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FB036E51-E4D6-4052-8062-E71543A89CC2}" xr6:coauthVersionLast="47" xr6:coauthVersionMax="47" xr10:uidLastSave="{00000000-0000-0000-0000-000000000000}"/>
  <bookViews>
    <workbookView xWindow="0" yWindow="2730" windowWidth="18210" windowHeight="182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H20" i="1"/>
  <c r="AH29" i="1"/>
  <c r="AH19" i="1"/>
  <c r="AG19" i="1"/>
  <c r="AG29" i="1" s="1"/>
  <c r="AF19" i="1"/>
  <c r="AF29" i="1" s="1"/>
  <c r="AA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<sst xmlns="http://schemas.openxmlformats.org/spreadsheetml/2006/main" count="195" uniqueCount="66">
  <si>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</si>
  <si>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</si>
  <si>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</si>
  <si>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</si>
  <si>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</si>
  <si>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</si>
  <si>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</si>
  <si>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</si>
  <si>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</si>
  <si>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</si>
  <si>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</si>
  <si>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</si>
  <si>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</si>
  <si>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</si>
  <si>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</si>
  <si>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</si>
  <si>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</si>
  <si>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</si>
  <si>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</si>
  <si>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</si>
  <si>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</si>
  <si>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</si>
  <si>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</si>
  <si>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</si>
  <si>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</si>
  <si>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</si>
  <si>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</si>
  <si>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</si>
  <si>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</si>
  <si>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</si>
  <si>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</si>
  <si>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</si>
  <si>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</si>
  <si>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</si>
  <si>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</si>
  <si>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</si>
  <si>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</si>
  <si>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</si>
  <si>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</si>
  <si>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</si>
  <si>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</si>
  <si>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</si>
  <si>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</si>
  <si>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</si>
  <si>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</si>
  <si>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</si>
  <si>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</si>
  <si>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</si>
  <si>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</si>
  <si>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</si>
  <si>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</si>
  <si>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</si>
  <si>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</si>
  <si>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</si>
  <si>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</si>
  <si>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</si>
  <si>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1901</t>
  </si>
  <si>
    <t>Darwin Maplewood</t>
  </si>
  <si>
    <t>1503</t>
  </si>
  <si>
    <t>Hunter St Highrises</t>
  </si>
  <si>
    <t>Site Visit/Construction Progress</t>
  </si>
  <si>
    <t>2205</t>
  </si>
  <si>
    <t>Rise SFU Lot 36&amp;37</t>
  </si>
  <si>
    <t>September 2022</t>
  </si>
  <si>
    <t>1906</t>
  </si>
  <si>
    <t>Darwin Riverside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</si>
</sst>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F15" sqref="AF15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41">
        <v>7.5</v>
      </c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>
        <v>7.5</v>
      </c>
      <c r="X9" s="41">
        <v>7.5</v>
      </c>
      <c r="Y9" s="41">
        <v>7.5</v>
      </c>
      <c r="Z9" s="41">
        <v>7.5</v>
      </c>
      <c r="AA9" s="36" t="s">
        <v>20</v>
      </c>
      <c r="AB9" s="36" t="s">
        <v>20</v>
      </c>
      <c r="AC9" s="41">
        <v>7.5</v>
      </c>
      <c r="AD9" s="41">
        <v>7.5</v>
      </c>
      <c r="AE9" s="41">
        <v>7.5</v>
      </c>
      <c r="AF9" s="41">
        <v>4.5</v>
      </c>
      <c r="AG9" s="41"/>
      <c r="AH9" s="36" t="s">
        <v>20</v>
      </c>
      <c r="AI9" s="37">
        <f t="shared" ref="AI9:AI13" si="1">SUM(D9:AH9)</f>
        <v>64.5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61</v>
      </c>
      <c r="B11" s="28" t="s">
        <v>62</v>
      </c>
      <c r="C11" s="29" t="s">
        <v>26</v>
      </c>
      <c r="D11" s="41"/>
      <c r="E11" s="41">
        <v>7.5</v>
      </c>
      <c r="F11" s="36" t="s">
        <v>20</v>
      </c>
      <c r="G11" s="36" t="s">
        <v>20</v>
      </c>
      <c r="H11" s="41"/>
      <c r="I11" s="41">
        <v>7.5</v>
      </c>
      <c r="J11" s="41">
        <v>7</v>
      </c>
      <c r="K11" s="41">
        <v>5.5</v>
      </c>
      <c r="L11" s="41">
        <v>7.5</v>
      </c>
      <c r="M11" s="36" t="s">
        <v>20</v>
      </c>
      <c r="N11" s="36" t="s">
        <v>20</v>
      </c>
      <c r="O11" s="41">
        <v>7.5</v>
      </c>
      <c r="P11" s="41">
        <v>7.5</v>
      </c>
      <c r="Q11" s="41">
        <v>7.5</v>
      </c>
      <c r="R11" s="41">
        <v>7.5</v>
      </c>
      <c r="S11" s="41">
        <v>7.5</v>
      </c>
      <c r="T11" s="36" t="s">
        <v>20</v>
      </c>
      <c r="U11" s="36" t="s">
        <v>20</v>
      </c>
      <c r="V11" s="41">
        <v>7.5</v>
      </c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80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54</v>
      </c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80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64</v>
      </c>
      <c r="B15" s="28" t="s">
        <v>65</v>
      </c>
      <c r="C15" s="29" t="s">
        <v>54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>
        <v>2.5</v>
      </c>
      <c r="AG15" s="41">
        <v>7.5</v>
      </c>
      <c r="AH15" s="36" t="s">
        <v>20</v>
      </c>
      <c r="AI15" s="37">
        <f t="shared" ref="AI15" si="2">SUM(D15:AH15)</f>
        <v>10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9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 t="s">
        <v>58</v>
      </c>
      <c r="B17" s="28" t="s">
        <v>59</v>
      </c>
      <c r="C17" s="29" t="s">
        <v>33</v>
      </c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 t="s">
        <v>60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</v>
      </c>
      <c r="K19" s="50">
        <f t="shared" si="3"/>
        <v>5.5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</v>
      </c>
      <c r="AG19" s="50">
        <f t="shared" si="4"/>
        <v>7.5</v>
      </c>
      <c r="AH19" s="50">
        <f t="shared" si="4"/>
        <v>0</v>
      </c>
      <c r="AI19" s="51">
        <f>SUM(AI8:AI18)</f>
        <v>154.5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>
        <v>2.5</v>
      </c>
      <c r="L21" s="55">
        <v>2</v>
      </c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4.5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7">SUM(H19:H28)</f>
        <v>7.5</v>
      </c>
      <c r="I29" s="50">
        <f t="shared" si="7"/>
        <v>7.5</v>
      </c>
      <c r="J29" s="50">
        <f t="shared" si="7"/>
        <v>7</v>
      </c>
      <c r="K29" s="50">
        <f t="shared" si="7"/>
        <v>8</v>
      </c>
      <c r="L29" s="50">
        <f>SUM(L19:L28)</f>
        <v>9.5</v>
      </c>
      <c r="M29" s="50">
        <f>SUM(M19:M28)</f>
        <v>0</v>
      </c>
      <c r="N29" s="50">
        <f>SUM(N19:N28)</f>
        <v>0</v>
      </c>
      <c r="O29" s="50">
        <f t="shared" ref="O29:R29" si="8">SUM(O19:O28)</f>
        <v>7.5</v>
      </c>
      <c r="P29" s="50">
        <f t="shared" si="8"/>
        <v>7.5</v>
      </c>
      <c r="Q29" s="50">
        <f t="shared" si="8"/>
        <v>7.5</v>
      </c>
      <c r="R29" s="50">
        <f t="shared" si="8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9">SUM(V19:V28)</f>
        <v>7.5</v>
      </c>
      <c r="W29" s="50">
        <f t="shared" si="9"/>
        <v>7.5</v>
      </c>
      <c r="X29" s="50">
        <f t="shared" si="9"/>
        <v>7.5</v>
      </c>
      <c r="Y29" s="50">
        <f t="shared" si="9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0">SUM(AC19:AC28)</f>
        <v>7.5</v>
      </c>
      <c r="AD29" s="50">
        <f t="shared" si="10"/>
        <v>7.5</v>
      </c>
      <c r="AE29" s="50">
        <f t="shared" si="10"/>
        <v>7.5</v>
      </c>
      <c r="AF29" s="50">
        <f t="shared" si="10"/>
        <v>7</v>
      </c>
      <c r="AG29" s="50">
        <f>SUM(AG19:AG28)</f>
        <v>7.5</v>
      </c>
      <c r="AH29" s="50">
        <f>SUM(AH19:AH28)</f>
        <v>0</v>
      </c>
      <c r="AI29" s="51">
        <f>SUM(AI19:AI28)</f>
        <v>166.5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1.5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7</f>
        <v>7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8.5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2021-11-01T22:32:37Z</cp:lastPrinted>
  <dcterms:created xsi:type="dcterms:W3CDTF">1998-07-03T22:57:08Z</dcterms:created>
  <dcterms:modified xsi:type="dcterms:W3CDTF">2022-09-29T21:21:52Z</dcterms:modified>
</cp:coreProperties>
</file>