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4C2F2B28-0D59-4931-810F-E4BA753416A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2" i="1" l="1"/>
  <c r="AD27" i="1"/>
  <c r="AC27" i="1"/>
  <c r="AG45" i="1"/>
  <c r="AG46" i="1" s="1"/>
  <c r="AF45" i="1"/>
  <c r="AF46" i="1" s="1"/>
  <c r="AE45" i="1"/>
  <c r="Z45" i="1"/>
  <c r="AH46" i="1"/>
  <c r="AH26" i="1"/>
  <c r="AG26" i="1"/>
  <c r="AF26" i="1"/>
  <c r="AE26" i="1"/>
  <c r="AE46" i="1" s="1"/>
  <c r="AD26" i="1"/>
  <c r="AD46" i="1" s="1"/>
  <c r="AC26" i="1"/>
  <c r="AB26" i="1"/>
  <c r="AB46" i="1" s="1"/>
  <c r="AA26" i="1"/>
  <c r="AA46" i="1" s="1"/>
  <c r="Z26" i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G48" i="1"/>
  <c r="AI48" i="1" s="1"/>
  <c r="AI44" i="1"/>
  <c r="AI43" i="1"/>
  <c r="AI42" i="1"/>
  <c r="AI41" i="1"/>
  <c r="AI40" i="1"/>
  <c r="AI39" i="1"/>
  <c r="AI38" i="1"/>
  <c r="AI37" i="1"/>
  <c r="AI36" i="1"/>
  <c r="AC46" i="1" l="1"/>
  <c r="AI45" i="1"/>
  <c r="Z4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<sst xmlns="http://schemas.openxmlformats.org/spreadsheetml/2006/main" count="327" uniqueCount="118">
  <si>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</si>
  <si>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</si>
  <si>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</si>
  <si>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</si>
  <si>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</si>
  <si>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</si>
  <si>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</si>
  <si>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</si>
  <si>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</si>
  <si>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</si>
  <si>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</si>
  <si>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</si>
  <si>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</si>
  <si>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</si>
  <si>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</si>
  <si>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</si>
  <si>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</si>
  <si>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</si>
  <si>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</si>
  <si>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</si>
  <si>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</si>
  <si>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</si>
  <si>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</si>
  <si>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</si>
  <si>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</si>
  <si>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</si>
  <si>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</si>
  <si>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</si>
  <si>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</si>
  <si>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</si>
  <si>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</si>
  <si>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</si>
  <si>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</si>
  <si>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</si>
  <si>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</si>
  <si>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</si>
  <si>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</si>
  <si>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</si>
  <si>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</si>
  <si>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</si>
  <si>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</si>
  <si>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</si>
  <si>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</si>
  <si>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</si>
  <si>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</si>
  <si>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</si>
  <si>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</si>
  <si>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</si>
  <si>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</si>
  <si>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</si>
  <si>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</si>
  <si>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</si>
  <si>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</si>
  <si>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</si>
  <si>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</si>
  <si>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</si>
  <si>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</si>
  <si>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</si>
  <si>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</si>
  <si>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</si>
  <si>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</si>
  <si>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</si>
  <si>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</si>
  <si>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</si>
  <si>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</si>
  <si>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</si>
  <si>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</si>
  <si>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</si>
  <si>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</si>
  <si>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</si>
  <si>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</si>
  <si>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</si>
  <si>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</si>
  <si>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</si>
  <si>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</si>
  <si>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</si>
  <si>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</si>
  <si>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1702</t>
  </si>
  <si>
    <t>Lynn Parkside</t>
  </si>
  <si>
    <t>1508</t>
  </si>
  <si>
    <t>Courtenay</t>
  </si>
  <si>
    <t>1715</t>
  </si>
  <si>
    <t>Fraser Mills</t>
  </si>
  <si>
    <t>1712</t>
  </si>
  <si>
    <t>Hawksley</t>
  </si>
  <si>
    <t>Project Lead Sourcing</t>
  </si>
  <si>
    <t>Other</t>
  </si>
  <si>
    <t>Contracts &amp; Correspondence &amp; Occupancy</t>
  </si>
  <si>
    <t>2201</t>
  </si>
  <si>
    <t>Emery Phase 4</t>
  </si>
  <si>
    <t>2010</t>
  </si>
  <si>
    <t>MWN Building 19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</si>
  <si>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</si>
  <si>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</si>
  <si>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</si>
  <si>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</si>
  <si>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</si>
  <si>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</si>
  <si>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</si>
  <si>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</si>
  <si>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</si>
  <si>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33rd &amp; Commercial</t>
  </si>
  <si>
    <t>1709</t>
  </si>
  <si>
    <t>Port Royal 6b</t>
  </si>
  <si>
    <t>2102</t>
  </si>
  <si>
    <t>1904</t>
  </si>
  <si>
    <t>Regan</t>
  </si>
  <si>
    <t>2209</t>
  </si>
  <si>
    <t>Church Road</t>
  </si>
  <si>
    <t>Christmas Party/Card</t>
  </si>
  <si>
    <t>1704</t>
  </si>
  <si>
    <t>NSID - Statlew</t>
  </si>
  <si>
    <t>UBC Wesbrook Rental Buildings EOI</t>
  </si>
  <si>
    <t>December 2022</t>
  </si>
  <si>
    <t>OTHER - Please Specify</t>
  </si>
  <si>
    <t>Xmas break</t>
  </si>
  <si>
    <t>1901</t>
  </si>
  <si>
    <t>Maplewoods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</si>
</sst>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9" zoomScaleNormal="100" zoomScaleSheetLayoutView="100" workbookViewId="0">
      <selection activeCell="AG39" sqref="AG3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79</v>
      </c>
      <c r="B8" s="45" t="s">
        <v>80</v>
      </c>
      <c r="C8" s="46" t="s">
        <v>45</v>
      </c>
      <c r="D8" s="56"/>
      <c r="E8" s="56"/>
      <c r="F8" s="56" t="s">
        <v>19</v>
      </c>
      <c r="G8" s="56" t="s">
        <v>19</v>
      </c>
      <c r="H8" s="56">
        <v>1</v>
      </c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/>
      <c r="AE8" s="56"/>
      <c r="AF8" s="56"/>
      <c r="AG8" s="56"/>
      <c r="AH8" s="56" t="s">
        <v>19</v>
      </c>
      <c r="AI8" s="57">
        <f t="shared" ref="AI8:AI25" si="0">SUM(D8:AH8)</f>
        <v>1</v>
      </c>
      <c r="AJ8" s="47" t="s">
        <v>61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/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0</v>
      </c>
      <c r="AJ9" s="44" t="s">
        <v>61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88</v>
      </c>
      <c r="B10" s="45" t="s">
        <v>89</v>
      </c>
      <c r="C10" s="46" t="s">
        <v>45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0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110</v>
      </c>
      <c r="B11" s="40" t="s">
        <v>111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0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92</v>
      </c>
      <c r="B12" s="45" t="s">
        <v>93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>
        <v>1</v>
      </c>
      <c r="L12" s="56">
        <v>2.5</v>
      </c>
      <c r="M12" s="56" t="s">
        <v>19</v>
      </c>
      <c r="N12" s="56" t="s">
        <v>19</v>
      </c>
      <c r="O12" s="56">
        <v>0.5</v>
      </c>
      <c r="P12" s="56">
        <v>1.5</v>
      </c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5.5</v>
      </c>
      <c r="AJ12" s="47" t="s">
        <v>94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102</v>
      </c>
      <c r="B13" s="40" t="s">
        <v>103</v>
      </c>
      <c r="C13" s="41" t="s">
        <v>45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6" t="s">
        <v>19</v>
      </c>
      <c r="AI13" s="57">
        <f t="shared" si="0"/>
        <v>0</v>
      </c>
      <c r="AJ13" s="44" t="s">
        <v>67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83</v>
      </c>
      <c r="B14" s="45" t="s">
        <v>84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/>
      <c r="L14" s="56"/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/>
      <c r="W14" s="56"/>
      <c r="X14" s="56"/>
      <c r="Y14" s="56"/>
      <c r="Z14" s="56"/>
      <c r="AA14" s="56" t="s">
        <v>19</v>
      </c>
      <c r="AB14" s="56" t="s">
        <v>19</v>
      </c>
      <c r="AC14" s="56"/>
      <c r="AD14" s="56"/>
      <c r="AE14" s="56"/>
      <c r="AF14" s="56"/>
      <c r="AG14" s="56"/>
      <c r="AH14" s="56" t="s">
        <v>19</v>
      </c>
      <c r="AI14" s="57">
        <f t="shared" si="0"/>
        <v>0</v>
      </c>
      <c r="AJ14" s="47" t="s">
        <v>72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77</v>
      </c>
      <c r="B15" s="40" t="s">
        <v>78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/>
      <c r="S15" s="58"/>
      <c r="T15" s="56" t="s">
        <v>19</v>
      </c>
      <c r="U15" s="56" t="s">
        <v>19</v>
      </c>
      <c r="V15" s="58"/>
      <c r="W15" s="58"/>
      <c r="X15" s="58"/>
      <c r="Y15" s="58"/>
      <c r="Z15" s="58"/>
      <c r="AA15" s="56" t="s">
        <v>19</v>
      </c>
      <c r="AB15" s="56" t="s">
        <v>19</v>
      </c>
      <c r="AC15" s="58"/>
      <c r="AD15" s="58"/>
      <c r="AE15" s="58"/>
      <c r="AF15" s="58"/>
      <c r="AG15" s="58"/>
      <c r="AH15" s="56" t="s">
        <v>19</v>
      </c>
      <c r="AI15" s="57">
        <f t="shared" si="0"/>
        <v>0</v>
      </c>
      <c r="AJ15" s="44" t="s">
        <v>67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74</v>
      </c>
      <c r="B16" s="45" t="s">
        <v>75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 t="s">
        <v>19</v>
      </c>
      <c r="AI16" s="57">
        <f t="shared" si="0"/>
        <v>0</v>
      </c>
      <c r="AJ16" s="47" t="s">
        <v>76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116</v>
      </c>
      <c r="B17" s="40" t="s">
        <v>117</v>
      </c>
      <c r="C17" s="41"/>
      <c r="D17" s="58"/>
      <c r="E17" s="58"/>
      <c r="F17" s="56" t="s">
        <v>19</v>
      </c>
      <c r="G17" s="56" t="s">
        <v>19</v>
      </c>
      <c r="H17" s="58">
        <v>1</v>
      </c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>
        <v>1</v>
      </c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/>
      <c r="AH17" s="56" t="s">
        <v>19</v>
      </c>
      <c r="AI17" s="57">
        <f t="shared" si="0"/>
        <v>2</v>
      </c>
      <c r="AJ17" s="44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90</v>
      </c>
      <c r="B18" s="45" t="s">
        <v>91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 t="s">
        <v>19</v>
      </c>
      <c r="AI18" s="57">
        <f t="shared" si="0"/>
        <v>0</v>
      </c>
      <c r="AJ18" s="47" t="s">
        <v>87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53</v>
      </c>
      <c r="B19" s="40" t="s">
        <v>54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/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6" t="s">
        <v>19</v>
      </c>
      <c r="AI19" s="57">
        <f t="shared" si="0"/>
        <v>0</v>
      </c>
      <c r="AJ19" s="44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69</v>
      </c>
      <c r="B20" s="45" t="s">
        <v>70</v>
      </c>
      <c r="C20" s="46"/>
      <c r="D20" s="56"/>
      <c r="E20" s="56"/>
      <c r="F20" s="56" t="s">
        <v>19</v>
      </c>
      <c r="G20" s="56" t="s">
        <v>19</v>
      </c>
      <c r="H20" s="56">
        <v>0.5</v>
      </c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/>
      <c r="T20" s="56" t="s">
        <v>19</v>
      </c>
      <c r="U20" s="56" t="s">
        <v>19</v>
      </c>
      <c r="V20" s="56"/>
      <c r="W20" s="56"/>
      <c r="X20" s="56"/>
      <c r="Y20" s="56"/>
      <c r="Z20" s="56"/>
      <c r="AA20" s="56" t="s">
        <v>19</v>
      </c>
      <c r="AB20" s="56" t="s">
        <v>19</v>
      </c>
      <c r="AC20" s="56"/>
      <c r="AD20" s="56"/>
      <c r="AE20" s="56"/>
      <c r="AF20" s="56"/>
      <c r="AG20" s="56"/>
      <c r="AH20" s="56" t="s">
        <v>19</v>
      </c>
      <c r="AI20" s="57">
        <f t="shared" si="0"/>
        <v>0.5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105</v>
      </c>
      <c r="B21" s="40" t="s">
        <v>106</v>
      </c>
      <c r="C21" s="41"/>
      <c r="D21" s="58"/>
      <c r="E21" s="58"/>
      <c r="F21" s="56" t="s">
        <v>19</v>
      </c>
      <c r="G21" s="56" t="s">
        <v>19</v>
      </c>
      <c r="H21" s="58">
        <v>0.5</v>
      </c>
      <c r="I21" s="58"/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0.5</v>
      </c>
      <c r="AJ21" s="44" t="s">
        <v>61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104</v>
      </c>
      <c r="B22" s="45" t="s">
        <v>101</v>
      </c>
      <c r="C22" s="46"/>
      <c r="D22" s="56"/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/>
      <c r="S22" s="56"/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0</v>
      </c>
      <c r="AJ22" s="47" t="s">
        <v>55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">
      <c r="A23" s="53" t="s">
        <v>97</v>
      </c>
      <c r="B23" s="76" t="s">
        <v>98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/>
      <c r="Z23" s="58"/>
      <c r="AA23" s="56" t="s">
        <v>19</v>
      </c>
      <c r="AB23" s="56" t="s">
        <v>19</v>
      </c>
      <c r="AC23" s="58"/>
      <c r="AD23" s="58"/>
      <c r="AE23" s="58"/>
      <c r="AF23" s="58"/>
      <c r="AG23" s="58"/>
      <c r="AH23" s="56" t="s">
        <v>19</v>
      </c>
      <c r="AI23" s="57">
        <f t="shared" si="0"/>
        <v>0</v>
      </c>
      <c r="AJ23" s="44" t="s">
        <v>99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95</v>
      </c>
      <c r="B24" s="45" t="s">
        <v>96</v>
      </c>
      <c r="C24" s="46"/>
      <c r="D24" s="56"/>
      <c r="E24" s="56"/>
      <c r="F24" s="56" t="s">
        <v>19</v>
      </c>
      <c r="G24" s="56" t="s">
        <v>19</v>
      </c>
      <c r="H24" s="56">
        <v>0.5</v>
      </c>
      <c r="I24" s="56"/>
      <c r="J24" s="56"/>
      <c r="K24" s="56"/>
      <c r="L24" s="56"/>
      <c r="M24" s="56" t="s">
        <v>19</v>
      </c>
      <c r="N24" s="56" t="s">
        <v>19</v>
      </c>
      <c r="O24" s="56"/>
      <c r="P24" s="56"/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0.5</v>
      </c>
      <c r="AJ24" s="47" t="s">
        <v>100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107</v>
      </c>
      <c r="B25" s="40" t="s">
        <v>108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>
        <v>2</v>
      </c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6" t="s">
        <v>19</v>
      </c>
      <c r="AI25" s="57">
        <f t="shared" si="0"/>
        <v>2</v>
      </c>
      <c r="AJ25" s="40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3.5</v>
      </c>
      <c r="I26" s="59">
        <f t="shared" si="1"/>
        <v>0</v>
      </c>
      <c r="J26" s="59">
        <f t="shared" si="1"/>
        <v>0</v>
      </c>
      <c r="K26" s="59">
        <f t="shared" si="1"/>
        <v>1</v>
      </c>
      <c r="L26" s="59">
        <f t="shared" si="1"/>
        <v>2.5</v>
      </c>
      <c r="M26" s="59">
        <f t="shared" si="1"/>
        <v>0</v>
      </c>
      <c r="N26" s="59">
        <f t="shared" si="1"/>
        <v>0</v>
      </c>
      <c r="O26" s="59">
        <f t="shared" si="1"/>
        <v>0.5</v>
      </c>
      <c r="P26" s="59">
        <f t="shared" si="1"/>
        <v>1.5</v>
      </c>
      <c r="Q26" s="59">
        <f t="shared" si="1"/>
        <v>0</v>
      </c>
      <c r="R26" s="59">
        <f t="shared" si="1"/>
        <v>0</v>
      </c>
      <c r="S26" s="59">
        <f t="shared" si="1"/>
        <v>3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12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>
        <f>7.5</f>
        <v>7.5</v>
      </c>
      <c r="AD27" s="61">
        <f>7.5</f>
        <v>7.5</v>
      </c>
      <c r="AE27" s="61"/>
      <c r="AF27" s="61"/>
      <c r="AG27" s="61"/>
      <c r="AH27" s="61"/>
      <c r="AI27" s="57">
        <f t="shared" ref="AI27:AI45" si="4">SUM(D27:AH27)</f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">
      <c r="A28" s="12" t="s">
        <v>13</v>
      </c>
      <c r="B28" s="13"/>
      <c r="C28" s="13"/>
      <c r="D28" s="61">
        <v>1.5</v>
      </c>
      <c r="E28" s="61">
        <v>1</v>
      </c>
      <c r="F28" s="61"/>
      <c r="G28" s="61"/>
      <c r="H28" s="61"/>
      <c r="I28" s="61">
        <v>1.5</v>
      </c>
      <c r="J28" s="61">
        <v>1.5</v>
      </c>
      <c r="K28" s="61"/>
      <c r="L28" s="61">
        <v>2</v>
      </c>
      <c r="M28" s="61"/>
      <c r="N28" s="61"/>
      <c r="O28" s="61">
        <v>2</v>
      </c>
      <c r="P28" s="61">
        <v>1.5</v>
      </c>
      <c r="Q28" s="61">
        <v>2.5</v>
      </c>
      <c r="R28" s="61">
        <v>2</v>
      </c>
      <c r="S28" s="61">
        <v>2</v>
      </c>
      <c r="T28" s="61">
        <v>1.5</v>
      </c>
      <c r="U28" s="61"/>
      <c r="V28" s="61"/>
      <c r="W28" s="61"/>
      <c r="X28" s="61">
        <v>1.5</v>
      </c>
      <c r="Y28" s="61">
        <v>1</v>
      </c>
      <c r="Z28" s="61">
        <v>2</v>
      </c>
      <c r="AA28" s="61"/>
      <c r="AB28" s="61"/>
      <c r="AC28" s="61"/>
      <c r="AD28" s="61"/>
      <c r="AE28" s="61"/>
      <c r="AF28" s="61"/>
      <c r="AG28" s="61">
        <v>0.5</v>
      </c>
      <c r="AH28" s="61" t="s">
        <v>45</v>
      </c>
      <c r="AI28" s="57">
        <f t="shared" si="4"/>
        <v>24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">
      <c r="A29" s="75" t="s">
        <v>86</v>
      </c>
      <c r="B29" s="13"/>
      <c r="C29" s="13"/>
      <c r="D29" s="61">
        <v>2.5</v>
      </c>
      <c r="E29" s="61"/>
      <c r="F29" s="61"/>
      <c r="G29" s="61">
        <v>1.5</v>
      </c>
      <c r="H29" s="61">
        <v>2.5</v>
      </c>
      <c r="I29" s="61">
        <v>2</v>
      </c>
      <c r="J29" s="61">
        <v>4.5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13</v>
      </c>
      <c r="AJ29" s="48" t="s">
        <v>112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">
      <c r="A30" s="12" t="s">
        <v>50</v>
      </c>
      <c r="B30" s="13"/>
      <c r="C30" s="13"/>
      <c r="D30" s="61"/>
      <c r="E30" s="61"/>
      <c r="F30" s="61"/>
      <c r="G30" s="61"/>
      <c r="H30" s="61">
        <v>0.5</v>
      </c>
      <c r="I30" s="61">
        <v>1.5</v>
      </c>
      <c r="J30" s="61">
        <v>0.5</v>
      </c>
      <c r="K30" s="61">
        <v>2</v>
      </c>
      <c r="L30" s="61">
        <v>0.5</v>
      </c>
      <c r="M30" s="61"/>
      <c r="N30" s="61"/>
      <c r="O30" s="61">
        <v>1</v>
      </c>
      <c r="P30" s="61">
        <v>0.5</v>
      </c>
      <c r="Q30" s="61">
        <v>0.5</v>
      </c>
      <c r="R30" s="61">
        <v>3</v>
      </c>
      <c r="S30" s="61">
        <v>2</v>
      </c>
      <c r="T30" s="61"/>
      <c r="U30" s="61"/>
      <c r="V30" s="61"/>
      <c r="W30" s="61"/>
      <c r="X30" s="61">
        <v>4</v>
      </c>
      <c r="Y30" s="61">
        <v>1.5</v>
      </c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17.5</v>
      </c>
      <c r="AJ30" s="51" t="s">
        <v>109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11</v>
      </c>
      <c r="B31" s="14"/>
      <c r="C31" s="14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63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2" t="s">
        <v>12</v>
      </c>
      <c r="B32" s="13"/>
      <c r="C32" s="1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>
        <v>7.5</v>
      </c>
      <c r="W32" s="61">
        <v>7.5</v>
      </c>
      <c r="X32" s="61" t="s">
        <v>45</v>
      </c>
      <c r="Y32" s="61" t="s">
        <v>45</v>
      </c>
      <c r="Z32" s="61" t="s">
        <v>45</v>
      </c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2" t="s">
        <v>68</v>
      </c>
      <c r="B33" s="13"/>
      <c r="C33" s="13"/>
      <c r="D33" s="61">
        <v>0.5</v>
      </c>
      <c r="E33" s="61"/>
      <c r="F33" s="61"/>
      <c r="G33" s="61"/>
      <c r="H33" s="61"/>
      <c r="I33" s="61">
        <v>0.5</v>
      </c>
      <c r="J33" s="61"/>
      <c r="K33" s="61">
        <v>0.5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>
        <v>0.5</v>
      </c>
      <c r="Y33" s="61"/>
      <c r="Z33" s="61"/>
      <c r="AA33" s="61"/>
      <c r="AB33" s="61"/>
      <c r="AC33" s="61"/>
      <c r="AD33" s="61"/>
      <c r="AE33" s="61"/>
      <c r="AF33" s="61"/>
      <c r="AG33" s="61">
        <v>0.5</v>
      </c>
      <c r="AH33" s="61" t="s">
        <v>45</v>
      </c>
      <c r="AI33" s="57">
        <f t="shared" si="4"/>
        <v>2.5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2" t="s">
        <v>64</v>
      </c>
      <c r="B34" s="13"/>
      <c r="C34" s="13"/>
      <c r="D34" s="61"/>
      <c r="E34" s="61"/>
      <c r="F34" s="61"/>
      <c r="G34" s="61"/>
      <c r="H34" s="61"/>
      <c r="I34" s="61">
        <v>0.5</v>
      </c>
      <c r="J34" s="61"/>
      <c r="K34" s="61"/>
      <c r="L34" s="61"/>
      <c r="M34" s="61"/>
      <c r="N34" s="61"/>
      <c r="O34" s="61"/>
      <c r="P34" s="61"/>
      <c r="Q34" s="61"/>
      <c r="R34" s="61"/>
      <c r="S34" s="61">
        <v>0.5</v>
      </c>
      <c r="T34" s="61"/>
      <c r="U34" s="61"/>
      <c r="V34" s="61"/>
      <c r="W34" s="61"/>
      <c r="X34" s="61"/>
      <c r="Y34" s="61">
        <v>0.5</v>
      </c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5">SUM(D34:AH34)</f>
        <v>1.5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2" t="s">
        <v>49</v>
      </c>
      <c r="B35" s="13"/>
      <c r="C35" s="13"/>
      <c r="D35" s="61"/>
      <c r="E35" s="61">
        <v>0.5</v>
      </c>
      <c r="F35" s="61"/>
      <c r="G35" s="61"/>
      <c r="H35" s="61"/>
      <c r="I35" s="61">
        <v>1</v>
      </c>
      <c r="J35" s="61"/>
      <c r="K35" s="61"/>
      <c r="L35" s="61">
        <v>1</v>
      </c>
      <c r="M35" s="61"/>
      <c r="N35" s="61"/>
      <c r="O35" s="61"/>
      <c r="P35" s="61">
        <v>0.5</v>
      </c>
      <c r="Q35" s="61"/>
      <c r="R35" s="61">
        <v>1</v>
      </c>
      <c r="S35" s="61">
        <v>0.5</v>
      </c>
      <c r="T35" s="61"/>
      <c r="U35" s="61"/>
      <c r="V35" s="61"/>
      <c r="W35" s="61"/>
      <c r="X35" s="61">
        <v>0.5</v>
      </c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2" t="s">
        <v>56</v>
      </c>
      <c r="B36" s="13"/>
      <c r="C36" s="13"/>
      <c r="D36" s="61"/>
      <c r="E36" s="61">
        <v>1.5</v>
      </c>
      <c r="F36" s="61"/>
      <c r="G36" s="61"/>
      <c r="H36" s="61"/>
      <c r="I36" s="61">
        <v>0.5</v>
      </c>
      <c r="J36" s="61"/>
      <c r="K36" s="61">
        <v>0.5</v>
      </c>
      <c r="L36" s="61"/>
      <c r="M36" s="61"/>
      <c r="N36" s="61"/>
      <c r="O36" s="61"/>
      <c r="P36" s="61">
        <v>0.5</v>
      </c>
      <c r="Q36" s="61">
        <v>0.5</v>
      </c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3.5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2" t="s">
        <v>59</v>
      </c>
      <c r="B37" s="13"/>
      <c r="C37" s="13"/>
      <c r="D37" s="61"/>
      <c r="E37" s="61">
        <v>0.5</v>
      </c>
      <c r="F37" s="61"/>
      <c r="G37" s="61"/>
      <c r="H37" s="61">
        <v>0.5</v>
      </c>
      <c r="I37" s="61"/>
      <c r="J37" s="61"/>
      <c r="K37" s="61">
        <v>0.5</v>
      </c>
      <c r="L37" s="61"/>
      <c r="M37" s="61"/>
      <c r="N37" s="61"/>
      <c r="O37" s="61">
        <v>0.5</v>
      </c>
      <c r="P37" s="61">
        <v>0.5</v>
      </c>
      <c r="Q37" s="61">
        <v>0.5</v>
      </c>
      <c r="R37" s="61"/>
      <c r="S37" s="61"/>
      <c r="T37" s="61"/>
      <c r="U37" s="61"/>
      <c r="V37" s="61"/>
      <c r="W37" s="61"/>
      <c r="X37" s="61">
        <v>0.5</v>
      </c>
      <c r="Y37" s="61">
        <v>0.5</v>
      </c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2" t="s">
        <v>51</v>
      </c>
      <c r="B38" s="13"/>
      <c r="C38" s="13"/>
      <c r="D38" s="61">
        <v>2.5</v>
      </c>
      <c r="E38" s="61">
        <v>2</v>
      </c>
      <c r="F38" s="61">
        <v>7</v>
      </c>
      <c r="G38" s="61"/>
      <c r="H38" s="61"/>
      <c r="I38" s="61"/>
      <c r="J38" s="61"/>
      <c r="K38" s="61">
        <v>1.5</v>
      </c>
      <c r="L38" s="61"/>
      <c r="M38" s="61"/>
      <c r="N38" s="61"/>
      <c r="O38" s="61"/>
      <c r="P38" s="61">
        <v>1</v>
      </c>
      <c r="Q38" s="61"/>
      <c r="R38" s="61"/>
      <c r="S38" s="61">
        <v>1</v>
      </c>
      <c r="T38" s="61"/>
      <c r="U38" s="61"/>
      <c r="V38" s="61"/>
      <c r="W38" s="61"/>
      <c r="X38" s="61"/>
      <c r="Y38" s="61">
        <v>1</v>
      </c>
      <c r="Z38" s="61"/>
      <c r="AA38" s="61"/>
      <c r="AB38" s="61"/>
      <c r="AC38" s="61"/>
      <c r="AD38" s="61"/>
      <c r="AE38" s="61"/>
      <c r="AF38" s="61"/>
      <c r="AG38" s="61">
        <v>0.5</v>
      </c>
      <c r="AH38" s="61"/>
      <c r="AI38" s="57">
        <f t="shared" si="5"/>
        <v>16.5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2" t="s">
        <v>65</v>
      </c>
      <c r="B39" s="13"/>
      <c r="C39" s="13"/>
      <c r="D39" s="61"/>
      <c r="E39" s="61">
        <v>1.5</v>
      </c>
      <c r="F39" s="61"/>
      <c r="G39" s="61"/>
      <c r="H39" s="61">
        <v>0.5</v>
      </c>
      <c r="I39" s="61"/>
      <c r="J39" s="61"/>
      <c r="K39" s="61">
        <v>1.5</v>
      </c>
      <c r="L39" s="61"/>
      <c r="M39" s="61"/>
      <c r="N39" s="61"/>
      <c r="O39" s="61">
        <v>1.5</v>
      </c>
      <c r="P39" s="61">
        <v>1.5</v>
      </c>
      <c r="Q39" s="61">
        <v>1</v>
      </c>
      <c r="R39" s="61">
        <v>1.5</v>
      </c>
      <c r="S39" s="61">
        <v>0.5</v>
      </c>
      <c r="T39" s="61"/>
      <c r="U39" s="61"/>
      <c r="V39" s="61"/>
      <c r="W39" s="61"/>
      <c r="X39" s="61"/>
      <c r="Y39" s="61">
        <v>1</v>
      </c>
      <c r="Z39" s="61">
        <v>1.5</v>
      </c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12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2" t="s">
        <v>60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>
        <v>0.5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0.5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">
      <c r="A41" s="77" t="s">
        <v>62</v>
      </c>
      <c r="B41" s="78"/>
      <c r="C41" s="79"/>
      <c r="D41" s="61"/>
      <c r="E41" s="61"/>
      <c r="F41" s="61"/>
      <c r="G41" s="61"/>
      <c r="H41" s="61"/>
      <c r="I41" s="61"/>
      <c r="J41" s="61">
        <v>1</v>
      </c>
      <c r="K41" s="61"/>
      <c r="L41" s="61">
        <v>1</v>
      </c>
      <c r="M41" s="61"/>
      <c r="N41" s="61"/>
      <c r="O41" s="61">
        <v>0.5</v>
      </c>
      <c r="P41" s="61"/>
      <c r="Q41" s="61">
        <v>1</v>
      </c>
      <c r="R41" s="61"/>
      <c r="S41" s="61"/>
      <c r="T41" s="61"/>
      <c r="U41" s="61"/>
      <c r="V41" s="61"/>
      <c r="W41" s="61"/>
      <c r="X41" s="61"/>
      <c r="Y41" s="61">
        <v>1</v>
      </c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4.5</v>
      </c>
      <c r="AJ41" s="48" t="s">
        <v>66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">
      <c r="A42" s="75" t="s">
        <v>71</v>
      </c>
      <c r="B42" s="13"/>
      <c r="C42" s="13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>
        <v>0.5</v>
      </c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">
      <c r="A43" s="75" t="s">
        <v>52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>
        <v>0.5</v>
      </c>
      <c r="M43" s="61"/>
      <c r="N43" s="61"/>
      <c r="O43" s="61">
        <v>0.5</v>
      </c>
      <c r="P43" s="61"/>
      <c r="Q43" s="61">
        <v>0.5</v>
      </c>
      <c r="R43" s="61"/>
      <c r="S43" s="61"/>
      <c r="T43" s="61"/>
      <c r="U43" s="61"/>
      <c r="V43" s="61"/>
      <c r="W43" s="61"/>
      <c r="X43" s="61"/>
      <c r="Y43" s="61">
        <v>0.5</v>
      </c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2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">
      <c r="A44" s="75" t="s">
        <v>85</v>
      </c>
      <c r="B44" s="13"/>
      <c r="C44" s="13"/>
      <c r="D44" s="61">
        <v>0.5</v>
      </c>
      <c r="E44" s="61">
        <v>0.5</v>
      </c>
      <c r="F44" s="61"/>
      <c r="G44" s="61"/>
      <c r="H44" s="61"/>
      <c r="I44" s="61"/>
      <c r="J44" s="61"/>
      <c r="K44" s="61"/>
      <c r="L44" s="61"/>
      <c r="M44" s="61"/>
      <c r="N44" s="61"/>
      <c r="O44" s="61">
        <v>0.5</v>
      </c>
      <c r="P44" s="61"/>
      <c r="Q44" s="61">
        <v>0.5</v>
      </c>
      <c r="R44" s="61"/>
      <c r="S44" s="61">
        <v>0.5</v>
      </c>
      <c r="T44" s="61"/>
      <c r="U44" s="61"/>
      <c r="V44" s="61"/>
      <c r="W44" s="61"/>
      <c r="X44" s="61">
        <v>0.5</v>
      </c>
      <c r="Y44" s="61">
        <v>0.5</v>
      </c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3.5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">
      <c r="A45" s="75" t="s">
        <v>114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>
        <f>4</f>
        <v>4</v>
      </c>
      <c r="AA45" s="61"/>
      <c r="AB45" s="61"/>
      <c r="AC45" s="61"/>
      <c r="AD45" s="61"/>
      <c r="AE45" s="61">
        <f>7.5</f>
        <v>7.5</v>
      </c>
      <c r="AF45" s="61">
        <f>7.5</f>
        <v>7.5</v>
      </c>
      <c r="AG45" s="61">
        <f>7.5</f>
        <v>7.5</v>
      </c>
      <c r="AH45" s="61"/>
      <c r="AI45" s="57">
        <f t="shared" si="4"/>
        <v>26.5</v>
      </c>
      <c r="AJ45" s="48" t="s">
        <v>115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">
      <c r="A46" s="11" t="s">
        <v>8</v>
      </c>
      <c r="B46" s="14"/>
      <c r="C46" s="14"/>
      <c r="D46" s="59">
        <f t="shared" ref="D46:F46" si="6">SUM(D26:D45)</f>
        <v>7.5</v>
      </c>
      <c r="E46" s="59">
        <f t="shared" si="6"/>
        <v>7.5</v>
      </c>
      <c r="F46" s="59">
        <f t="shared" si="6"/>
        <v>7</v>
      </c>
      <c r="G46" s="59">
        <f>SUM(G26:G45)</f>
        <v>1.5</v>
      </c>
      <c r="H46" s="59">
        <f>SUM(H26:H45)</f>
        <v>7.5</v>
      </c>
      <c r="I46" s="59">
        <f t="shared" ref="I46:M46" si="7">SUM(I26:I45)</f>
        <v>7.5</v>
      </c>
      <c r="J46" s="59">
        <f t="shared" si="7"/>
        <v>7.5</v>
      </c>
      <c r="K46" s="59">
        <f t="shared" si="7"/>
        <v>7.5</v>
      </c>
      <c r="L46" s="59">
        <f t="shared" si="7"/>
        <v>7.5</v>
      </c>
      <c r="M46" s="59">
        <f t="shared" si="7"/>
        <v>0</v>
      </c>
      <c r="N46" s="59">
        <f>SUM(N26:N45)</f>
        <v>0</v>
      </c>
      <c r="O46" s="59">
        <f>SUM(O26:O45)</f>
        <v>7.5</v>
      </c>
      <c r="P46" s="59">
        <f t="shared" ref="P46:T46" si="8">SUM(P26:P45)</f>
        <v>7.5</v>
      </c>
      <c r="Q46" s="59">
        <f t="shared" si="8"/>
        <v>7.5</v>
      </c>
      <c r="R46" s="59">
        <f t="shared" si="8"/>
        <v>7.5</v>
      </c>
      <c r="S46" s="59">
        <f t="shared" si="8"/>
        <v>10</v>
      </c>
      <c r="T46" s="59">
        <f t="shared" si="8"/>
        <v>1.5</v>
      </c>
      <c r="U46" s="59">
        <f>SUM(U26:U45)</f>
        <v>0</v>
      </c>
      <c r="V46" s="59">
        <f>SUM(V26:V45)</f>
        <v>7.5</v>
      </c>
      <c r="W46" s="59">
        <f t="shared" ref="W46:AA46" si="9">SUM(W26:W45)</f>
        <v>7.5</v>
      </c>
      <c r="X46" s="59">
        <f t="shared" si="9"/>
        <v>7.5</v>
      </c>
      <c r="Y46" s="59">
        <f t="shared" si="9"/>
        <v>7.5</v>
      </c>
      <c r="Z46" s="59">
        <f t="shared" si="9"/>
        <v>7.5</v>
      </c>
      <c r="AA46" s="59">
        <f t="shared" si="9"/>
        <v>0</v>
      </c>
      <c r="AB46" s="59">
        <f>SUM(AB26:AB45)</f>
        <v>0</v>
      </c>
      <c r="AC46" s="59">
        <f>SUM(AC26:AC45)</f>
        <v>7.5</v>
      </c>
      <c r="AD46" s="59">
        <f t="shared" ref="AD46:AH46" si="10">SUM(AD26:AD45)</f>
        <v>7.5</v>
      </c>
      <c r="AE46" s="59">
        <f t="shared" si="10"/>
        <v>7.5</v>
      </c>
      <c r="AF46" s="59">
        <f t="shared" si="10"/>
        <v>7.5</v>
      </c>
      <c r="AG46" s="59">
        <f t="shared" si="10"/>
        <v>9</v>
      </c>
      <c r="AH46" s="59">
        <f t="shared" si="10"/>
        <v>0</v>
      </c>
      <c r="AI46" s="60">
        <f>SUM(AI26:AI45)</f>
        <v>179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5" thickBot="1" x14ac:dyDescent="0.25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2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1.25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1.25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14</v>
      </c>
      <c r="AJ50" s="71" t="s">
        <v>43</v>
      </c>
      <c r="AZ50" s="54"/>
    </row>
    <row r="51" spans="1:52" s="30" customFormat="1" ht="11.25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1.25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-5</f>
        <v>-5</v>
      </c>
      <c r="AJ52" s="31"/>
      <c r="AL52" s="30" t="s">
        <v>45</v>
      </c>
    </row>
    <row r="53" spans="1:52" s="30" customFormat="1" ht="11.25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5" thickBot="1" x14ac:dyDescent="0.25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9</v>
      </c>
      <c r="AJ54" s="31"/>
    </row>
    <row r="55" spans="1:52" s="30" customFormat="1" ht="13.5" thickTop="1" x14ac:dyDescent="0.2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">
      <c r="C59"/>
      <c r="AI59" s="1"/>
    </row>
    <row r="60" spans="1:52" x14ac:dyDescent="0.2">
      <c r="C60"/>
      <c r="AI60" s="1"/>
    </row>
    <row r="61" spans="1:52" x14ac:dyDescent="0.2">
      <c r="C61"/>
      <c r="AI61" s="1"/>
    </row>
    <row r="62" spans="1:52" x14ac:dyDescent="0.2">
      <c r="C62"/>
      <c r="AI62" s="1"/>
    </row>
    <row r="63" spans="1:52" x14ac:dyDescent="0.2">
      <c r="C63"/>
      <c r="AI63" s="1"/>
    </row>
    <row r="64" spans="1:52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  <row r="97" spans="3:35" x14ac:dyDescent="0.2">
      <c r="C97"/>
      <c r="AI97" s="1"/>
    </row>
    <row r="98" spans="3:35" x14ac:dyDescent="0.2">
      <c r="C98"/>
      <c r="AI98" s="1"/>
    </row>
    <row r="99" spans="3:35" x14ac:dyDescent="0.2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2022-12-06T19:44:34Z</cp:lastPrinted>
  <dcterms:created xsi:type="dcterms:W3CDTF">1998-07-03T22:57:08Z</dcterms:created>
  <dcterms:modified xsi:type="dcterms:W3CDTF">2023-01-02T18:38:29Z</dcterms:modified>
</cp:coreProperties>
</file>