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D54CA484-5BB7-4FBA-A451-C51AF7A779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Sheet1!$A$1:$AK$32</definedName>
  </definedNames>
  <calcPr calcId="181029"/>
</workbook>
</file>

<file path=xl/calcChain.xml><?xml version="1.0" encoding="utf-8"?>
<calcChain xmlns="http://schemas.openxmlformats.org/spreadsheetml/2006/main">
  <c r="AI15" i="1" l="1"/>
  <c r="AI28" i="1"/>
  <c r="AG24" i="1"/>
  <c r="W13" i="1"/>
  <c r="AH12" i="1"/>
  <c r="AH22" i="1" s="1"/>
  <c r="AG12" i="1"/>
  <c r="AG22" i="1" s="1"/>
  <c r="AF12" i="1"/>
  <c r="AF22" i="1" s="1"/>
  <c r="Y22" i="1"/>
  <c r="AE12" i="1"/>
  <c r="AE22" i="1" s="1"/>
  <c r="AD12" i="1"/>
  <c r="AD22" i="1" s="1"/>
  <c r="AC12" i="1"/>
  <c r="AC22" i="1" s="1"/>
  <c r="AB12" i="1"/>
  <c r="AB22" i="1" s="1"/>
  <c r="AA12" i="1"/>
  <c r="AA22" i="1" s="1"/>
  <c r="Z12" i="1"/>
  <c r="Z22" i="1" s="1"/>
  <c r="Y12" i="1"/>
  <c r="X12" i="1"/>
  <c r="X22" i="1" s="1"/>
  <c r="W12" i="1"/>
  <c r="W22" i="1" s="1"/>
  <c r="V12" i="1"/>
  <c r="V22" i="1" s="1"/>
  <c r="U12" i="1"/>
  <c r="U22" i="1" s="1"/>
  <c r="T12" i="1"/>
  <c r="T22" i="1" s="1"/>
  <c r="S12" i="1"/>
  <c r="S22" i="1" s="1"/>
  <c r="R12" i="1"/>
  <c r="R22" i="1" s="1"/>
  <c r="Q12" i="1"/>
  <c r="Q22" i="1" s="1"/>
  <c r="P12" i="1"/>
  <c r="P22" i="1" s="1"/>
  <c r="O12" i="1"/>
  <c r="O22" i="1" s="1"/>
  <c r="N12" i="1"/>
  <c r="N22" i="1" s="1"/>
  <c r="M12" i="1"/>
  <c r="M22" i="1" s="1"/>
  <c r="L12" i="1"/>
  <c r="L22" i="1" s="1"/>
  <c r="K12" i="1"/>
  <c r="K22" i="1" s="1"/>
  <c r="J12" i="1"/>
  <c r="J22" i="1" s="1"/>
  <c r="I12" i="1"/>
  <c r="I22" i="1" s="1"/>
  <c r="H12" i="1"/>
  <c r="H22" i="1" s="1"/>
  <c r="G12" i="1"/>
  <c r="G22" i="1" s="1"/>
  <c r="F12" i="1"/>
  <c r="F22" i="1" s="1"/>
  <c r="E12" i="1"/>
  <c r="E22" i="1" s="1"/>
  <c r="D12" i="1"/>
  <c r="D22" i="1" s="1"/>
  <c r="AI10" i="1"/>
  <c r="AI9" i="1"/>
  <c r="AI8" i="1"/>
  <c r="AI24" i="1"/>
  <c r="AI11" i="1"/>
  <c r="AI12" i="1" l="1"/>
  <c r="AI17" i="1"/>
  <c r="AI13" i="1"/>
  <c r="AI14" i="1"/>
  <c r="AI16" i="1"/>
  <c r="AI19" i="1"/>
  <c r="AI20" i="1"/>
  <c r="AI21" i="1"/>
  <c r="AI22" i="1" l="1"/>
  <c r="AI26" i="1" s="1"/>
  <c r="AI30" i="1" s="1"/>
</calcChain>
</file>

<file path=xl/sharedStrings.xml><?xml version="1.0" encoding="utf-8"?>
<sst xmlns="http://schemas.openxmlformats.org/spreadsheetml/2006/main" count="136" uniqueCount="78">
  <si>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</si>
  <si>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</si>
  <si>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</si>
  <si>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</si>
  <si>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</si>
  <si>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</si>
  <si>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</si>
  <si>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</si>
  <si>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</si>
  <si>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</si>
  <si>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</si>
  <si>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</si>
  <si>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</si>
  <si>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</si>
  <si>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</si>
  <si>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</si>
  <si>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</si>
  <si>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</si>
  <si>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</si>
  <si>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</si>
  <si>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</si>
  <si>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</si>
  <si>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</si>
  <si>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</si>
  <si>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</si>
  <si>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</si>
  <si>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</si>
  <si>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</si>
  <si>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</si>
  <si>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</si>
  <si>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</si>
  <si>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</si>
  <si>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</si>
  <si>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</si>
  <si>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</si>
  <si>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</si>
  <si>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</si>
  <si>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</si>
  <si>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</si>
  <si>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</si>
  <si>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</si>
  <si>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</si>
  <si>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</si>
  <si>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</si>
  <si>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</si>
  <si>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</si>
  <si>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</si>
  <si>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</si>
  <si>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</si>
  <si>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</si>
  <si>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</si>
  <si>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</si>
  <si>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</si>
  <si>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</si>
  <si>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</si>
  <si>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</si>
  <si>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</si>
  <si>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</si>
  <si>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</si>
  <si>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</si>
  <si>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</si>
  <si>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</si>
  <si>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</si>
  <si>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</si>
  <si>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</si>
  <si>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</si>
  <si>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Reem Marie</t>
  </si>
  <si>
    <t>Sustainability L&amp;L</t>
  </si>
  <si>
    <t>WD</t>
  </si>
  <si>
    <t>2008</t>
  </si>
  <si>
    <t>SFU Lot 24</t>
  </si>
  <si>
    <t>February 2023</t>
  </si>
  <si>
    <t xml:space="preserve">Slab plans </t>
  </si>
  <si>
    <t>Time sheet</t>
  </si>
  <si>
    <t>Spec</t>
  </si>
  <si>
    <t xml:space="preserve">Specs </t>
  </si>
  <si>
    <t>LEED CE maintnance</t>
  </si>
  <si>
    <t>Technical set up for remote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</si>
</sst>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49" fontId="2" fillId="7" borderId="32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164" fontId="5" fillId="7" borderId="26" xfId="0" applyNumberFormat="1" applyFont="1" applyFill="1" applyBorder="1" applyProtection="1">
      <protection locked="0"/>
    </xf>
    <xf numFmtId="0" fontId="5" fillId="4" borderId="2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5"/>
  <sheetViews>
    <sheetView tabSelected="1" zoomScaleNormal="115" zoomScaleSheetLayoutView="100" workbookViewId="0">
      <selection activeCell="Y16" sqref="Y16"/>
    </sheetView>
  </sheetViews>
  <sheetFormatPr defaultColWidth="7.5703125" defaultRowHeight="12.75" x14ac:dyDescent="0.2"/>
  <cols>
    <col min="1" max="1" width="5" customWidth="1"/>
    <col min="2" max="2" width="18.710937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47</v>
      </c>
      <c r="BA1" s="53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48</v>
      </c>
      <c r="BA2" s="53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66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71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46</v>
      </c>
      <c r="BA3" s="53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49</v>
      </c>
      <c r="BA4" s="53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50</v>
      </c>
      <c r="BA5" s="53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51</v>
      </c>
      <c r="BA6" s="53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52</v>
      </c>
      <c r="BA7" s="53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78" customFormat="1" ht="12" customHeight="1" x14ac:dyDescent="0.2">
      <c r="A8" s="79" t="s">
        <v>69</v>
      </c>
      <c r="B8" s="80" t="s">
        <v>70</v>
      </c>
      <c r="C8" s="81" t="s">
        <v>68</v>
      </c>
      <c r="D8" s="81">
        <v>8</v>
      </c>
      <c r="E8" s="81">
        <v>6</v>
      </c>
      <c r="F8" s="81">
        <v>7</v>
      </c>
      <c r="G8" s="57" t="s">
        <v>20</v>
      </c>
      <c r="H8" s="57" t="s">
        <v>20</v>
      </c>
      <c r="I8" s="81">
        <v>8</v>
      </c>
      <c r="J8" s="81">
        <v>7.5</v>
      </c>
      <c r="K8" s="81">
        <v>8</v>
      </c>
      <c r="L8" s="81">
        <v>6</v>
      </c>
      <c r="M8" s="81"/>
      <c r="N8" s="57" t="s">
        <v>20</v>
      </c>
      <c r="O8" s="57" t="s">
        <v>20</v>
      </c>
      <c r="P8" s="81"/>
      <c r="Q8" s="81"/>
      <c r="R8" s="81">
        <v>4</v>
      </c>
      <c r="S8" s="81">
        <v>7.5</v>
      </c>
      <c r="T8" s="81">
        <v>7</v>
      </c>
      <c r="U8" s="57" t="s">
        <v>20</v>
      </c>
      <c r="V8" s="57" t="s">
        <v>20</v>
      </c>
      <c r="W8" s="81"/>
      <c r="X8" s="81">
        <v>3</v>
      </c>
      <c r="Y8" s="81"/>
      <c r="Z8" s="81"/>
      <c r="AA8" s="81"/>
      <c r="AB8" s="57" t="s">
        <v>20</v>
      </c>
      <c r="AC8" s="57" t="s">
        <v>20</v>
      </c>
      <c r="AD8" s="81"/>
      <c r="AE8" s="81"/>
      <c r="AF8" s="81"/>
      <c r="AG8" s="81"/>
      <c r="AH8" s="81"/>
      <c r="AI8" s="74">
        <f>SUM(D8:AH8)</f>
        <v>72</v>
      </c>
      <c r="AJ8" s="43" t="s">
        <v>72</v>
      </c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6"/>
      <c r="BA8" s="76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</row>
    <row r="9" spans="1:190" s="78" customFormat="1" ht="12" customHeight="1" x14ac:dyDescent="0.2">
      <c r="A9" s="51" t="s">
        <v>69</v>
      </c>
      <c r="B9" s="44" t="s">
        <v>70</v>
      </c>
      <c r="C9" s="45" t="s">
        <v>74</v>
      </c>
      <c r="D9" s="57"/>
      <c r="E9" s="57"/>
      <c r="F9" s="57"/>
      <c r="G9" s="57" t="s">
        <v>20</v>
      </c>
      <c r="H9" s="57" t="s">
        <v>20</v>
      </c>
      <c r="I9" s="57"/>
      <c r="J9" s="57"/>
      <c r="K9" s="57"/>
      <c r="L9" s="57">
        <v>2</v>
      </c>
      <c r="M9" s="57"/>
      <c r="N9" s="57" t="s">
        <v>20</v>
      </c>
      <c r="O9" s="57" t="s">
        <v>20</v>
      </c>
      <c r="P9" s="57">
        <v>4</v>
      </c>
      <c r="Q9" s="57">
        <v>7</v>
      </c>
      <c r="R9" s="57">
        <v>4</v>
      </c>
      <c r="S9" s="57"/>
      <c r="T9" s="57">
        <v>1</v>
      </c>
      <c r="U9" s="57" t="s">
        <v>20</v>
      </c>
      <c r="V9" s="57" t="s">
        <v>20</v>
      </c>
      <c r="W9" s="57"/>
      <c r="X9" s="57">
        <v>4</v>
      </c>
      <c r="Y9" s="57">
        <v>7.5</v>
      </c>
      <c r="Z9" s="57">
        <v>7</v>
      </c>
      <c r="AA9" s="57">
        <v>7.5</v>
      </c>
      <c r="AB9" s="57" t="s">
        <v>20</v>
      </c>
      <c r="AC9" s="57" t="s">
        <v>20</v>
      </c>
      <c r="AD9" s="57">
        <v>8</v>
      </c>
      <c r="AE9" s="57">
        <v>2</v>
      </c>
      <c r="AF9" s="57"/>
      <c r="AG9" s="57"/>
      <c r="AH9" s="57"/>
      <c r="AI9" s="74">
        <f>SUM(D9:AH9)</f>
        <v>54</v>
      </c>
      <c r="AJ9" s="46" t="s">
        <v>75</v>
      </c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6"/>
      <c r="BA9" s="76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</row>
    <row r="10" spans="1:190" s="78" customFormat="1" ht="12" customHeight="1" x14ac:dyDescent="0.2">
      <c r="A10" s="79"/>
      <c r="B10" s="80"/>
      <c r="C10" s="81"/>
      <c r="D10" s="81"/>
      <c r="E10" s="81"/>
      <c r="F10" s="81"/>
      <c r="G10" s="57" t="s">
        <v>20</v>
      </c>
      <c r="H10" s="57" t="s">
        <v>20</v>
      </c>
      <c r="I10" s="81"/>
      <c r="J10" s="81"/>
      <c r="K10" s="81"/>
      <c r="L10" s="81"/>
      <c r="M10" s="81"/>
      <c r="N10" s="57" t="s">
        <v>20</v>
      </c>
      <c r="O10" s="57" t="s">
        <v>20</v>
      </c>
      <c r="P10" s="81"/>
      <c r="Q10" s="81"/>
      <c r="R10" s="81"/>
      <c r="S10" s="81"/>
      <c r="T10" s="81"/>
      <c r="U10" s="57" t="s">
        <v>20</v>
      </c>
      <c r="V10" s="57" t="s">
        <v>20</v>
      </c>
      <c r="W10" s="81"/>
      <c r="X10" s="81"/>
      <c r="Y10" s="81"/>
      <c r="Z10" s="81"/>
      <c r="AA10" s="81"/>
      <c r="AB10" s="57" t="s">
        <v>20</v>
      </c>
      <c r="AC10" s="57" t="s">
        <v>20</v>
      </c>
      <c r="AD10" s="81"/>
      <c r="AE10" s="81"/>
      <c r="AF10" s="81"/>
      <c r="AG10" s="81"/>
      <c r="AH10" s="81"/>
      <c r="AI10" s="74">
        <f>SUM(D10:AH10)</f>
        <v>0</v>
      </c>
      <c r="AJ10" s="43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6"/>
      <c r="BA10" s="76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</row>
    <row r="11" spans="1:190" s="22" customFormat="1" ht="12" customHeight="1" x14ac:dyDescent="0.2">
      <c r="A11" s="52"/>
      <c r="B11" s="55"/>
      <c r="C11" s="82"/>
      <c r="D11" s="57"/>
      <c r="E11" s="57"/>
      <c r="F11" s="57"/>
      <c r="G11" s="57" t="s">
        <v>20</v>
      </c>
      <c r="H11" s="57" t="s">
        <v>20</v>
      </c>
      <c r="I11" s="57"/>
      <c r="J11" s="57"/>
      <c r="K11" s="57"/>
      <c r="L11" s="57"/>
      <c r="M11" s="57"/>
      <c r="N11" s="57" t="s">
        <v>20</v>
      </c>
      <c r="O11" s="57" t="s">
        <v>20</v>
      </c>
      <c r="P11" s="57"/>
      <c r="Q11" s="57"/>
      <c r="R11" s="57"/>
      <c r="S11" s="57"/>
      <c r="T11" s="57"/>
      <c r="U11" s="57" t="s">
        <v>20</v>
      </c>
      <c r="V11" s="57" t="s">
        <v>20</v>
      </c>
      <c r="W11" s="57"/>
      <c r="X11" s="57"/>
      <c r="Y11" s="57"/>
      <c r="Z11" s="57"/>
      <c r="AA11" s="57"/>
      <c r="AB11" s="57" t="s">
        <v>20</v>
      </c>
      <c r="AC11" s="57" t="s">
        <v>20</v>
      </c>
      <c r="AD11" s="57"/>
      <c r="AE11" s="57"/>
      <c r="AF11" s="57"/>
      <c r="AG11" s="57"/>
      <c r="AH11" s="57"/>
      <c r="AI11" s="58">
        <f t="shared" ref="AI11" si="0">SUM(D11:AH11)</f>
        <v>0</v>
      </c>
      <c r="AJ11" s="4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2" customFormat="1" x14ac:dyDescent="0.2">
      <c r="A12" s="11"/>
      <c r="B12" s="56" t="s">
        <v>6</v>
      </c>
      <c r="C12" s="54"/>
      <c r="D12" s="59">
        <f>SUM(D8:D11)</f>
        <v>8</v>
      </c>
      <c r="E12" s="59">
        <f>SUM(E8:E11)</f>
        <v>6</v>
      </c>
      <c r="F12" s="59">
        <f>SUM(F8:F11)</f>
        <v>7</v>
      </c>
      <c r="G12" s="59">
        <f>SUM(G8:G11)</f>
        <v>0</v>
      </c>
      <c r="H12" s="59">
        <f>SUM(H8:H11)</f>
        <v>0</v>
      </c>
      <c r="I12" s="59">
        <f>SUM(I8:I11)</f>
        <v>8</v>
      </c>
      <c r="J12" s="59">
        <f>SUM(J8:J11)</f>
        <v>7.5</v>
      </c>
      <c r="K12" s="59">
        <f>SUM(K8:K11)</f>
        <v>8</v>
      </c>
      <c r="L12" s="59">
        <f>SUM(L8:L11)</f>
        <v>8</v>
      </c>
      <c r="M12" s="59">
        <f>SUM(M8:M11)</f>
        <v>0</v>
      </c>
      <c r="N12" s="59">
        <f>SUM(N8:N11)</f>
        <v>0</v>
      </c>
      <c r="O12" s="59">
        <f>SUM(O8:O11)</f>
        <v>0</v>
      </c>
      <c r="P12" s="59">
        <f>SUM(P8:P11)</f>
        <v>4</v>
      </c>
      <c r="Q12" s="59">
        <f>SUM(Q8:Q11)</f>
        <v>7</v>
      </c>
      <c r="R12" s="59">
        <f>SUM(R8:R11)</f>
        <v>8</v>
      </c>
      <c r="S12" s="59">
        <f>SUM(S8:S11)</f>
        <v>7.5</v>
      </c>
      <c r="T12" s="59">
        <f>SUM(T8:T11)</f>
        <v>8</v>
      </c>
      <c r="U12" s="59">
        <f>SUM(U8:U11)</f>
        <v>0</v>
      </c>
      <c r="V12" s="59">
        <f>SUM(V8:V11)</f>
        <v>0</v>
      </c>
      <c r="W12" s="59">
        <f>SUM(W8:W11)</f>
        <v>0</v>
      </c>
      <c r="X12" s="59">
        <f>SUM(X8:X11)</f>
        <v>7</v>
      </c>
      <c r="Y12" s="59">
        <f>SUM(Y8:Y11)</f>
        <v>7.5</v>
      </c>
      <c r="Z12" s="59">
        <f>SUM(Z8:Z11)</f>
        <v>7</v>
      </c>
      <c r="AA12" s="59">
        <f>SUM(AA8:AA11)</f>
        <v>7.5</v>
      </c>
      <c r="AB12" s="59">
        <f>SUM(AB8:AB11)</f>
        <v>0</v>
      </c>
      <c r="AC12" s="59">
        <f>SUM(AC8:AC11)</f>
        <v>0</v>
      </c>
      <c r="AD12" s="59">
        <f>SUM(AD8:AD11)</f>
        <v>8</v>
      </c>
      <c r="AE12" s="59">
        <f>SUM(AE8:AE11)</f>
        <v>2</v>
      </c>
      <c r="AF12" s="59">
        <f>SUM(AF8:AF11)</f>
        <v>0</v>
      </c>
      <c r="AG12" s="59">
        <f>SUM(AG8:AG11)</f>
        <v>0</v>
      </c>
      <c r="AH12" s="59">
        <f>SUM(AH8:AH11)</f>
        <v>0</v>
      </c>
      <c r="AI12" s="58">
        <f>SUM(AI8:AI11)</f>
        <v>126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30" t="s">
        <v>60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6" customFormat="1" x14ac:dyDescent="0.2">
      <c r="A13" s="12" t="s">
        <v>7</v>
      </c>
      <c r="B13" s="13"/>
      <c r="C13" s="13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>
        <f>7.5</f>
        <v>7.5</v>
      </c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8">
        <f t="shared" ref="AI13:AI21" si="1">SUM(D13:AH13)</f>
        <v>7.5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</row>
    <row r="14" spans="1:190" s="26" customFormat="1" x14ac:dyDescent="0.2">
      <c r="A14" s="12" t="s">
        <v>14</v>
      </c>
      <c r="B14" s="13"/>
      <c r="C14" s="13"/>
      <c r="D14" s="61"/>
      <c r="E14" s="61"/>
      <c r="F14" s="61"/>
      <c r="G14" s="61"/>
      <c r="H14" s="61"/>
      <c r="I14" s="61"/>
      <c r="J14" s="61">
        <v>0.5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>
        <v>0.5</v>
      </c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8">
        <f t="shared" si="1"/>
        <v>1</v>
      </c>
      <c r="AJ14" s="50" t="s">
        <v>73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">
      <c r="A15" s="12" t="s">
        <v>14</v>
      </c>
      <c r="B15" s="13"/>
      <c r="C15" s="13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>
        <v>4</v>
      </c>
      <c r="AF15" s="61"/>
      <c r="AG15" s="61"/>
      <c r="AH15" s="61"/>
      <c r="AI15" s="58">
        <f>SUM(D15:AH15)</f>
        <v>4</v>
      </c>
      <c r="AJ15" s="50" t="s">
        <v>77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">
      <c r="A16" s="12" t="s">
        <v>8</v>
      </c>
      <c r="B16" s="13"/>
      <c r="C16" s="1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8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">
      <c r="A17" s="12" t="s">
        <v>22</v>
      </c>
      <c r="B17" s="13"/>
      <c r="C17" s="13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8">
        <f t="shared" si="1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">
      <c r="A18" s="11" t="s">
        <v>65</v>
      </c>
      <c r="B18" s="14"/>
      <c r="C18" s="14"/>
      <c r="D18" s="61"/>
      <c r="E18" s="61"/>
      <c r="F18" s="61"/>
      <c r="G18" s="61"/>
      <c r="H18" s="61"/>
      <c r="I18" s="61"/>
      <c r="J18" s="61"/>
      <c r="K18" s="61"/>
      <c r="L18" s="61"/>
      <c r="M18" s="61">
        <v>8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8"/>
      <c r="AJ18" s="50" t="s">
        <v>76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">
      <c r="A19" s="11" t="s">
        <v>12</v>
      </c>
      <c r="B19" s="14"/>
      <c r="C19" s="14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>
        <v>3.5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8">
        <f t="shared" si="1"/>
        <v>3.5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">
      <c r="A20" s="11" t="s">
        <v>13</v>
      </c>
      <c r="B20" s="14"/>
      <c r="C20" s="14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8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">
      <c r="A21" s="11" t="s">
        <v>39</v>
      </c>
      <c r="B21" s="14"/>
      <c r="C21" s="14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>
        <v>1</v>
      </c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8">
        <f t="shared" si="1"/>
        <v>1</v>
      </c>
      <c r="AJ21" s="47" t="s">
        <v>67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">
      <c r="A22" s="11" t="s">
        <v>9</v>
      </c>
      <c r="B22" s="14"/>
      <c r="C22" s="14"/>
      <c r="D22" s="59">
        <f t="shared" ref="D22:AE22" si="2">SUM(D12:D21)</f>
        <v>8</v>
      </c>
      <c r="E22" s="59">
        <f t="shared" si="2"/>
        <v>6</v>
      </c>
      <c r="F22" s="59">
        <f t="shared" si="2"/>
        <v>7</v>
      </c>
      <c r="G22" s="59">
        <f t="shared" si="2"/>
        <v>0</v>
      </c>
      <c r="H22" s="59">
        <f t="shared" si="2"/>
        <v>0</v>
      </c>
      <c r="I22" s="59">
        <f t="shared" si="2"/>
        <v>8</v>
      </c>
      <c r="J22" s="59">
        <f t="shared" si="2"/>
        <v>8</v>
      </c>
      <c r="K22" s="59">
        <f t="shared" si="2"/>
        <v>8</v>
      </c>
      <c r="L22" s="59">
        <f t="shared" si="2"/>
        <v>8</v>
      </c>
      <c r="M22" s="59">
        <f t="shared" si="2"/>
        <v>8</v>
      </c>
      <c r="N22" s="59">
        <f t="shared" si="2"/>
        <v>0</v>
      </c>
      <c r="O22" s="59">
        <f t="shared" si="2"/>
        <v>0</v>
      </c>
      <c r="P22" s="59">
        <f t="shared" si="2"/>
        <v>7.5</v>
      </c>
      <c r="Q22" s="59">
        <f t="shared" si="2"/>
        <v>8</v>
      </c>
      <c r="R22" s="59">
        <f t="shared" si="2"/>
        <v>8</v>
      </c>
      <c r="S22" s="59">
        <f t="shared" si="2"/>
        <v>7.5</v>
      </c>
      <c r="T22" s="59">
        <f t="shared" si="2"/>
        <v>8</v>
      </c>
      <c r="U22" s="59">
        <f t="shared" si="2"/>
        <v>0</v>
      </c>
      <c r="V22" s="59">
        <f t="shared" si="2"/>
        <v>0</v>
      </c>
      <c r="W22" s="59">
        <f t="shared" si="2"/>
        <v>7.5</v>
      </c>
      <c r="X22" s="59">
        <f t="shared" si="2"/>
        <v>7.5</v>
      </c>
      <c r="Y22" s="59">
        <f t="shared" si="2"/>
        <v>7.5</v>
      </c>
      <c r="Z22" s="59">
        <f t="shared" si="2"/>
        <v>7</v>
      </c>
      <c r="AA22" s="59">
        <f t="shared" si="2"/>
        <v>7.5</v>
      </c>
      <c r="AB22" s="59">
        <f t="shared" si="2"/>
        <v>0</v>
      </c>
      <c r="AC22" s="59">
        <f t="shared" si="2"/>
        <v>0</v>
      </c>
      <c r="AD22" s="59">
        <f t="shared" si="2"/>
        <v>8</v>
      </c>
      <c r="AE22" s="59">
        <f t="shared" si="2"/>
        <v>6</v>
      </c>
      <c r="AF22" s="59">
        <f t="shared" ref="AF22:AH22" si="3">SUM(AF12:AF21)</f>
        <v>0</v>
      </c>
      <c r="AG22" s="59">
        <f t="shared" si="3"/>
        <v>0</v>
      </c>
      <c r="AH22" s="59">
        <f t="shared" si="3"/>
        <v>0</v>
      </c>
      <c r="AI22" s="60">
        <f t="shared" ref="AI22" si="4">SUM(AI12:AI21)</f>
        <v>143</v>
      </c>
      <c r="AJ22" s="2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s="30" customFormat="1" ht="13.5" thickBot="1" x14ac:dyDescent="0.25">
      <c r="A23" s="15" t="s">
        <v>10</v>
      </c>
      <c r="B23" s="16"/>
      <c r="C23" s="17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31"/>
      <c r="AZ23" s="53"/>
    </row>
    <row r="24" spans="1:69" s="30" customFormat="1" ht="12" thickBot="1" x14ac:dyDescent="0.25">
      <c r="A24" s="18" t="s">
        <v>26</v>
      </c>
      <c r="B24" s="17" t="s">
        <v>27</v>
      </c>
      <c r="C24" s="17"/>
      <c r="D24" s="62"/>
      <c r="E24" s="62"/>
      <c r="F24" s="62" t="s">
        <v>33</v>
      </c>
      <c r="G24" s="62"/>
      <c r="H24" s="62" t="s">
        <v>34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Y24" s="62"/>
      <c r="Z24" s="62"/>
      <c r="AA24" s="62"/>
      <c r="AB24" s="62"/>
      <c r="AC24" s="62"/>
      <c r="AD24" s="62"/>
      <c r="AE24" s="62"/>
      <c r="AF24" s="68" t="s">
        <v>11</v>
      </c>
      <c r="AG24" s="67">
        <f>20</f>
        <v>20</v>
      </c>
      <c r="AH24" s="62"/>
      <c r="AI24" s="63">
        <f>AG24*7.5</f>
        <v>150</v>
      </c>
      <c r="AJ24" s="31"/>
      <c r="AZ24" s="53"/>
    </row>
    <row r="25" spans="1:69" s="30" customFormat="1" ht="11.25" x14ac:dyDescent="0.2">
      <c r="A25" s="18" t="s">
        <v>25</v>
      </c>
      <c r="B25" s="17" t="s">
        <v>28</v>
      </c>
      <c r="C25" s="17"/>
      <c r="D25" s="62"/>
      <c r="E25" s="62"/>
      <c r="F25" s="62" t="s">
        <v>42</v>
      </c>
      <c r="G25" s="62"/>
      <c r="H25" s="62" t="s">
        <v>35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31"/>
      <c r="AZ25" s="53"/>
    </row>
    <row r="26" spans="1:69" s="30" customFormat="1" ht="11.25" x14ac:dyDescent="0.2">
      <c r="A26" s="18" t="s">
        <v>31</v>
      </c>
      <c r="B26" s="17" t="s">
        <v>32</v>
      </c>
      <c r="C26" s="17"/>
      <c r="D26" s="62"/>
      <c r="E26" s="62"/>
      <c r="F26" s="62" t="s">
        <v>41</v>
      </c>
      <c r="G26" s="62"/>
      <c r="H26" s="62" t="s">
        <v>36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Y26" s="62"/>
      <c r="Z26" s="62"/>
      <c r="AA26" s="62"/>
      <c r="AB26" s="62"/>
      <c r="AC26" s="62"/>
      <c r="AD26" s="62"/>
      <c r="AE26" s="62"/>
      <c r="AF26" s="68" t="s">
        <v>62</v>
      </c>
      <c r="AG26" s="62"/>
      <c r="AH26" s="62"/>
      <c r="AI26" s="62">
        <f>AI22-AI24</f>
        <v>-7</v>
      </c>
      <c r="AJ26" s="71" t="s">
        <v>61</v>
      </c>
      <c r="AZ26" s="53"/>
    </row>
    <row r="27" spans="1:69" s="30" customFormat="1" ht="11.25" x14ac:dyDescent="0.2">
      <c r="A27" s="17" t="s">
        <v>29</v>
      </c>
      <c r="B27" s="17" t="s">
        <v>30</v>
      </c>
      <c r="C27" s="31"/>
      <c r="D27" s="64"/>
      <c r="E27" s="64"/>
      <c r="F27" s="64" t="s">
        <v>43</v>
      </c>
      <c r="G27" s="64"/>
      <c r="H27" s="64" t="s">
        <v>37</v>
      </c>
      <c r="I27" s="64"/>
      <c r="J27" s="64"/>
      <c r="K27" s="64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31"/>
    </row>
    <row r="28" spans="1:69" s="30" customFormat="1" ht="11.25" x14ac:dyDescent="0.2">
      <c r="A28" s="31" t="s">
        <v>23</v>
      </c>
      <c r="B28" s="31" t="s">
        <v>24</v>
      </c>
      <c r="C28" s="31"/>
      <c r="D28" s="64"/>
      <c r="E28" s="64"/>
      <c r="F28" s="64" t="s">
        <v>38</v>
      </c>
      <c r="G28" s="64"/>
      <c r="H28" s="64" t="s">
        <v>44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Y28" s="64"/>
      <c r="Z28" s="64"/>
      <c r="AA28" s="64"/>
      <c r="AB28" s="64"/>
      <c r="AC28" s="64"/>
      <c r="AD28" s="64"/>
      <c r="AE28" s="64"/>
      <c r="AF28" s="69" t="s">
        <v>63</v>
      </c>
      <c r="AG28" s="64"/>
      <c r="AH28" s="64"/>
      <c r="AI28" s="65">
        <f>-0.5</f>
        <v>-0.5</v>
      </c>
      <c r="AJ28" s="31"/>
    </row>
    <row r="29" spans="1:69" s="30" customFormat="1" ht="11.25" x14ac:dyDescent="0.2">
      <c r="A29" s="31"/>
      <c r="B29" s="31"/>
      <c r="C29" s="31"/>
      <c r="D29" s="64"/>
      <c r="E29" s="64"/>
      <c r="F29" s="64"/>
      <c r="G29" s="64"/>
      <c r="H29" s="64" t="s">
        <v>45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31"/>
    </row>
    <row r="30" spans="1:69" s="30" customFormat="1" ht="13.5" thickBot="1" x14ac:dyDescent="0.25">
      <c r="A30" s="29"/>
      <c r="B30" s="29"/>
      <c r="C30" s="29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Y30" s="64"/>
      <c r="Z30" s="64"/>
      <c r="AA30" s="64"/>
      <c r="AB30" s="64"/>
      <c r="AC30" s="64"/>
      <c r="AD30" s="64"/>
      <c r="AE30" s="64"/>
      <c r="AF30" s="69" t="s">
        <v>64</v>
      </c>
      <c r="AG30" s="64"/>
      <c r="AH30" s="64"/>
      <c r="AI30" s="66">
        <f>AI28+AI26</f>
        <v>-7.5</v>
      </c>
      <c r="AJ30" s="31"/>
    </row>
    <row r="31" spans="1:69" s="30" customFormat="1" ht="13.5" thickTop="1" x14ac:dyDescent="0.2">
      <c r="A31" s="29"/>
      <c r="B31" s="29"/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69" s="30" customFormat="1" x14ac:dyDescent="0.2">
      <c r="A32" s="29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s="30" customFormat="1" x14ac:dyDescent="0.2">
      <c r="A33" s="29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s="30" customFormat="1" x14ac:dyDescent="0.2">
      <c r="A34" s="29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2">
      <c r="C35"/>
      <c r="AI35" s="1"/>
    </row>
    <row r="36" spans="1:36" x14ac:dyDescent="0.2">
      <c r="C36"/>
      <c r="AI36" s="1"/>
    </row>
    <row r="37" spans="1:36" x14ac:dyDescent="0.2">
      <c r="C37"/>
      <c r="AI37" s="1"/>
    </row>
    <row r="38" spans="1:36" x14ac:dyDescent="0.2">
      <c r="C38"/>
      <c r="AI38" s="1"/>
    </row>
    <row r="39" spans="1:36" x14ac:dyDescent="0.2">
      <c r="C39"/>
      <c r="AI39" s="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Reem Marie</cp:lastModifiedBy>
  <cp:lastPrinted>2023-03-02T19:17:28Z</cp:lastPrinted>
  <dcterms:created xsi:type="dcterms:W3CDTF">1998-07-03T22:57:08Z</dcterms:created>
  <dcterms:modified xsi:type="dcterms:W3CDTF">2023-03-02T19:18:47Z</dcterms:modified>
</cp:coreProperties>
</file>