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A18344F6-84B2-4706-89D2-61946BF79D55}" xr6:coauthVersionLast="47" xr6:coauthVersionMax="47" xr10:uidLastSave="{00000000-0000-0000-0000-000000000000}"/>
  <bookViews>
    <workbookView xWindow="3948" yWindow="396" windowWidth="17280" windowHeight="9132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F10" i="1" l="1"/>
  <c r="AF21" i="1" s="1"/>
  <c r="AF31" i="1" s="1"/>
  <c r="AI37" i="1"/>
  <c r="AG33" i="1"/>
  <c r="AI33" i="1" s="1"/>
  <c r="AH21" i="1"/>
  <c r="AH31" i="1" s="1"/>
  <c r="AG21" i="1"/>
  <c r="AG31" i="1" s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<sst xmlns="http://schemas.openxmlformats.org/spreadsheetml/2006/main" count="199" uniqueCount="66">
  <si>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</si>
  <si>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</si>
  <si>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</si>
  <si>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</si>
  <si>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</si>
  <si>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</si>
  <si>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</si>
  <si>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</si>
  <si>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</si>
  <si>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</si>
  <si>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</si>
  <si>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</si>
  <si>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</si>
  <si>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</si>
  <si>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</si>
  <si>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</si>
  <si>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</si>
  <si>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</si>
  <si>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</si>
  <si>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</si>
  <si>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</si>
  <si>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</si>
  <si>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</si>
  <si>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</si>
  <si>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</si>
  <si>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</si>
  <si>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</si>
  <si>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</si>
  <si>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</si>
  <si>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</si>
  <si>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</si>
  <si>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</si>
  <si>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</si>
  <si>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</si>
  <si>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</si>
  <si>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</si>
  <si>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</si>
  <si>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</si>
  <si>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</si>
  <si>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</si>
  <si>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</si>
  <si>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</si>
  <si>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</si>
  <si>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</si>
  <si>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</si>
  <si>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</si>
  <si>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</si>
  <si>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</si>
  <si>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</si>
  <si>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</si>
  <si>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</si>
  <si>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</si>
  <si>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Wai Yan Leung</t>
  </si>
  <si>
    <t>2013</t>
  </si>
  <si>
    <t>Qualex Harrison &amp; Kemsley</t>
  </si>
  <si>
    <t>Naviswork</t>
  </si>
  <si>
    <t>Revit Development / Organization / Review / Meetings</t>
  </si>
  <si>
    <t>CV Proposal, Review LOI</t>
  </si>
  <si>
    <t>1712</t>
  </si>
  <si>
    <t>Hawsley</t>
  </si>
  <si>
    <t>March 2023</t>
  </si>
  <si>
    <t xml:space="preserve">Fraser &amp; Kingsway </t>
  </si>
  <si>
    <t>2302</t>
  </si>
  <si>
    <t>IFT / IFC</t>
  </si>
  <si>
    <t>2010</t>
  </si>
  <si>
    <t>Statlew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</si>
</sst>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8" zoomScale="101" zoomScaleNormal="115" zoomScaleSheetLayoutView="100" workbookViewId="0">
      <selection activeCell="AF26" sqref="AF26"/>
    </sheetView>
  </sheetViews>
  <sheetFormatPr defaultColWidth="7.5546875" defaultRowHeight="13.2" x14ac:dyDescent="0.25"/>
  <cols>
    <col min="1" max="1" width="5.44140625" customWidth="1"/>
    <col min="2" max="2" width="17.44140625" customWidth="1"/>
    <col min="3" max="3" width="8.5546875" style="19" customWidth="1"/>
    <col min="4" max="34" width="3.44140625" style="1" customWidth="1"/>
    <col min="35" max="35" width="5.5546875" style="20" customWidth="1"/>
    <col min="36" max="36" width="40.5546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53</v>
      </c>
      <c r="B8" s="44" t="s">
        <v>54</v>
      </c>
      <c r="C8" s="45" t="s">
        <v>31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58</v>
      </c>
      <c r="B10" s="44" t="s">
        <v>59</v>
      </c>
      <c r="C10" s="45" t="s">
        <v>63</v>
      </c>
      <c r="D10" s="59">
        <v>7</v>
      </c>
      <c r="E10" s="59">
        <v>7</v>
      </c>
      <c r="F10" s="59">
        <v>6.5</v>
      </c>
      <c r="G10" s="59" t="s">
        <v>20</v>
      </c>
      <c r="H10" s="59" t="s">
        <v>20</v>
      </c>
      <c r="I10" s="59">
        <v>3</v>
      </c>
      <c r="J10" s="59">
        <v>7.5</v>
      </c>
      <c r="K10" s="59">
        <v>8</v>
      </c>
      <c r="L10" s="59"/>
      <c r="M10" s="59"/>
      <c r="N10" s="59" t="s">
        <v>20</v>
      </c>
      <c r="O10" s="59" t="s">
        <v>20</v>
      </c>
      <c r="P10" s="59"/>
      <c r="Q10" s="59"/>
      <c r="R10" s="59"/>
      <c r="S10" s="59">
        <v>4</v>
      </c>
      <c r="T10" s="59">
        <v>6.5</v>
      </c>
      <c r="U10" s="59" t="s">
        <v>20</v>
      </c>
      <c r="V10" s="59" t="s">
        <v>20</v>
      </c>
      <c r="W10" s="59"/>
      <c r="X10" s="59">
        <v>7.5</v>
      </c>
      <c r="Y10" s="59">
        <v>9</v>
      </c>
      <c r="Z10" s="59">
        <v>9</v>
      </c>
      <c r="AA10" s="59">
        <v>7.5</v>
      </c>
      <c r="AB10" s="59" t="s">
        <v>20</v>
      </c>
      <c r="AC10" s="59" t="s">
        <v>20</v>
      </c>
      <c r="AD10" s="59"/>
      <c r="AE10" s="59">
        <v>9.5</v>
      </c>
      <c r="AF10" s="59">
        <f>7.5+2</f>
        <v>9.5</v>
      </c>
      <c r="AG10" s="59">
        <v>1.5</v>
      </c>
      <c r="AH10" s="59"/>
      <c r="AI10" s="60">
        <f t="shared" si="0"/>
        <v>103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42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>
        <v>0.5</v>
      </c>
      <c r="AA11" s="61">
        <v>1.5</v>
      </c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62</v>
      </c>
      <c r="B12" s="44" t="s">
        <v>61</v>
      </c>
      <c r="C12" s="76"/>
      <c r="D12" s="59"/>
      <c r="E12" s="59"/>
      <c r="F12" s="59"/>
      <c r="G12" s="59" t="s">
        <v>20</v>
      </c>
      <c r="H12" s="59" t="s">
        <v>20</v>
      </c>
      <c r="I12" s="59">
        <v>2</v>
      </c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>
        <v>2.5</v>
      </c>
      <c r="S12" s="59">
        <v>4.5</v>
      </c>
      <c r="T12" s="59">
        <v>2</v>
      </c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11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64</v>
      </c>
      <c r="B14" s="44" t="s">
        <v>65</v>
      </c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>
        <v>1</v>
      </c>
      <c r="L14" s="59">
        <v>2.5</v>
      </c>
      <c r="M14" s="59"/>
      <c r="N14" s="59" t="s">
        <v>20</v>
      </c>
      <c r="O14" s="59" t="s">
        <v>20</v>
      </c>
      <c r="P14" s="59"/>
      <c r="Q14" s="59"/>
      <c r="R14" s="59">
        <v>3.5</v>
      </c>
      <c r="S14" s="59">
        <v>2</v>
      </c>
      <c r="T14" s="59"/>
      <c r="U14" s="59" t="s">
        <v>20</v>
      </c>
      <c r="V14" s="59" t="s">
        <v>20</v>
      </c>
      <c r="W14" s="59"/>
      <c r="X14" s="59">
        <v>2</v>
      </c>
      <c r="Y14" s="59">
        <v>0.5</v>
      </c>
      <c r="Z14" s="59"/>
      <c r="AA14" s="59">
        <v>1.5</v>
      </c>
      <c r="AB14" s="59" t="s">
        <v>20</v>
      </c>
      <c r="AC14" s="59" t="s">
        <v>20</v>
      </c>
      <c r="AD14" s="59"/>
      <c r="AE14" s="59"/>
      <c r="AF14" s="59"/>
      <c r="AG14" s="59">
        <v>1</v>
      </c>
      <c r="AH14" s="59"/>
      <c r="AI14" s="60">
        <f t="shared" si="0"/>
        <v>14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7</v>
      </c>
      <c r="F21" s="62">
        <f t="shared" si="1"/>
        <v>6.5</v>
      </c>
      <c r="G21" s="62">
        <f t="shared" si="1"/>
        <v>0</v>
      </c>
      <c r="H21" s="62">
        <f t="shared" si="1"/>
        <v>0</v>
      </c>
      <c r="I21" s="62">
        <f t="shared" si="1"/>
        <v>5</v>
      </c>
      <c r="J21" s="62">
        <f t="shared" si="1"/>
        <v>7.5</v>
      </c>
      <c r="K21" s="62">
        <f t="shared" si="1"/>
        <v>9</v>
      </c>
      <c r="L21" s="62">
        <f t="shared" si="1"/>
        <v>2.5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6</v>
      </c>
      <c r="S21" s="62">
        <f t="shared" si="1"/>
        <v>10.5</v>
      </c>
      <c r="T21" s="62">
        <f t="shared" si="1"/>
        <v>8.5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9.5</v>
      </c>
      <c r="Y21" s="62">
        <f t="shared" si="1"/>
        <v>9.5</v>
      </c>
      <c r="Z21" s="62">
        <f t="shared" si="1"/>
        <v>9.5</v>
      </c>
      <c r="AA21" s="62">
        <f t="shared" si="1"/>
        <v>10.5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9.5</v>
      </c>
      <c r="AF21" s="62">
        <f t="shared" ref="AF21:AH21" si="2">SUM(AF8:AF20)</f>
        <v>9.5</v>
      </c>
      <c r="AG21" s="62">
        <f t="shared" si="2"/>
        <v>2.5</v>
      </c>
      <c r="AH21" s="62">
        <f t="shared" si="2"/>
        <v>0</v>
      </c>
      <c r="AI21" s="60">
        <f t="shared" ref="AI21" si="3">SUM(AI8:AI20)</f>
        <v>130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78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</v>
      </c>
      <c r="F23" s="64"/>
      <c r="G23" s="64"/>
      <c r="H23" s="64"/>
      <c r="I23" s="64"/>
      <c r="J23" s="64"/>
      <c r="K23" s="64"/>
      <c r="L23" s="64">
        <v>1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</v>
      </c>
      <c r="AJ23" s="51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50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>
        <v>2</v>
      </c>
      <c r="E29" s="64">
        <v>2</v>
      </c>
      <c r="F29" s="64">
        <v>2</v>
      </c>
      <c r="G29" s="64"/>
      <c r="H29" s="64"/>
      <c r="I29" s="64">
        <v>4</v>
      </c>
      <c r="J29" s="64">
        <v>2</v>
      </c>
      <c r="K29" s="64"/>
      <c r="L29" s="64">
        <v>6</v>
      </c>
      <c r="M29" s="64"/>
      <c r="N29" s="64"/>
      <c r="O29" s="64"/>
      <c r="P29" s="64">
        <v>7.5</v>
      </c>
      <c r="Q29" s="64"/>
      <c r="R29" s="64">
        <v>4</v>
      </c>
      <c r="S29" s="64"/>
      <c r="T29" s="64">
        <v>1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>
        <v>7</v>
      </c>
      <c r="AH29" s="64">
        <v>7</v>
      </c>
      <c r="AI29" s="60">
        <f t="shared" si="4"/>
        <v>44.5</v>
      </c>
      <c r="AJ29" s="48" t="s">
        <v>56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 t="s">
        <v>55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9</v>
      </c>
      <c r="E31" s="62">
        <f t="shared" si="5"/>
        <v>10</v>
      </c>
      <c r="F31" s="62">
        <f t="shared" si="5"/>
        <v>8.5</v>
      </c>
      <c r="G31" s="62">
        <f t="shared" si="5"/>
        <v>0</v>
      </c>
      <c r="H31" s="62">
        <f t="shared" si="5"/>
        <v>0</v>
      </c>
      <c r="I31" s="62">
        <f t="shared" si="5"/>
        <v>9</v>
      </c>
      <c r="J31" s="62">
        <f t="shared" si="5"/>
        <v>9.5</v>
      </c>
      <c r="K31" s="62">
        <f t="shared" si="5"/>
        <v>9</v>
      </c>
      <c r="L31" s="62">
        <f t="shared" si="5"/>
        <v>9.5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0</v>
      </c>
      <c r="R31" s="62">
        <f t="shared" si="5"/>
        <v>10</v>
      </c>
      <c r="S31" s="62">
        <f t="shared" si="5"/>
        <v>10.5</v>
      </c>
      <c r="T31" s="62">
        <f t="shared" si="5"/>
        <v>9.5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9.5</v>
      </c>
      <c r="Y31" s="62">
        <f t="shared" si="5"/>
        <v>9.5</v>
      </c>
      <c r="Z31" s="62">
        <f t="shared" si="5"/>
        <v>9.5</v>
      </c>
      <c r="AA31" s="62">
        <f t="shared" si="5"/>
        <v>10.5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9.5</v>
      </c>
      <c r="AF31" s="62">
        <f t="shared" ref="AF31:AH31" si="6">SUM(AF21:AF30)</f>
        <v>9.5</v>
      </c>
      <c r="AG31" s="62">
        <f t="shared" si="6"/>
        <v>9.5</v>
      </c>
      <c r="AH31" s="62">
        <f t="shared" si="6"/>
        <v>7</v>
      </c>
      <c r="AI31" s="63">
        <f t="shared" ref="AI31" si="7">SUM(AI21:AI30)</f>
        <v>176.5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7.5*AG33</f>
        <v>172.5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47</v>
      </c>
      <c r="AG35" s="65"/>
      <c r="AH35" s="65"/>
      <c r="AI35" s="65">
        <f>AI31-AI33</f>
        <v>4</v>
      </c>
      <c r="AJ35" s="74" t="s">
        <v>46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99999999999999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48</v>
      </c>
      <c r="AG37" s="67"/>
      <c r="AH37" s="67"/>
      <c r="AI37" s="68">
        <f>5</f>
        <v>5</v>
      </c>
      <c r="AJ37" s="31"/>
    </row>
    <row r="38" spans="1:52" s="30" customFormat="1" ht="10.199999999999999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9">
        <f>AI35+AI37</f>
        <v>9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2023-04-03T18:17:48Z</cp:lastPrinted>
  <dcterms:created xsi:type="dcterms:W3CDTF">1998-07-03T22:57:08Z</dcterms:created>
  <dcterms:modified xsi:type="dcterms:W3CDTF">2023-04-12T04:33:37Z</dcterms:modified>
</cp:coreProperties>
</file>