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1A4364FD-AEC8-4CE0-866B-EF4B8B9EE4CE}" xr6:coauthVersionLast="47" xr6:coauthVersionMax="47" xr10:uidLastSave="{00000000-0000-0000-0000-000000000000}"/>
  <bookViews>
    <workbookView xWindow="0" yWindow="0" windowWidth="19200" windowHeight="210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1" i="1" l="1"/>
  <c r="J20" i="1"/>
  <c r="AH19" i="1"/>
  <c r="AH29" i="1" s="1"/>
  <c r="AG19" i="1"/>
  <c r="AG29" i="1" s="1"/>
  <c r="AF19" i="1"/>
  <c r="AF29" i="1" s="1"/>
  <c r="Y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<sst xmlns="http://schemas.openxmlformats.org/spreadsheetml/2006/main" count="209" uniqueCount="65">
  <si>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</si>
  <si>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</si>
  <si>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</si>
  <si>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</si>
  <si>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</si>
  <si>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</si>
  <si>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</si>
  <si>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</si>
  <si>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</si>
  <si>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</si>
  <si>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</si>
  <si>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</si>
  <si>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</si>
  <si>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</si>
  <si>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</si>
  <si>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</si>
  <si>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</si>
  <si>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</si>
  <si>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</si>
  <si>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</si>
  <si>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</si>
  <si>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</si>
  <si>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</si>
  <si>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</si>
  <si>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</si>
  <si>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</si>
  <si>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</si>
  <si>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</si>
  <si>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</si>
  <si>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</si>
  <si>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</si>
  <si>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</si>
  <si>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</si>
  <si>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</si>
  <si>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</si>
  <si>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</si>
  <si>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</si>
  <si>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</si>
  <si>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</si>
  <si>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</si>
  <si>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</si>
  <si>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</si>
  <si>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</si>
  <si>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</si>
  <si>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</si>
  <si>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</si>
  <si>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</si>
  <si>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</si>
  <si>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</si>
  <si>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</si>
  <si>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</si>
  <si>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</si>
  <si>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</si>
  <si>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</si>
  <si>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</si>
  <si>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</si>
  <si>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Church St</t>
  </si>
  <si>
    <t>Shop Drawings</t>
  </si>
  <si>
    <t>April 2023</t>
  </si>
  <si>
    <t>Amenity Bathroom Drawings</t>
  </si>
  <si>
    <t>Sit down discussion with partners</t>
  </si>
  <si>
    <t>RFIs</t>
  </si>
  <si>
    <t>Site Visits, Site Reports, Site Meetings</t>
  </si>
  <si>
    <t>Site Instructions</t>
  </si>
  <si>
    <t>RWA2009 - Cleaning up and exporting CAD files to Aragon for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</si>
</sst>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W11" sqref="W11"/>
    </sheetView>
  </sheetViews>
  <sheetFormatPr defaultColWidth="7.6328125" defaultRowHeight="12.5" x14ac:dyDescent="0.25"/>
  <cols>
    <col min="1" max="1" width="5.2695312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33</v>
      </c>
      <c r="D9" s="36" t="s">
        <v>20</v>
      </c>
      <c r="E9" s="36" t="s">
        <v>20</v>
      </c>
      <c r="F9" s="41"/>
      <c r="G9" s="41">
        <v>7.5</v>
      </c>
      <c r="H9" s="41">
        <v>3</v>
      </c>
      <c r="I9" s="41">
        <v>7.5</v>
      </c>
      <c r="J9" s="41"/>
      <c r="K9" s="36" t="s">
        <v>20</v>
      </c>
      <c r="L9" s="36" t="s">
        <v>20</v>
      </c>
      <c r="M9" s="41">
        <v>3.5</v>
      </c>
      <c r="N9" s="41"/>
      <c r="O9" s="41"/>
      <c r="P9" s="41"/>
      <c r="Q9" s="41">
        <v>2</v>
      </c>
      <c r="R9" s="36" t="s">
        <v>20</v>
      </c>
      <c r="S9" s="36" t="s">
        <v>20</v>
      </c>
      <c r="T9" s="41"/>
      <c r="U9" s="41"/>
      <c r="V9" s="41">
        <v>7.5</v>
      </c>
      <c r="W9" s="41">
        <v>4</v>
      </c>
      <c r="X9" s="41">
        <v>2</v>
      </c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37</v>
      </c>
      <c r="AJ9" s="32" t="s">
        <v>57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56</v>
      </c>
      <c r="C11" s="29" t="s">
        <v>33</v>
      </c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>
        <v>7.5</v>
      </c>
      <c r="Q11" s="41">
        <v>3.5</v>
      </c>
      <c r="R11" s="36" t="s">
        <v>20</v>
      </c>
      <c r="S11" s="36" t="s">
        <v>20</v>
      </c>
      <c r="T11" s="41">
        <v>2.5</v>
      </c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>
        <v>5.5</v>
      </c>
      <c r="AD11" s="41"/>
      <c r="AE11" s="41"/>
      <c r="AF11" s="36" t="s">
        <v>20</v>
      </c>
      <c r="AG11" s="36" t="s">
        <v>20</v>
      </c>
      <c r="AH11" s="41"/>
      <c r="AI11" s="37">
        <f t="shared" si="1"/>
        <v>19</v>
      </c>
      <c r="AJ11" s="32" t="s">
        <v>63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52</v>
      </c>
      <c r="B13" s="28" t="s">
        <v>56</v>
      </c>
      <c r="C13" s="29" t="s">
        <v>54</v>
      </c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>
        <v>6.5</v>
      </c>
      <c r="V13" s="41"/>
      <c r="W13" s="41">
        <v>3.5</v>
      </c>
      <c r="X13" s="41"/>
      <c r="Y13" s="36" t="s">
        <v>20</v>
      </c>
      <c r="Z13" s="36" t="s">
        <v>20</v>
      </c>
      <c r="AA13" s="41">
        <v>4.5</v>
      </c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14.5</v>
      </c>
      <c r="AJ13" s="32" t="s">
        <v>59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80"/>
      <c r="K14" s="36" t="s">
        <v>20</v>
      </c>
      <c r="L14" s="36" t="s">
        <v>20</v>
      </c>
      <c r="M14" s="36"/>
      <c r="N14" s="36"/>
      <c r="O14" s="36"/>
      <c r="P14" s="36"/>
      <c r="Q14" s="80"/>
      <c r="R14" s="36" t="s">
        <v>20</v>
      </c>
      <c r="S14" s="36" t="s">
        <v>20</v>
      </c>
      <c r="T14" s="36"/>
      <c r="U14" s="36"/>
      <c r="V14" s="36"/>
      <c r="W14" s="36"/>
      <c r="X14" s="80"/>
      <c r="Y14" s="36" t="s">
        <v>20</v>
      </c>
      <c r="Z14" s="36" t="s">
        <v>20</v>
      </c>
      <c r="AA14" s="36"/>
      <c r="AB14" s="36"/>
      <c r="AC14" s="36"/>
      <c r="AD14" s="36"/>
      <c r="AE14" s="80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56</v>
      </c>
      <c r="C15" s="29" t="s">
        <v>33</v>
      </c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>
        <v>0.5</v>
      </c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>
        <v>8</v>
      </c>
      <c r="AC15" s="41"/>
      <c r="AD15" s="41">
        <v>6.5</v>
      </c>
      <c r="AE15" s="41">
        <v>6.5</v>
      </c>
      <c r="AF15" s="36" t="s">
        <v>20</v>
      </c>
      <c r="AG15" s="36" t="s">
        <v>20</v>
      </c>
      <c r="AH15" s="41"/>
      <c r="AI15" s="37">
        <f t="shared" ref="AI15" si="2">SUM(D15:AH15)</f>
        <v>21.5</v>
      </c>
      <c r="AJ15" s="32" t="s">
        <v>62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9"/>
      <c r="K16" s="36" t="s">
        <v>20</v>
      </c>
      <c r="L16" s="36" t="s">
        <v>20</v>
      </c>
      <c r="M16" s="36"/>
      <c r="N16" s="36"/>
      <c r="O16" s="36"/>
      <c r="P16" s="36"/>
      <c r="Q16" s="79"/>
      <c r="R16" s="36" t="s">
        <v>20</v>
      </c>
      <c r="S16" s="36" t="s">
        <v>20</v>
      </c>
      <c r="T16" s="36"/>
      <c r="U16" s="36"/>
      <c r="V16" s="36"/>
      <c r="W16" s="36"/>
      <c r="X16" s="79"/>
      <c r="Y16" s="36" t="s">
        <v>20</v>
      </c>
      <c r="Z16" s="36" t="s">
        <v>20</v>
      </c>
      <c r="AA16" s="36"/>
      <c r="AB16" s="36"/>
      <c r="AC16" s="36"/>
      <c r="AD16" s="36"/>
      <c r="AE16" s="79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36" t="s">
        <v>20</v>
      </c>
      <c r="F17" s="41">
        <v>7.5</v>
      </c>
      <c r="G17" s="41"/>
      <c r="H17" s="41">
        <v>3.5</v>
      </c>
      <c r="I17" s="41"/>
      <c r="J17" s="41"/>
      <c r="K17" s="36" t="s">
        <v>20</v>
      </c>
      <c r="L17" s="36" t="s">
        <v>20</v>
      </c>
      <c r="M17" s="41">
        <v>4</v>
      </c>
      <c r="N17" s="41">
        <v>7</v>
      </c>
      <c r="O17" s="41">
        <v>7.5</v>
      </c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29.5</v>
      </c>
      <c r="AJ17" s="32" t="s">
        <v>61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6.5</v>
      </c>
      <c r="I19" s="50">
        <f t="shared" si="3"/>
        <v>7.5</v>
      </c>
      <c r="J19" s="50">
        <f t="shared" si="3"/>
        <v>0</v>
      </c>
      <c r="K19" s="50">
        <f t="shared" si="3"/>
        <v>0</v>
      </c>
      <c r="L19" s="50">
        <f t="shared" si="3"/>
        <v>0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5.5</v>
      </c>
      <c r="R19" s="50">
        <f t="shared" si="3"/>
        <v>0</v>
      </c>
      <c r="S19" s="50">
        <f t="shared" si="3"/>
        <v>0</v>
      </c>
      <c r="T19" s="50">
        <f t="shared" si="3"/>
        <v>2.5</v>
      </c>
      <c r="U19" s="50">
        <f t="shared" si="3"/>
        <v>6.5</v>
      </c>
      <c r="V19" s="50">
        <f t="shared" si="3"/>
        <v>7.5</v>
      </c>
      <c r="W19" s="50">
        <f t="shared" si="3"/>
        <v>7.5</v>
      </c>
      <c r="X19" s="50">
        <f t="shared" si="3"/>
        <v>2</v>
      </c>
      <c r="Y19" s="50">
        <f t="shared" si="3"/>
        <v>0</v>
      </c>
      <c r="Z19" s="50">
        <f t="shared" si="3"/>
        <v>0</v>
      </c>
      <c r="AA19" s="50">
        <f t="shared" si="3"/>
        <v>4.5</v>
      </c>
      <c r="AB19" s="50">
        <f t="shared" si="3"/>
        <v>8</v>
      </c>
      <c r="AC19" s="50">
        <f t="shared" si="3"/>
        <v>5.5</v>
      </c>
      <c r="AD19" s="50">
        <f t="shared" si="3"/>
        <v>6.5</v>
      </c>
      <c r="AE19" s="50">
        <f t="shared" si="3"/>
        <v>6.5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121.5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>
        <f>7.5</f>
        <v>7.5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>
        <v>1</v>
      </c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>
        <v>5.5</v>
      </c>
      <c r="Y21" s="55"/>
      <c r="Z21" s="55"/>
      <c r="AA21" s="55">
        <v>3</v>
      </c>
      <c r="AB21" s="55"/>
      <c r="AC21" s="55">
        <v>2</v>
      </c>
      <c r="AD21" s="55"/>
      <c r="AE21" s="55"/>
      <c r="AF21" s="55"/>
      <c r="AG21" s="55"/>
      <c r="AH21" s="55"/>
      <c r="AI21" s="37">
        <f t="shared" si="5"/>
        <v>11.5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>
        <v>1</v>
      </c>
      <c r="U27" s="55">
        <v>1</v>
      </c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2</v>
      </c>
      <c r="AJ27" s="52" t="s">
        <v>60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>
        <v>4</v>
      </c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4</v>
      </c>
      <c r="AJ28" s="52" t="s">
        <v>64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6">SUM(F19:F28)</f>
        <v>7.5</v>
      </c>
      <c r="G29" s="50">
        <f t="shared" si="6"/>
        <v>7.5</v>
      </c>
      <c r="H29" s="50">
        <f t="shared" si="6"/>
        <v>7.5</v>
      </c>
      <c r="I29" s="50">
        <f t="shared" si="6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7">SUM(M19:M28)</f>
        <v>7.5</v>
      </c>
      <c r="N29" s="50">
        <f t="shared" si="7"/>
        <v>7.5</v>
      </c>
      <c r="O29" s="50">
        <f t="shared" si="7"/>
        <v>7.5</v>
      </c>
      <c r="P29" s="50">
        <f t="shared" si="7"/>
        <v>7.5</v>
      </c>
      <c r="Q29" s="50">
        <f>SUM(Q19:Q28)</f>
        <v>5.5</v>
      </c>
      <c r="R29" s="50">
        <f>SUM(R19:R28)</f>
        <v>0</v>
      </c>
      <c r="S29" s="50">
        <f>SUM(S19:S28)</f>
        <v>0</v>
      </c>
      <c r="T29" s="50">
        <f t="shared" ref="T29:W29" si="8">SUM(T19:T28)</f>
        <v>7.5</v>
      </c>
      <c r="U29" s="50">
        <f t="shared" si="8"/>
        <v>7.5</v>
      </c>
      <c r="V29" s="50">
        <f t="shared" si="8"/>
        <v>7.5</v>
      </c>
      <c r="W29" s="50">
        <f t="shared" si="8"/>
        <v>7.5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9">SUM(AA19:AA28)</f>
        <v>7.5</v>
      </c>
      <c r="AB29" s="50">
        <f t="shared" si="9"/>
        <v>8</v>
      </c>
      <c r="AC29" s="50">
        <f t="shared" si="9"/>
        <v>7.5</v>
      </c>
      <c r="AD29" s="50">
        <f t="shared" si="9"/>
        <v>6.5</v>
      </c>
      <c r="AE29" s="50">
        <f>SUM(AE19:AE28)</f>
        <v>6.5</v>
      </c>
      <c r="AF29" s="50">
        <f>SUM(AF19:AF28)</f>
        <v>0</v>
      </c>
      <c r="AG29" s="50">
        <f>SUM(AG19:AG28)</f>
        <v>0</v>
      </c>
      <c r="AH29" s="50">
        <f t="shared" ref="AH29" si="10">SUM(AH19:AH28)</f>
        <v>0</v>
      </c>
      <c r="AI29" s="51">
        <f>SUM(AI19:AI28)</f>
        <v>146.5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20</f>
        <v>20</v>
      </c>
      <c r="AI31" s="67">
        <f>AH31*7.5</f>
        <v>150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-3.5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10.5</f>
        <v>10.5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7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2023-05-01T18:07:06Z</cp:lastPrinted>
  <dcterms:created xsi:type="dcterms:W3CDTF">1998-07-03T22:57:08Z</dcterms:created>
  <dcterms:modified xsi:type="dcterms:W3CDTF">2023-05-17T17:58:08Z</dcterms:modified>
</cp:coreProperties>
</file>