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3\"/>
    </mc:Choice>
  </mc:AlternateContent>
  <xr:revisionPtr revIDLastSave="0" documentId="13_ncr:1_{147574E7-8FE1-4DFC-9292-969771C017C9}" xr6:coauthVersionLast="47" xr6:coauthVersionMax="47" xr10:uidLastSave="{00000000-0000-0000-0000-000000000000}"/>
  <bookViews>
    <workbookView xWindow="12560" yWindow="4960" windowWidth="22850" windowHeight="127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AI35" i="1" l="1"/>
  <c r="AH31" i="1"/>
  <c r="F20" i="1"/>
  <c r="AH29" i="1"/>
  <c r="AH19" i="1"/>
  <c r="AG19" i="1"/>
  <c r="AG29" i="1" s="1"/>
  <c r="AF19" i="1"/>
  <c r="AF29" i="1" s="1"/>
  <c r="Z29" i="1"/>
  <c r="Y29" i="1"/>
  <c r="U29" i="1"/>
  <c r="S29" i="1"/>
  <c r="R29" i="1"/>
  <c r="K29" i="1"/>
  <c r="E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Y19" i="1"/>
  <c r="X19" i="1"/>
  <c r="X29" i="1" s="1"/>
  <c r="W19" i="1"/>
  <c r="W29" i="1" s="1"/>
  <c r="V19" i="1"/>
  <c r="V29" i="1" s="1"/>
  <c r="U19" i="1"/>
  <c r="T19" i="1"/>
  <c r="T29" i="1" s="1"/>
  <c r="S19" i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J19" i="1"/>
  <c r="J29" i="1" s="1"/>
  <c r="I19" i="1"/>
  <c r="I29" i="1" s="1"/>
  <c r="H19" i="1"/>
  <c r="H29" i="1" s="1"/>
  <c r="G19" i="1"/>
  <c r="G29" i="1" s="1"/>
  <c r="F19" i="1"/>
  <c r="E19" i="1"/>
  <c r="D19" i="1"/>
  <c r="D29" i="1" s="1"/>
  <c r="F29" i="1" l="1"/>
  <c r="AI27" i="1"/>
  <c r="AI31" i="1" l="1"/>
  <c r="AI15" i="1" l="1"/>
  <c r="AI14" i="1"/>
  <c r="AI13" i="1"/>
  <c r="AI12" i="1"/>
  <c r="AI11" i="1"/>
  <c r="AI10" i="1"/>
  <c r="AI9" i="1"/>
  <c r="AI20" i="1" l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<sst xmlns="http://schemas.openxmlformats.org/spreadsheetml/2006/main" count="212" uniqueCount="63">
  <si>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</si>
  <si>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</si>
  <si>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</si>
  <si>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</si>
  <si>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</si>
  <si>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</si>
  <si>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</si>
  <si>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</si>
  <si>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</si>
  <si>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</si>
  <si>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</si>
  <si>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</si>
  <si>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</si>
  <si>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</si>
  <si>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</si>
  <si>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</si>
  <si>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</si>
  <si>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</si>
  <si>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</si>
  <si>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</si>
  <si>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</si>
  <si>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</si>
  <si>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</si>
  <si>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</si>
  <si>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</si>
  <si>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</si>
  <si>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</si>
  <si>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</si>
  <si>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</si>
  <si>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</si>
  <si>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</si>
  <si>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</si>
  <si>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</si>
  <si>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</si>
  <si>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</si>
  <si>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</si>
  <si>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</si>
  <si>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</si>
  <si>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</si>
  <si>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</si>
  <si>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</si>
  <si>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</si>
  <si>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</si>
  <si>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</si>
  <si>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</si>
  <si>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</si>
  <si>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</si>
  <si>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</si>
  <si>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</si>
  <si>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</si>
  <si>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</si>
  <si>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Justin Wong</t>
  </si>
  <si>
    <t>2009</t>
  </si>
  <si>
    <t>Church St.</t>
  </si>
  <si>
    <t>Church St</t>
  </si>
  <si>
    <t>Shop Drawings</t>
  </si>
  <si>
    <t>IT WORK &amp; Timesheet Breakdown</t>
  </si>
  <si>
    <t>Site Visits, Site Reports and Site Meetings</t>
  </si>
  <si>
    <t>RFIs</t>
  </si>
  <si>
    <t>Site Instructions</t>
  </si>
  <si>
    <t>July 2023</t>
  </si>
  <si>
    <t>Amenity Nana Door Changes, TH BP Applications</t>
  </si>
  <si>
    <t>2009 - Site Grade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</si>
</sst>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B5" zoomScaleNormal="100" zoomScaleSheetLayoutView="100" workbookViewId="0">
      <selection activeCell="V12" sqref="V12"/>
    </sheetView>
  </sheetViews>
  <sheetFormatPr defaultColWidth="7.54296875" defaultRowHeight="12.5" x14ac:dyDescent="0.25"/>
  <cols>
    <col min="1" max="1" width="5.17968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 t="s">
        <v>19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33</v>
      </c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 t="s">
        <v>55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54</v>
      </c>
      <c r="C11" s="29" t="s">
        <v>33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>
        <v>7</v>
      </c>
      <c r="Q11" s="41"/>
      <c r="R11" s="36" t="s">
        <v>20</v>
      </c>
      <c r="S11" s="36" t="s">
        <v>20</v>
      </c>
      <c r="T11" s="41"/>
      <c r="U11" s="41"/>
      <c r="V11" s="41">
        <v>7</v>
      </c>
      <c r="W11" s="41">
        <v>6</v>
      </c>
      <c r="X11" s="41"/>
      <c r="Y11" s="36" t="s">
        <v>20</v>
      </c>
      <c r="Z11" s="36" t="s">
        <v>20</v>
      </c>
      <c r="AA11" s="41">
        <v>3</v>
      </c>
      <c r="AB11" s="41">
        <v>5.5</v>
      </c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28.5</v>
      </c>
      <c r="AJ11" s="32" t="s">
        <v>59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52</v>
      </c>
      <c r="B13" s="28" t="s">
        <v>54</v>
      </c>
      <c r="C13" s="29" t="s">
        <v>31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>
        <v>5</v>
      </c>
      <c r="O13" s="41">
        <v>2</v>
      </c>
      <c r="P13" s="41"/>
      <c r="Q13" s="41">
        <v>3</v>
      </c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10</v>
      </c>
      <c r="AJ13" s="32" t="s">
        <v>61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 t="s">
        <v>20</v>
      </c>
      <c r="F14" s="36"/>
      <c r="G14" s="36"/>
      <c r="H14" s="36"/>
      <c r="I14" s="36"/>
      <c r="J14" s="80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52</v>
      </c>
      <c r="B15" s="28" t="s">
        <v>54</v>
      </c>
      <c r="C15" s="29" t="s">
        <v>33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>
        <v>12</v>
      </c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12</v>
      </c>
      <c r="AJ15" s="32" t="s">
        <v>57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 t="s">
        <v>20</v>
      </c>
      <c r="F16" s="36"/>
      <c r="G16" s="36"/>
      <c r="H16" s="36"/>
      <c r="I16" s="36"/>
      <c r="J16" s="79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 t="s">
        <v>52</v>
      </c>
      <c r="B17" s="28" t="s">
        <v>54</v>
      </c>
      <c r="C17" s="29" t="s">
        <v>33</v>
      </c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>
        <v>2.5</v>
      </c>
      <c r="O17" s="41">
        <v>3.5</v>
      </c>
      <c r="P17" s="41"/>
      <c r="Q17" s="41">
        <v>4</v>
      </c>
      <c r="R17" s="36" t="s">
        <v>20</v>
      </c>
      <c r="S17" s="36" t="s">
        <v>20</v>
      </c>
      <c r="T17" s="41">
        <v>5.5</v>
      </c>
      <c r="U17" s="41"/>
      <c r="V17" s="41"/>
      <c r="W17" s="41"/>
      <c r="X17" s="41">
        <v>4</v>
      </c>
      <c r="Y17" s="36" t="s">
        <v>20</v>
      </c>
      <c r="Z17" s="36" t="s">
        <v>20</v>
      </c>
      <c r="AA17" s="41">
        <v>4.5</v>
      </c>
      <c r="AB17" s="41"/>
      <c r="AC17" s="41">
        <v>5.5</v>
      </c>
      <c r="AD17" s="41">
        <v>5.5</v>
      </c>
      <c r="AE17" s="41"/>
      <c r="AF17" s="36" t="s">
        <v>20</v>
      </c>
      <c r="AG17" s="36" t="s">
        <v>20</v>
      </c>
      <c r="AH17" s="41"/>
      <c r="AI17" s="37">
        <f t="shared" si="0"/>
        <v>35</v>
      </c>
      <c r="AJ17" s="32" t="s">
        <v>58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7.5</v>
      </c>
      <c r="O19" s="50">
        <f t="shared" si="3"/>
        <v>5.5</v>
      </c>
      <c r="P19" s="50">
        <f t="shared" si="3"/>
        <v>7</v>
      </c>
      <c r="Q19" s="50">
        <f t="shared" si="3"/>
        <v>7</v>
      </c>
      <c r="R19" s="50">
        <f t="shared" si="3"/>
        <v>0</v>
      </c>
      <c r="S19" s="50">
        <f t="shared" si="3"/>
        <v>0</v>
      </c>
      <c r="T19" s="50">
        <f t="shared" si="3"/>
        <v>5.5</v>
      </c>
      <c r="U19" s="50">
        <f t="shared" si="3"/>
        <v>12</v>
      </c>
      <c r="V19" s="50">
        <f t="shared" si="3"/>
        <v>7</v>
      </c>
      <c r="W19" s="50">
        <f t="shared" si="3"/>
        <v>6</v>
      </c>
      <c r="X19" s="50">
        <f t="shared" si="3"/>
        <v>4</v>
      </c>
      <c r="Y19" s="50">
        <f t="shared" si="3"/>
        <v>0</v>
      </c>
      <c r="Z19" s="50">
        <f t="shared" si="3"/>
        <v>0</v>
      </c>
      <c r="AA19" s="50">
        <f t="shared" si="3"/>
        <v>7.5</v>
      </c>
      <c r="AB19" s="50">
        <f t="shared" si="3"/>
        <v>5.5</v>
      </c>
      <c r="AC19" s="50">
        <f t="shared" si="3"/>
        <v>5.5</v>
      </c>
      <c r="AD19" s="50">
        <f t="shared" si="3"/>
        <v>5.5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85.5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>
        <f>7.5</f>
        <v>7.5</v>
      </c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>
        <v>2</v>
      </c>
      <c r="P21" s="55"/>
      <c r="Q21" s="55"/>
      <c r="R21" s="55"/>
      <c r="S21" s="55"/>
      <c r="T21" s="55">
        <v>2</v>
      </c>
      <c r="U21" s="55"/>
      <c r="V21" s="55"/>
      <c r="W21" s="55">
        <v>1.5</v>
      </c>
      <c r="X21" s="55">
        <v>1</v>
      </c>
      <c r="Y21" s="55"/>
      <c r="Z21" s="55"/>
      <c r="AA21" s="55"/>
      <c r="AB21" s="55">
        <v>2</v>
      </c>
      <c r="AC21" s="55">
        <v>2</v>
      </c>
      <c r="AD21" s="55"/>
      <c r="AE21" s="55"/>
      <c r="AF21" s="55"/>
      <c r="AG21" s="55"/>
      <c r="AH21" s="55"/>
      <c r="AI21" s="37">
        <f t="shared" si="5"/>
        <v>10.5</v>
      </c>
      <c r="AJ21" s="56" t="s">
        <v>56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>
        <v>7.5</v>
      </c>
      <c r="H26" s="55">
        <v>7.5</v>
      </c>
      <c r="I26" s="55">
        <v>7.5</v>
      </c>
      <c r="J26" s="55">
        <v>7.5</v>
      </c>
      <c r="K26" s="55"/>
      <c r="L26" s="55"/>
      <c r="M26" s="55">
        <v>7.5</v>
      </c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37.5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2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>
        <v>2</v>
      </c>
      <c r="AE27" s="55">
        <v>7</v>
      </c>
      <c r="AF27" s="55"/>
      <c r="AG27" s="55"/>
      <c r="AH27" s="55">
        <v>7.5</v>
      </c>
      <c r="AI27" s="37">
        <f>SUM(D27:AH27)</f>
        <v>16.5</v>
      </c>
      <c r="AJ27" s="52" t="s">
        <v>62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6">SUM(F19:F28)</f>
        <v>7.5</v>
      </c>
      <c r="G29" s="50">
        <f t="shared" si="6"/>
        <v>7.5</v>
      </c>
      <c r="H29" s="50">
        <f t="shared" si="6"/>
        <v>7.5</v>
      </c>
      <c r="I29" s="50">
        <f t="shared" si="6"/>
        <v>7.5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7">SUM(M19:M28)</f>
        <v>7.5</v>
      </c>
      <c r="N29" s="50">
        <f t="shared" si="7"/>
        <v>7.5</v>
      </c>
      <c r="O29" s="50">
        <f t="shared" si="7"/>
        <v>7.5</v>
      </c>
      <c r="P29" s="50">
        <f t="shared" si="7"/>
        <v>7</v>
      </c>
      <c r="Q29" s="50">
        <f>SUM(Q19:Q28)</f>
        <v>7</v>
      </c>
      <c r="R29" s="50">
        <f>SUM(R19:R28)</f>
        <v>0</v>
      </c>
      <c r="S29" s="50">
        <f>SUM(S19:S28)</f>
        <v>0</v>
      </c>
      <c r="T29" s="50">
        <f t="shared" ref="T29:W29" si="8">SUM(T19:T28)</f>
        <v>7.5</v>
      </c>
      <c r="U29" s="50">
        <f t="shared" si="8"/>
        <v>12</v>
      </c>
      <c r="V29" s="50">
        <f t="shared" si="8"/>
        <v>7</v>
      </c>
      <c r="W29" s="50">
        <f t="shared" si="8"/>
        <v>7.5</v>
      </c>
      <c r="X29" s="50">
        <f>SUM(X19:X28)</f>
        <v>5</v>
      </c>
      <c r="Y29" s="50">
        <f>SUM(Y19:Y28)</f>
        <v>0</v>
      </c>
      <c r="Z29" s="50">
        <f>SUM(Z19:Z28)</f>
        <v>0</v>
      </c>
      <c r="AA29" s="50">
        <f t="shared" ref="AA29:AD29" si="9">SUM(AA19:AA28)</f>
        <v>7.5</v>
      </c>
      <c r="AB29" s="50">
        <f t="shared" si="9"/>
        <v>7.5</v>
      </c>
      <c r="AC29" s="50">
        <f t="shared" si="9"/>
        <v>7.5</v>
      </c>
      <c r="AD29" s="50">
        <f t="shared" si="9"/>
        <v>7.5</v>
      </c>
      <c r="AE29" s="50">
        <f>SUM(AE19:AE28)</f>
        <v>7</v>
      </c>
      <c r="AF29" s="50">
        <f>SUM(AF19:AF28)</f>
        <v>0</v>
      </c>
      <c r="AG29" s="50">
        <f>SUM(AG19:AG28)</f>
        <v>0</v>
      </c>
      <c r="AH29" s="50">
        <f t="shared" ref="AH29" si="10">SUM(AH19:AH28)</f>
        <v>7.5</v>
      </c>
      <c r="AI29" s="51">
        <f>SUM(AI19:AI28)</f>
        <v>157.5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21</f>
        <v>21</v>
      </c>
      <c r="AI31" s="67">
        <f>AH31*7.5</f>
        <v>157.5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18</f>
        <v>18</v>
      </c>
      <c r="AJ35" s="63"/>
    </row>
    <row r="36" spans="1:52" s="3" customFormat="1" ht="10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" thickBot="1" x14ac:dyDescent="0.3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18</v>
      </c>
      <c r="AJ37" s="63"/>
    </row>
    <row r="38" spans="1:52" s="3" customFormat="1" ht="13" thickTop="1" x14ac:dyDescent="0.2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4"/>
      <c r="AI42" s="75"/>
    </row>
    <row r="43" spans="1:52" x14ac:dyDescent="0.25">
      <c r="C43" s="74"/>
      <c r="AI43" s="75"/>
    </row>
    <row r="44" spans="1:52" x14ac:dyDescent="0.25">
      <c r="C44" s="74"/>
      <c r="AI44" s="75"/>
    </row>
    <row r="45" spans="1:52" x14ac:dyDescent="0.25">
      <c r="C45" s="74"/>
      <c r="AI45" s="75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2023-05-01T18:07:06Z</cp:lastPrinted>
  <dcterms:created xsi:type="dcterms:W3CDTF">1998-07-03T22:57:08Z</dcterms:created>
  <dcterms:modified xsi:type="dcterms:W3CDTF">2023-08-01T21:31:48Z</dcterms:modified>
</cp:coreProperties>
</file>