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3\"/>
    </mc:Choice>
  </mc:AlternateContent>
  <xr:revisionPtr revIDLastSave="0" documentId="13_ncr:1_{AAC33E1F-8535-4E88-A7C1-2D1C4479051C}" xr6:coauthVersionLast="47" xr6:coauthVersionMax="47" xr10:uidLastSave="{00000000-0000-0000-0000-000000000000}"/>
  <bookViews>
    <workbookView xWindow="24" yWindow="24" windowWidth="23016" windowHeight="1233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52" i="1" l="1"/>
  <c r="AG48" i="1"/>
  <c r="AI48" i="1" s="1"/>
  <c r="J27" i="1"/>
  <c r="AF46" i="1"/>
  <c r="AH26" i="1"/>
  <c r="AH46" i="1" s="1"/>
  <c r="AG26" i="1"/>
  <c r="AG46" i="1" s="1"/>
  <c r="AF26" i="1"/>
  <c r="AE46" i="1"/>
  <c r="AD46" i="1"/>
  <c r="X46" i="1"/>
  <c r="W46" i="1"/>
  <c r="V46" i="1"/>
  <c r="P46" i="1"/>
  <c r="O46" i="1"/>
  <c r="I46" i="1"/>
  <c r="H46" i="1"/>
  <c r="G46" i="1"/>
  <c r="F46" i="1"/>
  <c r="AE26" i="1"/>
  <c r="AD26" i="1"/>
  <c r="AC26" i="1"/>
  <c r="AC46" i="1" s="1"/>
  <c r="AB26" i="1"/>
  <c r="AB46" i="1" s="1"/>
  <c r="AA26" i="1"/>
  <c r="AA46" i="1" s="1"/>
  <c r="Z26" i="1"/>
  <c r="Z46" i="1" s="1"/>
  <c r="Y26" i="1"/>
  <c r="Y46" i="1" s="1"/>
  <c r="X26" i="1"/>
  <c r="W26" i="1"/>
  <c r="V26" i="1"/>
  <c r="U26" i="1"/>
  <c r="U46" i="1" s="1"/>
  <c r="T26" i="1"/>
  <c r="T46" i="1" s="1"/>
  <c r="S26" i="1"/>
  <c r="S46" i="1" s="1"/>
  <c r="R26" i="1"/>
  <c r="R46" i="1" s="1"/>
  <c r="Q26" i="1"/>
  <c r="Q46" i="1" s="1"/>
  <c r="P26" i="1"/>
  <c r="O26" i="1"/>
  <c r="N26" i="1"/>
  <c r="N46" i="1" s="1"/>
  <c r="M26" i="1"/>
  <c r="M46" i="1" s="1"/>
  <c r="L26" i="1"/>
  <c r="L46" i="1" s="1"/>
  <c r="K26" i="1"/>
  <c r="K46" i="1" s="1"/>
  <c r="J26" i="1"/>
  <c r="I26" i="1"/>
  <c r="H26" i="1"/>
  <c r="G26" i="1"/>
  <c r="F26" i="1"/>
  <c r="E26" i="1"/>
  <c r="E46" i="1" s="1"/>
  <c r="D26" i="1"/>
  <c r="D46" i="1" s="1"/>
  <c r="AI29" i="1"/>
  <c r="AI45" i="1"/>
  <c r="AI44" i="1"/>
  <c r="AI43" i="1"/>
  <c r="AI42" i="1"/>
  <c r="AI41" i="1"/>
  <c r="AI40" i="1"/>
  <c r="AI39" i="1"/>
  <c r="AI38" i="1"/>
  <c r="AI37" i="1"/>
  <c r="J46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30" i="1"/>
  <c r="AI31" i="1"/>
  <c r="AI32" i="1"/>
  <c r="AI33" i="1"/>
  <c r="AI34" i="1"/>
  <c r="AI35" i="1"/>
  <c r="AI36" i="1"/>
  <c r="AI27" i="1"/>
  <c r="AI26" i="1" l="1"/>
  <c r="AI46" i="1" s="1"/>
  <c r="AI50" i="1" s="1"/>
  <c r="AI54" i="1" s="1"/>
</calcChain>
</file>

<file path=xl/sharedStrings.xml><?xml version="1.0" encoding="utf-8"?>
<sst xmlns="http://schemas.openxmlformats.org/spreadsheetml/2006/main" count="307" uniqueCount="115">
  <si>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</si>
  <si>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</si>
  <si>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</si>
  <si>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</si>
  <si>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</si>
  <si>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</si>
  <si>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</si>
  <si>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</si>
  <si>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</si>
  <si>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</si>
  <si>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</si>
  <si>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</si>
  <si>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</si>
  <si>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</si>
  <si>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</si>
  <si>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</si>
  <si>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</si>
  <si>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</si>
  <si>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</si>
  <si>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</si>
  <si>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</si>
  <si>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</si>
  <si>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</si>
  <si>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</si>
  <si>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</si>
  <si>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</si>
  <si>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</si>
  <si>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</si>
  <si>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</si>
  <si>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</si>
  <si>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</si>
  <si>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</si>
  <si>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</si>
  <si>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</si>
  <si>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</si>
  <si>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</si>
  <si>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</si>
  <si>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</si>
  <si>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</si>
  <si>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</si>
  <si>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</si>
  <si>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</si>
  <si>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</si>
  <si>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</si>
  <si>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</si>
  <si>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</si>
  <si>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</si>
  <si>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</si>
  <si>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</si>
  <si>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</si>
  <si>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Office Furniture/Repairs/Recycling/AC</t>
  </si>
  <si>
    <t>Employee Intake/Outake/Recruitment</t>
  </si>
  <si>
    <t>Project Set-up &amp; Contract &amp; Correspondence</t>
  </si>
  <si>
    <t>Printer Reports/Mgmnt/Maintenance</t>
  </si>
  <si>
    <t>Correspondence &amp; Occupancy</t>
  </si>
  <si>
    <t>IT Coordination/Computer Mgmnt/FTP</t>
  </si>
  <si>
    <t>Website/Intranet Updates/New Format</t>
  </si>
  <si>
    <t>Contracts &amp; Correspondence</t>
  </si>
  <si>
    <t>Corp. Stationary/Signage/Brochure</t>
  </si>
  <si>
    <t>Phone System Management</t>
  </si>
  <si>
    <t>Archive/Email File/Current Projects List</t>
  </si>
  <si>
    <t>Correspondence</t>
  </si>
  <si>
    <t>Parking/Fobs/Alarm System</t>
  </si>
  <si>
    <t>AIBC/AAA CES &amp; Lunch &amp; Learns</t>
  </si>
  <si>
    <t>1803</t>
  </si>
  <si>
    <t>Grange</t>
  </si>
  <si>
    <t>Correspondence, Booklet &amp; Contract &amp; BP</t>
  </si>
  <si>
    <t>1702</t>
  </si>
  <si>
    <t>Lynn Parkside</t>
  </si>
  <si>
    <t>Project Lead Sourcing</t>
  </si>
  <si>
    <t>Other</t>
  </si>
  <si>
    <t>2201</t>
  </si>
  <si>
    <t>Emery Phase 4</t>
  </si>
  <si>
    <t>2012</t>
  </si>
  <si>
    <t>Sprice Street</t>
  </si>
  <si>
    <t>Correspondence &amp; Rezoning Response Lt</t>
  </si>
  <si>
    <t>1714</t>
  </si>
  <si>
    <t>Hamilton</t>
  </si>
  <si>
    <t>2206</t>
  </si>
  <si>
    <t>Aragon Two Waters</t>
  </si>
  <si>
    <t>Project Set-up &amp; Contract &amp; Corresp. &amp; Presentation Materials</t>
  </si>
  <si>
    <t>Correspondence &amp; Monthly Conf Letters</t>
  </si>
  <si>
    <t>1904</t>
  </si>
  <si>
    <t>Regan</t>
  </si>
  <si>
    <t>2209</t>
  </si>
  <si>
    <t>Church Road</t>
  </si>
  <si>
    <t>1901</t>
  </si>
  <si>
    <t>Maplewoods</t>
  </si>
  <si>
    <t xml:space="preserve">2205 </t>
  </si>
  <si>
    <t>SFU Lot 36 &amp; 37</t>
  </si>
  <si>
    <t>2017</t>
  </si>
  <si>
    <t>Emery Phase 3</t>
  </si>
  <si>
    <t>Contracts &amp; Correspondence &amp; BP Submission</t>
  </si>
  <si>
    <t>2302</t>
  </si>
  <si>
    <t>Qualex Kingsway</t>
  </si>
  <si>
    <t>2013</t>
  </si>
  <si>
    <t>Harrison &amp; Kemsley</t>
  </si>
  <si>
    <t>Project Set-up &amp; Contract &amp; Corresp.</t>
  </si>
  <si>
    <t>1508</t>
  </si>
  <si>
    <t>Courtenay</t>
  </si>
  <si>
    <t>Correspondence &amp; Conf Lt &amp; Contract</t>
  </si>
  <si>
    <t>Artesia</t>
  </si>
  <si>
    <t>Admin Meeting</t>
  </si>
  <si>
    <t>Negative balance flextime - 8.0 hrs written off 05/31/23</t>
  </si>
  <si>
    <t>1709</t>
  </si>
  <si>
    <t>Port Royal 6B</t>
  </si>
  <si>
    <t>Occupancy</t>
  </si>
  <si>
    <t>2307</t>
  </si>
  <si>
    <t>Mosaic 202B Langley</t>
  </si>
  <si>
    <t>Project Set-up &amp; Contract</t>
  </si>
  <si>
    <t>August 2023</t>
  </si>
  <si>
    <t>Iron Mountain Archive Boxes</t>
  </si>
  <si>
    <t>Towns at Lynn</t>
  </si>
  <si>
    <t>IPL Brochure</t>
  </si>
  <si>
    <t>Rize Brochure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</si>
</sst>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zoomScaleNormal="100" zoomScaleSheetLayoutView="100" workbookViewId="0">
      <selection activeCell="AH29" sqref="AH29"/>
    </sheetView>
  </sheetViews>
  <sheetFormatPr defaultColWidth="7.5546875" defaultRowHeight="13.2" x14ac:dyDescent="0.25"/>
  <cols>
    <col min="1" max="1" width="5.109375" customWidth="1"/>
    <col min="2" max="2" width="21.88671875" customWidth="1"/>
    <col min="3" max="3" width="5" style="19" customWidth="1"/>
    <col min="4" max="34" width="3.44140625" style="1" customWidth="1"/>
    <col min="35" max="35" width="5.88671875" style="20" customWidth="1"/>
    <col min="36" max="36" width="40.886718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 t="s">
        <v>45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44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110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37</v>
      </c>
      <c r="D7" s="43" t="s">
        <v>14</v>
      </c>
      <c r="E7" s="43" t="s">
        <v>15</v>
      </c>
      <c r="F7" s="43" t="s">
        <v>14</v>
      </c>
      <c r="G7" s="43" t="s">
        <v>16</v>
      </c>
      <c r="H7" s="42" t="s">
        <v>17</v>
      </c>
      <c r="I7" s="42" t="s">
        <v>17</v>
      </c>
      <c r="J7" s="43" t="s">
        <v>18</v>
      </c>
      <c r="K7" s="43" t="s">
        <v>14</v>
      </c>
      <c r="L7" s="43" t="s">
        <v>15</v>
      </c>
      <c r="M7" s="43" t="s">
        <v>14</v>
      </c>
      <c r="N7" s="43" t="s">
        <v>16</v>
      </c>
      <c r="O7" s="42" t="s">
        <v>17</v>
      </c>
      <c r="P7" s="42" t="s">
        <v>17</v>
      </c>
      <c r="Q7" s="43" t="s">
        <v>18</v>
      </c>
      <c r="R7" s="43" t="s">
        <v>14</v>
      </c>
      <c r="S7" s="43" t="s">
        <v>15</v>
      </c>
      <c r="T7" s="43" t="s">
        <v>14</v>
      </c>
      <c r="U7" s="43" t="s">
        <v>16</v>
      </c>
      <c r="V7" s="42" t="s">
        <v>17</v>
      </c>
      <c r="W7" s="42" t="s">
        <v>17</v>
      </c>
      <c r="X7" s="43" t="s">
        <v>18</v>
      </c>
      <c r="Y7" s="43" t="s">
        <v>14</v>
      </c>
      <c r="Z7" s="43" t="s">
        <v>15</v>
      </c>
      <c r="AA7" s="43" t="s">
        <v>14</v>
      </c>
      <c r="AB7" s="43" t="s">
        <v>16</v>
      </c>
      <c r="AC7" s="42" t="s">
        <v>17</v>
      </c>
      <c r="AD7" s="42" t="s">
        <v>17</v>
      </c>
      <c r="AE7" s="43" t="s">
        <v>18</v>
      </c>
      <c r="AF7" s="43" t="s">
        <v>14</v>
      </c>
      <c r="AG7" s="43" t="s">
        <v>15</v>
      </c>
      <c r="AH7" s="43" t="s">
        <v>14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104</v>
      </c>
      <c r="B8" s="45" t="s">
        <v>105</v>
      </c>
      <c r="C8" s="46" t="s">
        <v>45</v>
      </c>
      <c r="D8" s="56"/>
      <c r="E8" s="56"/>
      <c r="F8" s="56"/>
      <c r="G8" s="56"/>
      <c r="H8" s="56" t="s">
        <v>19</v>
      </c>
      <c r="I8" s="56" t="s">
        <v>19</v>
      </c>
      <c r="J8" s="56"/>
      <c r="K8" s="56"/>
      <c r="L8" s="56"/>
      <c r="M8" s="56"/>
      <c r="N8" s="56"/>
      <c r="O8" s="56" t="s">
        <v>19</v>
      </c>
      <c r="P8" s="56" t="s">
        <v>19</v>
      </c>
      <c r="Q8" s="56"/>
      <c r="R8" s="56"/>
      <c r="S8" s="56"/>
      <c r="T8" s="56"/>
      <c r="U8" s="56"/>
      <c r="V8" s="56" t="s">
        <v>19</v>
      </c>
      <c r="W8" s="56" t="s">
        <v>19</v>
      </c>
      <c r="X8" s="56"/>
      <c r="Y8" s="56"/>
      <c r="Z8" s="56"/>
      <c r="AA8" s="56"/>
      <c r="AB8" s="56"/>
      <c r="AC8" s="56" t="s">
        <v>19</v>
      </c>
      <c r="AD8" s="56" t="s">
        <v>19</v>
      </c>
      <c r="AE8" s="56"/>
      <c r="AF8" s="56"/>
      <c r="AG8" s="56"/>
      <c r="AH8" s="56"/>
      <c r="AI8" s="57">
        <f t="shared" ref="AI8:AI25" si="0">SUM(D8:AH8)</f>
        <v>0</v>
      </c>
      <c r="AJ8" s="47" t="s">
        <v>106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88</v>
      </c>
      <c r="B9" s="40" t="s">
        <v>89</v>
      </c>
      <c r="C9" s="41" t="s">
        <v>45</v>
      </c>
      <c r="D9" s="58"/>
      <c r="E9" s="58"/>
      <c r="F9" s="58"/>
      <c r="G9" s="58"/>
      <c r="H9" s="56" t="s">
        <v>19</v>
      </c>
      <c r="I9" s="56" t="s">
        <v>19</v>
      </c>
      <c r="J9" s="58"/>
      <c r="K9" s="58"/>
      <c r="L9" s="58"/>
      <c r="M9" s="58"/>
      <c r="N9" s="58"/>
      <c r="O9" s="56" t="s">
        <v>19</v>
      </c>
      <c r="P9" s="56" t="s">
        <v>19</v>
      </c>
      <c r="Q9" s="58"/>
      <c r="R9" s="58"/>
      <c r="S9" s="58"/>
      <c r="T9" s="58"/>
      <c r="U9" s="58"/>
      <c r="V9" s="56" t="s">
        <v>19</v>
      </c>
      <c r="W9" s="56" t="s">
        <v>19</v>
      </c>
      <c r="X9" s="58"/>
      <c r="Y9" s="58"/>
      <c r="Z9" s="58"/>
      <c r="AA9" s="58"/>
      <c r="AB9" s="58"/>
      <c r="AC9" s="56" t="s">
        <v>19</v>
      </c>
      <c r="AD9" s="56" t="s">
        <v>19</v>
      </c>
      <c r="AE9" s="58"/>
      <c r="AF9" s="58">
        <v>0.5</v>
      </c>
      <c r="AG9" s="58"/>
      <c r="AH9" s="58"/>
      <c r="AI9" s="57">
        <f t="shared" si="0"/>
        <v>0.5</v>
      </c>
      <c r="AJ9" s="44" t="s">
        <v>92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71</v>
      </c>
      <c r="B10" s="45" t="s">
        <v>72</v>
      </c>
      <c r="C10" s="46" t="s">
        <v>45</v>
      </c>
      <c r="D10" s="56"/>
      <c r="E10" s="56"/>
      <c r="F10" s="56"/>
      <c r="G10" s="56"/>
      <c r="H10" s="56" t="s">
        <v>19</v>
      </c>
      <c r="I10" s="56" t="s">
        <v>19</v>
      </c>
      <c r="J10" s="56"/>
      <c r="K10" s="56"/>
      <c r="L10" s="56"/>
      <c r="M10" s="56"/>
      <c r="N10" s="56"/>
      <c r="O10" s="56" t="s">
        <v>19</v>
      </c>
      <c r="P10" s="56" t="s">
        <v>19</v>
      </c>
      <c r="Q10" s="56"/>
      <c r="R10" s="56"/>
      <c r="S10" s="56"/>
      <c r="T10" s="56"/>
      <c r="U10" s="56"/>
      <c r="V10" s="56" t="s">
        <v>19</v>
      </c>
      <c r="W10" s="56" t="s">
        <v>19</v>
      </c>
      <c r="X10" s="56"/>
      <c r="Y10" s="56"/>
      <c r="Z10" s="56"/>
      <c r="AA10" s="56"/>
      <c r="AB10" s="56"/>
      <c r="AC10" s="56" t="s">
        <v>19</v>
      </c>
      <c r="AD10" s="56" t="s">
        <v>19</v>
      </c>
      <c r="AE10" s="56"/>
      <c r="AF10" s="56"/>
      <c r="AG10" s="56"/>
      <c r="AH10" s="56"/>
      <c r="AI10" s="57">
        <f t="shared" si="0"/>
        <v>0</v>
      </c>
      <c r="AJ10" s="47" t="s">
        <v>52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90</v>
      </c>
      <c r="B11" s="40" t="s">
        <v>112</v>
      </c>
      <c r="C11" s="41"/>
      <c r="D11" s="58"/>
      <c r="E11" s="58"/>
      <c r="F11" s="58"/>
      <c r="G11" s="58"/>
      <c r="H11" s="56" t="s">
        <v>19</v>
      </c>
      <c r="I11" s="56" t="s">
        <v>19</v>
      </c>
      <c r="J11" s="58"/>
      <c r="K11" s="58"/>
      <c r="L11" s="58"/>
      <c r="M11" s="58"/>
      <c r="N11" s="58"/>
      <c r="O11" s="56" t="s">
        <v>19</v>
      </c>
      <c r="P11" s="56" t="s">
        <v>19</v>
      </c>
      <c r="Q11" s="58"/>
      <c r="R11" s="58">
        <v>0.5</v>
      </c>
      <c r="S11" s="58"/>
      <c r="T11" s="58"/>
      <c r="U11" s="58"/>
      <c r="V11" s="56" t="s">
        <v>19</v>
      </c>
      <c r="W11" s="56" t="s">
        <v>19</v>
      </c>
      <c r="X11" s="58"/>
      <c r="Y11" s="58"/>
      <c r="Z11" s="58"/>
      <c r="AA11" s="58"/>
      <c r="AB11" s="58"/>
      <c r="AC11" s="56" t="s">
        <v>19</v>
      </c>
      <c r="AD11" s="56" t="s">
        <v>19</v>
      </c>
      <c r="AE11" s="58"/>
      <c r="AF11" s="58"/>
      <c r="AG11" s="58"/>
      <c r="AH11" s="58"/>
      <c r="AI11" s="57">
        <f t="shared" si="0"/>
        <v>0.5</v>
      </c>
      <c r="AJ11" s="44" t="s">
        <v>61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73</v>
      </c>
      <c r="B12" s="45" t="s">
        <v>74</v>
      </c>
      <c r="C12" s="46" t="s">
        <v>45</v>
      </c>
      <c r="D12" s="56"/>
      <c r="E12" s="56"/>
      <c r="F12" s="56"/>
      <c r="G12" s="56"/>
      <c r="H12" s="56" t="s">
        <v>19</v>
      </c>
      <c r="I12" s="56" t="s">
        <v>19</v>
      </c>
      <c r="J12" s="56"/>
      <c r="K12" s="56"/>
      <c r="L12" s="56"/>
      <c r="M12" s="56"/>
      <c r="N12" s="56"/>
      <c r="O12" s="56" t="s">
        <v>19</v>
      </c>
      <c r="P12" s="56" t="s">
        <v>19</v>
      </c>
      <c r="Q12" s="56"/>
      <c r="R12" s="56"/>
      <c r="S12" s="56"/>
      <c r="T12" s="56"/>
      <c r="U12" s="56"/>
      <c r="V12" s="56" t="s">
        <v>19</v>
      </c>
      <c r="W12" s="56" t="s">
        <v>19</v>
      </c>
      <c r="X12" s="56"/>
      <c r="Y12" s="56"/>
      <c r="Z12" s="56"/>
      <c r="AA12" s="56"/>
      <c r="AB12" s="56"/>
      <c r="AC12" s="56" t="s">
        <v>19</v>
      </c>
      <c r="AD12" s="56" t="s">
        <v>19</v>
      </c>
      <c r="AE12" s="56"/>
      <c r="AF12" s="56"/>
      <c r="AG12" s="56"/>
      <c r="AH12" s="56"/>
      <c r="AI12" s="57">
        <f t="shared" si="0"/>
        <v>0</v>
      </c>
      <c r="AJ12" s="47" t="s">
        <v>75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98</v>
      </c>
      <c r="B13" s="40" t="s">
        <v>99</v>
      </c>
      <c r="C13" s="41" t="s">
        <v>45</v>
      </c>
      <c r="D13" s="58"/>
      <c r="E13" s="58"/>
      <c r="F13" s="58"/>
      <c r="G13" s="58"/>
      <c r="H13" s="56" t="s">
        <v>19</v>
      </c>
      <c r="I13" s="56" t="s">
        <v>19</v>
      </c>
      <c r="J13" s="58"/>
      <c r="K13" s="58"/>
      <c r="L13" s="58"/>
      <c r="M13" s="58"/>
      <c r="N13" s="58"/>
      <c r="O13" s="56" t="s">
        <v>19</v>
      </c>
      <c r="P13" s="56" t="s">
        <v>19</v>
      </c>
      <c r="Q13" s="58"/>
      <c r="R13" s="58"/>
      <c r="S13" s="58"/>
      <c r="T13" s="58"/>
      <c r="U13" s="58"/>
      <c r="V13" s="56" t="s">
        <v>19</v>
      </c>
      <c r="W13" s="56" t="s">
        <v>19</v>
      </c>
      <c r="X13" s="58"/>
      <c r="Y13" s="58"/>
      <c r="Z13" s="58"/>
      <c r="AA13" s="58"/>
      <c r="AB13" s="58"/>
      <c r="AC13" s="56" t="s">
        <v>19</v>
      </c>
      <c r="AD13" s="56" t="s">
        <v>19</v>
      </c>
      <c r="AE13" s="58"/>
      <c r="AF13" s="58"/>
      <c r="AG13" s="58"/>
      <c r="AH13" s="58"/>
      <c r="AI13" s="57">
        <f t="shared" si="0"/>
        <v>0</v>
      </c>
      <c r="AJ13" s="44" t="s">
        <v>54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93</v>
      </c>
      <c r="B14" s="45" t="s">
        <v>94</v>
      </c>
      <c r="C14" s="46"/>
      <c r="D14" s="56"/>
      <c r="E14" s="56"/>
      <c r="F14" s="56"/>
      <c r="G14" s="56"/>
      <c r="H14" s="56" t="s">
        <v>19</v>
      </c>
      <c r="I14" s="56" t="s">
        <v>19</v>
      </c>
      <c r="J14" s="56"/>
      <c r="K14" s="56"/>
      <c r="L14" s="56"/>
      <c r="M14" s="56"/>
      <c r="N14" s="56"/>
      <c r="O14" s="56" t="s">
        <v>19</v>
      </c>
      <c r="P14" s="56" t="s">
        <v>19</v>
      </c>
      <c r="Q14" s="56"/>
      <c r="R14" s="56"/>
      <c r="S14" s="56"/>
      <c r="T14" s="56"/>
      <c r="U14" s="56"/>
      <c r="V14" s="56" t="s">
        <v>19</v>
      </c>
      <c r="W14" s="56" t="s">
        <v>19</v>
      </c>
      <c r="X14" s="56"/>
      <c r="Y14" s="56"/>
      <c r="Z14" s="56"/>
      <c r="AA14" s="56"/>
      <c r="AB14" s="56"/>
      <c r="AC14" s="56" t="s">
        <v>19</v>
      </c>
      <c r="AD14" s="56" t="s">
        <v>19</v>
      </c>
      <c r="AE14" s="56"/>
      <c r="AF14" s="56"/>
      <c r="AG14" s="56"/>
      <c r="AH14" s="56"/>
      <c r="AI14" s="57">
        <f t="shared" si="0"/>
        <v>0</v>
      </c>
      <c r="AJ14" s="47" t="s">
        <v>97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67</v>
      </c>
      <c r="B15" s="40" t="s">
        <v>68</v>
      </c>
      <c r="C15" s="41"/>
      <c r="D15" s="58"/>
      <c r="E15" s="58"/>
      <c r="F15" s="58"/>
      <c r="G15" s="58"/>
      <c r="H15" s="56" t="s">
        <v>19</v>
      </c>
      <c r="I15" s="56" t="s">
        <v>19</v>
      </c>
      <c r="J15" s="58"/>
      <c r="K15" s="58"/>
      <c r="L15" s="58"/>
      <c r="M15" s="58"/>
      <c r="N15" s="58"/>
      <c r="O15" s="56" t="s">
        <v>19</v>
      </c>
      <c r="P15" s="56" t="s">
        <v>19</v>
      </c>
      <c r="Q15" s="58"/>
      <c r="R15" s="58">
        <v>0.5</v>
      </c>
      <c r="S15" s="58"/>
      <c r="T15" s="58"/>
      <c r="U15" s="58"/>
      <c r="V15" s="56" t="s">
        <v>19</v>
      </c>
      <c r="W15" s="56" t="s">
        <v>19</v>
      </c>
      <c r="X15" s="58"/>
      <c r="Y15" s="58"/>
      <c r="Z15" s="58"/>
      <c r="AA15" s="58"/>
      <c r="AB15" s="58"/>
      <c r="AC15" s="56" t="s">
        <v>19</v>
      </c>
      <c r="AD15" s="56" t="s">
        <v>19</v>
      </c>
      <c r="AE15" s="58"/>
      <c r="AF15" s="58"/>
      <c r="AG15" s="58"/>
      <c r="AH15" s="58"/>
      <c r="AI15" s="57">
        <f t="shared" si="0"/>
        <v>0.5</v>
      </c>
      <c r="AJ15" s="44" t="s">
        <v>61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2">
      <c r="A16" s="52" t="s">
        <v>64</v>
      </c>
      <c r="B16" s="45" t="s">
        <v>65</v>
      </c>
      <c r="C16" s="46"/>
      <c r="D16" s="56"/>
      <c r="E16" s="56"/>
      <c r="F16" s="56"/>
      <c r="G16" s="56"/>
      <c r="H16" s="56" t="s">
        <v>19</v>
      </c>
      <c r="I16" s="56" t="s">
        <v>19</v>
      </c>
      <c r="J16" s="56"/>
      <c r="K16" s="56"/>
      <c r="L16" s="56"/>
      <c r="M16" s="56"/>
      <c r="N16" s="56"/>
      <c r="O16" s="56" t="s">
        <v>19</v>
      </c>
      <c r="P16" s="56" t="s">
        <v>19</v>
      </c>
      <c r="Q16" s="56"/>
      <c r="R16" s="56"/>
      <c r="S16" s="56"/>
      <c r="T16" s="56"/>
      <c r="U16" s="56"/>
      <c r="V16" s="56" t="s">
        <v>19</v>
      </c>
      <c r="W16" s="56" t="s">
        <v>19</v>
      </c>
      <c r="X16" s="56"/>
      <c r="Y16" s="56"/>
      <c r="Z16" s="56"/>
      <c r="AA16" s="56"/>
      <c r="AB16" s="56"/>
      <c r="AC16" s="56" t="s">
        <v>19</v>
      </c>
      <c r="AD16" s="56" t="s">
        <v>19</v>
      </c>
      <c r="AE16" s="56"/>
      <c r="AF16" s="56"/>
      <c r="AG16" s="56"/>
      <c r="AH16" s="56"/>
      <c r="AI16" s="57">
        <f t="shared" si="0"/>
        <v>0</v>
      </c>
      <c r="AJ16" s="47" t="s">
        <v>66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 t="s">
        <v>86</v>
      </c>
      <c r="B17" s="40" t="s">
        <v>87</v>
      </c>
      <c r="C17" s="41"/>
      <c r="D17" s="58"/>
      <c r="E17" s="58"/>
      <c r="F17" s="58"/>
      <c r="G17" s="58"/>
      <c r="H17" s="56" t="s">
        <v>19</v>
      </c>
      <c r="I17" s="56" t="s">
        <v>19</v>
      </c>
      <c r="J17" s="58"/>
      <c r="K17" s="58"/>
      <c r="L17" s="58"/>
      <c r="M17" s="58"/>
      <c r="N17" s="58"/>
      <c r="O17" s="56" t="s">
        <v>19</v>
      </c>
      <c r="P17" s="56" t="s">
        <v>19</v>
      </c>
      <c r="Q17" s="58"/>
      <c r="R17" s="58"/>
      <c r="S17" s="58"/>
      <c r="T17" s="58"/>
      <c r="U17" s="58"/>
      <c r="V17" s="56" t="s">
        <v>19</v>
      </c>
      <c r="W17" s="56" t="s">
        <v>19</v>
      </c>
      <c r="X17" s="58"/>
      <c r="Y17" s="58"/>
      <c r="Z17" s="58"/>
      <c r="AA17" s="58"/>
      <c r="AB17" s="58"/>
      <c r="AC17" s="56" t="s">
        <v>19</v>
      </c>
      <c r="AD17" s="56" t="s">
        <v>19</v>
      </c>
      <c r="AE17" s="58"/>
      <c r="AF17" s="58"/>
      <c r="AG17" s="58"/>
      <c r="AH17" s="58"/>
      <c r="AI17" s="57">
        <f t="shared" si="0"/>
        <v>0</v>
      </c>
      <c r="AJ17" s="44" t="s">
        <v>100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2">
      <c r="A18" s="52" t="s">
        <v>95</v>
      </c>
      <c r="B18" s="45" t="s">
        <v>96</v>
      </c>
      <c r="C18" s="46"/>
      <c r="D18" s="56">
        <v>0.5</v>
      </c>
      <c r="E18" s="56"/>
      <c r="F18" s="56"/>
      <c r="G18" s="56"/>
      <c r="H18" s="56" t="s">
        <v>19</v>
      </c>
      <c r="I18" s="56" t="s">
        <v>19</v>
      </c>
      <c r="J18" s="56"/>
      <c r="K18" s="56"/>
      <c r="L18" s="56"/>
      <c r="M18" s="56"/>
      <c r="N18" s="56"/>
      <c r="O18" s="56" t="s">
        <v>19</v>
      </c>
      <c r="P18" s="56" t="s">
        <v>19</v>
      </c>
      <c r="Q18" s="56"/>
      <c r="R18" s="56"/>
      <c r="S18" s="56"/>
      <c r="T18" s="56"/>
      <c r="U18" s="56"/>
      <c r="V18" s="56" t="s">
        <v>19</v>
      </c>
      <c r="W18" s="56" t="s">
        <v>19</v>
      </c>
      <c r="X18" s="56"/>
      <c r="Y18" s="56"/>
      <c r="Z18" s="56"/>
      <c r="AA18" s="56"/>
      <c r="AB18" s="56"/>
      <c r="AC18" s="56" t="s">
        <v>19</v>
      </c>
      <c r="AD18" s="56" t="s">
        <v>19</v>
      </c>
      <c r="AE18" s="56"/>
      <c r="AF18" s="56"/>
      <c r="AG18" s="56"/>
      <c r="AH18" s="56"/>
      <c r="AI18" s="57">
        <f t="shared" si="0"/>
        <v>0.5</v>
      </c>
      <c r="AJ18" s="47" t="s">
        <v>92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2">
      <c r="A19" s="53" t="s">
        <v>90</v>
      </c>
      <c r="B19" s="40" t="s">
        <v>91</v>
      </c>
      <c r="C19" s="41"/>
      <c r="D19" s="58"/>
      <c r="E19" s="58"/>
      <c r="F19" s="58"/>
      <c r="G19" s="58"/>
      <c r="H19" s="56" t="s">
        <v>19</v>
      </c>
      <c r="I19" s="56" t="s">
        <v>19</v>
      </c>
      <c r="J19" s="58"/>
      <c r="K19" s="58"/>
      <c r="L19" s="58"/>
      <c r="M19" s="58"/>
      <c r="N19" s="58"/>
      <c r="O19" s="56" t="s">
        <v>19</v>
      </c>
      <c r="P19" s="56" t="s">
        <v>19</v>
      </c>
      <c r="Q19" s="58"/>
      <c r="R19" s="58"/>
      <c r="S19" s="58"/>
      <c r="T19" s="58"/>
      <c r="U19" s="58"/>
      <c r="V19" s="56" t="s">
        <v>19</v>
      </c>
      <c r="W19" s="56" t="s">
        <v>19</v>
      </c>
      <c r="X19" s="58"/>
      <c r="Y19" s="58"/>
      <c r="Z19" s="58"/>
      <c r="AA19" s="58"/>
      <c r="AB19" s="58"/>
      <c r="AC19" s="56" t="s">
        <v>19</v>
      </c>
      <c r="AD19" s="56" t="s">
        <v>19</v>
      </c>
      <c r="AE19" s="58"/>
      <c r="AF19" s="58"/>
      <c r="AG19" s="58"/>
      <c r="AH19" s="58"/>
      <c r="AI19" s="57">
        <f t="shared" si="0"/>
        <v>0</v>
      </c>
      <c r="AJ19" s="44" t="s">
        <v>61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2">
      <c r="A20" s="52" t="s">
        <v>107</v>
      </c>
      <c r="B20" s="45" t="s">
        <v>108</v>
      </c>
      <c r="C20" s="46"/>
      <c r="D20" s="56"/>
      <c r="E20" s="56"/>
      <c r="F20" s="56"/>
      <c r="G20" s="56"/>
      <c r="H20" s="56" t="s">
        <v>19</v>
      </c>
      <c r="I20" s="56" t="s">
        <v>19</v>
      </c>
      <c r="J20" s="56"/>
      <c r="K20" s="56"/>
      <c r="L20" s="56"/>
      <c r="M20" s="56"/>
      <c r="N20" s="56"/>
      <c r="O20" s="56" t="s">
        <v>19</v>
      </c>
      <c r="P20" s="56" t="s">
        <v>19</v>
      </c>
      <c r="Q20" s="56"/>
      <c r="R20" s="56"/>
      <c r="S20" s="56"/>
      <c r="T20" s="56"/>
      <c r="U20" s="56"/>
      <c r="V20" s="56" t="s">
        <v>19</v>
      </c>
      <c r="W20" s="56" t="s">
        <v>19</v>
      </c>
      <c r="X20" s="56"/>
      <c r="Y20" s="56"/>
      <c r="Z20" s="56"/>
      <c r="AA20" s="56"/>
      <c r="AB20" s="56"/>
      <c r="AC20" s="56" t="s">
        <v>19</v>
      </c>
      <c r="AD20" s="56" t="s">
        <v>19</v>
      </c>
      <c r="AE20" s="56"/>
      <c r="AF20" s="56"/>
      <c r="AG20" s="56"/>
      <c r="AH20" s="56"/>
      <c r="AI20" s="57">
        <f t="shared" si="0"/>
        <v>0</v>
      </c>
      <c r="AJ20" s="47" t="s">
        <v>109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2">
      <c r="A21" s="53" t="s">
        <v>82</v>
      </c>
      <c r="B21" s="40" t="s">
        <v>83</v>
      </c>
      <c r="C21" s="41"/>
      <c r="D21" s="58"/>
      <c r="E21" s="58"/>
      <c r="F21" s="58"/>
      <c r="G21" s="58"/>
      <c r="H21" s="56" t="s">
        <v>19</v>
      </c>
      <c r="I21" s="56" t="s">
        <v>19</v>
      </c>
      <c r="J21" s="58"/>
      <c r="K21" s="58"/>
      <c r="L21" s="58"/>
      <c r="M21" s="58"/>
      <c r="N21" s="58"/>
      <c r="O21" s="56" t="s">
        <v>19</v>
      </c>
      <c r="P21" s="56" t="s">
        <v>19</v>
      </c>
      <c r="Q21" s="58"/>
      <c r="R21" s="58"/>
      <c r="S21" s="58"/>
      <c r="T21" s="58"/>
      <c r="U21" s="58"/>
      <c r="V21" s="56" t="s">
        <v>19</v>
      </c>
      <c r="W21" s="56" t="s">
        <v>19</v>
      </c>
      <c r="X21" s="58"/>
      <c r="Y21" s="58"/>
      <c r="Z21" s="58"/>
      <c r="AA21" s="58"/>
      <c r="AB21" s="58"/>
      <c r="AC21" s="56" t="s">
        <v>19</v>
      </c>
      <c r="AD21" s="56" t="s">
        <v>19</v>
      </c>
      <c r="AE21" s="58"/>
      <c r="AF21" s="58"/>
      <c r="AG21" s="58"/>
      <c r="AH21" s="58">
        <v>0.5</v>
      </c>
      <c r="AI21" s="57">
        <f t="shared" si="0"/>
        <v>0.5</v>
      </c>
      <c r="AJ21" s="44" t="s">
        <v>57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2">
      <c r="A22" s="52" t="s">
        <v>64</v>
      </c>
      <c r="B22" s="45" t="s">
        <v>101</v>
      </c>
      <c r="C22" s="46"/>
      <c r="D22" s="56"/>
      <c r="E22" s="56"/>
      <c r="F22" s="56"/>
      <c r="G22" s="56"/>
      <c r="H22" s="56" t="s">
        <v>19</v>
      </c>
      <c r="I22" s="56" t="s">
        <v>19</v>
      </c>
      <c r="J22" s="56"/>
      <c r="K22" s="56"/>
      <c r="L22" s="56"/>
      <c r="M22" s="56"/>
      <c r="N22" s="56"/>
      <c r="O22" s="56" t="s">
        <v>19</v>
      </c>
      <c r="P22" s="56" t="s">
        <v>19</v>
      </c>
      <c r="Q22" s="56"/>
      <c r="R22" s="56"/>
      <c r="S22" s="56"/>
      <c r="T22" s="56"/>
      <c r="U22" s="56"/>
      <c r="V22" s="56" t="s">
        <v>19</v>
      </c>
      <c r="W22" s="56" t="s">
        <v>19</v>
      </c>
      <c r="X22" s="56"/>
      <c r="Y22" s="56"/>
      <c r="Z22" s="56"/>
      <c r="AA22" s="56"/>
      <c r="AB22" s="56"/>
      <c r="AC22" s="56" t="s">
        <v>19</v>
      </c>
      <c r="AD22" s="56" t="s">
        <v>19</v>
      </c>
      <c r="AE22" s="56"/>
      <c r="AF22" s="56"/>
      <c r="AG22" s="56"/>
      <c r="AH22" s="56"/>
      <c r="AI22" s="57">
        <f t="shared" si="0"/>
        <v>0</v>
      </c>
      <c r="AJ22" s="47" t="s">
        <v>52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25">
      <c r="A23" s="53" t="s">
        <v>78</v>
      </c>
      <c r="B23" s="76" t="s">
        <v>79</v>
      </c>
      <c r="C23" s="41"/>
      <c r="D23" s="58"/>
      <c r="E23" s="58"/>
      <c r="F23" s="58"/>
      <c r="G23" s="58"/>
      <c r="H23" s="56" t="s">
        <v>19</v>
      </c>
      <c r="I23" s="56" t="s">
        <v>19</v>
      </c>
      <c r="J23" s="58"/>
      <c r="K23" s="58"/>
      <c r="L23" s="58"/>
      <c r="M23" s="58"/>
      <c r="N23" s="58"/>
      <c r="O23" s="56" t="s">
        <v>19</v>
      </c>
      <c r="P23" s="56" t="s">
        <v>19</v>
      </c>
      <c r="Q23" s="58"/>
      <c r="R23" s="58"/>
      <c r="S23" s="58"/>
      <c r="T23" s="58"/>
      <c r="U23" s="58"/>
      <c r="V23" s="56" t="s">
        <v>19</v>
      </c>
      <c r="W23" s="56" t="s">
        <v>19</v>
      </c>
      <c r="X23" s="58"/>
      <c r="Y23" s="58"/>
      <c r="Z23" s="58"/>
      <c r="AA23" s="58"/>
      <c r="AB23" s="58"/>
      <c r="AC23" s="56" t="s">
        <v>19</v>
      </c>
      <c r="AD23" s="56" t="s">
        <v>19</v>
      </c>
      <c r="AE23" s="58"/>
      <c r="AF23" s="58"/>
      <c r="AG23" s="58"/>
      <c r="AH23" s="58"/>
      <c r="AI23" s="57">
        <f t="shared" si="0"/>
        <v>0</v>
      </c>
      <c r="AJ23" s="44" t="s">
        <v>80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2">
      <c r="A24" s="52" t="s">
        <v>76</v>
      </c>
      <c r="B24" s="45" t="s">
        <v>77</v>
      </c>
      <c r="C24" s="46"/>
      <c r="D24" s="56"/>
      <c r="E24" s="56"/>
      <c r="F24" s="56"/>
      <c r="G24" s="56"/>
      <c r="H24" s="56" t="s">
        <v>19</v>
      </c>
      <c r="I24" s="56" t="s">
        <v>19</v>
      </c>
      <c r="J24" s="56"/>
      <c r="K24" s="56"/>
      <c r="L24" s="56"/>
      <c r="M24" s="56"/>
      <c r="N24" s="56"/>
      <c r="O24" s="56" t="s">
        <v>19</v>
      </c>
      <c r="P24" s="56" t="s">
        <v>19</v>
      </c>
      <c r="Q24" s="56"/>
      <c r="R24" s="56"/>
      <c r="S24" s="56"/>
      <c r="T24" s="56"/>
      <c r="U24" s="56"/>
      <c r="V24" s="56" t="s">
        <v>19</v>
      </c>
      <c r="W24" s="56" t="s">
        <v>19</v>
      </c>
      <c r="X24" s="56"/>
      <c r="Y24" s="56"/>
      <c r="Z24" s="56"/>
      <c r="AA24" s="56"/>
      <c r="AB24" s="56"/>
      <c r="AC24" s="56" t="s">
        <v>19</v>
      </c>
      <c r="AD24" s="56" t="s">
        <v>19</v>
      </c>
      <c r="AE24" s="56"/>
      <c r="AF24" s="56"/>
      <c r="AG24" s="56"/>
      <c r="AH24" s="56">
        <v>0.5</v>
      </c>
      <c r="AI24" s="57">
        <f t="shared" si="0"/>
        <v>0.5</v>
      </c>
      <c r="AJ24" s="47" t="s">
        <v>81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2">
      <c r="A25" s="53" t="s">
        <v>84</v>
      </c>
      <c r="B25" s="40" t="s">
        <v>85</v>
      </c>
      <c r="C25" s="74"/>
      <c r="D25" s="58"/>
      <c r="E25" s="58"/>
      <c r="F25" s="58"/>
      <c r="G25" s="58"/>
      <c r="H25" s="56" t="s">
        <v>19</v>
      </c>
      <c r="I25" s="56" t="s">
        <v>19</v>
      </c>
      <c r="J25" s="58"/>
      <c r="K25" s="58"/>
      <c r="L25" s="58"/>
      <c r="M25" s="58"/>
      <c r="N25" s="58"/>
      <c r="O25" s="56" t="s">
        <v>19</v>
      </c>
      <c r="P25" s="56" t="s">
        <v>19</v>
      </c>
      <c r="Q25" s="58"/>
      <c r="R25" s="58"/>
      <c r="S25" s="58"/>
      <c r="T25" s="58"/>
      <c r="U25" s="58"/>
      <c r="V25" s="56" t="s">
        <v>19</v>
      </c>
      <c r="W25" s="56" t="s">
        <v>19</v>
      </c>
      <c r="X25" s="58"/>
      <c r="Y25" s="58"/>
      <c r="Z25" s="58"/>
      <c r="AA25" s="58"/>
      <c r="AB25" s="58"/>
      <c r="AC25" s="56" t="s">
        <v>19</v>
      </c>
      <c r="AD25" s="56" t="s">
        <v>19</v>
      </c>
      <c r="AE25" s="58"/>
      <c r="AF25" s="58"/>
      <c r="AG25" s="58"/>
      <c r="AH25" s="58"/>
      <c r="AI25" s="57">
        <f t="shared" si="0"/>
        <v>0</v>
      </c>
      <c r="AJ25" s="40" t="s">
        <v>61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25">
      <c r="A26" s="11"/>
      <c r="B26" s="55" t="s">
        <v>6</v>
      </c>
      <c r="C26" s="73"/>
      <c r="D26" s="59">
        <f t="shared" ref="D26:AE26" si="1">SUM(D8:D25)</f>
        <v>0.5</v>
      </c>
      <c r="E26" s="59">
        <f t="shared" si="1"/>
        <v>0</v>
      </c>
      <c r="F26" s="59">
        <f t="shared" si="1"/>
        <v>0</v>
      </c>
      <c r="G26" s="59">
        <f t="shared" si="1"/>
        <v>0</v>
      </c>
      <c r="H26" s="59">
        <f t="shared" si="1"/>
        <v>0</v>
      </c>
      <c r="I26" s="59">
        <f t="shared" si="1"/>
        <v>0</v>
      </c>
      <c r="J26" s="59">
        <f t="shared" si="1"/>
        <v>0</v>
      </c>
      <c r="K26" s="59">
        <f t="shared" si="1"/>
        <v>0</v>
      </c>
      <c r="L26" s="59">
        <f t="shared" si="1"/>
        <v>0</v>
      </c>
      <c r="M26" s="59">
        <f t="shared" si="1"/>
        <v>0</v>
      </c>
      <c r="N26" s="59">
        <f t="shared" si="1"/>
        <v>0</v>
      </c>
      <c r="O26" s="59">
        <f t="shared" si="1"/>
        <v>0</v>
      </c>
      <c r="P26" s="59">
        <f t="shared" si="1"/>
        <v>0</v>
      </c>
      <c r="Q26" s="59">
        <f t="shared" si="1"/>
        <v>0</v>
      </c>
      <c r="R26" s="59">
        <f t="shared" si="1"/>
        <v>1</v>
      </c>
      <c r="S26" s="59">
        <f t="shared" si="1"/>
        <v>0</v>
      </c>
      <c r="T26" s="59">
        <f t="shared" si="1"/>
        <v>0</v>
      </c>
      <c r="U26" s="59">
        <f t="shared" si="1"/>
        <v>0</v>
      </c>
      <c r="V26" s="59">
        <f t="shared" si="1"/>
        <v>0</v>
      </c>
      <c r="W26" s="59">
        <f t="shared" si="1"/>
        <v>0</v>
      </c>
      <c r="X26" s="59">
        <f t="shared" si="1"/>
        <v>0</v>
      </c>
      <c r="Y26" s="59">
        <f t="shared" si="1"/>
        <v>0</v>
      </c>
      <c r="Z26" s="59">
        <f t="shared" si="1"/>
        <v>0</v>
      </c>
      <c r="AA26" s="59">
        <f t="shared" si="1"/>
        <v>0</v>
      </c>
      <c r="AB26" s="59">
        <f t="shared" si="1"/>
        <v>0</v>
      </c>
      <c r="AC26" s="59">
        <f t="shared" si="1"/>
        <v>0</v>
      </c>
      <c r="AD26" s="59">
        <f t="shared" si="1"/>
        <v>0</v>
      </c>
      <c r="AE26" s="59">
        <f t="shared" si="1"/>
        <v>0</v>
      </c>
      <c r="AF26" s="59">
        <f t="shared" ref="AF26:AH26" si="2">SUM(AF8:AF25)</f>
        <v>0.5</v>
      </c>
      <c r="AG26" s="59">
        <f t="shared" si="2"/>
        <v>0</v>
      </c>
      <c r="AH26" s="59">
        <f t="shared" si="2"/>
        <v>1</v>
      </c>
      <c r="AI26" s="60">
        <f t="shared" ref="AI26" si="3">SUM(AI8:AI25)</f>
        <v>3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25">
      <c r="A27" s="12" t="s">
        <v>7</v>
      </c>
      <c r="B27" s="13"/>
      <c r="C27" s="13"/>
      <c r="D27" s="61"/>
      <c r="E27" s="61"/>
      <c r="F27" s="61"/>
      <c r="G27" s="61"/>
      <c r="H27" s="61"/>
      <c r="I27" s="61"/>
      <c r="J27" s="61">
        <f>7.5</f>
        <v>7.5</v>
      </c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45" si="4">SUM(D27:AH27)</f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25">
      <c r="A28" s="12" t="s">
        <v>13</v>
      </c>
      <c r="B28" s="13"/>
      <c r="C28" s="13"/>
      <c r="D28" s="61"/>
      <c r="E28" s="61"/>
      <c r="F28" s="61"/>
      <c r="G28" s="61"/>
      <c r="H28" s="61"/>
      <c r="I28" s="61"/>
      <c r="J28" s="61"/>
      <c r="K28" s="61">
        <v>1</v>
      </c>
      <c r="L28" s="61">
        <v>1</v>
      </c>
      <c r="M28" s="61"/>
      <c r="N28" s="61"/>
      <c r="O28" s="61"/>
      <c r="P28" s="61"/>
      <c r="Q28" s="61">
        <v>1</v>
      </c>
      <c r="R28" s="61">
        <v>1.5</v>
      </c>
      <c r="S28" s="61" t="s">
        <v>45</v>
      </c>
      <c r="T28" s="61">
        <v>0.5</v>
      </c>
      <c r="U28" s="61">
        <v>1</v>
      </c>
      <c r="V28" s="61"/>
      <c r="W28" s="61"/>
      <c r="X28" s="61"/>
      <c r="Y28" s="61"/>
      <c r="Z28" s="61"/>
      <c r="AA28" s="61">
        <v>1</v>
      </c>
      <c r="AB28" s="61">
        <v>2</v>
      </c>
      <c r="AC28" s="61"/>
      <c r="AD28" s="61"/>
      <c r="AE28" s="61"/>
      <c r="AF28" s="61" t="s">
        <v>45</v>
      </c>
      <c r="AG28" s="61">
        <v>0.5</v>
      </c>
      <c r="AH28" s="61">
        <v>0.5</v>
      </c>
      <c r="AI28" s="57">
        <f t="shared" si="4"/>
        <v>10</v>
      </c>
      <c r="AJ28" s="51" t="s">
        <v>45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6" customFormat="1" x14ac:dyDescent="0.25">
      <c r="A29" s="12" t="s">
        <v>70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>
        <v>2</v>
      </c>
      <c r="AG29" s="61">
        <v>0.5</v>
      </c>
      <c r="AH29" s="61">
        <v>3</v>
      </c>
      <c r="AI29" s="57">
        <f t="shared" si="4"/>
        <v>5.5</v>
      </c>
      <c r="AJ29" s="51" t="s">
        <v>114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</row>
    <row r="30" spans="1:190" s="22" customFormat="1" x14ac:dyDescent="0.25">
      <c r="A30" s="75" t="s">
        <v>70</v>
      </c>
      <c r="B30" s="13"/>
      <c r="C30" s="13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>
        <v>0.5</v>
      </c>
      <c r="V30" s="61"/>
      <c r="W30" s="61"/>
      <c r="X30" s="61">
        <v>2.5</v>
      </c>
      <c r="Y30" s="61">
        <v>2</v>
      </c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5</v>
      </c>
      <c r="AJ30" s="48" t="s">
        <v>113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x14ac:dyDescent="0.25">
      <c r="A31" s="12" t="s">
        <v>102</v>
      </c>
      <c r="B31" s="13"/>
      <c r="C31" s="13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  <c r="AJ31" s="51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11</v>
      </c>
      <c r="B32" s="14"/>
      <c r="C32" s="14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>
        <v>3.5</v>
      </c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3.5</v>
      </c>
      <c r="AJ32" s="5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2" t="s">
        <v>12</v>
      </c>
      <c r="B33" s="13"/>
      <c r="C33" s="13"/>
      <c r="D33" s="61"/>
      <c r="E33" s="61">
        <v>7.5</v>
      </c>
      <c r="F33" s="61">
        <v>7.5</v>
      </c>
      <c r="G33" s="61">
        <v>7.5</v>
      </c>
      <c r="H33" s="61"/>
      <c r="I33" s="61"/>
      <c r="J33" s="61"/>
      <c r="K33" s="61" t="s">
        <v>45</v>
      </c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22.5</v>
      </c>
      <c r="AJ33" s="4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2" t="s">
        <v>62</v>
      </c>
      <c r="B34" s="13"/>
      <c r="C34" s="13"/>
      <c r="D34" s="61">
        <v>0.5</v>
      </c>
      <c r="E34" s="61"/>
      <c r="F34" s="61"/>
      <c r="G34" s="61"/>
      <c r="H34" s="61"/>
      <c r="I34" s="61"/>
      <c r="J34" s="61"/>
      <c r="K34" s="61">
        <v>0.5</v>
      </c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>
        <v>0.5</v>
      </c>
      <c r="AB34" s="61"/>
      <c r="AC34" s="61"/>
      <c r="AD34" s="61"/>
      <c r="AE34" s="61">
        <v>0.5</v>
      </c>
      <c r="AF34" s="61"/>
      <c r="AG34" s="61"/>
      <c r="AH34" s="61"/>
      <c r="AI34" s="57">
        <f t="shared" si="4"/>
        <v>2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2" t="s">
        <v>59</v>
      </c>
      <c r="B35" s="13"/>
      <c r="C35" s="13"/>
      <c r="D35" s="61">
        <v>1</v>
      </c>
      <c r="E35" s="61"/>
      <c r="F35" s="61"/>
      <c r="G35" s="61"/>
      <c r="H35" s="61"/>
      <c r="I35" s="61"/>
      <c r="J35" s="61"/>
      <c r="K35" s="61">
        <v>0.5</v>
      </c>
      <c r="L35" s="61"/>
      <c r="M35" s="61"/>
      <c r="N35" s="61"/>
      <c r="O35" s="61"/>
      <c r="P35" s="61"/>
      <c r="Q35" s="61"/>
      <c r="R35" s="61"/>
      <c r="S35" s="61">
        <v>0.5</v>
      </c>
      <c r="T35" s="61"/>
      <c r="U35" s="61"/>
      <c r="V35" s="61"/>
      <c r="W35" s="61"/>
      <c r="X35" s="61">
        <v>0.5</v>
      </c>
      <c r="Y35" s="61"/>
      <c r="Z35" s="61">
        <v>0.5</v>
      </c>
      <c r="AA35" s="61"/>
      <c r="AB35" s="61"/>
      <c r="AC35" s="61"/>
      <c r="AD35" s="61"/>
      <c r="AE35" s="61"/>
      <c r="AF35" s="61"/>
      <c r="AG35" s="61"/>
      <c r="AH35" s="61"/>
      <c r="AI35" s="57">
        <f t="shared" ref="AI35:AI40" si="5">SUM(D35:AH35)</f>
        <v>3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12" t="s">
        <v>49</v>
      </c>
      <c r="B36" s="13"/>
      <c r="C36" s="13"/>
      <c r="D36" s="61">
        <v>0.5</v>
      </c>
      <c r="E36" s="61"/>
      <c r="F36" s="61"/>
      <c r="G36" s="61"/>
      <c r="H36" s="61"/>
      <c r="I36" s="61"/>
      <c r="J36" s="61"/>
      <c r="K36" s="61"/>
      <c r="L36" s="61"/>
      <c r="M36" s="61"/>
      <c r="N36" s="61">
        <v>0.5</v>
      </c>
      <c r="O36" s="61"/>
      <c r="P36" s="61"/>
      <c r="Q36" s="61"/>
      <c r="R36" s="61"/>
      <c r="S36" s="61"/>
      <c r="T36" s="61"/>
      <c r="U36" s="61">
        <v>1.5</v>
      </c>
      <c r="V36" s="61"/>
      <c r="W36" s="61"/>
      <c r="X36" s="61">
        <v>1</v>
      </c>
      <c r="Y36" s="61"/>
      <c r="Z36" s="61">
        <v>0.5</v>
      </c>
      <c r="AA36" s="61">
        <v>0.5</v>
      </c>
      <c r="AB36" s="61"/>
      <c r="AC36" s="61"/>
      <c r="AD36" s="61"/>
      <c r="AE36" s="61">
        <v>0.5</v>
      </c>
      <c r="AF36" s="61"/>
      <c r="AG36" s="61">
        <v>0.5</v>
      </c>
      <c r="AH36" s="61"/>
      <c r="AI36" s="57">
        <f t="shared" si="5"/>
        <v>5.5</v>
      </c>
      <c r="AJ36" s="5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2" t="s">
        <v>53</v>
      </c>
      <c r="B37" s="13"/>
      <c r="C37" s="13"/>
      <c r="D37" s="61">
        <v>1.5</v>
      </c>
      <c r="E37" s="61"/>
      <c r="F37" s="61"/>
      <c r="G37" s="61"/>
      <c r="H37" s="61"/>
      <c r="I37" s="61"/>
      <c r="J37" s="61"/>
      <c r="K37" s="61">
        <v>0.5</v>
      </c>
      <c r="L37" s="61">
        <v>0.5</v>
      </c>
      <c r="M37" s="61" t="s">
        <v>45</v>
      </c>
      <c r="N37" s="61"/>
      <c r="O37" s="61"/>
      <c r="P37" s="61"/>
      <c r="Q37" s="61"/>
      <c r="R37" s="61"/>
      <c r="S37" s="61"/>
      <c r="T37" s="61">
        <v>0.5</v>
      </c>
      <c r="U37" s="61"/>
      <c r="V37" s="61"/>
      <c r="W37" s="61"/>
      <c r="X37" s="61">
        <v>0.5</v>
      </c>
      <c r="Y37" s="61"/>
      <c r="Z37" s="61" t="s">
        <v>45</v>
      </c>
      <c r="AA37" s="61"/>
      <c r="AB37" s="61"/>
      <c r="AC37" s="61"/>
      <c r="AD37" s="61"/>
      <c r="AE37" s="61"/>
      <c r="AF37" s="61"/>
      <c r="AG37" s="61">
        <v>0.5</v>
      </c>
      <c r="AH37" s="61"/>
      <c r="AI37" s="57">
        <f t="shared" si="5"/>
        <v>4</v>
      </c>
      <c r="AJ37" s="51" t="s">
        <v>45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12" t="s">
        <v>55</v>
      </c>
      <c r="B38" s="13"/>
      <c r="C38" s="13"/>
      <c r="D38" s="61"/>
      <c r="E38" s="61"/>
      <c r="F38" s="61"/>
      <c r="G38" s="61"/>
      <c r="H38" s="61"/>
      <c r="I38" s="61"/>
      <c r="J38" s="61"/>
      <c r="K38" s="61">
        <v>0.5</v>
      </c>
      <c r="L38" s="61"/>
      <c r="M38" s="61"/>
      <c r="N38" s="61">
        <v>0.5</v>
      </c>
      <c r="O38" s="61"/>
      <c r="P38" s="61"/>
      <c r="Q38" s="61"/>
      <c r="R38" s="61"/>
      <c r="S38" s="61">
        <v>0.5</v>
      </c>
      <c r="T38" s="61">
        <v>0.5</v>
      </c>
      <c r="U38" s="61"/>
      <c r="V38" s="61"/>
      <c r="W38" s="61"/>
      <c r="X38" s="61">
        <v>0.5</v>
      </c>
      <c r="Y38" s="61"/>
      <c r="Z38" s="61">
        <v>0.5</v>
      </c>
      <c r="AA38" s="61"/>
      <c r="AB38" s="61">
        <v>0.5</v>
      </c>
      <c r="AC38" s="61"/>
      <c r="AD38" s="61"/>
      <c r="AE38" s="61"/>
      <c r="AF38" s="61"/>
      <c r="AG38" s="61">
        <v>0.5</v>
      </c>
      <c r="AH38" s="61">
        <v>0.5</v>
      </c>
      <c r="AI38" s="57">
        <f t="shared" si="5"/>
        <v>4.5</v>
      </c>
      <c r="AJ38" s="51" t="s">
        <v>45</v>
      </c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5">
      <c r="A39" s="12" t="s">
        <v>50</v>
      </c>
      <c r="B39" s="13"/>
      <c r="C39" s="13"/>
      <c r="D39" s="61">
        <v>1.5</v>
      </c>
      <c r="E39" s="61"/>
      <c r="F39" s="61"/>
      <c r="G39" s="61"/>
      <c r="H39" s="61"/>
      <c r="I39" s="61"/>
      <c r="J39" s="61"/>
      <c r="K39" s="61"/>
      <c r="L39" s="61">
        <v>1</v>
      </c>
      <c r="M39" s="61">
        <v>1.5</v>
      </c>
      <c r="N39" s="61">
        <v>1</v>
      </c>
      <c r="O39" s="61"/>
      <c r="P39" s="61"/>
      <c r="Q39" s="61"/>
      <c r="R39" s="61"/>
      <c r="S39" s="61">
        <v>1</v>
      </c>
      <c r="T39" s="61">
        <v>1</v>
      </c>
      <c r="U39" s="61">
        <v>0.5</v>
      </c>
      <c r="V39" s="61"/>
      <c r="W39" s="61"/>
      <c r="X39" s="61"/>
      <c r="Y39" s="61">
        <v>0.5</v>
      </c>
      <c r="Z39" s="61">
        <v>0.5</v>
      </c>
      <c r="AA39" s="61">
        <v>0.5</v>
      </c>
      <c r="AB39" s="61">
        <v>1</v>
      </c>
      <c r="AC39" s="61"/>
      <c r="AD39" s="61"/>
      <c r="AE39" s="61">
        <v>0.5</v>
      </c>
      <c r="AF39" s="61">
        <v>1</v>
      </c>
      <c r="AG39" s="61">
        <v>1</v>
      </c>
      <c r="AH39" s="61">
        <v>0.5</v>
      </c>
      <c r="AI39" s="57">
        <f t="shared" si="5"/>
        <v>13</v>
      </c>
      <c r="AJ39" s="5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5">
      <c r="A40" s="12" t="s">
        <v>60</v>
      </c>
      <c r="B40" s="13"/>
      <c r="C40" s="13"/>
      <c r="D40" s="61">
        <v>2</v>
      </c>
      <c r="E40" s="61"/>
      <c r="F40" s="61"/>
      <c r="G40" s="61"/>
      <c r="H40" s="61"/>
      <c r="I40" s="61"/>
      <c r="J40" s="61"/>
      <c r="K40" s="61">
        <v>4</v>
      </c>
      <c r="L40" s="61">
        <v>5</v>
      </c>
      <c r="M40" s="61">
        <v>6</v>
      </c>
      <c r="N40" s="61">
        <v>5.5</v>
      </c>
      <c r="O40" s="61"/>
      <c r="P40" s="61"/>
      <c r="Q40" s="61">
        <v>3</v>
      </c>
      <c r="R40" s="61">
        <v>5</v>
      </c>
      <c r="S40" s="61">
        <v>4.5</v>
      </c>
      <c r="T40" s="61">
        <v>5</v>
      </c>
      <c r="U40" s="61">
        <v>3.5</v>
      </c>
      <c r="V40" s="61"/>
      <c r="W40" s="61"/>
      <c r="X40" s="61">
        <v>2.5</v>
      </c>
      <c r="Y40" s="61">
        <v>3</v>
      </c>
      <c r="Z40" s="61">
        <v>4</v>
      </c>
      <c r="AA40" s="61">
        <v>3.5</v>
      </c>
      <c r="AB40" s="61">
        <v>4</v>
      </c>
      <c r="AC40" s="61"/>
      <c r="AD40" s="61"/>
      <c r="AE40" s="61">
        <v>4.5</v>
      </c>
      <c r="AF40" s="61">
        <v>2.5</v>
      </c>
      <c r="AG40" s="61">
        <v>3.5</v>
      </c>
      <c r="AH40" s="61"/>
      <c r="AI40" s="57">
        <f t="shared" si="5"/>
        <v>71</v>
      </c>
      <c r="AJ40" s="51" t="s">
        <v>111</v>
      </c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5">
      <c r="A41" s="12" t="s">
        <v>56</v>
      </c>
      <c r="B41" s="13"/>
      <c r="C41" s="13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>
        <v>0.5</v>
      </c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>
        <v>0.5</v>
      </c>
      <c r="AH41" s="61"/>
      <c r="AI41" s="57">
        <f t="shared" si="4"/>
        <v>1</v>
      </c>
      <c r="AJ41" s="48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5">
      <c r="A42" s="77" t="s">
        <v>58</v>
      </c>
      <c r="B42" s="78"/>
      <c r="C42" s="79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>
        <v>1</v>
      </c>
      <c r="Z42" s="61">
        <v>1</v>
      </c>
      <c r="AA42" s="61"/>
      <c r="AB42" s="61">
        <v>1</v>
      </c>
      <c r="AC42" s="61"/>
      <c r="AD42" s="61"/>
      <c r="AE42" s="61">
        <v>0.5</v>
      </c>
      <c r="AF42" s="61"/>
      <c r="AG42" s="61"/>
      <c r="AH42" s="61">
        <v>1</v>
      </c>
      <c r="AI42" s="57">
        <f t="shared" si="4"/>
        <v>4.5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25">
      <c r="A43" s="75" t="s">
        <v>63</v>
      </c>
      <c r="B43" s="13"/>
      <c r="C43" s="13"/>
      <c r="D43" s="61"/>
      <c r="E43" s="61"/>
      <c r="F43" s="61"/>
      <c r="G43" s="61"/>
      <c r="H43" s="61"/>
      <c r="I43" s="61"/>
      <c r="J43" s="61"/>
      <c r="K43" s="61">
        <v>0.5</v>
      </c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>
        <v>0.5</v>
      </c>
      <c r="Z43" s="61">
        <v>0.5</v>
      </c>
      <c r="AA43" s="61">
        <v>1</v>
      </c>
      <c r="AB43" s="61"/>
      <c r="AC43" s="61"/>
      <c r="AD43" s="61"/>
      <c r="AE43" s="61">
        <v>1</v>
      </c>
      <c r="AF43" s="61">
        <v>1</v>
      </c>
      <c r="AG43" s="61"/>
      <c r="AH43" s="61">
        <v>0.5</v>
      </c>
      <c r="AI43" s="57">
        <f t="shared" si="4"/>
        <v>5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25">
      <c r="A44" s="75" t="s">
        <v>51</v>
      </c>
      <c r="B44" s="13"/>
      <c r="C44" s="13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25">
      <c r="A45" s="75" t="s">
        <v>69</v>
      </c>
      <c r="B45" s="13"/>
      <c r="C45" s="13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>
        <v>0.5</v>
      </c>
      <c r="T45" s="61"/>
      <c r="U45" s="61">
        <v>0.5</v>
      </c>
      <c r="V45" s="61"/>
      <c r="W45" s="61"/>
      <c r="X45" s="61"/>
      <c r="Y45" s="61">
        <v>0.5</v>
      </c>
      <c r="Z45" s="61"/>
      <c r="AA45" s="61">
        <v>0.5</v>
      </c>
      <c r="AB45" s="61"/>
      <c r="AC45" s="61"/>
      <c r="AD45" s="61"/>
      <c r="AE45" s="61"/>
      <c r="AF45" s="61">
        <v>0.5</v>
      </c>
      <c r="AG45" s="61"/>
      <c r="AH45" s="61">
        <v>0.5</v>
      </c>
      <c r="AI45" s="57">
        <f t="shared" si="4"/>
        <v>3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25">
      <c r="A46" s="11" t="s">
        <v>8</v>
      </c>
      <c r="B46" s="14"/>
      <c r="C46" s="14"/>
      <c r="D46" s="59">
        <f t="shared" ref="D46:AE46" si="6">SUM(D26:D45)</f>
        <v>7.5</v>
      </c>
      <c r="E46" s="59">
        <f t="shared" si="6"/>
        <v>7.5</v>
      </c>
      <c r="F46" s="59">
        <f t="shared" si="6"/>
        <v>7.5</v>
      </c>
      <c r="G46" s="59">
        <f t="shared" si="6"/>
        <v>7.5</v>
      </c>
      <c r="H46" s="59">
        <f t="shared" si="6"/>
        <v>0</v>
      </c>
      <c r="I46" s="59">
        <f t="shared" si="6"/>
        <v>0</v>
      </c>
      <c r="J46" s="59">
        <f t="shared" si="6"/>
        <v>7.5</v>
      </c>
      <c r="K46" s="59">
        <f t="shared" si="6"/>
        <v>7.5</v>
      </c>
      <c r="L46" s="59">
        <f t="shared" si="6"/>
        <v>7.5</v>
      </c>
      <c r="M46" s="59">
        <f t="shared" si="6"/>
        <v>7.5</v>
      </c>
      <c r="N46" s="59">
        <f t="shared" si="6"/>
        <v>7.5</v>
      </c>
      <c r="O46" s="59">
        <f t="shared" si="6"/>
        <v>0</v>
      </c>
      <c r="P46" s="59">
        <f t="shared" si="6"/>
        <v>0</v>
      </c>
      <c r="Q46" s="59">
        <f t="shared" si="6"/>
        <v>7.5</v>
      </c>
      <c r="R46" s="59">
        <f t="shared" si="6"/>
        <v>7.5</v>
      </c>
      <c r="S46" s="59">
        <f t="shared" si="6"/>
        <v>7.5</v>
      </c>
      <c r="T46" s="59">
        <f t="shared" si="6"/>
        <v>7.5</v>
      </c>
      <c r="U46" s="59">
        <f t="shared" si="6"/>
        <v>7.5</v>
      </c>
      <c r="V46" s="59">
        <f t="shared" si="6"/>
        <v>0</v>
      </c>
      <c r="W46" s="59">
        <f t="shared" si="6"/>
        <v>0</v>
      </c>
      <c r="X46" s="59">
        <f t="shared" si="6"/>
        <v>7.5</v>
      </c>
      <c r="Y46" s="59">
        <f t="shared" si="6"/>
        <v>7.5</v>
      </c>
      <c r="Z46" s="59">
        <f t="shared" si="6"/>
        <v>7.5</v>
      </c>
      <c r="AA46" s="59">
        <f t="shared" si="6"/>
        <v>7.5</v>
      </c>
      <c r="AB46" s="59">
        <f t="shared" si="6"/>
        <v>8.5</v>
      </c>
      <c r="AC46" s="59">
        <f t="shared" si="6"/>
        <v>0</v>
      </c>
      <c r="AD46" s="59">
        <f t="shared" si="6"/>
        <v>0</v>
      </c>
      <c r="AE46" s="59">
        <f t="shared" si="6"/>
        <v>7.5</v>
      </c>
      <c r="AF46" s="59">
        <f t="shared" ref="AF46:AH46" si="7">SUM(AF26:AF45)</f>
        <v>7.5</v>
      </c>
      <c r="AG46" s="59">
        <f t="shared" si="7"/>
        <v>7.5</v>
      </c>
      <c r="AH46" s="59">
        <f t="shared" si="7"/>
        <v>7.5</v>
      </c>
      <c r="AI46" s="60">
        <f t="shared" ref="AI46" si="8">SUM(AI26:AI45)</f>
        <v>173.5</v>
      </c>
      <c r="AJ46" s="28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s="30" customFormat="1" ht="13.8" thickBot="1" x14ac:dyDescent="0.3">
      <c r="A47" s="15" t="s">
        <v>9</v>
      </c>
      <c r="B47" s="16"/>
      <c r="C47" s="17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31"/>
      <c r="AZ47" s="54"/>
    </row>
    <row r="48" spans="1:69" s="30" customFormat="1" ht="10.8" thickBot="1" x14ac:dyDescent="0.25">
      <c r="A48" s="18" t="s">
        <v>24</v>
      </c>
      <c r="B48" s="17" t="s">
        <v>25</v>
      </c>
      <c r="C48" s="17"/>
      <c r="D48" s="62"/>
      <c r="E48" s="62"/>
      <c r="F48" s="62" t="s">
        <v>31</v>
      </c>
      <c r="G48" s="62"/>
      <c r="H48" s="62" t="s">
        <v>32</v>
      </c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Y48" s="62"/>
      <c r="Z48" s="62"/>
      <c r="AA48" s="62"/>
      <c r="AB48" s="62"/>
      <c r="AC48" s="62"/>
      <c r="AD48" s="62"/>
      <c r="AE48" s="62"/>
      <c r="AF48" s="68" t="s">
        <v>10</v>
      </c>
      <c r="AG48" s="67">
        <f>23</f>
        <v>23</v>
      </c>
      <c r="AH48" s="62"/>
      <c r="AI48" s="63">
        <f>7.5*AG48</f>
        <v>172.5</v>
      </c>
      <c r="AJ48" s="31"/>
      <c r="AZ48" s="54"/>
    </row>
    <row r="49" spans="1:52" s="30" customFormat="1" ht="10.199999999999999" x14ac:dyDescent="0.2">
      <c r="A49" s="18" t="s">
        <v>23</v>
      </c>
      <c r="B49" s="17" t="s">
        <v>26</v>
      </c>
      <c r="C49" s="17"/>
      <c r="D49" s="62"/>
      <c r="E49" s="62"/>
      <c r="F49" s="62" t="s">
        <v>39</v>
      </c>
      <c r="G49" s="62"/>
      <c r="H49" s="62" t="s">
        <v>33</v>
      </c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1"/>
      <c r="AZ49" s="54"/>
    </row>
    <row r="50" spans="1:52" s="30" customFormat="1" ht="10.199999999999999" x14ac:dyDescent="0.2">
      <c r="A50" s="18" t="s">
        <v>29</v>
      </c>
      <c r="B50" s="17" t="s">
        <v>30</v>
      </c>
      <c r="C50" s="17"/>
      <c r="D50" s="62"/>
      <c r="E50" s="62"/>
      <c r="F50" s="62" t="s">
        <v>38</v>
      </c>
      <c r="G50" s="62"/>
      <c r="H50" s="62" t="s">
        <v>34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Y50" s="62"/>
      <c r="Z50" s="62"/>
      <c r="AA50" s="62"/>
      <c r="AB50" s="62"/>
      <c r="AC50" s="62"/>
      <c r="AD50" s="62"/>
      <c r="AE50" s="62"/>
      <c r="AF50" s="68" t="s">
        <v>46</v>
      </c>
      <c r="AG50" s="62"/>
      <c r="AH50" s="62"/>
      <c r="AI50" s="62">
        <f>AI46-AI48</f>
        <v>1</v>
      </c>
      <c r="AJ50" s="71" t="s">
        <v>43</v>
      </c>
      <c r="AZ50" s="54"/>
    </row>
    <row r="51" spans="1:52" s="30" customFormat="1" ht="10.199999999999999" x14ac:dyDescent="0.2">
      <c r="A51" s="17" t="s">
        <v>27</v>
      </c>
      <c r="B51" s="17" t="s">
        <v>28</v>
      </c>
      <c r="C51" s="31"/>
      <c r="D51" s="64"/>
      <c r="E51" s="64"/>
      <c r="F51" s="64" t="s">
        <v>40</v>
      </c>
      <c r="G51" s="64"/>
      <c r="H51" s="64" t="s">
        <v>35</v>
      </c>
      <c r="I51" s="64"/>
      <c r="J51" s="64"/>
      <c r="K51" s="64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1"/>
    </row>
    <row r="52" spans="1:52" s="30" customFormat="1" ht="10.199999999999999" x14ac:dyDescent="0.2">
      <c r="A52" s="31" t="s">
        <v>21</v>
      </c>
      <c r="B52" s="31" t="s">
        <v>22</v>
      </c>
      <c r="C52" s="31"/>
      <c r="D52" s="64"/>
      <c r="E52" s="64"/>
      <c r="F52" s="64" t="s">
        <v>36</v>
      </c>
      <c r="G52" s="64"/>
      <c r="H52" s="64" t="s">
        <v>41</v>
      </c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Y52" s="64"/>
      <c r="Z52" s="64"/>
      <c r="AA52" s="64"/>
      <c r="AB52" s="64"/>
      <c r="AC52" s="64"/>
      <c r="AD52" s="64"/>
      <c r="AE52" s="64"/>
      <c r="AF52" s="69" t="s">
        <v>47</v>
      </c>
      <c r="AG52" s="64"/>
      <c r="AH52" s="64"/>
      <c r="AI52" s="65">
        <f>6.5</f>
        <v>6.5</v>
      </c>
      <c r="AJ52" s="31"/>
      <c r="AL52" s="30" t="s">
        <v>45</v>
      </c>
    </row>
    <row r="53" spans="1:52" s="30" customFormat="1" ht="10.199999999999999" x14ac:dyDescent="0.2">
      <c r="A53" s="31"/>
      <c r="B53" s="31"/>
      <c r="C53" s="31"/>
      <c r="D53" s="64"/>
      <c r="E53" s="64"/>
      <c r="F53" s="64"/>
      <c r="G53" s="64"/>
      <c r="H53" s="64" t="s">
        <v>42</v>
      </c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31"/>
    </row>
    <row r="54" spans="1:52" s="30" customFormat="1" ht="13.8" thickBot="1" x14ac:dyDescent="0.3">
      <c r="A54" s="29"/>
      <c r="B54" s="29"/>
      <c r="C54" s="29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Y54" s="64"/>
      <c r="Z54" s="64"/>
      <c r="AA54" s="64"/>
      <c r="AB54" s="64"/>
      <c r="AC54" s="64"/>
      <c r="AD54" s="64"/>
      <c r="AE54" s="64"/>
      <c r="AF54" s="69" t="s">
        <v>48</v>
      </c>
      <c r="AG54" s="64"/>
      <c r="AH54" s="64"/>
      <c r="AI54" s="66">
        <f>AI52+AI50</f>
        <v>7.5</v>
      </c>
      <c r="AJ54" s="31" t="s">
        <v>103</v>
      </c>
    </row>
    <row r="55" spans="1:52" s="30" customFormat="1" ht="13.8" thickTop="1" x14ac:dyDescent="0.25">
      <c r="A55" s="29"/>
      <c r="B55" s="29"/>
      <c r="C55" s="29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52" s="30" customFormat="1" x14ac:dyDescent="0.25">
      <c r="A56" s="29"/>
      <c r="B56" s="29"/>
      <c r="C56" s="29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52" s="30" customFormat="1" x14ac:dyDescent="0.25">
      <c r="A57" s="29"/>
      <c r="B57" s="29"/>
      <c r="C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52" s="30" customFormat="1" x14ac:dyDescent="0.25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52" x14ac:dyDescent="0.25">
      <c r="C59"/>
      <c r="AI59" s="1"/>
    </row>
    <row r="60" spans="1:52" x14ac:dyDescent="0.25">
      <c r="C60"/>
      <c r="AI60" s="1"/>
    </row>
    <row r="61" spans="1:52" x14ac:dyDescent="0.25">
      <c r="C61"/>
      <c r="AI61" s="1"/>
    </row>
    <row r="62" spans="1:52" x14ac:dyDescent="0.25">
      <c r="C62"/>
      <c r="AI62" s="1"/>
    </row>
    <row r="63" spans="1:52" x14ac:dyDescent="0.25">
      <c r="C63"/>
      <c r="AI63" s="1"/>
    </row>
    <row r="64" spans="1:52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  <row r="94" spans="3:35" x14ac:dyDescent="0.25">
      <c r="C94"/>
      <c r="AI94" s="1"/>
    </row>
    <row r="95" spans="3:35" x14ac:dyDescent="0.25">
      <c r="C95"/>
      <c r="AI95" s="1"/>
    </row>
    <row r="96" spans="3:35" x14ac:dyDescent="0.25">
      <c r="C96"/>
      <c r="AI96" s="1"/>
    </row>
    <row r="97" spans="3:35" x14ac:dyDescent="0.25">
      <c r="C97"/>
      <c r="AI97" s="1"/>
    </row>
    <row r="98" spans="3:35" x14ac:dyDescent="0.25">
      <c r="C98"/>
      <c r="AI98" s="1"/>
    </row>
    <row r="99" spans="3:35" x14ac:dyDescent="0.25">
      <c r="C99"/>
      <c r="AI99" s="1"/>
    </row>
  </sheetData>
  <dataConsolidate link="1"/>
  <phoneticPr fontId="0" type="noConversion"/>
  <printOptions horizontalCentered="1" verticalCentered="1" gridLines="1" gridLinesSet="0"/>
  <pageMargins left="0.34" right="0" top="0.28999999999999998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2023-08-01T16:58:08Z</cp:lastPrinted>
  <dcterms:created xsi:type="dcterms:W3CDTF">1998-07-03T22:57:08Z</dcterms:created>
  <dcterms:modified xsi:type="dcterms:W3CDTF">2023-09-01T23:04:42Z</dcterms:modified>
</cp:coreProperties>
</file>