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FE86967D-B430-4F4D-9DAD-74FA69EE9673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P29" i="1"/>
  <c r="G29" i="1"/>
  <c r="F29" i="1"/>
  <c r="G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<sst xmlns="http://schemas.openxmlformats.org/spreadsheetml/2006/main" count="209" uniqueCount="68">
  <si>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</si>
  <si>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</si>
  <si>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</si>
  <si>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</si>
  <si>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</si>
  <si>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</si>
  <si>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</si>
  <si>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</si>
  <si>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</si>
  <si>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</si>
  <si>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</si>
  <si>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</si>
  <si>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</si>
  <si>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</si>
  <si>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</si>
  <si>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</si>
  <si>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</si>
  <si>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</si>
  <si>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</si>
  <si>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</si>
  <si>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</si>
  <si>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</si>
  <si>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</si>
  <si>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</si>
  <si>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</si>
  <si>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</si>
  <si>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</si>
  <si>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</si>
  <si>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</si>
  <si>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</si>
  <si>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</si>
  <si>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</si>
  <si>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</si>
  <si>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</si>
  <si>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</si>
  <si>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</si>
  <si>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</si>
  <si>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</si>
  <si>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</si>
  <si>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</si>
  <si>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</si>
  <si>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</si>
  <si>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</si>
  <si>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</si>
  <si>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</si>
  <si>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</si>
  <si>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</si>
  <si>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</si>
  <si>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</si>
  <si>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</si>
  <si>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</si>
  <si>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</si>
  <si>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</si>
  <si>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</si>
  <si>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1803</t>
  </si>
  <si>
    <t>Qualex Grange Burnaby</t>
  </si>
  <si>
    <t>WD</t>
  </si>
  <si>
    <t>1712</t>
  </si>
  <si>
    <t>Hawksley</t>
  </si>
  <si>
    <t>IFC</t>
  </si>
  <si>
    <t>2307</t>
  </si>
  <si>
    <t>Mosaic 202B Langley</t>
  </si>
  <si>
    <t>Feasibility Study</t>
  </si>
  <si>
    <t>2106</t>
  </si>
  <si>
    <t>IPL Arbutus &amp; 35th</t>
  </si>
  <si>
    <t>DP</t>
  </si>
  <si>
    <t>happy hour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</si>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</sst>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164" fontId="8" fillId="6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15" sqref="AH15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56</v>
      </c>
      <c r="D8" s="36"/>
      <c r="E8" s="36" t="s">
        <v>20</v>
      </c>
      <c r="F8" s="36" t="s">
        <v>20</v>
      </c>
      <c r="G8" s="83"/>
      <c r="H8" s="36"/>
      <c r="I8" s="36">
        <v>1</v>
      </c>
      <c r="J8" s="36"/>
      <c r="K8" s="36">
        <v>4.5</v>
      </c>
      <c r="L8" s="36" t="s">
        <v>20</v>
      </c>
      <c r="M8" s="36" t="s">
        <v>20</v>
      </c>
      <c r="N8" s="36"/>
      <c r="O8" s="36"/>
      <c r="P8" s="36"/>
      <c r="Q8" s="36">
        <v>5.5</v>
      </c>
      <c r="R8" s="36">
        <v>7.5</v>
      </c>
      <c r="S8" s="36" t="s">
        <v>20</v>
      </c>
      <c r="T8" s="36" t="s">
        <v>20</v>
      </c>
      <c r="U8" s="36">
        <v>1.5</v>
      </c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20</v>
      </c>
      <c r="AJ8" s="38" t="s">
        <v>59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54</v>
      </c>
      <c r="B10" s="34" t="s">
        <v>55</v>
      </c>
      <c r="C10" s="35" t="s">
        <v>56</v>
      </c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>
        <v>2</v>
      </c>
      <c r="AC10" s="36">
        <v>7.5</v>
      </c>
      <c r="AD10" s="36"/>
      <c r="AE10" s="36"/>
      <c r="AF10" s="36">
        <v>3</v>
      </c>
      <c r="AG10" s="36" t="s">
        <v>20</v>
      </c>
      <c r="AH10" s="36" t="s">
        <v>20</v>
      </c>
      <c r="AI10" s="37">
        <f t="shared" si="1"/>
        <v>12.5</v>
      </c>
      <c r="AJ10" s="38" t="s">
        <v>59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57</v>
      </c>
      <c r="B12" s="34" t="s">
        <v>58</v>
      </c>
      <c r="C12" s="35" t="s">
        <v>56</v>
      </c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 t="s">
        <v>59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60</v>
      </c>
      <c r="B14" s="34" t="s">
        <v>61</v>
      </c>
      <c r="C14" s="35" t="s">
        <v>26</v>
      </c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>
        <v>4</v>
      </c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4</v>
      </c>
      <c r="AJ14" s="38" t="s">
        <v>62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63</v>
      </c>
      <c r="B16" s="34" t="s">
        <v>64</v>
      </c>
      <c r="C16" s="35" t="s">
        <v>65</v>
      </c>
      <c r="D16" s="78">
        <v>7.5</v>
      </c>
      <c r="E16" s="36" t="s">
        <v>20</v>
      </c>
      <c r="F16" s="36" t="s">
        <v>20</v>
      </c>
      <c r="G16" s="36"/>
      <c r="H16" s="36">
        <v>7</v>
      </c>
      <c r="I16" s="36">
        <v>7</v>
      </c>
      <c r="J16" s="36">
        <v>7.5</v>
      </c>
      <c r="K16" s="78">
        <v>3</v>
      </c>
      <c r="L16" s="36" t="s">
        <v>20</v>
      </c>
      <c r="M16" s="36" t="s">
        <v>20</v>
      </c>
      <c r="N16" s="36">
        <v>7.5</v>
      </c>
      <c r="O16" s="36">
        <v>7.5</v>
      </c>
      <c r="P16" s="36"/>
      <c r="Q16" s="36">
        <v>2</v>
      </c>
      <c r="R16" s="78"/>
      <c r="S16" s="36" t="s">
        <v>20</v>
      </c>
      <c r="T16" s="36" t="s">
        <v>20</v>
      </c>
      <c r="U16" s="36">
        <v>2.5</v>
      </c>
      <c r="V16" s="36">
        <v>7.5</v>
      </c>
      <c r="W16" s="36">
        <v>7.5</v>
      </c>
      <c r="X16" s="36">
        <v>6</v>
      </c>
      <c r="Y16" s="78">
        <v>7.5</v>
      </c>
      <c r="Z16" s="36" t="s">
        <v>20</v>
      </c>
      <c r="AA16" s="36" t="s">
        <v>20</v>
      </c>
      <c r="AB16" s="36">
        <v>5.5</v>
      </c>
      <c r="AC16" s="36"/>
      <c r="AD16" s="36">
        <v>6.5</v>
      </c>
      <c r="AE16" s="36">
        <v>7.5</v>
      </c>
      <c r="AF16" s="78">
        <v>4.5</v>
      </c>
      <c r="AG16" s="36" t="s">
        <v>20</v>
      </c>
      <c r="AH16" s="36" t="s">
        <v>20</v>
      </c>
      <c r="AI16" s="37">
        <f>SUM(D16:AH16)</f>
        <v>104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G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>SUM(H8:H18)</f>
        <v>7</v>
      </c>
      <c r="I19" s="50">
        <f>SUM(I8:I18)</f>
        <v>8</v>
      </c>
      <c r="J19" s="50">
        <f>SUM(J8:J18)</f>
        <v>7.5</v>
      </c>
      <c r="K19" s="50">
        <f>SUM(K8:K18)</f>
        <v>7.5</v>
      </c>
      <c r="L19" s="50">
        <f t="shared" ref="L19:O19" si="4">SUM(L8:L18)</f>
        <v>0</v>
      </c>
      <c r="M19" s="50">
        <f t="shared" si="4"/>
        <v>0</v>
      </c>
      <c r="N19" s="50">
        <f t="shared" si="4"/>
        <v>7.5</v>
      </c>
      <c r="O19" s="50">
        <f t="shared" si="4"/>
        <v>7.5</v>
      </c>
      <c r="P19" s="50">
        <f>SUM(P8:P18)</f>
        <v>0</v>
      </c>
      <c r="Q19" s="50">
        <f>SUM(Q8:Q18)</f>
        <v>7.5</v>
      </c>
      <c r="R19" s="50">
        <f t="shared" ref="R19:V19" si="5">SUM(R8:R18)</f>
        <v>7.5</v>
      </c>
      <c r="S19" s="50">
        <f t="shared" si="5"/>
        <v>0</v>
      </c>
      <c r="T19" s="50">
        <f t="shared" si="5"/>
        <v>0</v>
      </c>
      <c r="U19" s="50">
        <f t="shared" si="5"/>
        <v>8</v>
      </c>
      <c r="V19" s="50">
        <f t="shared" si="5"/>
        <v>7.5</v>
      </c>
      <c r="W19" s="50">
        <f>SUM(W8:W18)</f>
        <v>7.5</v>
      </c>
      <c r="X19" s="50">
        <f>SUM(X8:X18)</f>
        <v>6</v>
      </c>
      <c r="Y19" s="50">
        <f t="shared" ref="Y19:AC19" si="6">SUM(Y8:Y18)</f>
        <v>7.5</v>
      </c>
      <c r="Z19" s="50">
        <f t="shared" si="6"/>
        <v>0</v>
      </c>
      <c r="AA19" s="50">
        <f t="shared" si="6"/>
        <v>0</v>
      </c>
      <c r="AB19" s="50">
        <f t="shared" si="6"/>
        <v>7.5</v>
      </c>
      <c r="AC19" s="50">
        <f t="shared" si="6"/>
        <v>7.5</v>
      </c>
      <c r="AD19" s="50">
        <f>SUM(AD8:AD18)</f>
        <v>6.5</v>
      </c>
      <c r="AE19" s="50">
        <f>SUM(AE8:AE18)</f>
        <v>7.5</v>
      </c>
      <c r="AF19" s="50">
        <f t="shared" ref="AF19:AH19" si="7">SUM(AF8:AF18)</f>
        <v>7.5</v>
      </c>
      <c r="AG19" s="50">
        <f t="shared" si="7"/>
        <v>0</v>
      </c>
      <c r="AH19" s="50">
        <f t="shared" si="7"/>
        <v>0</v>
      </c>
      <c r="AI19" s="51">
        <f>SUM(AI8:AI18)</f>
        <v>140.5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>
        <f>7.5</f>
        <v>7.5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 t="s">
        <v>66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>
        <v>7.5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9">SUM(G19:G28)</f>
        <v>7.5</v>
      </c>
      <c r="H29" s="50">
        <f t="shared" si="9"/>
        <v>7</v>
      </c>
      <c r="I29" s="50">
        <f t="shared" si="9"/>
        <v>8</v>
      </c>
      <c r="J29" s="50">
        <f t="shared" si="9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10">SUM(N19:N28)</f>
        <v>7.5</v>
      </c>
      <c r="O29" s="50">
        <f t="shared" si="10"/>
        <v>7.5</v>
      </c>
      <c r="P29" s="50">
        <f t="shared" si="10"/>
        <v>7.5</v>
      </c>
      <c r="Q29" s="50">
        <f t="shared" si="10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11">SUM(U19:U28)</f>
        <v>8</v>
      </c>
      <c r="V29" s="50">
        <f t="shared" si="11"/>
        <v>7.5</v>
      </c>
      <c r="W29" s="50">
        <f t="shared" si="11"/>
        <v>7.5</v>
      </c>
      <c r="X29" s="50">
        <f t="shared" si="11"/>
        <v>6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2">SUM(AB19:AB28)</f>
        <v>7.5</v>
      </c>
      <c r="AC29" s="50">
        <f t="shared" si="12"/>
        <v>7.5</v>
      </c>
      <c r="AD29" s="50">
        <f t="shared" si="12"/>
        <v>6.5</v>
      </c>
      <c r="AE29" s="50">
        <f t="shared" si="12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-2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12.5</f>
        <v>12.5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10.5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2023-10-03T22:36:54Z</dcterms:modified>
</cp:coreProperties>
</file>