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3\"/>
    </mc:Choice>
  </mc:AlternateContent>
  <xr:revisionPtr revIDLastSave="0" documentId="13_ncr:1_{72BCBC92-CD8B-49C0-8017-F5C350DEB769}" xr6:coauthVersionLast="47" xr6:coauthVersionMax="47" xr10:uidLastSave="{00000000-0000-0000-0000-000000000000}"/>
  <bookViews>
    <workbookView xWindow="15840" yWindow="6030" windowWidth="22100" windowHeight="1239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16" i="1" l="1"/>
  <c r="AI15" i="1"/>
  <c r="AI37" i="1"/>
  <c r="AH33" i="1"/>
  <c r="AH21" i="1"/>
  <c r="AH31" i="1" s="1"/>
  <c r="AG21" i="1"/>
  <c r="AG31" i="1" s="1"/>
  <c r="AF21" i="1"/>
  <c r="AF31" i="1" s="1"/>
  <c r="G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F21" i="1"/>
  <c r="F31" i="1" s="1"/>
  <c r="E21" i="1"/>
  <c r="E31" i="1" s="1"/>
  <c r="D21" i="1"/>
  <c r="D31" i="1" s="1"/>
  <c r="G31" i="1" l="1"/>
  <c r="AI29" i="1"/>
  <c r="AI33" i="1" l="1"/>
  <c r="AI17" i="1" l="1"/>
  <c r="AI14" i="1"/>
  <c r="AI13" i="1"/>
  <c r="AI12" i="1"/>
  <c r="AI11" i="1"/>
  <c r="AI10" i="1"/>
  <c r="AI9" i="1"/>
  <c r="AI22" i="1" l="1"/>
  <c r="AI18" i="1"/>
  <c r="AI27" i="1"/>
  <c r="AI30" i="1"/>
  <c r="AI19" i="1"/>
  <c r="AI28" i="1"/>
  <c r="AI23" i="1"/>
  <c r="AI8" i="1"/>
  <c r="AI20" i="1"/>
  <c r="AI24" i="1"/>
  <c r="AI25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<sst xmlns="http://schemas.openxmlformats.org/spreadsheetml/2006/main" count="234" uniqueCount="63">
  <si>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</si>
  <si>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</si>
  <si>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</si>
  <si>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</si>
  <si>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</si>
  <si>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</si>
  <si>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</si>
  <si>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</si>
  <si>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</si>
  <si>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</si>
  <si>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</si>
  <si>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</si>
  <si>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</si>
  <si>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</si>
  <si>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</si>
  <si>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</si>
  <si>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</si>
  <si>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</si>
  <si>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</si>
  <si>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</si>
  <si>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</si>
  <si>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</si>
  <si>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</si>
  <si>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</si>
  <si>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</si>
  <si>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</si>
  <si>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</si>
  <si>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</si>
  <si>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</si>
  <si>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</si>
  <si>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</si>
  <si>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</si>
  <si>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</si>
  <si>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</si>
  <si>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</si>
  <si>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</si>
  <si>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</si>
  <si>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</si>
  <si>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</si>
  <si>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</si>
  <si>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</si>
  <si>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</si>
  <si>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</si>
  <si>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</si>
  <si>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</si>
  <si>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</si>
  <si>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</si>
  <si>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</si>
  <si>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</si>
  <si>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</si>
  <si>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</si>
  <si>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</si>
  <si>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</si>
  <si>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</si>
  <si>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Church St</t>
  </si>
  <si>
    <t>Shop Drawings</t>
  </si>
  <si>
    <t>Site Visits, Site Reports and Site Meetings</t>
  </si>
  <si>
    <t>RFIs</t>
  </si>
  <si>
    <t>Site Instructions</t>
  </si>
  <si>
    <t>Amenity Nana Door Changes, TH BP Applications</t>
  </si>
  <si>
    <t>IT WORK, Timesheet, Timberhouse Field Trip, Email Filing</t>
  </si>
  <si>
    <t>September 2023</t>
  </si>
  <si>
    <t>TH Guardrails, Rain Water Leaders, Rain Chains 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</si>
</sst>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topLeftCell="A7" zoomScaleNormal="100" zoomScaleSheetLayoutView="100" workbookViewId="0">
      <selection activeCell="AI31" sqref="AI31"/>
    </sheetView>
  </sheetViews>
  <sheetFormatPr defaultColWidth="7.54296875" defaultRowHeight="12.5" x14ac:dyDescent="0.25"/>
  <cols>
    <col min="1" max="1" width="5.179687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9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33</v>
      </c>
      <c r="D9" s="41"/>
      <c r="E9" s="36" t="s">
        <v>20</v>
      </c>
      <c r="F9" s="36" t="s">
        <v>20</v>
      </c>
      <c r="G9" s="41"/>
      <c r="H9" s="41"/>
      <c r="I9" s="41"/>
      <c r="J9" s="41"/>
      <c r="K9" s="41"/>
      <c r="L9" s="36" t="s">
        <v>20</v>
      </c>
      <c r="M9" s="36" t="s">
        <v>20</v>
      </c>
      <c r="N9" s="41"/>
      <c r="O9" s="41"/>
      <c r="P9" s="41"/>
      <c r="Q9" s="41"/>
      <c r="R9" s="41"/>
      <c r="S9" s="36" t="s">
        <v>20</v>
      </c>
      <c r="T9" s="36" t="s">
        <v>20</v>
      </c>
      <c r="U9" s="41"/>
      <c r="V9" s="41"/>
      <c r="W9" s="41"/>
      <c r="X9" s="41"/>
      <c r="Y9" s="41"/>
      <c r="Z9" s="36" t="s">
        <v>20</v>
      </c>
      <c r="AA9" s="36" t="s">
        <v>20</v>
      </c>
      <c r="AB9" s="41"/>
      <c r="AC9" s="41"/>
      <c r="AD9" s="41"/>
      <c r="AE9" s="41"/>
      <c r="AF9" s="41"/>
      <c r="AG9" s="36" t="s">
        <v>20</v>
      </c>
      <c r="AH9" s="36" t="s">
        <v>20</v>
      </c>
      <c r="AI9" s="37">
        <f t="shared" ref="AI9:AI13" si="1">SUM(D9:AH9)</f>
        <v>0</v>
      </c>
      <c r="AJ9" s="32" t="s">
        <v>55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54</v>
      </c>
      <c r="C11" s="29" t="s">
        <v>33</v>
      </c>
      <c r="D11" s="41"/>
      <c r="E11" s="36" t="s">
        <v>20</v>
      </c>
      <c r="F11" s="36" t="s">
        <v>20</v>
      </c>
      <c r="G11" s="41"/>
      <c r="H11" s="41">
        <v>3</v>
      </c>
      <c r="I11" s="41"/>
      <c r="J11" s="41"/>
      <c r="K11" s="41">
        <v>2</v>
      </c>
      <c r="L11" s="36" t="s">
        <v>20</v>
      </c>
      <c r="M11" s="36" t="s">
        <v>20</v>
      </c>
      <c r="N11" s="41">
        <v>7.5</v>
      </c>
      <c r="O11" s="41">
        <v>2</v>
      </c>
      <c r="P11" s="41">
        <v>7.5</v>
      </c>
      <c r="Q11" s="41"/>
      <c r="R11" s="41"/>
      <c r="S11" s="36" t="s">
        <v>20</v>
      </c>
      <c r="T11" s="36" t="s">
        <v>20</v>
      </c>
      <c r="U11" s="41"/>
      <c r="V11" s="41">
        <v>7.5</v>
      </c>
      <c r="W11" s="41">
        <v>7.5</v>
      </c>
      <c r="X11" s="41">
        <v>4.5</v>
      </c>
      <c r="Y11" s="41">
        <v>7.5</v>
      </c>
      <c r="Z11" s="36" t="s">
        <v>20</v>
      </c>
      <c r="AA11" s="36" t="s">
        <v>20</v>
      </c>
      <c r="AB11" s="41">
        <v>7.5</v>
      </c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56.5</v>
      </c>
      <c r="AJ11" s="32" t="s">
        <v>58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52</v>
      </c>
      <c r="B13" s="28" t="s">
        <v>54</v>
      </c>
      <c r="C13" s="29" t="s">
        <v>31</v>
      </c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>
        <v>0.5</v>
      </c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0.5</v>
      </c>
      <c r="AJ13" s="32" t="s">
        <v>59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80"/>
      <c r="E14" s="36" t="s">
        <v>20</v>
      </c>
      <c r="F14" s="36" t="s">
        <v>20</v>
      </c>
      <c r="G14" s="36"/>
      <c r="H14" s="36"/>
      <c r="I14" s="36"/>
      <c r="J14" s="36"/>
      <c r="K14" s="80"/>
      <c r="L14" s="36" t="s">
        <v>20</v>
      </c>
      <c r="M14" s="36" t="s">
        <v>20</v>
      </c>
      <c r="N14" s="36"/>
      <c r="O14" s="36"/>
      <c r="P14" s="36"/>
      <c r="Q14" s="36"/>
      <c r="R14" s="80"/>
      <c r="S14" s="36" t="s">
        <v>20</v>
      </c>
      <c r="T14" s="36" t="s">
        <v>20</v>
      </c>
      <c r="U14" s="36"/>
      <c r="V14" s="36"/>
      <c r="W14" s="36"/>
      <c r="X14" s="36"/>
      <c r="Y14" s="80"/>
      <c r="Z14" s="36" t="s">
        <v>20</v>
      </c>
      <c r="AA14" s="36" t="s">
        <v>20</v>
      </c>
      <c r="AB14" s="36"/>
      <c r="AC14" s="36"/>
      <c r="AD14" s="36"/>
      <c r="AE14" s="36"/>
      <c r="AF14" s="80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52</v>
      </c>
      <c r="B15" s="28" t="s">
        <v>54</v>
      </c>
      <c r="C15" s="29" t="s">
        <v>33</v>
      </c>
      <c r="D15" s="41">
        <v>4.5</v>
      </c>
      <c r="E15" s="36" t="s">
        <v>20</v>
      </c>
      <c r="F15" s="36" t="s">
        <v>20</v>
      </c>
      <c r="G15" s="41"/>
      <c r="H15" s="41">
        <v>4.5</v>
      </c>
      <c r="I15" s="41">
        <v>7.5</v>
      </c>
      <c r="J15" s="41">
        <v>6.5</v>
      </c>
      <c r="K15" s="41">
        <v>4.5</v>
      </c>
      <c r="L15" s="36" t="s">
        <v>20</v>
      </c>
      <c r="M15" s="36" t="s">
        <v>20</v>
      </c>
      <c r="N15" s="41"/>
      <c r="O15" s="41">
        <v>2.5</v>
      </c>
      <c r="P15" s="41"/>
      <c r="Q15" s="41">
        <v>4.5</v>
      </c>
      <c r="R15" s="41">
        <v>7.5</v>
      </c>
      <c r="S15" s="36" t="s">
        <v>20</v>
      </c>
      <c r="T15" s="36" t="s">
        <v>20</v>
      </c>
      <c r="U15" s="41">
        <v>7.5</v>
      </c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49.5</v>
      </c>
      <c r="AJ15" s="32" t="s">
        <v>62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79"/>
      <c r="E16" s="36" t="s">
        <v>20</v>
      </c>
      <c r="F16" s="36" t="s">
        <v>20</v>
      </c>
      <c r="G16" s="36"/>
      <c r="H16" s="36"/>
      <c r="I16" s="36"/>
      <c r="J16" s="36"/>
      <c r="K16" s="79"/>
      <c r="L16" s="36" t="s">
        <v>20</v>
      </c>
      <c r="M16" s="36" t="s">
        <v>20</v>
      </c>
      <c r="N16" s="36"/>
      <c r="O16" s="36"/>
      <c r="P16" s="36"/>
      <c r="Q16" s="36"/>
      <c r="R16" s="79"/>
      <c r="S16" s="36" t="s">
        <v>20</v>
      </c>
      <c r="T16" s="36" t="s">
        <v>20</v>
      </c>
      <c r="U16" s="36"/>
      <c r="V16" s="36"/>
      <c r="W16" s="36"/>
      <c r="X16" s="36"/>
      <c r="Y16" s="79"/>
      <c r="Z16" s="36" t="s">
        <v>20</v>
      </c>
      <c r="AA16" s="36" t="s">
        <v>20</v>
      </c>
      <c r="AB16" s="36"/>
      <c r="AC16" s="36"/>
      <c r="AD16" s="36"/>
      <c r="AE16" s="36"/>
      <c r="AF16" s="79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18" customFormat="1" ht="12" customHeight="1" x14ac:dyDescent="0.2">
      <c r="A17" s="40" t="s">
        <v>52</v>
      </c>
      <c r="B17" s="28" t="s">
        <v>54</v>
      </c>
      <c r="C17" s="29" t="s">
        <v>33</v>
      </c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>
        <v>0.5</v>
      </c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>
        <v>12</v>
      </c>
      <c r="AD17" s="41">
        <v>5.5</v>
      </c>
      <c r="AE17" s="41">
        <v>5</v>
      </c>
      <c r="AF17" s="41">
        <v>7.5</v>
      </c>
      <c r="AG17" s="36" t="s">
        <v>20</v>
      </c>
      <c r="AH17" s="36" t="s">
        <v>20</v>
      </c>
      <c r="AI17" s="37">
        <f t="shared" ref="AI17" si="3">SUM(D17:AH17)</f>
        <v>30.5</v>
      </c>
      <c r="AJ17" s="32" t="s">
        <v>56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18" customFormat="1" ht="12" customHeight="1" x14ac:dyDescent="0.2">
      <c r="A18" s="33"/>
      <c r="B18" s="34"/>
      <c r="C18" s="35"/>
      <c r="D18" s="79"/>
      <c r="E18" s="36" t="s">
        <v>20</v>
      </c>
      <c r="F18" s="36" t="s">
        <v>20</v>
      </c>
      <c r="G18" s="36"/>
      <c r="H18" s="36"/>
      <c r="I18" s="36"/>
      <c r="J18" s="36"/>
      <c r="K18" s="79"/>
      <c r="L18" s="36" t="s">
        <v>20</v>
      </c>
      <c r="M18" s="36" t="s">
        <v>20</v>
      </c>
      <c r="N18" s="36"/>
      <c r="O18" s="36"/>
      <c r="P18" s="36"/>
      <c r="Q18" s="36"/>
      <c r="R18" s="79"/>
      <c r="S18" s="36" t="s">
        <v>20</v>
      </c>
      <c r="T18" s="36" t="s">
        <v>20</v>
      </c>
      <c r="U18" s="36"/>
      <c r="V18" s="36"/>
      <c r="W18" s="36"/>
      <c r="X18" s="36"/>
      <c r="Y18" s="79"/>
      <c r="Z18" s="36" t="s">
        <v>20</v>
      </c>
      <c r="AA18" s="36" t="s">
        <v>20</v>
      </c>
      <c r="AB18" s="36"/>
      <c r="AC18" s="36"/>
      <c r="AD18" s="36"/>
      <c r="AE18" s="36"/>
      <c r="AF18" s="79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3" customFormat="1" ht="12" customHeight="1" x14ac:dyDescent="0.25">
      <c r="A19" s="40" t="s">
        <v>52</v>
      </c>
      <c r="B19" s="28" t="s">
        <v>54</v>
      </c>
      <c r="C19" s="29" t="s">
        <v>33</v>
      </c>
      <c r="D19" s="41"/>
      <c r="E19" s="36" t="s">
        <v>20</v>
      </c>
      <c r="F19" s="36" t="s">
        <v>20</v>
      </c>
      <c r="G19" s="41"/>
      <c r="H19" s="41"/>
      <c r="I19" s="41"/>
      <c r="J19" s="41"/>
      <c r="K19" s="41"/>
      <c r="L19" s="36" t="s">
        <v>20</v>
      </c>
      <c r="M19" s="36" t="s">
        <v>20</v>
      </c>
      <c r="N19" s="41"/>
      <c r="O19" s="41"/>
      <c r="P19" s="41"/>
      <c r="Q19" s="41"/>
      <c r="R19" s="41"/>
      <c r="S19" s="36" t="s">
        <v>20</v>
      </c>
      <c r="T19" s="36" t="s">
        <v>20</v>
      </c>
      <c r="U19" s="41"/>
      <c r="V19" s="41"/>
      <c r="W19" s="41"/>
      <c r="X19" s="41"/>
      <c r="Y19" s="41"/>
      <c r="Z19" s="36" t="s">
        <v>20</v>
      </c>
      <c r="AA19" s="36" t="s">
        <v>20</v>
      </c>
      <c r="AB19" s="41"/>
      <c r="AC19" s="41"/>
      <c r="AD19" s="41"/>
      <c r="AE19" s="41"/>
      <c r="AF19" s="41"/>
      <c r="AG19" s="36" t="s">
        <v>20</v>
      </c>
      <c r="AH19" s="36" t="s">
        <v>20</v>
      </c>
      <c r="AI19" s="37">
        <f t="shared" si="0"/>
        <v>0</v>
      </c>
      <c r="AJ19" s="32" t="s">
        <v>57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</row>
    <row r="20" spans="1:190" s="42" customFormat="1" ht="12" customHeight="1" x14ac:dyDescent="0.2">
      <c r="A20" s="44"/>
      <c r="B20" s="45"/>
      <c r="C20" s="46"/>
      <c r="D20" s="36"/>
      <c r="E20" s="36" t="s">
        <v>20</v>
      </c>
      <c r="F20" s="36" t="s">
        <v>20</v>
      </c>
      <c r="G20" s="36"/>
      <c r="H20" s="36"/>
      <c r="I20" s="36"/>
      <c r="J20" s="36"/>
      <c r="K20" s="36"/>
      <c r="L20" s="36" t="s">
        <v>20</v>
      </c>
      <c r="M20" s="36" t="s">
        <v>20</v>
      </c>
      <c r="N20" s="36"/>
      <c r="O20" s="36"/>
      <c r="P20" s="36"/>
      <c r="Q20" s="36"/>
      <c r="R20" s="36"/>
      <c r="S20" s="36" t="s">
        <v>20</v>
      </c>
      <c r="T20" s="36" t="s">
        <v>20</v>
      </c>
      <c r="U20" s="36"/>
      <c r="V20" s="36"/>
      <c r="W20" s="36"/>
      <c r="X20" s="36"/>
      <c r="Y20" s="36"/>
      <c r="Z20" s="36" t="s">
        <v>20</v>
      </c>
      <c r="AA20" s="36" t="s">
        <v>20</v>
      </c>
      <c r="AB20" s="36"/>
      <c r="AC20" s="36"/>
      <c r="AD20" s="36"/>
      <c r="AE20" s="36"/>
      <c r="AF20" s="36"/>
      <c r="AG20" s="36" t="s">
        <v>20</v>
      </c>
      <c r="AH20" s="36" t="s">
        <v>20</v>
      </c>
      <c r="AI20" s="37">
        <f>SUM(D20:AH20)</f>
        <v>0</v>
      </c>
      <c r="AJ20" s="38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2" customFormat="1" x14ac:dyDescent="0.25">
      <c r="A21" s="47"/>
      <c r="B21" s="48" t="s">
        <v>6</v>
      </c>
      <c r="C21" s="49"/>
      <c r="D21" s="50">
        <f t="shared" ref="D21:AI21" si="4">SUM(D8:D20)</f>
        <v>4.5</v>
      </c>
      <c r="E21" s="50">
        <f t="shared" si="4"/>
        <v>0</v>
      </c>
      <c r="F21" s="50">
        <f t="shared" si="4"/>
        <v>0</v>
      </c>
      <c r="G21" s="50">
        <f t="shared" si="4"/>
        <v>0</v>
      </c>
      <c r="H21" s="50">
        <f t="shared" si="4"/>
        <v>7.5</v>
      </c>
      <c r="I21" s="50">
        <f t="shared" si="4"/>
        <v>7.5</v>
      </c>
      <c r="J21" s="50">
        <f t="shared" si="4"/>
        <v>6.5</v>
      </c>
      <c r="K21" s="50">
        <f t="shared" si="4"/>
        <v>6.5</v>
      </c>
      <c r="L21" s="50">
        <f t="shared" si="4"/>
        <v>0</v>
      </c>
      <c r="M21" s="50">
        <f t="shared" si="4"/>
        <v>0</v>
      </c>
      <c r="N21" s="50">
        <f t="shared" si="4"/>
        <v>7.5</v>
      </c>
      <c r="O21" s="50">
        <f t="shared" si="4"/>
        <v>5.5</v>
      </c>
      <c r="P21" s="50">
        <f t="shared" si="4"/>
        <v>7.5</v>
      </c>
      <c r="Q21" s="50">
        <f t="shared" si="4"/>
        <v>4.5</v>
      </c>
      <c r="R21" s="50">
        <f t="shared" si="4"/>
        <v>7.5</v>
      </c>
      <c r="S21" s="50">
        <f t="shared" si="4"/>
        <v>0</v>
      </c>
      <c r="T21" s="50">
        <f t="shared" si="4"/>
        <v>0</v>
      </c>
      <c r="U21" s="50">
        <f t="shared" si="4"/>
        <v>7.5</v>
      </c>
      <c r="V21" s="50">
        <f t="shared" si="4"/>
        <v>7.5</v>
      </c>
      <c r="W21" s="50">
        <f t="shared" si="4"/>
        <v>7.5</v>
      </c>
      <c r="X21" s="50">
        <f t="shared" si="4"/>
        <v>4.5</v>
      </c>
      <c r="Y21" s="50">
        <f t="shared" si="4"/>
        <v>7.5</v>
      </c>
      <c r="Z21" s="50">
        <f t="shared" si="4"/>
        <v>0</v>
      </c>
      <c r="AA21" s="50">
        <f t="shared" si="4"/>
        <v>0</v>
      </c>
      <c r="AB21" s="50">
        <f t="shared" si="4"/>
        <v>7.5</v>
      </c>
      <c r="AC21" s="50">
        <f t="shared" si="4"/>
        <v>12</v>
      </c>
      <c r="AD21" s="50">
        <f t="shared" si="4"/>
        <v>5.5</v>
      </c>
      <c r="AE21" s="50">
        <f t="shared" si="4"/>
        <v>5</v>
      </c>
      <c r="AF21" s="50">
        <f t="shared" si="4"/>
        <v>7.5</v>
      </c>
      <c r="AG21" s="50">
        <f t="shared" si="4"/>
        <v>0</v>
      </c>
      <c r="AH21" s="50">
        <f t="shared" si="4"/>
        <v>0</v>
      </c>
      <c r="AI21" s="51">
        <f t="shared" si="4"/>
        <v>137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</row>
    <row r="22" spans="1:190" s="43" customFormat="1" x14ac:dyDescent="0.25">
      <c r="A22" s="53" t="s">
        <v>7</v>
      </c>
      <c r="B22" s="54"/>
      <c r="C22" s="54"/>
      <c r="D22" s="55"/>
      <c r="E22" s="55"/>
      <c r="F22" s="55"/>
      <c r="G22" s="55">
        <f>7.5</f>
        <v>7.5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ref="AI22:AI30" si="5">SUM(D22:AH22)</f>
        <v>7.5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</row>
    <row r="23" spans="1:190" s="43" customFormat="1" x14ac:dyDescent="0.25">
      <c r="A23" s="53" t="s">
        <v>14</v>
      </c>
      <c r="B23" s="54"/>
      <c r="C23" s="54"/>
      <c r="D23" s="55"/>
      <c r="E23" s="55"/>
      <c r="F23" s="55"/>
      <c r="G23" s="55"/>
      <c r="H23" s="55"/>
      <c r="I23" s="55"/>
      <c r="J23" s="55">
        <v>1</v>
      </c>
      <c r="K23" s="55">
        <v>1</v>
      </c>
      <c r="L23" s="55"/>
      <c r="M23" s="55"/>
      <c r="N23" s="55"/>
      <c r="O23" s="55">
        <v>2</v>
      </c>
      <c r="P23" s="55"/>
      <c r="Q23" s="55">
        <v>3</v>
      </c>
      <c r="R23" s="55"/>
      <c r="S23" s="55"/>
      <c r="T23" s="55"/>
      <c r="U23" s="55"/>
      <c r="V23" s="55"/>
      <c r="W23" s="55"/>
      <c r="X23" s="55">
        <v>3</v>
      </c>
      <c r="Y23" s="55"/>
      <c r="Z23" s="55"/>
      <c r="AA23" s="55"/>
      <c r="AB23" s="55"/>
      <c r="AC23" s="55"/>
      <c r="AD23" s="55"/>
      <c r="AE23" s="55">
        <v>2.5</v>
      </c>
      <c r="AF23" s="55"/>
      <c r="AG23" s="55"/>
      <c r="AH23" s="55"/>
      <c r="AI23" s="37">
        <f t="shared" si="5"/>
        <v>12.5</v>
      </c>
      <c r="AJ23" s="56" t="s">
        <v>60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</row>
    <row r="24" spans="1:190" s="42" customFormat="1" x14ac:dyDescent="0.25">
      <c r="A24" s="53" t="s">
        <v>8</v>
      </c>
      <c r="B24" s="54"/>
      <c r="C24" s="5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>
        <f t="shared" si="5"/>
        <v>0</v>
      </c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</row>
    <row r="25" spans="1:190" x14ac:dyDescent="0.25">
      <c r="A25" s="53" t="s">
        <v>22</v>
      </c>
      <c r="B25" s="54"/>
      <c r="C25" s="5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49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/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12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13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82" t="s">
        <v>50</v>
      </c>
      <c r="B29" s="57"/>
      <c r="C29" s="57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>SUM(D29:AH29)</f>
        <v>0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50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5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9</v>
      </c>
      <c r="B31" s="57"/>
      <c r="C31" s="57"/>
      <c r="D31" s="50">
        <f>SUM(D21:D30)</f>
        <v>4.5</v>
      </c>
      <c r="E31" s="50">
        <f>SUM(E21:E30)</f>
        <v>0</v>
      </c>
      <c r="F31" s="50">
        <f>SUM(F21:F30)</f>
        <v>0</v>
      </c>
      <c r="G31" s="50">
        <f t="shared" ref="G31:J31" si="6">SUM(G21:G30)</f>
        <v>7.5</v>
      </c>
      <c r="H31" s="50">
        <f t="shared" si="6"/>
        <v>7.5</v>
      </c>
      <c r="I31" s="50">
        <f t="shared" si="6"/>
        <v>7.5</v>
      </c>
      <c r="J31" s="50">
        <f t="shared" si="6"/>
        <v>7.5</v>
      </c>
      <c r="K31" s="50">
        <f>SUM(K21:K30)</f>
        <v>7.5</v>
      </c>
      <c r="L31" s="50">
        <f>SUM(L21:L30)</f>
        <v>0</v>
      </c>
      <c r="M31" s="50">
        <f>SUM(M21:M30)</f>
        <v>0</v>
      </c>
      <c r="N31" s="50">
        <f t="shared" ref="N31:Q31" si="7">SUM(N21:N30)</f>
        <v>7.5</v>
      </c>
      <c r="O31" s="50">
        <f t="shared" si="7"/>
        <v>7.5</v>
      </c>
      <c r="P31" s="50">
        <f t="shared" si="7"/>
        <v>7.5</v>
      </c>
      <c r="Q31" s="50">
        <f t="shared" si="7"/>
        <v>7.5</v>
      </c>
      <c r="R31" s="50">
        <f>SUM(R21:R30)</f>
        <v>7.5</v>
      </c>
      <c r="S31" s="50">
        <f>SUM(S21:S30)</f>
        <v>0</v>
      </c>
      <c r="T31" s="50">
        <f>SUM(T21:T30)</f>
        <v>0</v>
      </c>
      <c r="U31" s="50">
        <f t="shared" ref="U31:X31" si="8">SUM(U21:U30)</f>
        <v>7.5</v>
      </c>
      <c r="V31" s="50">
        <f t="shared" si="8"/>
        <v>7.5</v>
      </c>
      <c r="W31" s="50">
        <f t="shared" si="8"/>
        <v>7.5</v>
      </c>
      <c r="X31" s="50">
        <f t="shared" si="8"/>
        <v>7.5</v>
      </c>
      <c r="Y31" s="50">
        <f>SUM(Y21:Y30)</f>
        <v>7.5</v>
      </c>
      <c r="Z31" s="50">
        <f>SUM(Z21:Z30)</f>
        <v>0</v>
      </c>
      <c r="AA31" s="50">
        <f>SUM(AA21:AA30)</f>
        <v>0</v>
      </c>
      <c r="AB31" s="50">
        <f t="shared" ref="AB31:AE31" si="9">SUM(AB21:AB30)</f>
        <v>7.5</v>
      </c>
      <c r="AC31" s="50">
        <f t="shared" si="9"/>
        <v>12</v>
      </c>
      <c r="AD31" s="50">
        <f t="shared" si="9"/>
        <v>5.5</v>
      </c>
      <c r="AE31" s="50">
        <f t="shared" si="9"/>
        <v>7.5</v>
      </c>
      <c r="AF31" s="50">
        <f>SUM(AF21:AF30)</f>
        <v>7.5</v>
      </c>
      <c r="AG31" s="50">
        <f>SUM(AG21:AG30)</f>
        <v>0</v>
      </c>
      <c r="AH31" s="50">
        <f>SUM(AH21:AH30)</f>
        <v>0</v>
      </c>
      <c r="AI31" s="51">
        <f>SUM(AI21:AI30)</f>
        <v>157</v>
      </c>
      <c r="AJ31" s="58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ht="13" thickBot="1" x14ac:dyDescent="0.3">
      <c r="A32" s="59" t="s">
        <v>10</v>
      </c>
      <c r="B32" s="60"/>
      <c r="C32" s="61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5" thickBot="1" x14ac:dyDescent="0.25">
      <c r="A33" s="64" t="s">
        <v>26</v>
      </c>
      <c r="B33" s="61" t="s">
        <v>27</v>
      </c>
      <c r="C33" s="61"/>
      <c r="D33" s="62"/>
      <c r="E33" s="62"/>
      <c r="F33" s="62" t="s">
        <v>33</v>
      </c>
      <c r="G33" s="62"/>
      <c r="H33" s="62" t="s">
        <v>34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11</v>
      </c>
      <c r="AH33" s="66">
        <f>21</f>
        <v>21</v>
      </c>
      <c r="AI33" s="67">
        <f>AH33*7.5</f>
        <v>157.5</v>
      </c>
      <c r="AJ33" s="63"/>
      <c r="AZ33" s="4"/>
    </row>
    <row r="34" spans="1:52" s="3" customFormat="1" ht="10" x14ac:dyDescent="0.2">
      <c r="A34" s="64" t="s">
        <v>25</v>
      </c>
      <c r="B34" s="61" t="s">
        <v>28</v>
      </c>
      <c r="C34" s="61"/>
      <c r="D34" s="62"/>
      <c r="E34" s="62"/>
      <c r="F34" s="62" t="s">
        <v>41</v>
      </c>
      <c r="G34" s="62"/>
      <c r="H34" s="62" t="s">
        <v>35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  <c r="AZ34" s="4"/>
    </row>
    <row r="35" spans="1:52" s="3" customFormat="1" ht="10" x14ac:dyDescent="0.2">
      <c r="A35" s="64" t="s">
        <v>31</v>
      </c>
      <c r="B35" s="61" t="s">
        <v>32</v>
      </c>
      <c r="C35" s="61"/>
      <c r="D35" s="62"/>
      <c r="E35" s="62"/>
      <c r="F35" s="62" t="s">
        <v>40</v>
      </c>
      <c r="G35" s="62"/>
      <c r="H35" s="62" t="s">
        <v>36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5" t="s">
        <v>46</v>
      </c>
      <c r="AH35" s="62"/>
      <c r="AI35" s="62">
        <f>AI31-AI33</f>
        <v>-0.5</v>
      </c>
      <c r="AJ35" s="68" t="s">
        <v>45</v>
      </c>
      <c r="AZ35" s="4"/>
    </row>
    <row r="36" spans="1:52" s="3" customFormat="1" ht="10" x14ac:dyDescent="0.2">
      <c r="A36" s="61" t="s">
        <v>29</v>
      </c>
      <c r="B36" s="61" t="s">
        <v>30</v>
      </c>
      <c r="C36" s="63"/>
      <c r="D36" s="69"/>
      <c r="E36" s="69"/>
      <c r="F36" s="69" t="s">
        <v>42</v>
      </c>
      <c r="G36" s="69"/>
      <c r="H36" s="69" t="s">
        <v>37</v>
      </c>
      <c r="I36" s="69"/>
      <c r="J36" s="69"/>
      <c r="K36" s="69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</row>
    <row r="37" spans="1:52" s="3" customFormat="1" ht="10" x14ac:dyDescent="0.2">
      <c r="A37" s="63" t="s">
        <v>23</v>
      </c>
      <c r="B37" s="63" t="s">
        <v>24</v>
      </c>
      <c r="C37" s="63"/>
      <c r="D37" s="69"/>
      <c r="E37" s="69"/>
      <c r="F37" s="69" t="s">
        <v>38</v>
      </c>
      <c r="G37" s="69"/>
      <c r="H37" s="69" t="s">
        <v>43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47</v>
      </c>
      <c r="AH37" s="69"/>
      <c r="AI37" s="71">
        <f>20</f>
        <v>20</v>
      </c>
      <c r="AJ37" s="63"/>
    </row>
    <row r="38" spans="1:52" s="3" customFormat="1" ht="10" x14ac:dyDescent="0.2">
      <c r="A38" s="63"/>
      <c r="B38" s="63"/>
      <c r="C38" s="63"/>
      <c r="D38" s="69"/>
      <c r="E38" s="69"/>
      <c r="F38" s="69"/>
      <c r="G38" s="69"/>
      <c r="H38" s="69" t="s">
        <v>44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3"/>
    </row>
    <row r="39" spans="1:52" s="3" customFormat="1" ht="13" thickBot="1" x14ac:dyDescent="0.3">
      <c r="A39" s="72"/>
      <c r="B39" s="72"/>
      <c r="C39" s="72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69"/>
      <c r="AG39" s="70" t="s">
        <v>48</v>
      </c>
      <c r="AH39" s="69"/>
      <c r="AI39" s="73">
        <f>AI37+AI35</f>
        <v>19.5</v>
      </c>
      <c r="AJ39" s="63"/>
    </row>
    <row r="40" spans="1:52" s="3" customFormat="1" ht="13" thickTop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s="3" customFormat="1" x14ac:dyDescent="0.25">
      <c r="A42" s="72"/>
      <c r="B42" s="72"/>
      <c r="C42" s="72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52" s="3" customFormat="1" x14ac:dyDescent="0.25">
      <c r="A43" s="72"/>
      <c r="B43" s="72"/>
      <c r="C43" s="72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2023-09-01T00:37:17Z</cp:lastPrinted>
  <dcterms:created xsi:type="dcterms:W3CDTF">1998-07-03T22:57:08Z</dcterms:created>
  <dcterms:modified xsi:type="dcterms:W3CDTF">2023-10-03T17:24:54Z</dcterms:modified>
</cp:coreProperties>
</file>