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BFB9F181-B4C5-4B97-9812-927C1CABA1FF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L20" i="1"/>
  <c r="AH19" i="1"/>
  <c r="AH29" i="1" s="1"/>
  <c r="AG19" i="1"/>
  <c r="AG29" i="1" s="1"/>
  <c r="AF19" i="1"/>
  <c r="AF29" i="1" s="1"/>
  <c r="Y29" i="1"/>
  <c r="X29" i="1"/>
  <c r="R29" i="1"/>
  <c r="Q29" i="1"/>
  <c r="J29" i="1"/>
  <c r="E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P19" i="1"/>
  <c r="P29" i="1" s="1"/>
  <c r="O19" i="1"/>
  <c r="O29" i="1" s="1"/>
  <c r="N19" i="1"/>
  <c r="N29" i="1" s="1"/>
  <c r="M19" i="1"/>
  <c r="M29" i="1" s="1"/>
  <c r="L19" i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L29" i="1" l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<sst xmlns="http://schemas.openxmlformats.org/spreadsheetml/2006/main" count="200" uniqueCount="69">
  <si>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</si>
  <si>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</si>
  <si>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</si>
  <si>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</si>
  <si>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</si>
  <si>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</si>
  <si>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</si>
  <si>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</si>
  <si>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</si>
  <si>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</si>
  <si>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</si>
  <si>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</si>
  <si>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</si>
  <si>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</si>
  <si>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</si>
  <si>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</si>
  <si>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</si>
  <si>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</si>
  <si>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</si>
  <si>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</si>
  <si>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</si>
  <si>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</si>
  <si>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</si>
  <si>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</si>
  <si>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</si>
  <si>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</si>
  <si>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</si>
  <si>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</si>
  <si>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</si>
  <si>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</si>
  <si>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</si>
  <si>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</si>
  <si>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</si>
  <si>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</si>
  <si>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</si>
  <si>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</si>
  <si>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</si>
  <si>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</si>
  <si>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</si>
  <si>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</si>
  <si>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</si>
  <si>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</si>
  <si>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</si>
  <si>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</si>
  <si>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</si>
  <si>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</si>
  <si>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</si>
  <si>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</si>
  <si>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</si>
  <si>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</si>
  <si>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</si>
  <si>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</si>
  <si>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</si>
  <si>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</si>
  <si>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1803</t>
  </si>
  <si>
    <t>Qualex Grange Burnaby</t>
  </si>
  <si>
    <t>WD</t>
  </si>
  <si>
    <t>IFC</t>
  </si>
  <si>
    <t>Feasibility Study</t>
  </si>
  <si>
    <t>2106</t>
  </si>
  <si>
    <t>IPL Arbutus &amp; 35th</t>
  </si>
  <si>
    <t>DP</t>
  </si>
  <si>
    <t>happy hour</t>
  </si>
  <si>
    <t>October 2023</t>
  </si>
  <si>
    <t>2303</t>
  </si>
  <si>
    <t>Mosaic 200th St Langley</t>
  </si>
  <si>
    <t>2009</t>
  </si>
  <si>
    <t>Aragon Church Rd Sooke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</si>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</sst>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164" fontId="8" fillId="6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G15" sqref="AG15"/>
    </sheetView>
  </sheetViews>
  <sheetFormatPr defaultColWidth="7.54296875" defaultRowHeight="12.5" x14ac:dyDescent="0.25"/>
  <cols>
    <col min="1" max="1" width="8.453125" style="73" customWidth="1"/>
    <col min="2" max="2" width="22.4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52</v>
      </c>
      <c r="B8" s="34" t="s">
        <v>53</v>
      </c>
      <c r="C8" s="35" t="s">
        <v>56</v>
      </c>
      <c r="D8" s="36" t="s">
        <v>20</v>
      </c>
      <c r="E8" s="83"/>
      <c r="F8" s="36"/>
      <c r="G8" s="36"/>
      <c r="H8" s="36"/>
      <c r="I8" s="36">
        <v>4.5</v>
      </c>
      <c r="J8" s="36" t="s">
        <v>20</v>
      </c>
      <c r="K8" s="36" t="s">
        <v>20</v>
      </c>
      <c r="L8" s="36"/>
      <c r="M8" s="36"/>
      <c r="N8" s="36"/>
      <c r="O8" s="36"/>
      <c r="P8" s="36">
        <v>8</v>
      </c>
      <c r="Q8" s="36" t="s">
        <v>20</v>
      </c>
      <c r="R8" s="36" t="s">
        <v>20</v>
      </c>
      <c r="S8" s="36">
        <v>2</v>
      </c>
      <c r="T8" s="36">
        <v>7.5</v>
      </c>
      <c r="U8" s="36">
        <v>7.5</v>
      </c>
      <c r="V8" s="36">
        <v>7.5</v>
      </c>
      <c r="W8" s="36">
        <v>7.5</v>
      </c>
      <c r="X8" s="36" t="s">
        <v>20</v>
      </c>
      <c r="Y8" s="36" t="s">
        <v>20</v>
      </c>
      <c r="Z8" s="36">
        <v>3</v>
      </c>
      <c r="AA8" s="36"/>
      <c r="AB8" s="36">
        <v>2</v>
      </c>
      <c r="AC8" s="36"/>
      <c r="AD8" s="36">
        <v>5</v>
      </c>
      <c r="AE8" s="36" t="s">
        <v>20</v>
      </c>
      <c r="AF8" s="36" t="s">
        <v>20</v>
      </c>
      <c r="AG8" s="36">
        <v>5</v>
      </c>
      <c r="AH8" s="36">
        <v>5.5</v>
      </c>
      <c r="AI8" s="37">
        <f t="shared" ref="AI8:AI17" si="0">SUM(D8:AH8)</f>
        <v>65</v>
      </c>
      <c r="AJ8" s="38" t="s">
        <v>57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54</v>
      </c>
      <c r="B10" s="34" t="s">
        <v>55</v>
      </c>
      <c r="C10" s="35" t="s">
        <v>56</v>
      </c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>
        <v>2</v>
      </c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2</v>
      </c>
      <c r="AJ10" s="38" t="s">
        <v>57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66</v>
      </c>
      <c r="B12" s="34" t="s">
        <v>67</v>
      </c>
      <c r="C12" s="35" t="s">
        <v>56</v>
      </c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>
        <v>12</v>
      </c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12</v>
      </c>
      <c r="AJ12" s="38" t="s">
        <v>68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64</v>
      </c>
      <c r="B14" s="34" t="s">
        <v>65</v>
      </c>
      <c r="C14" s="35" t="s">
        <v>26</v>
      </c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>
        <v>5.5</v>
      </c>
      <c r="AA14" s="36"/>
      <c r="AB14" s="36">
        <v>6</v>
      </c>
      <c r="AC14" s="36"/>
      <c r="AD14" s="79">
        <v>2</v>
      </c>
      <c r="AE14" s="36" t="s">
        <v>20</v>
      </c>
      <c r="AF14" s="36" t="s">
        <v>20</v>
      </c>
      <c r="AG14" s="36">
        <v>2.5</v>
      </c>
      <c r="AH14" s="36">
        <v>1.5</v>
      </c>
      <c r="AI14" s="37">
        <f>SUM(D14:AH14)</f>
        <v>17.5</v>
      </c>
      <c r="AJ14" s="38" t="s">
        <v>58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 t="s">
        <v>59</v>
      </c>
      <c r="B16" s="34" t="s">
        <v>60</v>
      </c>
      <c r="C16" s="35" t="s">
        <v>61</v>
      </c>
      <c r="D16" s="36" t="s">
        <v>20</v>
      </c>
      <c r="E16" s="36"/>
      <c r="F16" s="36">
        <v>7.5</v>
      </c>
      <c r="G16" s="36">
        <v>7.5</v>
      </c>
      <c r="H16" s="36">
        <v>7.5</v>
      </c>
      <c r="I16" s="78">
        <v>4</v>
      </c>
      <c r="J16" s="36" t="s">
        <v>20</v>
      </c>
      <c r="K16" s="36" t="s">
        <v>20</v>
      </c>
      <c r="L16" s="36"/>
      <c r="M16" s="36">
        <v>7.5</v>
      </c>
      <c r="N16" s="36">
        <v>5.5</v>
      </c>
      <c r="O16" s="36">
        <v>7.5</v>
      </c>
      <c r="P16" s="78"/>
      <c r="Q16" s="36" t="s">
        <v>20</v>
      </c>
      <c r="R16" s="36" t="s">
        <v>20</v>
      </c>
      <c r="S16" s="36">
        <v>5.5</v>
      </c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52.5</v>
      </c>
      <c r="AJ16" s="38" t="s">
        <v>61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E19" si="3">SUM(D8:D18)</f>
        <v>0</v>
      </c>
      <c r="E19" s="50">
        <f t="shared" si="3"/>
        <v>0</v>
      </c>
      <c r="F19" s="50">
        <f>SUM(F8:F18)</f>
        <v>7.5</v>
      </c>
      <c r="G19" s="50">
        <f>SUM(G8:G18)</f>
        <v>7.5</v>
      </c>
      <c r="H19" s="50">
        <f>SUM(H8:H18)</f>
        <v>7.5</v>
      </c>
      <c r="I19" s="50">
        <f>SUM(I8:I18)</f>
        <v>8.5</v>
      </c>
      <c r="J19" s="50">
        <f t="shared" ref="J19:M19" si="4">SUM(J8:J18)</f>
        <v>0</v>
      </c>
      <c r="K19" s="50">
        <f t="shared" si="4"/>
        <v>0</v>
      </c>
      <c r="L19" s="50">
        <f t="shared" si="4"/>
        <v>0</v>
      </c>
      <c r="M19" s="50">
        <f t="shared" si="4"/>
        <v>7.5</v>
      </c>
      <c r="N19" s="50">
        <f>SUM(N8:N18)</f>
        <v>7.5</v>
      </c>
      <c r="O19" s="50">
        <f>SUM(O8:O18)</f>
        <v>7.5</v>
      </c>
      <c r="P19" s="50">
        <f t="shared" ref="P19:T19" si="5">SUM(P8:P18)</f>
        <v>8</v>
      </c>
      <c r="Q19" s="50">
        <f t="shared" si="5"/>
        <v>0</v>
      </c>
      <c r="R19" s="50">
        <f t="shared" si="5"/>
        <v>0</v>
      </c>
      <c r="S19" s="50">
        <f t="shared" si="5"/>
        <v>7.5</v>
      </c>
      <c r="T19" s="50">
        <f t="shared" si="5"/>
        <v>7.5</v>
      </c>
      <c r="U19" s="50">
        <f>SUM(U8:U18)</f>
        <v>7.5</v>
      </c>
      <c r="V19" s="50">
        <f>SUM(V8:V18)</f>
        <v>7.5</v>
      </c>
      <c r="W19" s="50">
        <f t="shared" ref="W19:AA19" si="6">SUM(W8:W18)</f>
        <v>7.5</v>
      </c>
      <c r="X19" s="50">
        <f t="shared" si="6"/>
        <v>0</v>
      </c>
      <c r="Y19" s="50">
        <f t="shared" si="6"/>
        <v>0</v>
      </c>
      <c r="Z19" s="50">
        <f t="shared" si="6"/>
        <v>8.5</v>
      </c>
      <c r="AA19" s="50">
        <f t="shared" si="6"/>
        <v>12</v>
      </c>
      <c r="AB19" s="50">
        <f>SUM(AB8:AB18)</f>
        <v>8</v>
      </c>
      <c r="AC19" s="50">
        <f>SUM(AC8:AC18)</f>
        <v>0</v>
      </c>
      <c r="AD19" s="50">
        <f t="shared" ref="AD19:AH19" si="7">SUM(AD8:AD18)</f>
        <v>7</v>
      </c>
      <c r="AE19" s="50">
        <f t="shared" si="7"/>
        <v>0</v>
      </c>
      <c r="AF19" s="50">
        <f t="shared" si="7"/>
        <v>0</v>
      </c>
      <c r="AG19" s="50">
        <f t="shared" si="7"/>
        <v>7.5</v>
      </c>
      <c r="AH19" s="50">
        <f t="shared" si="7"/>
        <v>7</v>
      </c>
      <c r="AI19" s="51">
        <f>SUM(AI8:AI18)</f>
        <v>149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>
        <f>7.5</f>
        <v>7.5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15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 t="s">
        <v>62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>
        <v>7.5</v>
      </c>
      <c r="AD25" s="55"/>
      <c r="AE25" s="55"/>
      <c r="AF25" s="55"/>
      <c r="AG25" s="55"/>
      <c r="AH25" s="55"/>
      <c r="AI25" s="37">
        <f t="shared" si="8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 t="shared" ref="E29:H29" si="9">SUM(E19:E28)</f>
        <v>7.5</v>
      </c>
      <c r="F29" s="50">
        <f t="shared" si="9"/>
        <v>7.5</v>
      </c>
      <c r="G29" s="50">
        <f t="shared" si="9"/>
        <v>7.5</v>
      </c>
      <c r="H29" s="50">
        <f t="shared" si="9"/>
        <v>7.5</v>
      </c>
      <c r="I29" s="50">
        <f>SUM(I19:I28)</f>
        <v>8.5</v>
      </c>
      <c r="J29" s="50">
        <f>SUM(J19:J28)</f>
        <v>0</v>
      </c>
      <c r="K29" s="50">
        <f>SUM(K19:K28)</f>
        <v>0</v>
      </c>
      <c r="L29" s="50">
        <f t="shared" ref="L29:O29" si="10">SUM(L19:L28)</f>
        <v>7.5</v>
      </c>
      <c r="M29" s="50">
        <f t="shared" si="10"/>
        <v>7.5</v>
      </c>
      <c r="N29" s="50">
        <f t="shared" si="10"/>
        <v>7.5</v>
      </c>
      <c r="O29" s="50">
        <f t="shared" si="10"/>
        <v>7.5</v>
      </c>
      <c r="P29" s="50">
        <f>SUM(P19:P28)</f>
        <v>8</v>
      </c>
      <c r="Q29" s="50">
        <f>SUM(Q19:Q28)</f>
        <v>0</v>
      </c>
      <c r="R29" s="50">
        <f>SUM(R19:R28)</f>
        <v>0</v>
      </c>
      <c r="S29" s="50">
        <f t="shared" ref="S29:V29" si="11">SUM(S19:S28)</f>
        <v>7.5</v>
      </c>
      <c r="T29" s="50">
        <f t="shared" si="11"/>
        <v>7.5</v>
      </c>
      <c r="U29" s="50">
        <f t="shared" si="11"/>
        <v>7.5</v>
      </c>
      <c r="V29" s="50">
        <f t="shared" si="11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12">SUM(Z19:Z28)</f>
        <v>8.5</v>
      </c>
      <c r="AA29" s="50">
        <f t="shared" si="12"/>
        <v>12</v>
      </c>
      <c r="AB29" s="50">
        <f t="shared" si="12"/>
        <v>8</v>
      </c>
      <c r="AC29" s="50">
        <f t="shared" si="12"/>
        <v>7.5</v>
      </c>
      <c r="AD29" s="50">
        <f>SUM(AD19:AD28)</f>
        <v>7</v>
      </c>
      <c r="AE29" s="50">
        <f>SUM(AE19:AE28)</f>
        <v>0</v>
      </c>
      <c r="AF29" s="50">
        <f>SUM(AF19:AF28)</f>
        <v>0</v>
      </c>
      <c r="AG29" s="50">
        <f t="shared" ref="AG29:AH29" si="13">SUM(AG19:AG28)</f>
        <v>7.5</v>
      </c>
      <c r="AH29" s="50">
        <f t="shared" si="13"/>
        <v>7</v>
      </c>
      <c r="AI29" s="51">
        <f>SUM(AI19:AI28)</f>
        <v>171.5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6.5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10.5</f>
        <v>10.5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17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2023-01-09T19:28:25Z</cp:lastPrinted>
  <dcterms:created xsi:type="dcterms:W3CDTF">1998-07-03T22:57:08Z</dcterms:created>
  <dcterms:modified xsi:type="dcterms:W3CDTF">2023-11-03T18:25:29Z</dcterms:modified>
</cp:coreProperties>
</file>