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3\"/>
    </mc:Choice>
  </mc:AlternateContent>
  <xr:revisionPtr revIDLastSave="0" documentId="13_ncr:1_{71BEAECA-603D-412E-8ACE-39FBDF4A74F3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Sheet1!$A$1:$AJ$42</definedName>
  </definedNames>
  <calcPr calcId="191029"/>
</workbook>
</file>

<file path=xl/calcChain.xml><?xml version="1.0" encoding="utf-8"?>
<calcChain xmlns="http://schemas.openxmlformats.org/spreadsheetml/2006/main">
  <c r="L25" i="1" l="1"/>
  <c r="AH34" i="1"/>
  <c r="AG34" i="1"/>
  <c r="AF34" i="1"/>
  <c r="AH24" i="1"/>
  <c r="AG24" i="1"/>
  <c r="AF24" i="1"/>
  <c r="K34" i="1"/>
  <c r="I34" i="1"/>
  <c r="E25" i="1"/>
  <c r="AE24" i="1"/>
  <c r="AE34" i="1" s="1"/>
  <c r="AD24" i="1"/>
  <c r="AD34" i="1" s="1"/>
  <c r="AC24" i="1"/>
  <c r="AC34" i="1" s="1"/>
  <c r="AB24" i="1"/>
  <c r="AB34" i="1" s="1"/>
  <c r="AA24" i="1"/>
  <c r="AA34" i="1" s="1"/>
  <c r="Z24" i="1"/>
  <c r="Z34" i="1" s="1"/>
  <c r="Y24" i="1"/>
  <c r="Y34" i="1" s="1"/>
  <c r="X24" i="1"/>
  <c r="X34" i="1" s="1"/>
  <c r="W24" i="1"/>
  <c r="W34" i="1" s="1"/>
  <c r="V24" i="1"/>
  <c r="V34" i="1" s="1"/>
  <c r="U24" i="1"/>
  <c r="U34" i="1" s="1"/>
  <c r="T24" i="1"/>
  <c r="T34" i="1" s="1"/>
  <c r="S24" i="1"/>
  <c r="S34" i="1" s="1"/>
  <c r="R24" i="1"/>
  <c r="R34" i="1" s="1"/>
  <c r="Q24" i="1"/>
  <c r="Q34" i="1" s="1"/>
  <c r="P24" i="1"/>
  <c r="P34" i="1" s="1"/>
  <c r="O24" i="1"/>
  <c r="O34" i="1" s="1"/>
  <c r="N24" i="1"/>
  <c r="N34" i="1" s="1"/>
  <c r="M24" i="1"/>
  <c r="M34" i="1" s="1"/>
  <c r="L24" i="1"/>
  <c r="K24" i="1"/>
  <c r="J24" i="1"/>
  <c r="J34" i="1" s="1"/>
  <c r="I24" i="1"/>
  <c r="H24" i="1"/>
  <c r="H34" i="1" s="1"/>
  <c r="G24" i="1"/>
  <c r="G34" i="1" s="1"/>
  <c r="F24" i="1"/>
  <c r="F34" i="1" s="1"/>
  <c r="E24" i="1"/>
  <c r="E34" i="1" s="1"/>
  <c r="D24" i="1"/>
  <c r="D34" i="1" s="1"/>
  <c r="AI40" i="1"/>
  <c r="AI26" i="1"/>
  <c r="AI16" i="1"/>
  <c r="AI15" i="1"/>
  <c r="AI14" i="1"/>
  <c r="AI12" i="1"/>
  <c r="AI11" i="1"/>
  <c r="AI10" i="1"/>
  <c r="AI9" i="1"/>
  <c r="L34" i="1" l="1"/>
  <c r="AI20" i="1"/>
  <c r="AI13" i="1" l="1"/>
  <c r="AI19" i="1" l="1"/>
  <c r="AI24" i="1" l="1"/>
  <c r="AI32" i="1"/>
  <c r="AI8" i="1" l="1"/>
  <c r="AI17" i="1" l="1"/>
  <c r="AI22" i="1" l="1"/>
  <c r="AI23" i="1" l="1"/>
  <c r="AI21" i="1" l="1"/>
  <c r="AI18" i="1"/>
  <c r="AI25" i="1" l="1"/>
  <c r="AI36" i="1"/>
  <c r="AI33" i="1"/>
  <c r="AI31" i="1"/>
  <c r="AI30" i="1"/>
  <c r="AI29" i="1"/>
  <c r="AI28" i="1"/>
  <c r="AI27" i="1"/>
  <c r="AI34" i="1" l="1"/>
  <c r="AI38" i="1" s="1"/>
  <c r="AI42" i="1" s="1"/>
</calcChain>
</file>

<file path=xl/sharedStrings.xml><?xml version="1.0" encoding="utf-8"?>
<sst xmlns="http://schemas.openxmlformats.org/spreadsheetml/2006/main" count="274" uniqueCount="75">
  <si>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</si>
  <si>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</si>
  <si>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</si>
  <si>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</si>
  <si>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</si>
  <si>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</si>
  <si>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</si>
  <si>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</si>
  <si>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</si>
  <si>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</si>
  <si>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</si>
  <si>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</si>
  <si>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</si>
  <si>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</si>
  <si>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</si>
  <si>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</si>
  <si>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</si>
  <si>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</si>
  <si>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</si>
  <si>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</si>
  <si>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</si>
  <si>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</si>
  <si>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</si>
  <si>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</si>
  <si>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</si>
  <si>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</si>
  <si>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</si>
  <si>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</si>
  <si>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</si>
  <si>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</si>
  <si>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</si>
  <si>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</si>
  <si>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</si>
  <si>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</si>
  <si>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</si>
  <si>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</si>
  <si>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</si>
  <si>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</si>
  <si>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</si>
  <si>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</si>
  <si>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</si>
  <si>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</si>
  <si>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</si>
  <si>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</si>
  <si>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</si>
  <si>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</si>
  <si>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</si>
  <si>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</si>
  <si>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</si>
  <si>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Doug Ramsay</t>
  </si>
  <si>
    <t>PROPOSALS</t>
  </si>
  <si>
    <t xml:space="preserve"> </t>
  </si>
  <si>
    <t>1806</t>
  </si>
  <si>
    <t>Discription of work and initails of appoving partner i.e. DR</t>
  </si>
  <si>
    <t xml:space="preserve">Total </t>
  </si>
  <si>
    <t xml:space="preserve">Aragon - CAMBIE STATION </t>
  </si>
  <si>
    <t>2009</t>
  </si>
  <si>
    <t xml:space="preserve">Church Rd Sooke - Aragon </t>
  </si>
  <si>
    <t>2012</t>
  </si>
  <si>
    <t xml:space="preserve">Sprice Street </t>
  </si>
  <si>
    <t xml:space="preserve">Learning Credits </t>
  </si>
  <si>
    <t>partners meeting and admin</t>
  </si>
  <si>
    <t xml:space="preserve">CHURCH Street  extras </t>
  </si>
  <si>
    <t xml:space="preserve">Reissuing drawings </t>
  </si>
  <si>
    <t>meetings</t>
  </si>
  <si>
    <t xml:space="preserve">project manager billable hours </t>
  </si>
  <si>
    <t xml:space="preserve">Archiving </t>
  </si>
  <si>
    <t xml:space="preserve"> RWA WEB SITE </t>
  </si>
  <si>
    <t xml:space="preserve">22 days - holidays now taken </t>
  </si>
  <si>
    <t xml:space="preserve">graphics </t>
  </si>
  <si>
    <t>October 2023</t>
  </si>
  <si>
    <t>,5</t>
  </si>
  <si>
    <t>Cambie station .</t>
  </si>
  <si>
    <t xml:space="preserve">Revded Brick walls </t>
  </si>
  <si>
    <t xml:space="preserve">subflllor construction. Reissyuing BP and tender drawings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</si>
</sst>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1" fillId="6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7"/>
  <sheetViews>
    <sheetView tabSelected="1" zoomScale="140" zoomScaleNormal="140" zoomScaleSheetLayoutView="90" workbookViewId="0">
      <pane xSplit="1" topLeftCell="B1" activePane="topRight" state="frozen"/>
      <selection pane="topRight" activeCell="T44" sqref="T44"/>
    </sheetView>
  </sheetViews>
  <sheetFormatPr defaultColWidth="7.5546875" defaultRowHeight="13.2" x14ac:dyDescent="0.25"/>
  <cols>
    <col min="1" max="1" width="8.77734375" style="77" customWidth="1"/>
    <col min="2" max="2" width="21.77734375" style="77" customWidth="1"/>
    <col min="3" max="3" width="3.77734375" style="79" customWidth="1"/>
    <col min="4" max="11" width="3" style="78" customWidth="1"/>
    <col min="12" max="12" width="2.5546875" style="78" customWidth="1"/>
    <col min="13" max="19" width="3" style="78" customWidth="1"/>
    <col min="20" max="20" width="3.44140625" style="78" customWidth="1"/>
    <col min="21" max="21" width="3.33203125" style="78" customWidth="1"/>
    <col min="22" max="34" width="3" style="78" customWidth="1"/>
    <col min="35" max="35" width="6.5546875" style="80" bestFit="1" customWidth="1"/>
    <col min="36" max="36" width="26.5546875" style="78" customWidth="1"/>
    <col min="37" max="190" width="7.5546875" style="11" customWidth="1"/>
    <col min="191" max="16384" width="7.5546875" style="11"/>
  </cols>
  <sheetData>
    <row r="1" spans="1:190" s="5" customForma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49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1" t="s">
        <v>70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25">
      <c r="A5" s="12" t="s">
        <v>2</v>
      </c>
      <c r="B5" s="42"/>
      <c r="C5" s="43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2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0">
        <v>31</v>
      </c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8" thickTop="1" x14ac:dyDescent="0.2">
      <c r="A7" s="24"/>
      <c r="B7" s="25"/>
      <c r="C7" s="26" t="s">
        <v>39</v>
      </c>
      <c r="D7" s="28" t="s">
        <v>17</v>
      </c>
      <c r="E7" s="27" t="s">
        <v>18</v>
      </c>
      <c r="F7" s="27" t="s">
        <v>14</v>
      </c>
      <c r="G7" s="27" t="s">
        <v>15</v>
      </c>
      <c r="H7" s="27" t="s">
        <v>14</v>
      </c>
      <c r="I7" s="27" t="s">
        <v>16</v>
      </c>
      <c r="J7" s="28" t="s">
        <v>17</v>
      </c>
      <c r="K7" s="28" t="s">
        <v>17</v>
      </c>
      <c r="L7" s="27" t="s">
        <v>18</v>
      </c>
      <c r="M7" s="27" t="s">
        <v>14</v>
      </c>
      <c r="N7" s="27" t="s">
        <v>15</v>
      </c>
      <c r="O7" s="27" t="s">
        <v>14</v>
      </c>
      <c r="P7" s="27" t="s">
        <v>16</v>
      </c>
      <c r="Q7" s="28" t="s">
        <v>17</v>
      </c>
      <c r="R7" s="28" t="s">
        <v>17</v>
      </c>
      <c r="S7" s="27" t="s">
        <v>18</v>
      </c>
      <c r="T7" s="27" t="s">
        <v>14</v>
      </c>
      <c r="U7" s="27" t="s">
        <v>15</v>
      </c>
      <c r="V7" s="27" t="s">
        <v>14</v>
      </c>
      <c r="W7" s="27" t="s">
        <v>16</v>
      </c>
      <c r="X7" s="28" t="s">
        <v>17</v>
      </c>
      <c r="Y7" s="28" t="s">
        <v>17</v>
      </c>
      <c r="Z7" s="27" t="s">
        <v>18</v>
      </c>
      <c r="AA7" s="27" t="s">
        <v>14</v>
      </c>
      <c r="AB7" s="27" t="s">
        <v>15</v>
      </c>
      <c r="AC7" s="27" t="s">
        <v>14</v>
      </c>
      <c r="AD7" s="27" t="s">
        <v>16</v>
      </c>
      <c r="AE7" s="28" t="s">
        <v>17</v>
      </c>
      <c r="AF7" s="28" t="s">
        <v>17</v>
      </c>
      <c r="AG7" s="27" t="s">
        <v>18</v>
      </c>
      <c r="AH7" s="27" t="s">
        <v>14</v>
      </c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6" customFormat="1" ht="12" customHeight="1" x14ac:dyDescent="0.25">
      <c r="A8" s="37" t="s">
        <v>52</v>
      </c>
      <c r="B8" s="38" t="s">
        <v>55</v>
      </c>
      <c r="C8" s="38"/>
      <c r="D8" s="32" t="s">
        <v>19</v>
      </c>
      <c r="E8" s="32"/>
      <c r="F8" s="32">
        <v>2</v>
      </c>
      <c r="G8" s="32">
        <v>2</v>
      </c>
      <c r="H8" s="32">
        <v>2</v>
      </c>
      <c r="I8" s="32"/>
      <c r="J8" s="32" t="s">
        <v>19</v>
      </c>
      <c r="K8" s="32" t="s">
        <v>19</v>
      </c>
      <c r="L8" s="32"/>
      <c r="M8" s="32"/>
      <c r="N8" s="32">
        <v>2</v>
      </c>
      <c r="O8" s="32"/>
      <c r="P8" s="32"/>
      <c r="Q8" s="32" t="s">
        <v>19</v>
      </c>
      <c r="R8" s="32" t="s">
        <v>19</v>
      </c>
      <c r="S8" s="32">
        <v>1</v>
      </c>
      <c r="T8" s="32">
        <v>6</v>
      </c>
      <c r="U8" s="32">
        <v>6</v>
      </c>
      <c r="V8" s="32">
        <v>4</v>
      </c>
      <c r="W8" s="32">
        <v>2</v>
      </c>
      <c r="X8" s="32" t="s">
        <v>19</v>
      </c>
      <c r="Y8" s="32" t="s">
        <v>19</v>
      </c>
      <c r="Z8" s="32">
        <v>3</v>
      </c>
      <c r="AA8" s="32">
        <v>4</v>
      </c>
      <c r="AB8" s="32">
        <v>5</v>
      </c>
      <c r="AC8" s="32"/>
      <c r="AD8" s="32"/>
      <c r="AE8" s="32" t="s">
        <v>19</v>
      </c>
      <c r="AF8" s="32" t="s">
        <v>19</v>
      </c>
      <c r="AG8" s="32"/>
      <c r="AH8" s="32"/>
      <c r="AI8" s="34">
        <f t="shared" ref="AI8:AI16" si="0">SUM(D8:AH8)</f>
        <v>39</v>
      </c>
      <c r="AJ8" s="39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6" customFormat="1" ht="12" customHeight="1" x14ac:dyDescent="0.25">
      <c r="A9" s="42" t="s">
        <v>56</v>
      </c>
      <c r="B9" s="43" t="s">
        <v>62</v>
      </c>
      <c r="C9" s="30"/>
      <c r="D9" s="32" t="s">
        <v>19</v>
      </c>
      <c r="E9" s="31"/>
      <c r="F9" s="31"/>
      <c r="G9" s="31"/>
      <c r="H9" s="31"/>
      <c r="I9" s="31"/>
      <c r="J9" s="32" t="s">
        <v>19</v>
      </c>
      <c r="K9" s="32" t="s">
        <v>19</v>
      </c>
      <c r="L9" s="31"/>
      <c r="M9" s="31"/>
      <c r="N9" s="31"/>
      <c r="O9" s="31" t="s">
        <v>51</v>
      </c>
      <c r="P9" s="31">
        <v>4</v>
      </c>
      <c r="Q9" s="32" t="s">
        <v>19</v>
      </c>
      <c r="R9" s="32" t="s">
        <v>19</v>
      </c>
      <c r="S9" s="31" t="s">
        <v>51</v>
      </c>
      <c r="T9" s="31" t="s">
        <v>51</v>
      </c>
      <c r="U9" s="31" t="s">
        <v>51</v>
      </c>
      <c r="V9" s="31" t="s">
        <v>51</v>
      </c>
      <c r="W9" s="31"/>
      <c r="X9" s="32" t="s">
        <v>19</v>
      </c>
      <c r="Y9" s="32" t="s">
        <v>19</v>
      </c>
      <c r="Z9" s="31"/>
      <c r="AA9" s="31"/>
      <c r="AB9" s="31"/>
      <c r="AC9" s="31"/>
      <c r="AD9" s="31"/>
      <c r="AE9" s="32" t="s">
        <v>19</v>
      </c>
      <c r="AF9" s="32" t="s">
        <v>19</v>
      </c>
      <c r="AG9" s="31"/>
      <c r="AH9" s="31"/>
      <c r="AI9" s="34">
        <f t="shared" ref="AI9:AI12" si="1">SUM(D9:AH9)</f>
        <v>4</v>
      </c>
      <c r="AJ9" s="35" t="s">
        <v>51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7" t="s">
        <v>56</v>
      </c>
      <c r="B10" s="38" t="s">
        <v>57</v>
      </c>
      <c r="C10" s="38"/>
      <c r="D10" s="32" t="s">
        <v>19</v>
      </c>
      <c r="E10" s="32" t="s">
        <v>71</v>
      </c>
      <c r="F10" s="32"/>
      <c r="G10" s="32"/>
      <c r="H10" s="32"/>
      <c r="I10" s="32"/>
      <c r="J10" s="32" t="s">
        <v>19</v>
      </c>
      <c r="K10" s="32" t="s">
        <v>19</v>
      </c>
      <c r="L10" s="32"/>
      <c r="M10" s="32"/>
      <c r="N10" s="32"/>
      <c r="O10" s="32"/>
      <c r="P10" s="32">
        <v>4</v>
      </c>
      <c r="Q10" s="32" t="s">
        <v>19</v>
      </c>
      <c r="R10" s="32" t="s">
        <v>19</v>
      </c>
      <c r="S10" s="32"/>
      <c r="T10" s="32"/>
      <c r="U10" s="32"/>
      <c r="V10" s="32"/>
      <c r="W10" s="32"/>
      <c r="X10" s="32" t="s">
        <v>19</v>
      </c>
      <c r="Y10" s="32" t="s">
        <v>19</v>
      </c>
      <c r="Z10" s="32"/>
      <c r="AA10" s="32"/>
      <c r="AB10" s="32"/>
      <c r="AC10" s="32"/>
      <c r="AD10" s="32"/>
      <c r="AE10" s="32" t="s">
        <v>19</v>
      </c>
      <c r="AF10" s="32" t="s">
        <v>19</v>
      </c>
      <c r="AG10" s="32"/>
      <c r="AH10" s="32"/>
      <c r="AI10" s="34">
        <f t="shared" si="1"/>
        <v>4</v>
      </c>
      <c r="AJ10" s="39" t="s">
        <v>51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2" t="s">
        <v>58</v>
      </c>
      <c r="B11" s="43" t="s">
        <v>59</v>
      </c>
      <c r="C11" s="30"/>
      <c r="D11" s="32" t="s">
        <v>19</v>
      </c>
      <c r="E11" s="33"/>
      <c r="F11" s="31"/>
      <c r="G11" s="31"/>
      <c r="H11" s="31"/>
      <c r="I11" s="31"/>
      <c r="J11" s="32" t="s">
        <v>19</v>
      </c>
      <c r="K11" s="32" t="s">
        <v>19</v>
      </c>
      <c r="L11" s="33"/>
      <c r="M11" s="31"/>
      <c r="N11" s="31"/>
      <c r="O11" s="31"/>
      <c r="P11" s="31"/>
      <c r="Q11" s="32" t="s">
        <v>19</v>
      </c>
      <c r="R11" s="32" t="s">
        <v>19</v>
      </c>
      <c r="S11" s="33"/>
      <c r="T11" s="31"/>
      <c r="U11" s="31"/>
      <c r="V11" s="31"/>
      <c r="W11" s="31"/>
      <c r="X11" s="32" t="s">
        <v>19</v>
      </c>
      <c r="Y11" s="32" t="s">
        <v>19</v>
      </c>
      <c r="Z11" s="33"/>
      <c r="AA11" s="31"/>
      <c r="AB11" s="31"/>
      <c r="AC11" s="31"/>
      <c r="AD11" s="31"/>
      <c r="AE11" s="32" t="s">
        <v>19</v>
      </c>
      <c r="AF11" s="32" t="s">
        <v>19</v>
      </c>
      <c r="AG11" s="33"/>
      <c r="AH11" s="31"/>
      <c r="AI11" s="34">
        <f t="shared" si="1"/>
        <v>0</v>
      </c>
      <c r="AJ11" s="35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7" t="s">
        <v>51</v>
      </c>
      <c r="B12" s="37"/>
      <c r="C12" s="38"/>
      <c r="D12" s="32" t="s">
        <v>19</v>
      </c>
      <c r="E12" s="32"/>
      <c r="F12" s="32"/>
      <c r="G12" s="32"/>
      <c r="H12" s="32"/>
      <c r="I12" s="32"/>
      <c r="J12" s="32" t="s">
        <v>19</v>
      </c>
      <c r="K12" s="32" t="s">
        <v>19</v>
      </c>
      <c r="L12" s="32"/>
      <c r="M12" s="32"/>
      <c r="N12" s="32"/>
      <c r="O12" s="32"/>
      <c r="P12" s="32"/>
      <c r="Q12" s="32" t="s">
        <v>19</v>
      </c>
      <c r="R12" s="32" t="s">
        <v>19</v>
      </c>
      <c r="S12" s="32"/>
      <c r="T12" s="32"/>
      <c r="U12" s="32"/>
      <c r="V12" s="32"/>
      <c r="W12" s="32"/>
      <c r="X12" s="32" t="s">
        <v>19</v>
      </c>
      <c r="Y12" s="32" t="s">
        <v>19</v>
      </c>
      <c r="Z12" s="32"/>
      <c r="AA12" s="32"/>
      <c r="AB12" s="32"/>
      <c r="AC12" s="32"/>
      <c r="AD12" s="32"/>
      <c r="AE12" s="32" t="s">
        <v>19</v>
      </c>
      <c r="AF12" s="32" t="s">
        <v>19</v>
      </c>
      <c r="AG12" s="32"/>
      <c r="AH12" s="32"/>
      <c r="AI12" s="34">
        <f t="shared" si="1"/>
        <v>0</v>
      </c>
      <c r="AJ12" s="39" t="s">
        <v>51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42" t="s">
        <v>51</v>
      </c>
      <c r="B13" s="43" t="s">
        <v>51</v>
      </c>
      <c r="C13" s="30"/>
      <c r="D13" s="32" t="s">
        <v>19</v>
      </c>
      <c r="E13" s="33"/>
      <c r="F13" s="31"/>
      <c r="G13" s="31"/>
      <c r="H13" s="31"/>
      <c r="I13" s="31"/>
      <c r="J13" s="32" t="s">
        <v>19</v>
      </c>
      <c r="K13" s="32" t="s">
        <v>19</v>
      </c>
      <c r="L13" s="33"/>
      <c r="M13" s="31"/>
      <c r="N13" s="31"/>
      <c r="O13" s="31"/>
      <c r="P13" s="31"/>
      <c r="Q13" s="32" t="s">
        <v>19</v>
      </c>
      <c r="R13" s="32" t="s">
        <v>19</v>
      </c>
      <c r="S13" s="33"/>
      <c r="T13" s="31"/>
      <c r="U13" s="31"/>
      <c r="V13" s="31"/>
      <c r="W13" s="31"/>
      <c r="X13" s="32" t="s">
        <v>19</v>
      </c>
      <c r="Y13" s="32" t="s">
        <v>19</v>
      </c>
      <c r="Z13" s="33"/>
      <c r="AA13" s="31"/>
      <c r="AB13" s="31"/>
      <c r="AC13" s="31"/>
      <c r="AD13" s="31"/>
      <c r="AE13" s="32" t="s">
        <v>19</v>
      </c>
      <c r="AF13" s="32" t="s">
        <v>19</v>
      </c>
      <c r="AG13" s="33"/>
      <c r="AH13" s="31"/>
      <c r="AI13" s="34">
        <f t="shared" si="0"/>
        <v>0</v>
      </c>
      <c r="AJ13" s="35" t="s">
        <v>63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0" customFormat="1" ht="12" customHeight="1" x14ac:dyDescent="0.2">
      <c r="A14" s="37" t="s">
        <v>51</v>
      </c>
      <c r="B14" s="37" t="s">
        <v>51</v>
      </c>
      <c r="C14" s="38"/>
      <c r="D14" s="32" t="s">
        <v>19</v>
      </c>
      <c r="E14" s="32"/>
      <c r="F14" s="32"/>
      <c r="G14" s="32"/>
      <c r="H14" s="32"/>
      <c r="I14" s="32"/>
      <c r="J14" s="32" t="s">
        <v>19</v>
      </c>
      <c r="K14" s="32" t="s">
        <v>19</v>
      </c>
      <c r="L14" s="32"/>
      <c r="M14" s="32"/>
      <c r="N14" s="32"/>
      <c r="O14" s="32"/>
      <c r="P14" s="32"/>
      <c r="Q14" s="32" t="s">
        <v>19</v>
      </c>
      <c r="R14" s="32" t="s">
        <v>19</v>
      </c>
      <c r="S14" s="32"/>
      <c r="T14" s="32"/>
      <c r="U14" s="32"/>
      <c r="V14" s="32"/>
      <c r="W14" s="32"/>
      <c r="X14" s="32" t="s">
        <v>19</v>
      </c>
      <c r="Y14" s="32" t="s">
        <v>19</v>
      </c>
      <c r="Z14" s="32"/>
      <c r="AA14" s="32"/>
      <c r="AB14" s="32"/>
      <c r="AC14" s="32"/>
      <c r="AD14" s="32"/>
      <c r="AE14" s="32" t="s">
        <v>19</v>
      </c>
      <c r="AF14" s="32" t="s">
        <v>19</v>
      </c>
      <c r="AG14" s="32"/>
      <c r="AH14" s="32"/>
      <c r="AI14" s="34">
        <f t="shared" si="0"/>
        <v>0</v>
      </c>
      <c r="AJ14" s="39" t="s">
        <v>64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1" customFormat="1" ht="12" customHeight="1" x14ac:dyDescent="0.25">
      <c r="A15" s="42" t="s">
        <v>51</v>
      </c>
      <c r="B15" s="43" t="s">
        <v>51</v>
      </c>
      <c r="C15" s="30"/>
      <c r="D15" s="32" t="s">
        <v>19</v>
      </c>
      <c r="E15" s="33"/>
      <c r="F15" s="33"/>
      <c r="G15" s="33"/>
      <c r="H15" s="33"/>
      <c r="I15" s="31"/>
      <c r="J15" s="32" t="s">
        <v>19</v>
      </c>
      <c r="K15" s="32" t="s">
        <v>19</v>
      </c>
      <c r="L15" s="33"/>
      <c r="M15" s="33"/>
      <c r="N15" s="33"/>
      <c r="O15" s="33"/>
      <c r="P15" s="31"/>
      <c r="Q15" s="32" t="s">
        <v>19</v>
      </c>
      <c r="R15" s="32" t="s">
        <v>19</v>
      </c>
      <c r="S15" s="33"/>
      <c r="T15" s="33"/>
      <c r="U15" s="33"/>
      <c r="V15" s="33"/>
      <c r="W15" s="31"/>
      <c r="X15" s="32" t="s">
        <v>19</v>
      </c>
      <c r="Y15" s="32" t="s">
        <v>19</v>
      </c>
      <c r="Z15" s="33"/>
      <c r="AA15" s="33"/>
      <c r="AB15" s="33"/>
      <c r="AC15" s="33"/>
      <c r="AD15" s="31"/>
      <c r="AE15" s="32" t="s">
        <v>19</v>
      </c>
      <c r="AF15" s="32" t="s">
        <v>19</v>
      </c>
      <c r="AG15" s="33"/>
      <c r="AH15" s="33"/>
      <c r="AI15" s="34">
        <f t="shared" si="0"/>
        <v>0</v>
      </c>
      <c r="AJ15" s="35" t="s">
        <v>65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1" customFormat="1" ht="12" customHeight="1" x14ac:dyDescent="0.25">
      <c r="A16" s="37"/>
      <c r="B16" s="38"/>
      <c r="C16" s="38"/>
      <c r="D16" s="32" t="s">
        <v>19</v>
      </c>
      <c r="E16" s="32"/>
      <c r="F16" s="32"/>
      <c r="G16" s="32"/>
      <c r="H16" s="32"/>
      <c r="I16" s="32"/>
      <c r="J16" s="32" t="s">
        <v>19</v>
      </c>
      <c r="K16" s="32" t="s">
        <v>19</v>
      </c>
      <c r="L16" s="32"/>
      <c r="M16" s="32"/>
      <c r="N16" s="32"/>
      <c r="O16" s="32"/>
      <c r="P16" s="32"/>
      <c r="Q16" s="32" t="s">
        <v>19</v>
      </c>
      <c r="R16" s="32" t="s">
        <v>19</v>
      </c>
      <c r="S16" s="32"/>
      <c r="T16" s="32"/>
      <c r="U16" s="32"/>
      <c r="V16" s="32"/>
      <c r="W16" s="32"/>
      <c r="X16" s="32" t="s">
        <v>19</v>
      </c>
      <c r="Y16" s="32" t="s">
        <v>19</v>
      </c>
      <c r="Z16" s="32"/>
      <c r="AA16" s="32"/>
      <c r="AB16" s="32"/>
      <c r="AC16" s="32"/>
      <c r="AD16" s="32"/>
      <c r="AE16" s="32" t="s">
        <v>19</v>
      </c>
      <c r="AF16" s="32" t="s">
        <v>19</v>
      </c>
      <c r="AG16" s="32"/>
      <c r="AH16" s="32"/>
      <c r="AI16" s="34">
        <f t="shared" si="0"/>
        <v>0</v>
      </c>
      <c r="AJ16" s="39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</row>
    <row r="17" spans="1:190" s="41" customFormat="1" ht="12" customHeight="1" x14ac:dyDescent="0.25">
      <c r="A17" s="42" t="s">
        <v>51</v>
      </c>
      <c r="B17" s="43" t="s">
        <v>51</v>
      </c>
      <c r="C17" s="30"/>
      <c r="D17" s="32" t="s">
        <v>19</v>
      </c>
      <c r="E17" s="33"/>
      <c r="F17" s="33"/>
      <c r="G17" s="33"/>
      <c r="H17" s="33"/>
      <c r="I17" s="33"/>
      <c r="J17" s="32" t="s">
        <v>19</v>
      </c>
      <c r="K17" s="32" t="s">
        <v>19</v>
      </c>
      <c r="L17" s="33"/>
      <c r="M17" s="33"/>
      <c r="N17" s="33"/>
      <c r="O17" s="33"/>
      <c r="P17" s="33"/>
      <c r="Q17" s="32" t="s">
        <v>19</v>
      </c>
      <c r="R17" s="32" t="s">
        <v>19</v>
      </c>
      <c r="S17" s="33"/>
      <c r="T17" s="33"/>
      <c r="U17" s="33"/>
      <c r="V17" s="33"/>
      <c r="W17" s="33"/>
      <c r="X17" s="32" t="s">
        <v>19</v>
      </c>
      <c r="Y17" s="32" t="s">
        <v>19</v>
      </c>
      <c r="Z17" s="33"/>
      <c r="AA17" s="33"/>
      <c r="AB17" s="33"/>
      <c r="AC17" s="33"/>
      <c r="AD17" s="33"/>
      <c r="AE17" s="32" t="s">
        <v>19</v>
      </c>
      <c r="AF17" s="32" t="s">
        <v>19</v>
      </c>
      <c r="AG17" s="33"/>
      <c r="AH17" s="33"/>
      <c r="AI17" s="34">
        <f t="shared" ref="AI17:AI23" si="2">SUM(D17:AH17)</f>
        <v>0</v>
      </c>
      <c r="AJ17" s="35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</row>
    <row r="18" spans="1:190" s="41" customFormat="1" ht="12" customHeight="1" x14ac:dyDescent="0.25">
      <c r="A18" s="37" t="s">
        <v>51</v>
      </c>
      <c r="B18" s="37" t="s">
        <v>51</v>
      </c>
      <c r="C18" s="38"/>
      <c r="D18" s="32" t="s">
        <v>19</v>
      </c>
      <c r="E18" s="32"/>
      <c r="F18" s="32"/>
      <c r="G18" s="32"/>
      <c r="H18" s="32"/>
      <c r="I18" s="32"/>
      <c r="J18" s="32" t="s">
        <v>19</v>
      </c>
      <c r="K18" s="32" t="s">
        <v>19</v>
      </c>
      <c r="L18" s="32"/>
      <c r="M18" s="32"/>
      <c r="N18" s="32"/>
      <c r="O18" s="32"/>
      <c r="P18" s="32"/>
      <c r="Q18" s="32" t="s">
        <v>19</v>
      </c>
      <c r="R18" s="32" t="s">
        <v>19</v>
      </c>
      <c r="S18" s="32"/>
      <c r="T18" s="32"/>
      <c r="U18" s="32"/>
      <c r="V18" s="32"/>
      <c r="W18" s="32"/>
      <c r="X18" s="32" t="s">
        <v>19</v>
      </c>
      <c r="Y18" s="32" t="s">
        <v>19</v>
      </c>
      <c r="Z18" s="32"/>
      <c r="AA18" s="32"/>
      <c r="AB18" s="32"/>
      <c r="AC18" s="32"/>
      <c r="AD18" s="32"/>
      <c r="AE18" s="32" t="s">
        <v>19</v>
      </c>
      <c r="AF18" s="32" t="s">
        <v>19</v>
      </c>
      <c r="AG18" s="32"/>
      <c r="AH18" s="32"/>
      <c r="AI18" s="34">
        <f t="shared" si="2"/>
        <v>0</v>
      </c>
      <c r="AJ18" s="39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</row>
    <row r="19" spans="1:190" s="40" customFormat="1" ht="12" customHeight="1" x14ac:dyDescent="0.25">
      <c r="A19" s="42" t="s">
        <v>51</v>
      </c>
      <c r="B19" s="43" t="s">
        <v>51</v>
      </c>
      <c r="C19" s="30"/>
      <c r="D19" s="32" t="s">
        <v>19</v>
      </c>
      <c r="E19" s="33"/>
      <c r="F19" s="33"/>
      <c r="G19" s="33"/>
      <c r="H19" s="33"/>
      <c r="I19" s="31"/>
      <c r="J19" s="32" t="s">
        <v>19</v>
      </c>
      <c r="K19" s="32" t="s">
        <v>19</v>
      </c>
      <c r="L19" s="33"/>
      <c r="M19" s="33"/>
      <c r="N19" s="33"/>
      <c r="O19" s="33"/>
      <c r="P19" s="31"/>
      <c r="Q19" s="32" t="s">
        <v>19</v>
      </c>
      <c r="R19" s="32" t="s">
        <v>19</v>
      </c>
      <c r="S19" s="33"/>
      <c r="T19" s="33"/>
      <c r="U19" s="33"/>
      <c r="V19" s="33"/>
      <c r="W19" s="31"/>
      <c r="X19" s="32" t="s">
        <v>19</v>
      </c>
      <c r="Y19" s="32" t="s">
        <v>19</v>
      </c>
      <c r="Z19" s="33"/>
      <c r="AA19" s="33"/>
      <c r="AB19" s="33"/>
      <c r="AC19" s="33"/>
      <c r="AD19" s="31"/>
      <c r="AE19" s="32" t="s">
        <v>19</v>
      </c>
      <c r="AF19" s="32" t="s">
        <v>19</v>
      </c>
      <c r="AG19" s="33"/>
      <c r="AH19" s="33"/>
      <c r="AI19" s="34">
        <f t="shared" si="2"/>
        <v>0</v>
      </c>
      <c r="AJ19" s="35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</row>
    <row r="20" spans="1:190" s="40" customFormat="1" ht="12" customHeight="1" x14ac:dyDescent="0.25">
      <c r="A20" s="37"/>
      <c r="B20" s="38"/>
      <c r="C20" s="38"/>
      <c r="D20" s="32" t="s">
        <v>19</v>
      </c>
      <c r="E20" s="32"/>
      <c r="F20" s="32"/>
      <c r="G20" s="32"/>
      <c r="H20" s="32"/>
      <c r="I20" s="32"/>
      <c r="J20" s="32" t="s">
        <v>19</v>
      </c>
      <c r="K20" s="32" t="s">
        <v>19</v>
      </c>
      <c r="L20" s="32"/>
      <c r="M20" s="32"/>
      <c r="N20" s="32"/>
      <c r="O20" s="32"/>
      <c r="P20" s="32"/>
      <c r="Q20" s="32" t="s">
        <v>19</v>
      </c>
      <c r="R20" s="32" t="s">
        <v>19</v>
      </c>
      <c r="S20" s="32"/>
      <c r="T20" s="32"/>
      <c r="U20" s="32"/>
      <c r="V20" s="32"/>
      <c r="W20" s="32"/>
      <c r="X20" s="32" t="s">
        <v>19</v>
      </c>
      <c r="Y20" s="32" t="s">
        <v>19</v>
      </c>
      <c r="Z20" s="32"/>
      <c r="AA20" s="32"/>
      <c r="AB20" s="32"/>
      <c r="AC20" s="32"/>
      <c r="AD20" s="32"/>
      <c r="AE20" s="32" t="s">
        <v>19</v>
      </c>
      <c r="AF20" s="32" t="s">
        <v>19</v>
      </c>
      <c r="AG20" s="32"/>
      <c r="AH20" s="32"/>
      <c r="AI20" s="34">
        <f t="shared" ref="AI20" si="3">SUM(D20:AH20)</f>
        <v>0</v>
      </c>
      <c r="AJ20" s="39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</row>
    <row r="21" spans="1:190" s="40" customFormat="1" ht="12" customHeight="1" x14ac:dyDescent="0.25">
      <c r="A21" s="42" t="s">
        <v>51</v>
      </c>
      <c r="B21" s="43"/>
      <c r="C21" s="30"/>
      <c r="D21" s="32" t="s">
        <v>19</v>
      </c>
      <c r="E21" s="33"/>
      <c r="F21" s="31"/>
      <c r="G21" s="31"/>
      <c r="H21" s="31"/>
      <c r="I21" s="31"/>
      <c r="J21" s="32" t="s">
        <v>19</v>
      </c>
      <c r="K21" s="32" t="s">
        <v>19</v>
      </c>
      <c r="L21" s="33"/>
      <c r="M21" s="31"/>
      <c r="N21" s="31"/>
      <c r="O21" s="31"/>
      <c r="P21" s="31"/>
      <c r="Q21" s="32" t="s">
        <v>19</v>
      </c>
      <c r="R21" s="32" t="s">
        <v>19</v>
      </c>
      <c r="S21" s="33"/>
      <c r="T21" s="31"/>
      <c r="U21" s="31"/>
      <c r="V21" s="31"/>
      <c r="W21" s="31"/>
      <c r="X21" s="32" t="s">
        <v>19</v>
      </c>
      <c r="Y21" s="32" t="s">
        <v>19</v>
      </c>
      <c r="Z21" s="33"/>
      <c r="AA21" s="31"/>
      <c r="AB21" s="31"/>
      <c r="AC21" s="31"/>
      <c r="AD21" s="31"/>
      <c r="AE21" s="32" t="s">
        <v>19</v>
      </c>
      <c r="AF21" s="32" t="s">
        <v>19</v>
      </c>
      <c r="AG21" s="33"/>
      <c r="AH21" s="31"/>
      <c r="AI21" s="34">
        <f t="shared" si="2"/>
        <v>0</v>
      </c>
      <c r="AJ21" s="35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</row>
    <row r="22" spans="1:190" s="40" customFormat="1" ht="12" customHeight="1" x14ac:dyDescent="0.25">
      <c r="A22" s="37" t="s">
        <v>51</v>
      </c>
      <c r="B22" s="38" t="s">
        <v>51</v>
      </c>
      <c r="C22" s="38"/>
      <c r="D22" s="32" t="s">
        <v>19</v>
      </c>
      <c r="E22" s="32"/>
      <c r="F22" s="32"/>
      <c r="G22" s="32"/>
      <c r="H22" s="32"/>
      <c r="I22" s="32"/>
      <c r="J22" s="32" t="s">
        <v>19</v>
      </c>
      <c r="K22" s="32" t="s">
        <v>19</v>
      </c>
      <c r="L22" s="32"/>
      <c r="M22" s="32"/>
      <c r="N22" s="32"/>
      <c r="O22" s="32"/>
      <c r="P22" s="32"/>
      <c r="Q22" s="32" t="s">
        <v>19</v>
      </c>
      <c r="R22" s="32" t="s">
        <v>19</v>
      </c>
      <c r="S22" s="32"/>
      <c r="T22" s="32"/>
      <c r="U22" s="32"/>
      <c r="V22" s="32"/>
      <c r="W22" s="32"/>
      <c r="X22" s="32" t="s">
        <v>19</v>
      </c>
      <c r="Y22" s="32" t="s">
        <v>19</v>
      </c>
      <c r="Z22" s="32"/>
      <c r="AA22" s="32"/>
      <c r="AB22" s="32"/>
      <c r="AC22" s="32"/>
      <c r="AD22" s="32"/>
      <c r="AE22" s="32" t="s">
        <v>19</v>
      </c>
      <c r="AF22" s="32" t="s">
        <v>19</v>
      </c>
      <c r="AG22" s="32"/>
      <c r="AH22" s="32"/>
      <c r="AI22" s="34">
        <f>SUM(D22:AH22)</f>
        <v>0</v>
      </c>
      <c r="AJ22" s="39" t="s">
        <v>51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</row>
    <row r="23" spans="1:190" s="40" customFormat="1" ht="12" customHeight="1" x14ac:dyDescent="0.25">
      <c r="A23" s="42" t="s">
        <v>51</v>
      </c>
      <c r="B23" s="43" t="s">
        <v>51</v>
      </c>
      <c r="C23" s="30"/>
      <c r="D23" s="32" t="s">
        <v>19</v>
      </c>
      <c r="E23" s="33"/>
      <c r="F23" s="31"/>
      <c r="G23" s="31"/>
      <c r="H23" s="31"/>
      <c r="I23" s="31"/>
      <c r="J23" s="32" t="s">
        <v>19</v>
      </c>
      <c r="K23" s="32" t="s">
        <v>19</v>
      </c>
      <c r="L23" s="33"/>
      <c r="M23" s="31"/>
      <c r="N23" s="31"/>
      <c r="O23" s="31"/>
      <c r="P23" s="31"/>
      <c r="Q23" s="32" t="s">
        <v>19</v>
      </c>
      <c r="R23" s="32" t="s">
        <v>19</v>
      </c>
      <c r="S23" s="33"/>
      <c r="T23" s="31"/>
      <c r="U23" s="31"/>
      <c r="V23" s="31"/>
      <c r="W23" s="31"/>
      <c r="X23" s="32" t="s">
        <v>19</v>
      </c>
      <c r="Y23" s="32" t="s">
        <v>19</v>
      </c>
      <c r="Z23" s="33"/>
      <c r="AA23" s="31"/>
      <c r="AB23" s="31"/>
      <c r="AC23" s="31"/>
      <c r="AD23" s="31"/>
      <c r="AE23" s="32" t="s">
        <v>19</v>
      </c>
      <c r="AF23" s="32" t="s">
        <v>19</v>
      </c>
      <c r="AG23" s="33"/>
      <c r="AH23" s="31"/>
      <c r="AI23" s="34">
        <f t="shared" si="2"/>
        <v>0</v>
      </c>
      <c r="AJ23" s="3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</row>
    <row r="24" spans="1:190" s="40" customFormat="1" x14ac:dyDescent="0.25">
      <c r="A24" s="44"/>
      <c r="B24" s="45" t="s">
        <v>6</v>
      </c>
      <c r="C24" s="46"/>
      <c r="D24" s="47">
        <f t="shared" ref="D24:AE24" si="4">SUM(D8:D23)</f>
        <v>0</v>
      </c>
      <c r="E24" s="47">
        <f t="shared" si="4"/>
        <v>0</v>
      </c>
      <c r="F24" s="47">
        <f t="shared" si="4"/>
        <v>2</v>
      </c>
      <c r="G24" s="47">
        <f t="shared" si="4"/>
        <v>2</v>
      </c>
      <c r="H24" s="47">
        <f t="shared" si="4"/>
        <v>2</v>
      </c>
      <c r="I24" s="47">
        <f t="shared" si="4"/>
        <v>0</v>
      </c>
      <c r="J24" s="47">
        <f t="shared" si="4"/>
        <v>0</v>
      </c>
      <c r="K24" s="47">
        <f t="shared" si="4"/>
        <v>0</v>
      </c>
      <c r="L24" s="47">
        <f t="shared" si="4"/>
        <v>0</v>
      </c>
      <c r="M24" s="47">
        <f t="shared" si="4"/>
        <v>0</v>
      </c>
      <c r="N24" s="47">
        <f t="shared" si="4"/>
        <v>2</v>
      </c>
      <c r="O24" s="47">
        <f t="shared" si="4"/>
        <v>0</v>
      </c>
      <c r="P24" s="47">
        <f t="shared" si="4"/>
        <v>8</v>
      </c>
      <c r="Q24" s="47">
        <f t="shared" si="4"/>
        <v>0</v>
      </c>
      <c r="R24" s="47">
        <f t="shared" si="4"/>
        <v>0</v>
      </c>
      <c r="S24" s="47">
        <f t="shared" si="4"/>
        <v>1</v>
      </c>
      <c r="T24" s="47">
        <f t="shared" si="4"/>
        <v>6</v>
      </c>
      <c r="U24" s="47">
        <f t="shared" si="4"/>
        <v>6</v>
      </c>
      <c r="V24" s="47">
        <f t="shared" si="4"/>
        <v>4</v>
      </c>
      <c r="W24" s="47">
        <f t="shared" si="4"/>
        <v>2</v>
      </c>
      <c r="X24" s="47">
        <f t="shared" si="4"/>
        <v>0</v>
      </c>
      <c r="Y24" s="47">
        <f t="shared" si="4"/>
        <v>0</v>
      </c>
      <c r="Z24" s="47">
        <f t="shared" si="4"/>
        <v>3</v>
      </c>
      <c r="AA24" s="47">
        <f t="shared" si="4"/>
        <v>4</v>
      </c>
      <c r="AB24" s="47">
        <f t="shared" si="4"/>
        <v>5</v>
      </c>
      <c r="AC24" s="47">
        <f t="shared" si="4"/>
        <v>0</v>
      </c>
      <c r="AD24" s="47">
        <f t="shared" si="4"/>
        <v>0</v>
      </c>
      <c r="AE24" s="47">
        <f t="shared" si="4"/>
        <v>0</v>
      </c>
      <c r="AF24" s="47">
        <f t="shared" ref="AF24:AH24" si="5">SUM(AF8:AF23)</f>
        <v>0</v>
      </c>
      <c r="AG24" s="47">
        <f t="shared" si="5"/>
        <v>0</v>
      </c>
      <c r="AH24" s="47">
        <f t="shared" si="5"/>
        <v>0</v>
      </c>
      <c r="AI24" s="48">
        <f>SUM(D24:AH24)</f>
        <v>47</v>
      </c>
      <c r="AJ24" s="39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1" customFormat="1" ht="10.199999999999999" customHeight="1" x14ac:dyDescent="0.25">
      <c r="A25" s="44" t="s">
        <v>7</v>
      </c>
      <c r="B25" s="50"/>
      <c r="C25" s="50"/>
      <c r="D25" s="51"/>
      <c r="E25" s="51">
        <f>7.5</f>
        <v>7.5</v>
      </c>
      <c r="F25" s="51"/>
      <c r="G25" s="51"/>
      <c r="H25" s="51"/>
      <c r="I25" s="51"/>
      <c r="J25" s="51"/>
      <c r="K25" s="51"/>
      <c r="L25" s="51">
        <f>7.5</f>
        <v>7.5</v>
      </c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48">
        <f t="shared" ref="AI25:AI32" si="6">SUM(D25:AH25)</f>
        <v>15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</row>
    <row r="26" spans="1:190" s="41" customFormat="1" x14ac:dyDescent="0.25">
      <c r="A26" s="44" t="s">
        <v>13</v>
      </c>
      <c r="B26" s="50"/>
      <c r="C26" s="50"/>
      <c r="D26" s="51"/>
      <c r="E26" s="51"/>
      <c r="F26" s="51">
        <v>1</v>
      </c>
      <c r="G26" s="51"/>
      <c r="H26" s="51">
        <v>3</v>
      </c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>
        <v>4</v>
      </c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48">
        <f>SUM(D26:AH26)</f>
        <v>8</v>
      </c>
      <c r="AJ26" s="58" t="s">
        <v>61</v>
      </c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</row>
    <row r="27" spans="1:190" s="40" customFormat="1" x14ac:dyDescent="0.25">
      <c r="A27" s="44" t="s">
        <v>8</v>
      </c>
      <c r="B27" s="50"/>
      <c r="C27" s="50"/>
      <c r="D27" s="51"/>
      <c r="E27" s="51"/>
      <c r="F27" s="51"/>
      <c r="G27" s="51"/>
      <c r="H27" s="51"/>
      <c r="I27" s="51">
        <v>4</v>
      </c>
      <c r="J27" s="51"/>
      <c r="K27" s="51"/>
      <c r="L27" s="51"/>
      <c r="M27" s="51">
        <v>4</v>
      </c>
      <c r="N27" s="51">
        <v>4</v>
      </c>
      <c r="O27" s="51">
        <v>4</v>
      </c>
      <c r="P27" s="51"/>
      <c r="Q27" s="51"/>
      <c r="R27" s="51"/>
      <c r="S27" s="51"/>
      <c r="T27" s="51"/>
      <c r="U27" s="51"/>
      <c r="V27" s="51"/>
      <c r="W27" s="51">
        <v>4</v>
      </c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48">
        <f t="shared" si="6"/>
        <v>20</v>
      </c>
      <c r="AJ27" s="54" t="s">
        <v>69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x14ac:dyDescent="0.25">
      <c r="A28" s="44" t="s">
        <v>21</v>
      </c>
      <c r="B28" s="50"/>
      <c r="C28" s="50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48">
        <f t="shared" si="6"/>
        <v>0</v>
      </c>
      <c r="AJ28" s="53" t="s">
        <v>60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5" t="s">
        <v>50</v>
      </c>
      <c r="B29" s="56"/>
      <c r="C29" s="56"/>
      <c r="D29" s="51"/>
      <c r="E29" s="51"/>
      <c r="F29" s="51">
        <v>1</v>
      </c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48">
        <f t="shared" si="6"/>
        <v>1</v>
      </c>
      <c r="AJ29" s="53" t="s">
        <v>51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57" t="s">
        <v>11</v>
      </c>
      <c r="B30" s="56"/>
      <c r="C30" s="56"/>
      <c r="D30" s="83"/>
      <c r="E30" s="51"/>
      <c r="F30" s="51"/>
      <c r="G30" s="51"/>
      <c r="H30" s="51"/>
      <c r="I30" s="51"/>
      <c r="J30" s="83"/>
      <c r="K30" s="83"/>
      <c r="L30" s="51"/>
      <c r="M30" s="51"/>
      <c r="N30" s="51"/>
      <c r="O30" s="51"/>
      <c r="P30" s="83"/>
      <c r="Q30" s="83"/>
      <c r="R30" s="83"/>
      <c r="S30" s="51"/>
      <c r="T30" s="51"/>
      <c r="U30" s="51"/>
      <c r="V30" s="51"/>
      <c r="W30" s="83"/>
      <c r="X30" s="83"/>
      <c r="Y30" s="83"/>
      <c r="Z30" s="51"/>
      <c r="AA30" s="51"/>
      <c r="AB30" s="51"/>
      <c r="AC30" s="51"/>
      <c r="AD30" s="83"/>
      <c r="AE30" s="83"/>
      <c r="AF30" s="83"/>
      <c r="AG30" s="51"/>
      <c r="AH30" s="51"/>
      <c r="AI30" s="48">
        <f t="shared" si="6"/>
        <v>0</v>
      </c>
      <c r="AJ30" s="49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57" t="s">
        <v>12</v>
      </c>
      <c r="B31" s="56"/>
      <c r="C31" s="56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48">
        <f t="shared" si="6"/>
        <v>0</v>
      </c>
      <c r="AJ31" s="58" t="s">
        <v>68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84" t="s">
        <v>38</v>
      </c>
      <c r="B32" s="56"/>
      <c r="C32" s="56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48">
        <f t="shared" si="6"/>
        <v>0</v>
      </c>
      <c r="AJ32" s="49" t="s">
        <v>66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57" t="s">
        <v>38</v>
      </c>
      <c r="B33" s="56"/>
      <c r="C33" s="56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48">
        <f>SUM(D33:AH33)</f>
        <v>0</v>
      </c>
      <c r="AJ33" s="49" t="s">
        <v>67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5">
      <c r="A34" s="82" t="s">
        <v>54</v>
      </c>
      <c r="B34" s="56"/>
      <c r="C34" s="56"/>
      <c r="D34" s="59">
        <f t="shared" ref="D34:AE34" si="7">SUM(D24:D33)</f>
        <v>0</v>
      </c>
      <c r="E34" s="59">
        <f t="shared" si="7"/>
        <v>7.5</v>
      </c>
      <c r="F34" s="59">
        <f t="shared" si="7"/>
        <v>4</v>
      </c>
      <c r="G34" s="59">
        <f t="shared" si="7"/>
        <v>2</v>
      </c>
      <c r="H34" s="59">
        <f t="shared" si="7"/>
        <v>5</v>
      </c>
      <c r="I34" s="59">
        <f t="shared" si="7"/>
        <v>4</v>
      </c>
      <c r="J34" s="59">
        <f t="shared" si="7"/>
        <v>0</v>
      </c>
      <c r="K34" s="59">
        <f t="shared" si="7"/>
        <v>0</v>
      </c>
      <c r="L34" s="59">
        <f t="shared" si="7"/>
        <v>7.5</v>
      </c>
      <c r="M34" s="59">
        <f t="shared" si="7"/>
        <v>4</v>
      </c>
      <c r="N34" s="59">
        <f t="shared" si="7"/>
        <v>6</v>
      </c>
      <c r="O34" s="59">
        <f t="shared" si="7"/>
        <v>4</v>
      </c>
      <c r="P34" s="59">
        <f t="shared" si="7"/>
        <v>8</v>
      </c>
      <c r="Q34" s="59">
        <f t="shared" si="7"/>
        <v>0</v>
      </c>
      <c r="R34" s="59">
        <f t="shared" si="7"/>
        <v>0</v>
      </c>
      <c r="S34" s="59">
        <f t="shared" si="7"/>
        <v>1</v>
      </c>
      <c r="T34" s="59">
        <f t="shared" si="7"/>
        <v>6</v>
      </c>
      <c r="U34" s="59">
        <f t="shared" si="7"/>
        <v>10</v>
      </c>
      <c r="V34" s="59">
        <f t="shared" si="7"/>
        <v>4</v>
      </c>
      <c r="W34" s="59">
        <f t="shared" si="7"/>
        <v>6</v>
      </c>
      <c r="X34" s="59">
        <f t="shared" si="7"/>
        <v>0</v>
      </c>
      <c r="Y34" s="59">
        <f t="shared" si="7"/>
        <v>0</v>
      </c>
      <c r="Z34" s="59">
        <f t="shared" si="7"/>
        <v>3</v>
      </c>
      <c r="AA34" s="59">
        <f t="shared" si="7"/>
        <v>4</v>
      </c>
      <c r="AB34" s="59">
        <f t="shared" si="7"/>
        <v>5</v>
      </c>
      <c r="AC34" s="59">
        <f t="shared" si="7"/>
        <v>0</v>
      </c>
      <c r="AD34" s="59">
        <f t="shared" si="7"/>
        <v>0</v>
      </c>
      <c r="AE34" s="59">
        <f t="shared" si="7"/>
        <v>0</v>
      </c>
      <c r="AF34" s="59">
        <f t="shared" ref="AF34:AH34" si="8">SUM(AF24:AF33)</f>
        <v>0</v>
      </c>
      <c r="AG34" s="59">
        <f t="shared" si="8"/>
        <v>0</v>
      </c>
      <c r="AH34" s="59">
        <f t="shared" si="8"/>
        <v>0</v>
      </c>
      <c r="AI34" s="60">
        <f>SUM(AI24:AI33)</f>
        <v>91</v>
      </c>
      <c r="AJ34" s="61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s="3" customFormat="1" ht="13.8" thickBot="1" x14ac:dyDescent="0.3">
      <c r="A35" s="62" t="s">
        <v>9</v>
      </c>
      <c r="B35" s="63"/>
      <c r="C35" s="64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6"/>
      <c r="AZ35" s="4"/>
    </row>
    <row r="36" spans="1:69" s="3" customFormat="1" ht="10.8" thickBot="1" x14ac:dyDescent="0.25">
      <c r="A36" s="67" t="s">
        <v>25</v>
      </c>
      <c r="B36" s="64" t="s">
        <v>26</v>
      </c>
      <c r="C36" s="64"/>
      <c r="D36" s="65"/>
      <c r="E36" s="65"/>
      <c r="F36" s="65" t="s">
        <v>32</v>
      </c>
      <c r="G36" s="65"/>
      <c r="H36" s="65" t="s">
        <v>33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8" t="s">
        <v>10</v>
      </c>
      <c r="AG36" s="69"/>
      <c r="AH36" s="65"/>
      <c r="AI36" s="70">
        <f>7.5*AG36</f>
        <v>0</v>
      </c>
      <c r="AJ36" s="66"/>
      <c r="AZ36" s="4"/>
    </row>
    <row r="37" spans="1:69" s="3" customFormat="1" ht="10.199999999999999" x14ac:dyDescent="0.2">
      <c r="A37" s="67" t="s">
        <v>24</v>
      </c>
      <c r="B37" s="64" t="s">
        <v>27</v>
      </c>
      <c r="C37" s="64"/>
      <c r="D37" s="65"/>
      <c r="E37" s="65"/>
      <c r="F37" s="65" t="s">
        <v>41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6"/>
      <c r="AZ37" s="4"/>
    </row>
    <row r="38" spans="1:69" s="3" customFormat="1" ht="10.199999999999999" x14ac:dyDescent="0.2">
      <c r="A38" s="67" t="s">
        <v>30</v>
      </c>
      <c r="B38" s="64" t="s">
        <v>31</v>
      </c>
      <c r="C38" s="64"/>
      <c r="D38" s="65"/>
      <c r="E38" s="65"/>
      <c r="F38" s="65" t="s">
        <v>40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8" t="s">
        <v>46</v>
      </c>
      <c r="AG38" s="65"/>
      <c r="AH38" s="65"/>
      <c r="AI38" s="65">
        <f>AI34-AI36</f>
        <v>91</v>
      </c>
      <c r="AJ38" s="71" t="s">
        <v>45</v>
      </c>
      <c r="AZ38" s="4"/>
    </row>
    <row r="39" spans="1:69" s="3" customFormat="1" ht="10.199999999999999" x14ac:dyDescent="0.2">
      <c r="A39" s="64" t="s">
        <v>28</v>
      </c>
      <c r="B39" s="64" t="s">
        <v>29</v>
      </c>
      <c r="C39" s="66"/>
      <c r="D39" s="72"/>
      <c r="E39" s="72"/>
      <c r="F39" s="72" t="s">
        <v>42</v>
      </c>
      <c r="G39" s="72"/>
      <c r="H39" s="72" t="s">
        <v>36</v>
      </c>
      <c r="I39" s="72"/>
      <c r="J39" s="72"/>
      <c r="K39" s="72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6"/>
    </row>
    <row r="40" spans="1:69" s="3" customFormat="1" ht="10.199999999999999" x14ac:dyDescent="0.2">
      <c r="A40" s="66" t="s">
        <v>22</v>
      </c>
      <c r="B40" s="66" t="s">
        <v>23</v>
      </c>
      <c r="C40" s="66"/>
      <c r="D40" s="72"/>
      <c r="E40" s="72"/>
      <c r="F40" s="72" t="s">
        <v>37</v>
      </c>
      <c r="G40" s="72"/>
      <c r="H40" s="72" t="s">
        <v>43</v>
      </c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Y40" s="72"/>
      <c r="Z40" s="72"/>
      <c r="AA40" s="72"/>
      <c r="AB40" s="72"/>
      <c r="AC40" s="72"/>
      <c r="AD40" s="72"/>
      <c r="AE40" s="72"/>
      <c r="AF40" s="73" t="s">
        <v>47</v>
      </c>
      <c r="AG40" s="72"/>
      <c r="AH40" s="72"/>
      <c r="AI40" s="74">
        <f>709</f>
        <v>709</v>
      </c>
      <c r="AJ40" s="66"/>
    </row>
    <row r="41" spans="1:69" s="3" customFormat="1" ht="10.199999999999999" x14ac:dyDescent="0.2">
      <c r="A41" s="66"/>
      <c r="B41" s="66"/>
      <c r="C41" s="66"/>
      <c r="D41" s="72"/>
      <c r="E41" s="72"/>
      <c r="F41" s="72"/>
      <c r="G41" s="72"/>
      <c r="H41" s="72" t="s">
        <v>44</v>
      </c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66"/>
    </row>
    <row r="42" spans="1:69" s="3" customFormat="1" ht="10.8" thickBot="1" x14ac:dyDescent="0.25">
      <c r="A42" s="66"/>
      <c r="B42" s="66"/>
      <c r="C42" s="66"/>
      <c r="D42" s="72"/>
      <c r="E42" s="72"/>
      <c r="F42" s="72"/>
      <c r="G42" s="72"/>
      <c r="H42" s="72" t="s">
        <v>53</v>
      </c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Y42" s="72"/>
      <c r="Z42" s="72"/>
      <c r="AA42" s="72"/>
      <c r="AB42" s="72"/>
      <c r="AC42" s="72"/>
      <c r="AD42" s="72"/>
      <c r="AE42" s="72"/>
      <c r="AF42" s="73" t="s">
        <v>48</v>
      </c>
      <c r="AG42" s="72"/>
      <c r="AH42" s="72"/>
      <c r="AI42" s="76">
        <f>AI40+AI38</f>
        <v>800</v>
      </c>
      <c r="AJ42" s="66"/>
    </row>
    <row r="43" spans="1:69" s="3" customFormat="1" ht="13.8" thickTop="1" x14ac:dyDescent="0.25">
      <c r="A43" s="75"/>
      <c r="B43" s="75"/>
      <c r="C43" s="75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</row>
    <row r="44" spans="1:69" s="3" customFormat="1" x14ac:dyDescent="0.25">
      <c r="A44" s="75"/>
      <c r="B44" s="75"/>
      <c r="C44" s="75"/>
      <c r="D44" s="66"/>
      <c r="E44" s="66"/>
      <c r="F44" s="66"/>
      <c r="G44" s="66"/>
      <c r="H44" s="66"/>
      <c r="I44" s="66"/>
      <c r="J44" s="66"/>
      <c r="K44" s="66"/>
      <c r="L44" s="66" t="s">
        <v>72</v>
      </c>
      <c r="M44" s="66"/>
      <c r="N44" s="66"/>
      <c r="O44" s="66"/>
      <c r="P44" s="66" t="s">
        <v>73</v>
      </c>
      <c r="Q44" s="66"/>
      <c r="R44" s="66"/>
      <c r="S44" s="66"/>
      <c r="T44" s="66" t="s">
        <v>74</v>
      </c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</row>
    <row r="45" spans="1:69" s="3" customFormat="1" x14ac:dyDescent="0.25">
      <c r="A45" s="75"/>
      <c r="B45" s="75"/>
      <c r="C45" s="75"/>
      <c r="D45" s="66"/>
      <c r="E45" s="66"/>
      <c r="F45" s="66"/>
      <c r="G45" s="66"/>
      <c r="H45" s="66"/>
      <c r="I45" s="66"/>
      <c r="J45" s="66"/>
      <c r="K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</row>
    <row r="46" spans="1:69" s="3" customFormat="1" x14ac:dyDescent="0.25">
      <c r="A46" s="75"/>
      <c r="B46" s="75"/>
      <c r="C46" s="75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</row>
    <row r="47" spans="1:69" x14ac:dyDescent="0.25">
      <c r="C47" s="77"/>
      <c r="AI47" s="78"/>
    </row>
    <row r="48" spans="1:69" x14ac:dyDescent="0.25">
      <c r="C48" s="77"/>
      <c r="AI48" s="78"/>
    </row>
    <row r="49" spans="3:35" x14ac:dyDescent="0.25">
      <c r="C49" s="77"/>
      <c r="AI49" s="78"/>
    </row>
    <row r="50" spans="3:35" x14ac:dyDescent="0.25">
      <c r="C50" s="77"/>
      <c r="AI50" s="78"/>
    </row>
    <row r="51" spans="3:35" x14ac:dyDescent="0.25">
      <c r="C51" s="77"/>
      <c r="AI51" s="78"/>
    </row>
    <row r="52" spans="3:35" x14ac:dyDescent="0.25">
      <c r="C52" s="77"/>
      <c r="AI52" s="78"/>
    </row>
    <row r="53" spans="3:35" x14ac:dyDescent="0.25">
      <c r="C53" s="77"/>
      <c r="AI53" s="78"/>
    </row>
    <row r="54" spans="3:35" x14ac:dyDescent="0.25">
      <c r="C54" s="77"/>
      <c r="AI54" s="78"/>
    </row>
    <row r="55" spans="3:35" x14ac:dyDescent="0.25">
      <c r="C55" s="77"/>
      <c r="AI55" s="78"/>
    </row>
    <row r="56" spans="3:35" x14ac:dyDescent="0.25">
      <c r="C56" s="77"/>
      <c r="AI56" s="78"/>
    </row>
    <row r="57" spans="3:35" x14ac:dyDescent="0.25">
      <c r="C57" s="77"/>
      <c r="AI57" s="78"/>
    </row>
    <row r="58" spans="3:35" x14ac:dyDescent="0.25">
      <c r="C58" s="77"/>
      <c r="AI58" s="78"/>
    </row>
    <row r="59" spans="3:35" x14ac:dyDescent="0.25">
      <c r="C59" s="77"/>
      <c r="AI59" s="78"/>
    </row>
    <row r="60" spans="3:35" x14ac:dyDescent="0.25">
      <c r="C60" s="77"/>
      <c r="AI60" s="78"/>
    </row>
    <row r="61" spans="3:35" x14ac:dyDescent="0.25">
      <c r="C61" s="77"/>
      <c r="AI61" s="78"/>
    </row>
    <row r="62" spans="3:35" x14ac:dyDescent="0.25">
      <c r="C62" s="77"/>
      <c r="AI62" s="78"/>
    </row>
    <row r="63" spans="3:35" x14ac:dyDescent="0.25">
      <c r="C63" s="77"/>
      <c r="AI63" s="78"/>
    </row>
    <row r="64" spans="3:35" x14ac:dyDescent="0.25">
      <c r="C64" s="77"/>
      <c r="AI64" s="78"/>
    </row>
    <row r="65" spans="3:35" x14ac:dyDescent="0.25">
      <c r="C65" s="77"/>
      <c r="AI65" s="78"/>
    </row>
    <row r="66" spans="3:35" x14ac:dyDescent="0.25">
      <c r="C66" s="77"/>
      <c r="AI66" s="78"/>
    </row>
    <row r="67" spans="3:35" x14ac:dyDescent="0.25">
      <c r="C67" s="77"/>
      <c r="AI67" s="78"/>
    </row>
    <row r="68" spans="3:35" x14ac:dyDescent="0.25">
      <c r="C68" s="77"/>
      <c r="AI68" s="78"/>
    </row>
    <row r="69" spans="3:35" x14ac:dyDescent="0.25">
      <c r="C69" s="77"/>
      <c r="AI69" s="78"/>
    </row>
    <row r="70" spans="3:35" x14ac:dyDescent="0.25">
      <c r="C70" s="77"/>
      <c r="AI70" s="78"/>
    </row>
    <row r="71" spans="3:35" x14ac:dyDescent="0.25">
      <c r="C71" s="77"/>
      <c r="AI71" s="78"/>
    </row>
    <row r="72" spans="3:35" x14ac:dyDescent="0.25">
      <c r="C72" s="77"/>
      <c r="AI72" s="78"/>
    </row>
    <row r="73" spans="3:35" x14ac:dyDescent="0.25">
      <c r="C73" s="77"/>
      <c r="AI73" s="78"/>
    </row>
    <row r="74" spans="3:35" x14ac:dyDescent="0.25">
      <c r="C74" s="77"/>
      <c r="AI74" s="78"/>
    </row>
    <row r="75" spans="3:35" x14ac:dyDescent="0.25">
      <c r="C75" s="77"/>
      <c r="AI75" s="78"/>
    </row>
    <row r="76" spans="3:35" x14ac:dyDescent="0.25">
      <c r="C76" s="77"/>
      <c r="AI76" s="78"/>
    </row>
    <row r="77" spans="3:35" x14ac:dyDescent="0.25">
      <c r="C77" s="77"/>
      <c r="AI77" s="78"/>
    </row>
    <row r="78" spans="3:35" x14ac:dyDescent="0.25">
      <c r="C78" s="77"/>
      <c r="AI78" s="78"/>
    </row>
    <row r="79" spans="3:35" x14ac:dyDescent="0.25">
      <c r="C79" s="77"/>
      <c r="AI79" s="78"/>
    </row>
    <row r="80" spans="3:35" x14ac:dyDescent="0.25">
      <c r="C80" s="77"/>
      <c r="AI80" s="78"/>
    </row>
    <row r="81" spans="3:35" x14ac:dyDescent="0.25">
      <c r="C81" s="77"/>
      <c r="AI81" s="78"/>
    </row>
    <row r="82" spans="3:35" x14ac:dyDescent="0.25">
      <c r="C82" s="77"/>
      <c r="AI82" s="78"/>
    </row>
    <row r="83" spans="3:35" x14ac:dyDescent="0.25">
      <c r="C83" s="77"/>
      <c r="AI83" s="78"/>
    </row>
    <row r="84" spans="3:35" x14ac:dyDescent="0.25">
      <c r="C84" s="77"/>
      <c r="AI84" s="78"/>
    </row>
    <row r="85" spans="3:35" x14ac:dyDescent="0.25">
      <c r="C85" s="77"/>
      <c r="AI85" s="78"/>
    </row>
    <row r="86" spans="3:35" x14ac:dyDescent="0.25">
      <c r="C86" s="77"/>
      <c r="AI86" s="78"/>
    </row>
    <row r="87" spans="3:35" x14ac:dyDescent="0.25">
      <c r="C87" s="77"/>
      <c r="AI87" s="78"/>
    </row>
  </sheetData>
  <sortState xmlns:xlrd2="http://schemas.microsoft.com/office/spreadsheetml/2017/richdata2" ref="A8:AJ22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2023-11-10T19:36:05Z</cp:lastPrinted>
  <dcterms:created xsi:type="dcterms:W3CDTF">1998-07-03T22:57:08Z</dcterms:created>
  <dcterms:modified xsi:type="dcterms:W3CDTF">2023-11-10T19:37:48Z</dcterms:modified>
</cp:coreProperties>
</file>