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66F267AF-6E72-47A5-AC04-C67FB0123B96}" xr6:coauthVersionLast="47" xr6:coauthVersionMax="47" xr10:uidLastSave="{00000000-0000-0000-0000-000000000000}"/>
  <bookViews>
    <workbookView xWindow="3040" yWindow="304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L22" i="1"/>
  <c r="AH6" i="1"/>
  <c r="AF31" i="1"/>
  <c r="AH21" i="1"/>
  <c r="AH31" i="1" s="1"/>
  <c r="AG21" i="1"/>
  <c r="AG31" i="1" s="1"/>
  <c r="AF21" i="1"/>
  <c r="Y31" i="1"/>
  <c r="X31" i="1"/>
  <c r="R31" i="1"/>
  <c r="Q31" i="1"/>
  <c r="J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6" i="1"/>
  <c r="AI15" i="1"/>
  <c r="L31" i="1" l="1"/>
  <c r="AI29" i="1"/>
  <c r="AI33" i="1" l="1"/>
  <c r="AI17" i="1" l="1"/>
  <c r="AI14" i="1"/>
  <c r="AI13" i="1"/>
  <c r="AI12" i="1"/>
  <c r="AI11" i="1"/>
  <c r="AI10" i="1"/>
  <c r="AI9" i="1"/>
  <c r="AI22" i="1" l="1"/>
  <c r="AI18" i="1"/>
  <c r="AI27" i="1"/>
  <c r="AI30" i="1"/>
  <c r="AI19" i="1"/>
  <c r="AI28" i="1"/>
  <c r="AI23" i="1"/>
  <c r="AI8" i="1"/>
  <c r="AI20" i="1"/>
  <c r="AI24" i="1"/>
  <c r="AI25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<sst xmlns="http://schemas.openxmlformats.org/spreadsheetml/2006/main" count="223" uniqueCount="64">
  <si>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</si>
  <si>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</si>
  <si>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</si>
  <si>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</si>
  <si>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</si>
  <si>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</si>
  <si>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</si>
  <si>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</si>
  <si>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</si>
  <si>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</si>
  <si>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</si>
  <si>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</si>
  <si>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</si>
  <si>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</si>
  <si>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</si>
  <si>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</si>
  <si>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</si>
  <si>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</si>
  <si>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</si>
  <si>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</si>
  <si>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</si>
  <si>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</si>
  <si>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</si>
  <si>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</si>
  <si>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</si>
  <si>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</si>
  <si>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</si>
  <si>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</si>
  <si>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</si>
  <si>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</si>
  <si>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</si>
  <si>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</si>
  <si>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</si>
  <si>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</si>
  <si>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</si>
  <si>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</si>
  <si>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</si>
  <si>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</si>
  <si>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</si>
  <si>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</si>
  <si>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</si>
  <si>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</si>
  <si>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</si>
  <si>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</si>
  <si>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</si>
  <si>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</si>
  <si>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</si>
  <si>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</si>
  <si>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</si>
  <si>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</si>
  <si>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</si>
  <si>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</si>
  <si>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</si>
  <si>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</si>
  <si>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Church St</t>
  </si>
  <si>
    <t>Shop Drawings</t>
  </si>
  <si>
    <t>Site Visits, Site Reports and Site Meetings</t>
  </si>
  <si>
    <t>RFIs</t>
  </si>
  <si>
    <t>Site Instructions</t>
  </si>
  <si>
    <t>Amenity Nana Door Changes, TH BP Applications</t>
  </si>
  <si>
    <t>October 2023</t>
  </si>
  <si>
    <t>IT WORK, Timesheet, Email Filing</t>
  </si>
  <si>
    <t>End of employment at RWA</t>
  </si>
  <si>
    <t>Cleaning up the RWA2009 project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</si>
</sst>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AJ30" sqref="AJ30"/>
    </sheetView>
  </sheetViews>
  <sheetFormatPr defaultColWidth="7.54296875" defaultRowHeight="12.5" x14ac:dyDescent="0.25"/>
  <cols>
    <col min="1" max="1" width="5.17968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f>31</f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9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54</v>
      </c>
      <c r="C11" s="29" t="s">
        <v>33</v>
      </c>
      <c r="D11" s="36" t="s">
        <v>20</v>
      </c>
      <c r="E11" s="41"/>
      <c r="F11" s="41"/>
      <c r="G11" s="41"/>
      <c r="H11" s="41">
        <v>7.5</v>
      </c>
      <c r="I11" s="41">
        <v>7.5</v>
      </c>
      <c r="J11" s="36" t="s">
        <v>20</v>
      </c>
      <c r="K11" s="36" t="s">
        <v>20</v>
      </c>
      <c r="L11" s="41"/>
      <c r="M11" s="41">
        <v>6.5</v>
      </c>
      <c r="N11" s="41">
        <v>6</v>
      </c>
      <c r="O11" s="41">
        <v>7.5</v>
      </c>
      <c r="P11" s="41">
        <v>6.5</v>
      </c>
      <c r="Q11" s="36" t="s">
        <v>20</v>
      </c>
      <c r="R11" s="36" t="s">
        <v>20</v>
      </c>
      <c r="S11" s="41">
        <v>7.5</v>
      </c>
      <c r="T11" s="41">
        <v>7.5</v>
      </c>
      <c r="U11" s="41">
        <v>7.5</v>
      </c>
      <c r="V11" s="41">
        <v>6</v>
      </c>
      <c r="W11" s="41"/>
      <c r="X11" s="36" t="s">
        <v>20</v>
      </c>
      <c r="Y11" s="36" t="s">
        <v>20</v>
      </c>
      <c r="Z11" s="41"/>
      <c r="AA11" s="41"/>
      <c r="AB11" s="41">
        <v>2</v>
      </c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72</v>
      </c>
      <c r="AJ11" s="32" t="s">
        <v>58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 t="s">
        <v>59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54</v>
      </c>
      <c r="C15" s="29" t="s">
        <v>33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18" customFormat="1" ht="12" customHeight="1" x14ac:dyDescent="0.2">
      <c r="A17" s="40" t="s">
        <v>52</v>
      </c>
      <c r="B17" s="28" t="s">
        <v>54</v>
      </c>
      <c r="C17" s="29" t="s">
        <v>33</v>
      </c>
      <c r="D17" s="36" t="s">
        <v>20</v>
      </c>
      <c r="E17" s="41"/>
      <c r="F17" s="41">
        <v>3.5</v>
      </c>
      <c r="G17" s="41">
        <v>2</v>
      </c>
      <c r="H17" s="41"/>
      <c r="I17" s="41"/>
      <c r="J17" s="36" t="s">
        <v>20</v>
      </c>
      <c r="K17" s="36" t="s">
        <v>20</v>
      </c>
      <c r="L17" s="41"/>
      <c r="M17" s="41">
        <v>1</v>
      </c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>
        <v>12</v>
      </c>
      <c r="AB17" s="41">
        <v>5.5</v>
      </c>
      <c r="AC17" s="41">
        <v>7.5</v>
      </c>
      <c r="AD17" s="41">
        <v>7.5</v>
      </c>
      <c r="AE17" s="36" t="s">
        <v>20</v>
      </c>
      <c r="AF17" s="36" t="s">
        <v>20</v>
      </c>
      <c r="AG17" s="41"/>
      <c r="AH17" s="41"/>
      <c r="AI17" s="37">
        <f t="shared" ref="AI17" si="3">SUM(D17:AH17)</f>
        <v>39</v>
      </c>
      <c r="AJ17" s="32" t="s">
        <v>56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18" customFormat="1" ht="12" customHeight="1" x14ac:dyDescent="0.2">
      <c r="A18" s="33"/>
      <c r="B18" s="34"/>
      <c r="C18" s="35"/>
      <c r="D18" s="36" t="s">
        <v>20</v>
      </c>
      <c r="E18" s="36"/>
      <c r="F18" s="36"/>
      <c r="G18" s="36"/>
      <c r="H18" s="36"/>
      <c r="I18" s="79"/>
      <c r="J18" s="36" t="s">
        <v>20</v>
      </c>
      <c r="K18" s="36" t="s">
        <v>20</v>
      </c>
      <c r="L18" s="36"/>
      <c r="M18" s="36"/>
      <c r="N18" s="36"/>
      <c r="O18" s="36"/>
      <c r="P18" s="79"/>
      <c r="Q18" s="36" t="s">
        <v>20</v>
      </c>
      <c r="R18" s="36" t="s">
        <v>20</v>
      </c>
      <c r="S18" s="36"/>
      <c r="T18" s="36"/>
      <c r="U18" s="36"/>
      <c r="V18" s="36"/>
      <c r="W18" s="79"/>
      <c r="X18" s="36" t="s">
        <v>20</v>
      </c>
      <c r="Y18" s="36" t="s">
        <v>20</v>
      </c>
      <c r="Z18" s="36"/>
      <c r="AA18" s="36"/>
      <c r="AB18" s="36"/>
      <c r="AC18" s="36"/>
      <c r="AD18" s="79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3" customFormat="1" ht="12" customHeight="1" x14ac:dyDescent="0.25">
      <c r="A19" s="40" t="s">
        <v>52</v>
      </c>
      <c r="B19" s="28" t="s">
        <v>54</v>
      </c>
      <c r="C19" s="29" t="s">
        <v>33</v>
      </c>
      <c r="D19" s="36" t="s">
        <v>20</v>
      </c>
      <c r="E19" s="41"/>
      <c r="F19" s="41">
        <v>4</v>
      </c>
      <c r="G19" s="41">
        <v>5.5</v>
      </c>
      <c r="H19" s="41"/>
      <c r="I19" s="41"/>
      <c r="J19" s="36" t="s">
        <v>20</v>
      </c>
      <c r="K19" s="36" t="s">
        <v>20</v>
      </c>
      <c r="L19" s="41"/>
      <c r="M19" s="41"/>
      <c r="N19" s="41"/>
      <c r="O19" s="41"/>
      <c r="P19" s="41"/>
      <c r="Q19" s="36" t="s">
        <v>20</v>
      </c>
      <c r="R19" s="36" t="s">
        <v>20</v>
      </c>
      <c r="S19" s="41"/>
      <c r="T19" s="41"/>
      <c r="U19" s="41"/>
      <c r="V19" s="41"/>
      <c r="W19" s="41"/>
      <c r="X19" s="36" t="s">
        <v>20</v>
      </c>
      <c r="Y19" s="36" t="s">
        <v>20</v>
      </c>
      <c r="Z19" s="41"/>
      <c r="AA19" s="41"/>
      <c r="AB19" s="41"/>
      <c r="AC19" s="41"/>
      <c r="AD19" s="41"/>
      <c r="AE19" s="36" t="s">
        <v>20</v>
      </c>
      <c r="AF19" s="36" t="s">
        <v>20</v>
      </c>
      <c r="AG19" s="41"/>
      <c r="AH19" s="41"/>
      <c r="AI19" s="37">
        <f t="shared" si="0"/>
        <v>9.5</v>
      </c>
      <c r="AJ19" s="32" t="s">
        <v>57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</row>
    <row r="20" spans="1:190" s="42" customFormat="1" ht="12" customHeight="1" x14ac:dyDescent="0.2">
      <c r="A20" s="44"/>
      <c r="B20" s="45"/>
      <c r="C20" s="46"/>
      <c r="D20" s="36" t="s">
        <v>20</v>
      </c>
      <c r="E20" s="36"/>
      <c r="F20" s="36"/>
      <c r="G20" s="36"/>
      <c r="H20" s="36"/>
      <c r="I20" s="36"/>
      <c r="J20" s="36" t="s">
        <v>20</v>
      </c>
      <c r="K20" s="36" t="s">
        <v>20</v>
      </c>
      <c r="L20" s="36"/>
      <c r="M20" s="36"/>
      <c r="N20" s="36"/>
      <c r="O20" s="36"/>
      <c r="P20" s="36"/>
      <c r="Q20" s="36" t="s">
        <v>20</v>
      </c>
      <c r="R20" s="36" t="s">
        <v>20</v>
      </c>
      <c r="S20" s="36"/>
      <c r="T20" s="36"/>
      <c r="U20" s="36"/>
      <c r="V20" s="36"/>
      <c r="W20" s="36"/>
      <c r="X20" s="36" t="s">
        <v>20</v>
      </c>
      <c r="Y20" s="36" t="s">
        <v>20</v>
      </c>
      <c r="Z20" s="36"/>
      <c r="AA20" s="36"/>
      <c r="AB20" s="36"/>
      <c r="AC20" s="36"/>
      <c r="AD20" s="36"/>
      <c r="AE20" s="36" t="s">
        <v>20</v>
      </c>
      <c r="AF20" s="36" t="s">
        <v>20</v>
      </c>
      <c r="AG20" s="36"/>
      <c r="AH20" s="36"/>
      <c r="AI20" s="37">
        <f>SUM(D20:AH20)</f>
        <v>0</v>
      </c>
      <c r="AJ20" s="38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2" customFormat="1" x14ac:dyDescent="0.25">
      <c r="A21" s="47"/>
      <c r="B21" s="48" t="s">
        <v>6</v>
      </c>
      <c r="C21" s="49"/>
      <c r="D21" s="50">
        <f t="shared" ref="D21:AE21" si="4">SUM(D8:D20)</f>
        <v>0</v>
      </c>
      <c r="E21" s="50">
        <f t="shared" si="4"/>
        <v>0</v>
      </c>
      <c r="F21" s="50">
        <f t="shared" si="4"/>
        <v>7.5</v>
      </c>
      <c r="G21" s="50">
        <f t="shared" si="4"/>
        <v>7.5</v>
      </c>
      <c r="H21" s="50">
        <f t="shared" si="4"/>
        <v>7.5</v>
      </c>
      <c r="I21" s="50">
        <f t="shared" si="4"/>
        <v>7.5</v>
      </c>
      <c r="J21" s="50">
        <f t="shared" si="4"/>
        <v>0</v>
      </c>
      <c r="K21" s="50">
        <f t="shared" si="4"/>
        <v>0</v>
      </c>
      <c r="L21" s="50">
        <f t="shared" si="4"/>
        <v>0</v>
      </c>
      <c r="M21" s="50">
        <f t="shared" si="4"/>
        <v>7.5</v>
      </c>
      <c r="N21" s="50">
        <f t="shared" si="4"/>
        <v>6</v>
      </c>
      <c r="O21" s="50">
        <f t="shared" si="4"/>
        <v>7.5</v>
      </c>
      <c r="P21" s="50">
        <f t="shared" si="4"/>
        <v>6.5</v>
      </c>
      <c r="Q21" s="50">
        <f t="shared" si="4"/>
        <v>0</v>
      </c>
      <c r="R21" s="50">
        <f t="shared" si="4"/>
        <v>0</v>
      </c>
      <c r="S21" s="50">
        <f t="shared" si="4"/>
        <v>7.5</v>
      </c>
      <c r="T21" s="50">
        <f t="shared" si="4"/>
        <v>7.5</v>
      </c>
      <c r="U21" s="50">
        <f t="shared" si="4"/>
        <v>7.5</v>
      </c>
      <c r="V21" s="50">
        <f t="shared" si="4"/>
        <v>6</v>
      </c>
      <c r="W21" s="50">
        <f t="shared" si="4"/>
        <v>0</v>
      </c>
      <c r="X21" s="50">
        <f t="shared" si="4"/>
        <v>0</v>
      </c>
      <c r="Y21" s="50">
        <f t="shared" si="4"/>
        <v>0</v>
      </c>
      <c r="Z21" s="50">
        <f t="shared" si="4"/>
        <v>0</v>
      </c>
      <c r="AA21" s="50">
        <f t="shared" si="4"/>
        <v>12</v>
      </c>
      <c r="AB21" s="50">
        <f t="shared" si="4"/>
        <v>7.5</v>
      </c>
      <c r="AC21" s="50">
        <f t="shared" si="4"/>
        <v>7.5</v>
      </c>
      <c r="AD21" s="50">
        <f t="shared" si="4"/>
        <v>7.5</v>
      </c>
      <c r="AE21" s="50">
        <f t="shared" si="4"/>
        <v>0</v>
      </c>
      <c r="AF21" s="50">
        <f t="shared" ref="AF21:AH21" si="5">SUM(AF8:AF20)</f>
        <v>0</v>
      </c>
      <c r="AG21" s="50">
        <f t="shared" si="5"/>
        <v>0</v>
      </c>
      <c r="AH21" s="50">
        <f t="shared" si="5"/>
        <v>0</v>
      </c>
      <c r="AI21" s="51">
        <f t="shared" ref="AI21" si="6">SUM(AI8:AI20)</f>
        <v>120.5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</row>
    <row r="22" spans="1:190" s="43" customFormat="1" x14ac:dyDescent="0.25">
      <c r="A22" s="53" t="s">
        <v>7</v>
      </c>
      <c r="B22" s="54"/>
      <c r="C22" s="54"/>
      <c r="D22" s="55"/>
      <c r="E22" s="55">
        <f>7.5</f>
        <v>7.5</v>
      </c>
      <c r="F22" s="55"/>
      <c r="G22" s="55"/>
      <c r="H22" s="55"/>
      <c r="I22" s="55"/>
      <c r="J22" s="55"/>
      <c r="K22" s="55"/>
      <c r="L22" s="55">
        <f>7.5</f>
        <v>7.5</v>
      </c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ref="AI22:AI30" si="7">SUM(D22:AH22)</f>
        <v>15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</row>
    <row r="23" spans="1:190" s="43" customFormat="1" x14ac:dyDescent="0.25">
      <c r="A23" s="53" t="s">
        <v>14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>
        <v>1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7"/>
        <v>1</v>
      </c>
      <c r="AJ23" s="56" t="s">
        <v>61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</row>
    <row r="24" spans="1:190" s="42" customFormat="1" x14ac:dyDescent="0.25">
      <c r="A24" s="53" t="s">
        <v>8</v>
      </c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>
        <f t="shared" si="7"/>
        <v>0</v>
      </c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</row>
    <row r="25" spans="1:190" x14ac:dyDescent="0.25">
      <c r="A25" s="53" t="s">
        <v>22</v>
      </c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7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49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/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12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13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82" t="s">
        <v>50</v>
      </c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>SUM(D29:AH29)</f>
        <v>0</v>
      </c>
      <c r="AJ29" s="52" t="s">
        <v>62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50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>
        <v>7.5</v>
      </c>
      <c r="X30" s="55"/>
      <c r="Y30" s="55"/>
      <c r="Z30" s="55">
        <v>7.5</v>
      </c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15</v>
      </c>
      <c r="AJ30" s="52" t="s">
        <v>63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9</v>
      </c>
      <c r="B31" s="57"/>
      <c r="C31" s="57"/>
      <c r="D31" s="50">
        <f>SUM(D21:D30)</f>
        <v>0</v>
      </c>
      <c r="E31" s="50">
        <f t="shared" ref="E31:H31" si="8">SUM(E21:E30)</f>
        <v>7.5</v>
      </c>
      <c r="F31" s="50">
        <f t="shared" si="8"/>
        <v>7.5</v>
      </c>
      <c r="G31" s="50">
        <f t="shared" si="8"/>
        <v>7.5</v>
      </c>
      <c r="H31" s="50">
        <f t="shared" si="8"/>
        <v>7.5</v>
      </c>
      <c r="I31" s="50">
        <f>SUM(I21:I30)</f>
        <v>7.5</v>
      </c>
      <c r="J31" s="50">
        <f>SUM(J21:J30)</f>
        <v>0</v>
      </c>
      <c r="K31" s="50">
        <f>SUM(K21:K30)</f>
        <v>0</v>
      </c>
      <c r="L31" s="50">
        <f t="shared" ref="L31:O31" si="9">SUM(L21:L30)</f>
        <v>7.5</v>
      </c>
      <c r="M31" s="50">
        <f t="shared" si="9"/>
        <v>7.5</v>
      </c>
      <c r="N31" s="50">
        <f t="shared" si="9"/>
        <v>6</v>
      </c>
      <c r="O31" s="50">
        <f t="shared" si="9"/>
        <v>7.5</v>
      </c>
      <c r="P31" s="50">
        <f>SUM(P21:P30)</f>
        <v>7.5</v>
      </c>
      <c r="Q31" s="50">
        <f>SUM(Q21:Q30)</f>
        <v>0</v>
      </c>
      <c r="R31" s="50">
        <f>SUM(R21:R30)</f>
        <v>0</v>
      </c>
      <c r="S31" s="50">
        <f t="shared" ref="S31:V31" si="10">SUM(S21:S30)</f>
        <v>7.5</v>
      </c>
      <c r="T31" s="50">
        <f t="shared" si="10"/>
        <v>7.5</v>
      </c>
      <c r="U31" s="50">
        <f t="shared" si="10"/>
        <v>7.5</v>
      </c>
      <c r="V31" s="50">
        <f t="shared" si="10"/>
        <v>6</v>
      </c>
      <c r="W31" s="50">
        <f>SUM(W21:W30)</f>
        <v>7.5</v>
      </c>
      <c r="X31" s="50">
        <f>SUM(X21:X30)</f>
        <v>0</v>
      </c>
      <c r="Y31" s="50">
        <f>SUM(Y21:Y30)</f>
        <v>0</v>
      </c>
      <c r="Z31" s="50">
        <f t="shared" ref="Z31:AC31" si="11">SUM(Z21:Z30)</f>
        <v>7.5</v>
      </c>
      <c r="AA31" s="50">
        <f t="shared" si="11"/>
        <v>12</v>
      </c>
      <c r="AB31" s="50">
        <f t="shared" si="11"/>
        <v>7.5</v>
      </c>
      <c r="AC31" s="50">
        <f t="shared" si="11"/>
        <v>7.5</v>
      </c>
      <c r="AD31" s="50">
        <f>SUM(AD21:AD30)</f>
        <v>7.5</v>
      </c>
      <c r="AE31" s="50">
        <f>SUM(AE21:AE30)</f>
        <v>0</v>
      </c>
      <c r="AF31" s="50">
        <f>SUM(AF21:AF30)</f>
        <v>0</v>
      </c>
      <c r="AG31" s="50">
        <f t="shared" ref="AG31:AH31" si="12">SUM(AG21:AG30)</f>
        <v>0</v>
      </c>
      <c r="AH31" s="50">
        <f t="shared" si="12"/>
        <v>0</v>
      </c>
      <c r="AI31" s="51">
        <f>SUM(AI21:AI30)</f>
        <v>151.5</v>
      </c>
      <c r="AJ31" s="58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" thickBot="1" x14ac:dyDescent="0.3">
      <c r="A32" s="59" t="s">
        <v>10</v>
      </c>
      <c r="B32" s="60"/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5" thickBot="1" x14ac:dyDescent="0.25">
      <c r="A33" s="64" t="s">
        <v>26</v>
      </c>
      <c r="B33" s="61" t="s">
        <v>27</v>
      </c>
      <c r="C33" s="61"/>
      <c r="D33" s="62"/>
      <c r="E33" s="62"/>
      <c r="F33" s="62" t="s">
        <v>33</v>
      </c>
      <c r="G33" s="62"/>
      <c r="H33" s="62" t="s">
        <v>34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11</v>
      </c>
      <c r="AH33" s="66">
        <f>22</f>
        <v>22</v>
      </c>
      <c r="AI33" s="67">
        <f>AH33*7.5</f>
        <v>165</v>
      </c>
      <c r="AJ33" s="63"/>
      <c r="AZ33" s="4"/>
    </row>
    <row r="34" spans="1:52" s="3" customFormat="1" ht="10" x14ac:dyDescent="0.2">
      <c r="A34" s="64" t="s">
        <v>25</v>
      </c>
      <c r="B34" s="61" t="s">
        <v>28</v>
      </c>
      <c r="C34" s="61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  <c r="AZ34" s="4"/>
    </row>
    <row r="35" spans="1:52" s="3" customFormat="1" ht="10" x14ac:dyDescent="0.2">
      <c r="A35" s="64" t="s">
        <v>31</v>
      </c>
      <c r="B35" s="61" t="s">
        <v>32</v>
      </c>
      <c r="C35" s="61"/>
      <c r="D35" s="62"/>
      <c r="E35" s="62"/>
      <c r="F35" s="62" t="s">
        <v>40</v>
      </c>
      <c r="G35" s="62"/>
      <c r="H35" s="62" t="s">
        <v>36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5" t="s">
        <v>46</v>
      </c>
      <c r="AH35" s="62"/>
      <c r="AI35" s="62">
        <f>AI31-AI33</f>
        <v>-13.5</v>
      </c>
      <c r="AJ35" s="68" t="s">
        <v>45</v>
      </c>
      <c r="AZ35" s="4"/>
    </row>
    <row r="36" spans="1:52" s="3" customFormat="1" ht="10" x14ac:dyDescent="0.2">
      <c r="A36" s="61" t="s">
        <v>29</v>
      </c>
      <c r="B36" s="61" t="s">
        <v>30</v>
      </c>
      <c r="C36" s="63"/>
      <c r="D36" s="69"/>
      <c r="E36" s="69"/>
      <c r="F36" s="69" t="s">
        <v>42</v>
      </c>
      <c r="G36" s="69"/>
      <c r="H36" s="69" t="s">
        <v>37</v>
      </c>
      <c r="I36" s="69"/>
      <c r="J36" s="69"/>
      <c r="K36" s="69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</row>
    <row r="37" spans="1:52" s="3" customFormat="1" ht="10" x14ac:dyDescent="0.2">
      <c r="A37" s="63" t="s">
        <v>23</v>
      </c>
      <c r="B37" s="63" t="s">
        <v>24</v>
      </c>
      <c r="C37" s="63"/>
      <c r="D37" s="69"/>
      <c r="E37" s="69"/>
      <c r="F37" s="69" t="s">
        <v>38</v>
      </c>
      <c r="G37" s="69"/>
      <c r="H37" s="69" t="s">
        <v>43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47</v>
      </c>
      <c r="AH37" s="69"/>
      <c r="AI37" s="71">
        <f>19.5</f>
        <v>19.5</v>
      </c>
      <c r="AJ37" s="63"/>
    </row>
    <row r="38" spans="1:52" s="3" customFormat="1" ht="10" x14ac:dyDescent="0.2">
      <c r="A38" s="63"/>
      <c r="B38" s="63"/>
      <c r="C38" s="63"/>
      <c r="D38" s="69"/>
      <c r="E38" s="69"/>
      <c r="F38" s="69"/>
      <c r="G38" s="69"/>
      <c r="H38" s="69" t="s">
        <v>44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3"/>
    </row>
    <row r="39" spans="1:52" s="3" customFormat="1" ht="13" thickBot="1" x14ac:dyDescent="0.3">
      <c r="A39" s="72"/>
      <c r="B39" s="72"/>
      <c r="C39" s="72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70" t="s">
        <v>48</v>
      </c>
      <c r="AH39" s="69"/>
      <c r="AI39" s="73">
        <f>AI37+AI35</f>
        <v>6</v>
      </c>
      <c r="AJ39" s="63"/>
    </row>
    <row r="40" spans="1:52" s="3" customFormat="1" ht="13" thickTop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2"/>
      <c r="B42" s="72"/>
      <c r="C42" s="72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2"/>
      <c r="B43" s="72"/>
      <c r="C43" s="72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2023-09-01T00:37:17Z</cp:lastPrinted>
  <dcterms:created xsi:type="dcterms:W3CDTF">1998-07-03T22:57:08Z</dcterms:created>
  <dcterms:modified xsi:type="dcterms:W3CDTF">2023-10-27T23:12:53Z</dcterms:modified>
</cp:coreProperties>
</file>