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3\"/>
    </mc:Choice>
  </mc:AlternateContent>
  <xr:revisionPtr revIDLastSave="0" documentId="13_ncr:1_{CD16EE3A-4B54-43DB-8F94-A2ADBF80DA58}" xr6:coauthVersionLast="47" xr6:coauthVersionMax="47" xr10:uidLastSave="{00000000-0000-0000-0000-000000000000}"/>
  <bookViews>
    <workbookView xWindow="-28920" yWindow="1485" windowWidth="29040" windowHeight="157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3" i="1" l="1"/>
  <c r="AI33" i="1" s="1"/>
  <c r="AF30" i="1"/>
  <c r="AE30" i="1"/>
  <c r="AD30" i="1"/>
  <c r="Y30" i="1"/>
  <c r="AC22" i="1"/>
  <c r="AB22" i="1"/>
  <c r="AH21" i="1"/>
  <c r="AH31" i="1" s="1"/>
  <c r="AG21" i="1"/>
  <c r="AG31" i="1" s="1"/>
  <c r="AF21" i="1"/>
  <c r="AE21" i="1"/>
  <c r="AE31" i="1" s="1"/>
  <c r="AD21" i="1"/>
  <c r="AC21" i="1"/>
  <c r="AC31" i="1" s="1"/>
  <c r="AB21" i="1"/>
  <c r="AA21" i="1"/>
  <c r="AA31" i="1" s="1"/>
  <c r="Z21" i="1"/>
  <c r="Z31" i="1" s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7" i="1"/>
  <c r="AI8" i="1"/>
  <c r="AB31" i="1" l="1"/>
  <c r="AF31" i="1"/>
  <c r="AD31" i="1"/>
  <c r="Y31" i="1"/>
  <c r="AI18" i="1"/>
  <c r="AI12" i="1" l="1"/>
  <c r="AI10" i="1"/>
  <c r="AI25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<sst xmlns="http://schemas.openxmlformats.org/spreadsheetml/2006/main" count="285" uniqueCount="118">
  <si>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</si>
  <si>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</si>
  <si>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</si>
  <si>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</si>
  <si>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</si>
  <si>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</si>
  <si>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</si>
  <si>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</si>
  <si>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</si>
  <si>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</si>
  <si>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</si>
  <si>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</si>
  <si>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</si>
  <si>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</si>
  <si>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</si>
  <si>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</si>
  <si>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</si>
  <si>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</si>
  <si>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</si>
  <si>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</si>
  <si>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</si>
  <si>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</si>
  <si>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</si>
  <si>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</si>
  <si>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</si>
  <si>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</si>
  <si>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</si>
  <si>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</si>
  <si>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</si>
  <si>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</si>
  <si>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</si>
  <si>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</si>
  <si>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</si>
  <si>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</si>
  <si>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</si>
  <si>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</si>
  <si>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</si>
  <si>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</si>
  <si>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</si>
  <si>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</si>
  <si>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</si>
  <si>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</si>
  <si>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</si>
  <si>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</si>
  <si>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</si>
  <si>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</si>
  <si>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</si>
  <si>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</si>
  <si>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</si>
  <si>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</si>
  <si>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</si>
  <si>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</si>
  <si>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</si>
  <si>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</si>
  <si>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</si>
  <si>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</si>
  <si>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</si>
  <si>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</si>
  <si>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</si>
  <si>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</si>
  <si>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</si>
  <si>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</si>
  <si>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</si>
  <si>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</si>
  <si>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</si>
  <si>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</si>
  <si>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</si>
  <si>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</si>
  <si>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</si>
  <si>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</si>
  <si>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</si>
  <si>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</si>
  <si>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</si>
  <si>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</si>
  <si>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</si>
  <si>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</si>
  <si>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</si>
  <si>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</si>
  <si>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</si>
  <si>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</si>
  <si>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</si>
  <si>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</si>
  <si>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</si>
  <si>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</si>
  <si>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</si>
  <si>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</si>
  <si>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</si>
  <si>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</si>
  <si>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</si>
  <si>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</si>
  <si>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Rize SFU 36 &amp; 37</t>
  </si>
  <si>
    <t>2106</t>
  </si>
  <si>
    <t xml:space="preserve">Arbutus &amp; 35th </t>
  </si>
  <si>
    <t>2017</t>
  </si>
  <si>
    <t>Emery Phase 3</t>
  </si>
  <si>
    <t>2205</t>
  </si>
  <si>
    <t>2301</t>
  </si>
  <si>
    <t>Lotus Mission</t>
  </si>
  <si>
    <t>2306</t>
  </si>
  <si>
    <t>Qualex 33rd &amp; Mackenzie</t>
  </si>
  <si>
    <t>WD</t>
  </si>
  <si>
    <t>1904</t>
  </si>
  <si>
    <t>Qualex Regan Ave</t>
  </si>
  <si>
    <t>2008</t>
  </si>
  <si>
    <t>Mosaic SFU Lot 24</t>
  </si>
  <si>
    <t>1702</t>
  </si>
  <si>
    <t>Mosaic Emery Phase 2</t>
  </si>
  <si>
    <t>2308</t>
  </si>
  <si>
    <t>Qualex-6th-ave</t>
  </si>
  <si>
    <t>1901</t>
  </si>
  <si>
    <t>Darwin Maplewood</t>
  </si>
  <si>
    <t>2013</t>
  </si>
  <si>
    <t>Qualex Harrison &amp; Kemsley</t>
  </si>
  <si>
    <t>December 2023</t>
  </si>
  <si>
    <t>Xmas break</t>
  </si>
  <si>
    <t>2309</t>
  </si>
  <si>
    <t xml:space="preserve">Rize E10th Ave </t>
  </si>
  <si>
    <t xml:space="preserve">Christmas Party / Happy Hour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</si>
</sst>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B26" sqref="AB26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113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69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0" x14ac:dyDescent="0.2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4" customFormat="1" ht="12" customHeight="1" x14ac:dyDescent="0.25">
      <c r="A9" s="53" t="s">
        <v>95</v>
      </c>
      <c r="B9" s="40" t="s">
        <v>90</v>
      </c>
      <c r="C9" s="41" t="s">
        <v>23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53</v>
      </c>
      <c r="BA9" s="55" t="s">
        <v>70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91</v>
      </c>
      <c r="B10" s="44" t="s">
        <v>92</v>
      </c>
      <c r="C10" s="45" t="s">
        <v>31</v>
      </c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54</v>
      </c>
      <c r="BA10" s="55" t="s">
        <v>71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101</v>
      </c>
      <c r="B11" s="40" t="s">
        <v>102</v>
      </c>
      <c r="C11" s="41" t="s">
        <v>33</v>
      </c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55</v>
      </c>
      <c r="BA11" s="55" t="s">
        <v>81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93</v>
      </c>
      <c r="B12" s="44" t="s">
        <v>94</v>
      </c>
      <c r="C12" s="76" t="s">
        <v>100</v>
      </c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56</v>
      </c>
      <c r="BA12" s="55" t="s">
        <v>80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96</v>
      </c>
      <c r="B13" s="40" t="s">
        <v>97</v>
      </c>
      <c r="C13" s="41" t="s">
        <v>26</v>
      </c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57</v>
      </c>
      <c r="BA13" s="55" t="s">
        <v>79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 t="s">
        <v>98</v>
      </c>
      <c r="B14" s="44" t="s">
        <v>99</v>
      </c>
      <c r="C14" s="45" t="s">
        <v>26</v>
      </c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58</v>
      </c>
      <c r="BA14" s="55" t="s">
        <v>78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103</v>
      </c>
      <c r="B15" s="40" t="s">
        <v>104</v>
      </c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59</v>
      </c>
      <c r="BA15" s="55" t="s">
        <v>77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105</v>
      </c>
      <c r="B16" s="44" t="s">
        <v>106</v>
      </c>
      <c r="C16" s="45" t="s">
        <v>33</v>
      </c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60</v>
      </c>
      <c r="BA16" s="55" t="s">
        <v>76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107</v>
      </c>
      <c r="B17" s="40" t="s">
        <v>108</v>
      </c>
      <c r="C17" s="41" t="s">
        <v>23</v>
      </c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>
        <v>6.5</v>
      </c>
      <c r="S17" s="59" t="s">
        <v>20</v>
      </c>
      <c r="T17" s="59" t="s">
        <v>20</v>
      </c>
      <c r="U17" s="61">
        <v>7.5</v>
      </c>
      <c r="V17" s="61">
        <v>4</v>
      </c>
      <c r="W17" s="61">
        <v>3.5</v>
      </c>
      <c r="X17" s="61">
        <v>4.5</v>
      </c>
      <c r="Y17" s="61">
        <v>3.5</v>
      </c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29.5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74</v>
      </c>
      <c r="BA17" s="55" t="s">
        <v>75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 t="s">
        <v>109</v>
      </c>
      <c r="B18" s="44" t="s">
        <v>110</v>
      </c>
      <c r="C18" s="45" t="s">
        <v>26</v>
      </c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61</v>
      </c>
      <c r="BA18" s="55" t="s">
        <v>73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 t="s">
        <v>111</v>
      </c>
      <c r="B19" s="40" t="s">
        <v>112</v>
      </c>
      <c r="C19" s="41"/>
      <c r="D19" s="61">
        <v>7.5</v>
      </c>
      <c r="E19" s="59" t="s">
        <v>20</v>
      </c>
      <c r="F19" s="59" t="s">
        <v>20</v>
      </c>
      <c r="G19" s="61">
        <v>7.5</v>
      </c>
      <c r="H19" s="61">
        <v>6</v>
      </c>
      <c r="I19" s="61">
        <v>7.5</v>
      </c>
      <c r="J19" s="61">
        <v>7.5</v>
      </c>
      <c r="K19" s="61">
        <v>7.5</v>
      </c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43.5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62</v>
      </c>
      <c r="BA19" s="55" t="s">
        <v>72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 t="s">
        <v>115</v>
      </c>
      <c r="B20" s="57" t="s">
        <v>116</v>
      </c>
      <c r="C20" s="47" t="s">
        <v>26</v>
      </c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>
        <v>7.5</v>
      </c>
      <c r="O20" s="59">
        <v>7.5</v>
      </c>
      <c r="P20" s="59">
        <v>7.5</v>
      </c>
      <c r="Q20" s="59">
        <v>7.5</v>
      </c>
      <c r="R20" s="59"/>
      <c r="S20" s="59" t="s">
        <v>20</v>
      </c>
      <c r="T20" s="59" t="s">
        <v>20</v>
      </c>
      <c r="U20" s="59"/>
      <c r="V20" s="59">
        <v>3.5</v>
      </c>
      <c r="W20" s="59">
        <v>4</v>
      </c>
      <c r="X20" s="59">
        <v>2</v>
      </c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39.5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0</v>
      </c>
      <c r="F21" s="62">
        <f t="shared" si="1"/>
        <v>0</v>
      </c>
      <c r="G21" s="62">
        <f t="shared" si="1"/>
        <v>7.5</v>
      </c>
      <c r="H21" s="62">
        <f t="shared" si="1"/>
        <v>6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0</v>
      </c>
      <c r="M21" s="62">
        <f t="shared" si="1"/>
        <v>0</v>
      </c>
      <c r="N21" s="62">
        <f t="shared" si="1"/>
        <v>7.5</v>
      </c>
      <c r="O21" s="62">
        <f t="shared" si="1"/>
        <v>7.5</v>
      </c>
      <c r="P21" s="62">
        <f t="shared" si="1"/>
        <v>7.5</v>
      </c>
      <c r="Q21" s="62">
        <f t="shared" si="1"/>
        <v>7.5</v>
      </c>
      <c r="R21" s="62">
        <f t="shared" si="1"/>
        <v>6.5</v>
      </c>
      <c r="S21" s="62">
        <f t="shared" si="1"/>
        <v>0</v>
      </c>
      <c r="T21" s="62">
        <f t="shared" si="1"/>
        <v>0</v>
      </c>
      <c r="U21" s="62">
        <f t="shared" si="1"/>
        <v>7.5</v>
      </c>
      <c r="V21" s="62">
        <f t="shared" si="1"/>
        <v>7.5</v>
      </c>
      <c r="W21" s="62">
        <f t="shared" si="1"/>
        <v>7.5</v>
      </c>
      <c r="X21" s="62">
        <f t="shared" si="1"/>
        <v>6.5</v>
      </c>
      <c r="Y21" s="62">
        <f t="shared" si="1"/>
        <v>3.5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SUM(AI9:AI20)</f>
        <v>112.5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>
        <f>7.5</f>
        <v>7.5</v>
      </c>
      <c r="AC22" s="64">
        <f>7.5</f>
        <v>7.5</v>
      </c>
      <c r="AD22" s="64"/>
      <c r="AE22" s="64"/>
      <c r="AF22" s="64"/>
      <c r="AG22" s="64"/>
      <c r="AH22" s="64"/>
      <c r="AI22" s="60">
        <f t="shared" ref="AI22:AI30" si="4">SUM(D22:AH22)</f>
        <v>15</v>
      </c>
      <c r="AJ22" s="48" t="s">
        <v>87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>
        <v>1.5</v>
      </c>
      <c r="I23" s="64"/>
      <c r="J23" s="64"/>
      <c r="K23" s="64"/>
      <c r="L23" s="64"/>
      <c r="M23" s="64"/>
      <c r="N23" s="64"/>
      <c r="O23" s="64"/>
      <c r="P23" s="64"/>
      <c r="Q23" s="64"/>
      <c r="R23" s="64">
        <v>1</v>
      </c>
      <c r="S23" s="64"/>
      <c r="T23" s="64"/>
      <c r="U23" s="64"/>
      <c r="V23" s="64"/>
      <c r="W23" s="64"/>
      <c r="X23" s="64">
        <v>1</v>
      </c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3.5</v>
      </c>
      <c r="AJ23" s="51" t="s">
        <v>117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88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>
        <f>4</f>
        <v>4</v>
      </c>
      <c r="Z30" s="64"/>
      <c r="AA30" s="64"/>
      <c r="AB30" s="64"/>
      <c r="AC30" s="64"/>
      <c r="AD30" s="64">
        <f>7.5</f>
        <v>7.5</v>
      </c>
      <c r="AE30" s="64">
        <f>7.5</f>
        <v>7.5</v>
      </c>
      <c r="AF30" s="64">
        <f>7.5</f>
        <v>7.5</v>
      </c>
      <c r="AG30" s="64"/>
      <c r="AH30" s="64"/>
      <c r="AI30" s="60">
        <f t="shared" si="4"/>
        <v>26.5</v>
      </c>
      <c r="AJ30" s="48" t="s">
        <v>114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0</v>
      </c>
      <c r="F31" s="62">
        <f t="shared" si="5"/>
        <v>0</v>
      </c>
      <c r="G31" s="62">
        <f t="shared" si="5"/>
        <v>7.5</v>
      </c>
      <c r="H31" s="62">
        <f t="shared" si="5"/>
        <v>7.5</v>
      </c>
      <c r="I31" s="62">
        <f t="shared" si="5"/>
        <v>7.5</v>
      </c>
      <c r="J31" s="62">
        <f t="shared" si="5"/>
        <v>7.5</v>
      </c>
      <c r="K31" s="62">
        <f t="shared" si="5"/>
        <v>7.5</v>
      </c>
      <c r="L31" s="62">
        <f t="shared" si="5"/>
        <v>0</v>
      </c>
      <c r="M31" s="62">
        <f t="shared" si="5"/>
        <v>0</v>
      </c>
      <c r="N31" s="62">
        <f t="shared" si="5"/>
        <v>7.5</v>
      </c>
      <c r="O31" s="62">
        <f t="shared" si="5"/>
        <v>7.5</v>
      </c>
      <c r="P31" s="62">
        <f t="shared" si="5"/>
        <v>7.5</v>
      </c>
      <c r="Q31" s="62">
        <f t="shared" si="5"/>
        <v>7.5</v>
      </c>
      <c r="R31" s="62">
        <f t="shared" si="5"/>
        <v>7.5</v>
      </c>
      <c r="S31" s="62">
        <f t="shared" si="5"/>
        <v>0</v>
      </c>
      <c r="T31" s="62">
        <f t="shared" si="5"/>
        <v>0</v>
      </c>
      <c r="U31" s="62">
        <f t="shared" si="5"/>
        <v>7.5</v>
      </c>
      <c r="V31" s="62">
        <f t="shared" si="5"/>
        <v>7.5</v>
      </c>
      <c r="W31" s="62">
        <f t="shared" si="5"/>
        <v>7.5</v>
      </c>
      <c r="X31" s="62">
        <f t="shared" si="5"/>
        <v>7.5</v>
      </c>
      <c r="Y31" s="62">
        <f t="shared" si="5"/>
        <v>7.5</v>
      </c>
      <c r="Z31" s="62">
        <f t="shared" si="5"/>
        <v>0</v>
      </c>
      <c r="AA31" s="62">
        <f t="shared" si="5"/>
        <v>0</v>
      </c>
      <c r="AB31" s="62">
        <f t="shared" si="5"/>
        <v>7.5</v>
      </c>
      <c r="AC31" s="62">
        <f t="shared" si="5"/>
        <v>7.5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7.5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157.5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84</v>
      </c>
      <c r="AG35" s="65"/>
      <c r="AH35" s="65"/>
      <c r="AI35" s="65">
        <f>AI31-AI33</f>
        <v>0</v>
      </c>
      <c r="AJ35" s="74" t="s">
        <v>83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85</v>
      </c>
      <c r="AG37" s="67"/>
      <c r="AH37" s="67"/>
      <c r="AI37" s="68">
        <f>9.5</f>
        <v>9.5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86</v>
      </c>
      <c r="AG39" s="67"/>
      <c r="AH39" s="67"/>
      <c r="AI39" s="69">
        <f>AI35+AI37</f>
        <v>9.5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Simin Lotfi</cp:lastModifiedBy>
  <cp:lastPrinted>2023-03-02T22:13:23Z</cp:lastPrinted>
  <dcterms:created xsi:type="dcterms:W3CDTF">1998-07-03T22:57:08Z</dcterms:created>
  <dcterms:modified xsi:type="dcterms:W3CDTF">2024-01-03T19:37:09Z</dcterms:modified>
</cp:coreProperties>
</file>