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5d5c38fd0987cc/RWA/1901/Eric's Billing/"/>
    </mc:Choice>
  </mc:AlternateContent>
  <xr:revisionPtr revIDLastSave="2" documentId="13_ncr:1_{7917820E-6D1E-4D62-B640-66B52FC7A765}" xr6:coauthVersionLast="47" xr6:coauthVersionMax="47" xr10:uidLastSave="{C92C8DB0-EAEF-44A9-8189-D8897051BE24}"/>
  <bookViews>
    <workbookView xWindow="-110" yWindow="-110" windowWidth="29020" windowHeight="1870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0" i="1" l="1"/>
  <c r="AG36" i="1"/>
  <c r="Q22" i="1"/>
  <c r="AH21" i="1"/>
  <c r="AH31" i="1" s="1"/>
  <c r="AG21" i="1"/>
  <c r="AG31" i="1" s="1"/>
  <c r="AF21" i="1"/>
  <c r="AF31" i="1" s="1"/>
  <c r="W31" i="1"/>
  <c r="Q31" i="1"/>
  <c r="P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24" i="1"/>
  <c r="AI25" i="1"/>
  <c r="AI36" i="1" l="1"/>
  <c r="AI18" i="1"/>
  <c r="AI12" i="1" l="1"/>
  <c r="AI10" i="1"/>
  <c r="AI8" i="1"/>
  <c r="AI9" i="1"/>
  <c r="AI11" i="1"/>
  <c r="AI13" i="1"/>
  <c r="AI14" i="1"/>
  <c r="AI15" i="1"/>
  <c r="AI17" i="1"/>
  <c r="AI19" i="1"/>
  <c r="AI20" i="1"/>
  <c r="AI22" i="1"/>
  <c r="AI23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<sst xmlns="http://schemas.openxmlformats.org/spreadsheetml/2006/main" count="193" uniqueCount="60">
  <si>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</si>
  <si>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</si>
  <si>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</si>
  <si>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</si>
  <si>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</si>
  <si>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</si>
  <si>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</si>
  <si>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</si>
  <si>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</si>
  <si>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</si>
  <si>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</si>
  <si>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</si>
  <si>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</si>
  <si>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</si>
  <si>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</si>
  <si>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</si>
  <si>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</si>
  <si>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</si>
  <si>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</si>
  <si>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</si>
  <si>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</si>
  <si>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</si>
  <si>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</si>
  <si>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</si>
  <si>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</si>
  <si>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</si>
  <si>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</si>
  <si>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</si>
  <si>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</si>
  <si>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</si>
  <si>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</si>
  <si>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</si>
  <si>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</si>
  <si>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</si>
  <si>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</si>
  <si>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</si>
  <si>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</si>
  <si>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</si>
  <si>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</si>
  <si>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</si>
  <si>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</si>
  <si>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2304</t>
  </si>
  <si>
    <t>Two Waters Parcel 1 &amp; 2</t>
  </si>
  <si>
    <t>1901</t>
  </si>
  <si>
    <t>DP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</si>
  <si>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</si>
  <si>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</si>
  <si>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</si>
  <si>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</si>
  <si>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</si>
  <si>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</si>
  <si>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</si>
  <si>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</si>
  <si>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</si>
  <si>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</si>
  <si>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</si>
  <si>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Quadreal - Maplewood</t>
  </si>
  <si>
    <t>WORKING FROM HOME</t>
  </si>
  <si>
    <t>October 2024</t>
  </si>
  <si>
    <t>MG1 FLR to FLR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</si>
</sst>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15" zoomScaleSheetLayoutView="100" workbookViewId="0">
      <selection activeCell="C12" sqref="C12"/>
    </sheetView>
  </sheetViews>
  <sheetFormatPr defaultColWidth="7.54296875" defaultRowHeight="12.5" x14ac:dyDescent="0.25"/>
  <cols>
    <col min="1" max="1" width="5.1796875" customWidth="1"/>
    <col min="2" max="2" width="17.453125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40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/>
      <c r="T8" s="59"/>
      <c r="U8" s="59"/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43</v>
      </c>
      <c r="B11" s="40" t="s">
        <v>56</v>
      </c>
      <c r="C11" s="41" t="s">
        <v>44</v>
      </c>
      <c r="D11" s="61">
        <v>7.5</v>
      </c>
      <c r="E11" s="61">
        <v>2.5</v>
      </c>
      <c r="F11" s="61">
        <v>7.5</v>
      </c>
      <c r="G11" s="61">
        <v>7.5</v>
      </c>
      <c r="H11" s="59">
        <v>1.5</v>
      </c>
      <c r="I11" s="59" t="s">
        <v>20</v>
      </c>
      <c r="J11" s="61">
        <v>8.5</v>
      </c>
      <c r="K11" s="61">
        <v>7</v>
      </c>
      <c r="L11" s="61">
        <v>8.5</v>
      </c>
      <c r="M11" s="61"/>
      <c r="N11" s="61">
        <v>7.5</v>
      </c>
      <c r="O11" s="59" t="s">
        <v>20</v>
      </c>
      <c r="P11" s="59" t="s">
        <v>20</v>
      </c>
      <c r="Q11" s="61"/>
      <c r="R11" s="61">
        <v>8</v>
      </c>
      <c r="S11" s="61">
        <v>7.5</v>
      </c>
      <c r="T11" s="61">
        <v>5.5</v>
      </c>
      <c r="U11" s="61">
        <v>7.5</v>
      </c>
      <c r="V11" s="59" t="s">
        <v>20</v>
      </c>
      <c r="W11" s="59" t="s">
        <v>20</v>
      </c>
      <c r="X11" s="61">
        <v>6</v>
      </c>
      <c r="Y11" s="61">
        <v>5.5</v>
      </c>
      <c r="Z11" s="61">
        <v>7.5</v>
      </c>
      <c r="AA11" s="61">
        <v>7.5</v>
      </c>
      <c r="AB11" s="61">
        <v>7.5</v>
      </c>
      <c r="AC11" s="59" t="s">
        <v>20</v>
      </c>
      <c r="AD11" s="59" t="s">
        <v>20</v>
      </c>
      <c r="AE11" s="61">
        <v>7.5</v>
      </c>
      <c r="AF11" s="61">
        <v>7.5</v>
      </c>
      <c r="AG11" s="61">
        <v>7.5</v>
      </c>
      <c r="AH11" s="61">
        <v>2</v>
      </c>
      <c r="AI11" s="60">
        <f t="shared" si="0"/>
        <v>145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43</v>
      </c>
      <c r="B12" s="44" t="s">
        <v>59</v>
      </c>
      <c r="C12" s="75" t="s">
        <v>32</v>
      </c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 t="s">
        <v>20</v>
      </c>
      <c r="P12" s="59" t="s">
        <v>20</v>
      </c>
      <c r="Q12" s="59"/>
      <c r="R12" s="59"/>
      <c r="S12" s="59"/>
      <c r="T12" s="59"/>
      <c r="U12" s="59"/>
      <c r="V12" s="59" t="s">
        <v>20</v>
      </c>
      <c r="W12" s="59" t="s">
        <v>20</v>
      </c>
      <c r="X12" s="59">
        <v>2</v>
      </c>
      <c r="Y12" s="59">
        <v>1</v>
      </c>
      <c r="Z12" s="59"/>
      <c r="AA12" s="59"/>
      <c r="AB12" s="59"/>
      <c r="AC12" s="59" t="s">
        <v>20</v>
      </c>
      <c r="AD12" s="59" t="s">
        <v>20</v>
      </c>
      <c r="AE12" s="59"/>
      <c r="AF12" s="59"/>
      <c r="AG12" s="59"/>
      <c r="AH12" s="59"/>
      <c r="AI12" s="60">
        <f>SUM(D12:AH12)</f>
        <v>3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41</v>
      </c>
      <c r="B13" s="40" t="s">
        <v>42</v>
      </c>
      <c r="C13" s="41" t="s">
        <v>24</v>
      </c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>
        <v>2</v>
      </c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61"/>
      <c r="AG13" s="61"/>
      <c r="AH13" s="61"/>
      <c r="AI13" s="60">
        <f t="shared" si="0"/>
        <v>2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F21" si="1">SUM(D8:D20)</f>
        <v>7.5</v>
      </c>
      <c r="E21" s="62">
        <f t="shared" si="1"/>
        <v>2.5</v>
      </c>
      <c r="F21" s="62">
        <f t="shared" si="1"/>
        <v>7.5</v>
      </c>
      <c r="G21" s="62">
        <f>SUM(G8:G20)</f>
        <v>7.5</v>
      </c>
      <c r="H21" s="62">
        <f t="shared" ref="H21:M21" si="2">SUM(H8:H20)</f>
        <v>1.5</v>
      </c>
      <c r="I21" s="62">
        <f t="shared" si="2"/>
        <v>0</v>
      </c>
      <c r="J21" s="62">
        <f t="shared" si="2"/>
        <v>8.5</v>
      </c>
      <c r="K21" s="62">
        <f t="shared" si="2"/>
        <v>7</v>
      </c>
      <c r="L21" s="62">
        <f t="shared" si="2"/>
        <v>8.5</v>
      </c>
      <c r="M21" s="62">
        <f t="shared" si="2"/>
        <v>0</v>
      </c>
      <c r="N21" s="62">
        <f>SUM(N8:N20)</f>
        <v>7.5</v>
      </c>
      <c r="O21" s="62">
        <f t="shared" ref="O21:T21" si="3">SUM(O8:O20)</f>
        <v>0</v>
      </c>
      <c r="P21" s="62">
        <f t="shared" si="3"/>
        <v>0</v>
      </c>
      <c r="Q21" s="62">
        <f t="shared" si="3"/>
        <v>0</v>
      </c>
      <c r="R21" s="62">
        <f t="shared" si="3"/>
        <v>8</v>
      </c>
      <c r="S21" s="62">
        <f t="shared" si="3"/>
        <v>7.5</v>
      </c>
      <c r="T21" s="62">
        <f t="shared" si="3"/>
        <v>7.5</v>
      </c>
      <c r="U21" s="62">
        <f>SUM(U8:U20)</f>
        <v>7.5</v>
      </c>
      <c r="V21" s="62">
        <f t="shared" ref="V21:AA21" si="4">SUM(V8:V20)</f>
        <v>0</v>
      </c>
      <c r="W21" s="62">
        <f t="shared" si="4"/>
        <v>0</v>
      </c>
      <c r="X21" s="62">
        <f t="shared" si="4"/>
        <v>8</v>
      </c>
      <c r="Y21" s="62">
        <f t="shared" si="4"/>
        <v>6.5</v>
      </c>
      <c r="Z21" s="62">
        <f t="shared" si="4"/>
        <v>7.5</v>
      </c>
      <c r="AA21" s="62">
        <f t="shared" si="4"/>
        <v>7.5</v>
      </c>
      <c r="AB21" s="62">
        <f>SUM(AB8:AB20)</f>
        <v>7.5</v>
      </c>
      <c r="AC21" s="62">
        <f t="shared" ref="AC21:AH21" si="5">SUM(AC8:AC20)</f>
        <v>0</v>
      </c>
      <c r="AD21" s="62">
        <f t="shared" si="5"/>
        <v>0</v>
      </c>
      <c r="AE21" s="62">
        <f t="shared" si="5"/>
        <v>7.5</v>
      </c>
      <c r="AF21" s="62">
        <f t="shared" si="5"/>
        <v>7.5</v>
      </c>
      <c r="AG21" s="62">
        <f t="shared" si="5"/>
        <v>7.5</v>
      </c>
      <c r="AH21" s="62">
        <f t="shared" si="5"/>
        <v>2</v>
      </c>
      <c r="AI21" s="60">
        <f t="shared" ref="AI21" si="6">SUM(AI8:AI20)</f>
        <v>150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>
        <f>7.5</f>
        <v>7.5</v>
      </c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>
        <v>7.5</v>
      </c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7.5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39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38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>
        <v>5</v>
      </c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>
        <v>5.5</v>
      </c>
      <c r="AI27" s="60">
        <f t="shared" si="7"/>
        <v>10.5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7.5</v>
      </c>
      <c r="F31" s="62">
        <f t="shared" si="8"/>
        <v>7.5</v>
      </c>
      <c r="G31" s="62">
        <f t="shared" si="8"/>
        <v>7.5</v>
      </c>
      <c r="H31" s="62">
        <f t="shared" si="8"/>
        <v>1.5</v>
      </c>
      <c r="I31" s="62">
        <f t="shared" si="8"/>
        <v>0</v>
      </c>
      <c r="J31" s="62">
        <f t="shared" si="8"/>
        <v>8.5</v>
      </c>
      <c r="K31" s="62">
        <f t="shared" si="8"/>
        <v>7</v>
      </c>
      <c r="L31" s="62">
        <f t="shared" si="8"/>
        <v>8.5</v>
      </c>
      <c r="M31" s="62">
        <f t="shared" si="8"/>
        <v>7.5</v>
      </c>
      <c r="N31" s="62">
        <f t="shared" si="8"/>
        <v>7.5</v>
      </c>
      <c r="O31" s="62">
        <f t="shared" si="8"/>
        <v>0</v>
      </c>
      <c r="P31" s="62">
        <f t="shared" si="8"/>
        <v>0</v>
      </c>
      <c r="Q31" s="62">
        <f t="shared" si="8"/>
        <v>7.5</v>
      </c>
      <c r="R31" s="62">
        <f t="shared" si="8"/>
        <v>8</v>
      </c>
      <c r="S31" s="62">
        <f t="shared" si="8"/>
        <v>7.5</v>
      </c>
      <c r="T31" s="62">
        <f t="shared" si="8"/>
        <v>7.5</v>
      </c>
      <c r="U31" s="62">
        <f t="shared" si="8"/>
        <v>7.5</v>
      </c>
      <c r="V31" s="62">
        <f t="shared" si="8"/>
        <v>0</v>
      </c>
      <c r="W31" s="62">
        <f t="shared" si="8"/>
        <v>0</v>
      </c>
      <c r="X31" s="62">
        <f t="shared" si="8"/>
        <v>8</v>
      </c>
      <c r="Y31" s="62">
        <f t="shared" si="8"/>
        <v>6.5</v>
      </c>
      <c r="Z31" s="62">
        <f t="shared" si="8"/>
        <v>7.5</v>
      </c>
      <c r="AA31" s="62">
        <f t="shared" si="8"/>
        <v>7.5</v>
      </c>
      <c r="AB31" s="62">
        <f t="shared" si="8"/>
        <v>7.5</v>
      </c>
      <c r="AC31" s="62">
        <f t="shared" si="8"/>
        <v>0</v>
      </c>
      <c r="AD31" s="62">
        <f t="shared" si="8"/>
        <v>0</v>
      </c>
      <c r="AE31" s="62">
        <f t="shared" si="8"/>
        <v>7.5</v>
      </c>
      <c r="AF31" s="62">
        <f t="shared" ref="AF31:AH31" si="9">SUM(AF21:AF30)</f>
        <v>7.5</v>
      </c>
      <c r="AG31" s="62">
        <f t="shared" si="9"/>
        <v>7.5</v>
      </c>
      <c r="AH31" s="62">
        <f t="shared" si="9"/>
        <v>7.5</v>
      </c>
      <c r="AI31" s="63">
        <f t="shared" ref="AI31" si="10">SUM(AI21:AI30)</f>
        <v>175.5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7"/>
      <c r="B32" s="16"/>
      <c r="C32" s="16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9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57</v>
      </c>
      <c r="B33" s="14"/>
      <c r="C33" s="14"/>
      <c r="D33" s="80"/>
      <c r="E33" s="80"/>
      <c r="F33" s="80"/>
      <c r="G33" s="80"/>
      <c r="H33" s="80"/>
      <c r="I33" s="80"/>
      <c r="J33" s="80"/>
      <c r="K33" s="80"/>
      <c r="L33" s="80">
        <v>0.5</v>
      </c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>
        <v>7.5</v>
      </c>
      <c r="AB33" s="80"/>
      <c r="AC33" s="80"/>
      <c r="AD33" s="80"/>
      <c r="AE33" s="80"/>
      <c r="AF33" s="80"/>
      <c r="AG33" s="80"/>
      <c r="AH33" s="80"/>
      <c r="AI33" s="60">
        <f>SUM(D33:AH33)</f>
        <v>8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7"/>
      <c r="B34" s="16"/>
      <c r="C34" s="16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9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45</v>
      </c>
      <c r="B36" s="17" t="s">
        <v>46</v>
      </c>
      <c r="C36" s="17"/>
      <c r="D36" s="65"/>
      <c r="E36" s="65"/>
      <c r="F36" s="65" t="s">
        <v>47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0" t="s">
        <v>11</v>
      </c>
      <c r="AG36" s="69">
        <f>23</f>
        <v>23</v>
      </c>
      <c r="AH36" s="65"/>
      <c r="AI36" s="66">
        <f>AG36*7.5</f>
        <v>172.5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48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49</v>
      </c>
      <c r="B38" s="17" t="s">
        <v>50</v>
      </c>
      <c r="C38" s="17"/>
      <c r="D38" s="65"/>
      <c r="E38" s="65"/>
      <c r="F38" s="65" t="s">
        <v>33</v>
      </c>
      <c r="G38" s="65"/>
      <c r="H38" s="65" t="s">
        <v>51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35</v>
      </c>
      <c r="AG38" s="65"/>
      <c r="AH38" s="65"/>
      <c r="AI38" s="65">
        <f>AI31-AI36</f>
        <v>3</v>
      </c>
      <c r="AJ38" s="73" t="s">
        <v>34</v>
      </c>
      <c r="AZ38" s="55"/>
    </row>
    <row r="39" spans="1:69" s="30" customFormat="1" ht="10" x14ac:dyDescent="0.2">
      <c r="A39" s="17" t="s">
        <v>23</v>
      </c>
      <c r="B39" s="17" t="s">
        <v>52</v>
      </c>
      <c r="C39" s="31"/>
      <c r="D39" s="67"/>
      <c r="E39" s="67"/>
      <c r="F39" s="67" t="s">
        <v>32</v>
      </c>
      <c r="G39" s="67"/>
      <c r="H39" s="67" t="s">
        <v>53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.5" thickBot="1" x14ac:dyDescent="0.25">
      <c r="A40" s="31" t="s">
        <v>27</v>
      </c>
      <c r="B40" s="31" t="s">
        <v>54</v>
      </c>
      <c r="C40" s="31"/>
      <c r="D40" s="67"/>
      <c r="E40" s="67"/>
      <c r="F40" s="67" t="s">
        <v>55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1" t="s">
        <v>36</v>
      </c>
      <c r="AG40" s="67"/>
      <c r="AH40" s="67"/>
      <c r="AI40" s="68">
        <f>7</f>
        <v>7</v>
      </c>
      <c r="AJ40" s="31"/>
    </row>
    <row r="41" spans="1:69" s="30" customFormat="1" ht="10.5" thickTop="1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1" t="s">
        <v>37</v>
      </c>
      <c r="AG42" s="67"/>
      <c r="AH42" s="67"/>
      <c r="AI42" s="68">
        <f>AI38+AI40</f>
        <v>10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2023-04-03T18:28:19Z</cp:lastPrinted>
  <dcterms:created xsi:type="dcterms:W3CDTF">1998-07-03T22:57:08Z</dcterms:created>
  <dcterms:modified xsi:type="dcterms:W3CDTF">2025-03-08T20:37:29Z</dcterms:modified>
</cp:coreProperties>
</file>