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1" documentId="13_ncr:1_{EDE39408-B0F0-4742-B91C-62E343C10008}" xr6:coauthVersionLast="47" xr6:coauthVersionMax="47" xr10:uidLastSave="{049E875A-11E9-4D6F-8BBE-69F2FB2A1B03}"/>
  <bookViews>
    <workbookView xWindow="-110" yWindow="-110" windowWidth="29020" windowHeight="18700" xr2:uid="{00000000-000D-0000-FFFF-FFFF00000000}"/>
  </bookViews>
  <sheets>
    <sheet name="Sheet1" sheetId="1" r:id="rId1"/>
  </sheets>
  <definedNames>
    <definedName name="_xlnm.Print_Area" localSheetId="0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G36" i="1"/>
  <c r="Q22" i="1"/>
  <c r="AH21" i="1"/>
  <c r="AH31" i="1" s="1"/>
  <c r="AG21" i="1"/>
  <c r="AG31" i="1" s="1"/>
  <c r="AF21" i="1"/>
  <c r="AF31" i="1" s="1"/>
  <c r="V31" i="1"/>
  <c r="P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14" i="1"/>
  <c r="AI36" i="1" l="1"/>
  <c r="AI18" i="1"/>
  <c r="AI12" i="1" l="1"/>
  <c r="AI10" i="1"/>
  <c r="AI25" i="1"/>
  <c r="AI8" i="1"/>
  <c r="AI9" i="1"/>
  <c r="AI11" i="1"/>
  <c r="AI13" i="1"/>
  <c r="AI15" i="1"/>
  <c r="AI17" i="1"/>
  <c r="AI19" i="1"/>
  <c r="AI20" i="1"/>
  <c r="AI22" i="1"/>
  <c r="AI23" i="1"/>
  <c r="AI24" i="1"/>
  <c r="AI27" i="1"/>
  <c r="AI28" i="1"/>
  <c r="AI29" i="1"/>
  <c r="AI16" i="1"/>
  <c r="AI21" i="1" l="1"/>
  <c r="AI30" i="1" l="1"/>
  <c r="AI31" i="1" s="1"/>
  <c r="AI38" i="1" s="1"/>
  <c r="AI42" i="1" s="1"/>
</calcChain>
</file>

<file path=xl/sharedStrings.xml><?xml version="1.0" encoding="utf-8"?>
<sst xmlns="http://schemas.openxmlformats.org/spreadsheetml/2006/main" count="236" uniqueCount="99">
  <si>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</si>
  <si>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</si>
  <si>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</si>
  <si>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</si>
  <si>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</si>
  <si>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</si>
  <si>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</si>
  <si>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</si>
  <si>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</si>
  <si>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</si>
  <si>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</si>
  <si>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</si>
  <si>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</si>
  <si>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</si>
  <si>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</si>
  <si>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</si>
  <si>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</si>
  <si>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</si>
  <si>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</si>
  <si>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</si>
  <si>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</si>
  <si>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</si>
  <si>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</si>
  <si>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</si>
  <si>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</si>
  <si>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</si>
  <si>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</si>
  <si>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</si>
  <si>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</si>
  <si>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</si>
  <si>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</si>
  <si>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</si>
  <si>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</si>
  <si>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</si>
  <si>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</si>
  <si>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</si>
  <si>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</si>
  <si>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</si>
  <si>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</si>
  <si>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</si>
  <si>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</si>
  <si>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</si>
  <si>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</si>
  <si>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</si>
  <si>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</si>
  <si>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</si>
  <si>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</si>
  <si>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</si>
  <si>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</si>
  <si>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</si>
  <si>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</si>
  <si>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</si>
  <si>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</si>
  <si>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</si>
  <si>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</si>
  <si>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</si>
  <si>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</si>
  <si>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</si>
  <si>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</si>
  <si>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</si>
  <si>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</si>
  <si>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</si>
  <si>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</si>
  <si>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</si>
  <si>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</si>
  <si>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</si>
  <si>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</si>
  <si>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</si>
  <si>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</si>
  <si>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</si>
  <si>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</si>
  <si>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</si>
  <si>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</si>
  <si>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</si>
  <si>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</si>
  <si>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</si>
  <si>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</si>
  <si>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</si>
  <si>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</si>
  <si>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</si>
  <si>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2009</t>
  </si>
  <si>
    <t>Sooke</t>
  </si>
  <si>
    <t>2205</t>
  </si>
  <si>
    <t>SFU 36 37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</si>
  <si>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</si>
  <si>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</si>
  <si>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</si>
  <si>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</si>
  <si>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</si>
  <si>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</si>
  <si>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</si>
  <si>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</si>
  <si>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</si>
  <si>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</si>
  <si>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</si>
  <si>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</si>
  <si>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1901</t>
  </si>
  <si>
    <t>Maplewood Gardens</t>
  </si>
  <si>
    <t>October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</si>
</sst>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1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0" fillId="4" borderId="10" xfId="0" applyFill="1" applyBorder="1"/>
    <xf numFmtId="164" fontId="5" fillId="4" borderId="0" xfId="0" applyNumberFormat="1" applyFont="1" applyFill="1"/>
    <xf numFmtId="164" fontId="2" fillId="4" borderId="0" xfId="0" applyNumberFormat="1" applyFont="1" applyFill="1" applyProtection="1">
      <protection locked="0"/>
    </xf>
    <xf numFmtId="164" fontId="5" fillId="7" borderId="2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7"/>
  <sheetViews>
    <sheetView tabSelected="1" zoomScale="130" zoomScaleNormal="130" zoomScaleSheetLayoutView="100" workbookViewId="0">
      <selection activeCell="C17" sqref="C17"/>
    </sheetView>
  </sheetViews>
  <sheetFormatPr defaultColWidth="7.6328125" defaultRowHeight="12.5" x14ac:dyDescent="0.25"/>
  <cols>
    <col min="1" max="1" width="5" customWidth="1"/>
    <col min="2" max="2" width="17.26953125" customWidth="1"/>
    <col min="3" max="3" width="6.26953125" style="19" bestFit="1" customWidth="1"/>
    <col min="4" max="34" width="3.26953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35</v>
      </c>
      <c r="BA1" s="55" t="s">
        <v>52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36</v>
      </c>
      <c r="BA2" s="55" t="s">
        <v>53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79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34</v>
      </c>
      <c r="BA3" s="55" t="s">
        <v>54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37</v>
      </c>
      <c r="BA4" s="55" t="s">
        <v>55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38</v>
      </c>
      <c r="BA5" s="55" t="s">
        <v>56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39</v>
      </c>
      <c r="BA6" s="55" t="s">
        <v>57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30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 t="s">
        <v>15</v>
      </c>
      <c r="AG7" s="42" t="s">
        <v>16</v>
      </c>
      <c r="AH7" s="42" t="s">
        <v>15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40</v>
      </c>
      <c r="BA7" s="55" t="s">
        <v>58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41</v>
      </c>
      <c r="BA8" s="55" t="s">
        <v>59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/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/>
      <c r="AB9" s="61"/>
      <c r="AC9" s="59" t="s">
        <v>20</v>
      </c>
      <c r="AD9" s="59" t="s">
        <v>20</v>
      </c>
      <c r="AE9" s="61"/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42</v>
      </c>
      <c r="BA9" s="55" t="s">
        <v>71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43</v>
      </c>
      <c r="BA10" s="55" t="s">
        <v>60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80</v>
      </c>
      <c r="B11" s="40" t="s">
        <v>81</v>
      </c>
      <c r="C11" s="41" t="s">
        <v>94</v>
      </c>
      <c r="D11" s="61">
        <v>1</v>
      </c>
      <c r="E11" s="61">
        <v>1.5</v>
      </c>
      <c r="F11" s="61"/>
      <c r="G11" s="61">
        <v>1</v>
      </c>
      <c r="H11" s="59" t="s">
        <v>20</v>
      </c>
      <c r="I11" s="59" t="s">
        <v>20</v>
      </c>
      <c r="J11" s="61"/>
      <c r="K11" s="61">
        <v>12</v>
      </c>
      <c r="L11" s="61">
        <v>1</v>
      </c>
      <c r="M11" s="61">
        <v>1.5</v>
      </c>
      <c r="N11" s="61">
        <v>1</v>
      </c>
      <c r="O11" s="59" t="s">
        <v>20</v>
      </c>
      <c r="P11" s="59" t="s">
        <v>20</v>
      </c>
      <c r="Q11" s="61">
        <v>0.5</v>
      </c>
      <c r="R11" s="61">
        <v>0.5</v>
      </c>
      <c r="S11" s="61"/>
      <c r="T11" s="61">
        <v>1</v>
      </c>
      <c r="U11" s="61"/>
      <c r="V11" s="59" t="s">
        <v>20</v>
      </c>
      <c r="W11" s="59" t="s">
        <v>20</v>
      </c>
      <c r="X11" s="61">
        <v>0.5</v>
      </c>
      <c r="Y11" s="61">
        <v>3</v>
      </c>
      <c r="Z11" s="61"/>
      <c r="AA11" s="61"/>
      <c r="AB11" s="61">
        <v>2.5</v>
      </c>
      <c r="AC11" s="59" t="s">
        <v>20</v>
      </c>
      <c r="AD11" s="59" t="s">
        <v>20</v>
      </c>
      <c r="AE11" s="61"/>
      <c r="AF11" s="61">
        <v>1</v>
      </c>
      <c r="AG11" s="61"/>
      <c r="AH11" s="61">
        <v>1.5</v>
      </c>
      <c r="AI11" s="60">
        <f t="shared" si="0"/>
        <v>29.5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44</v>
      </c>
      <c r="BA11" s="55" t="s">
        <v>70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 t="s">
        <v>80</v>
      </c>
      <c r="B12" s="44" t="s">
        <v>81</v>
      </c>
      <c r="C12" s="45" t="s">
        <v>27</v>
      </c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45</v>
      </c>
      <c r="BA12" s="55" t="s">
        <v>69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82</v>
      </c>
      <c r="B13" s="40" t="s">
        <v>83</v>
      </c>
      <c r="C13" s="41" t="s">
        <v>94</v>
      </c>
      <c r="D13" s="61">
        <v>4.5</v>
      </c>
      <c r="E13" s="61">
        <v>3</v>
      </c>
      <c r="F13" s="61">
        <v>3</v>
      </c>
      <c r="G13" s="61">
        <v>4</v>
      </c>
      <c r="H13" s="59" t="s">
        <v>20</v>
      </c>
      <c r="I13" s="59" t="s">
        <v>20</v>
      </c>
      <c r="J13" s="61">
        <v>3.5</v>
      </c>
      <c r="K13" s="61"/>
      <c r="L13" s="61">
        <v>4</v>
      </c>
      <c r="M13" s="61">
        <v>4.5</v>
      </c>
      <c r="N13" s="61">
        <v>3</v>
      </c>
      <c r="O13" s="59" t="s">
        <v>20</v>
      </c>
      <c r="P13" s="59" t="s">
        <v>20</v>
      </c>
      <c r="Q13" s="61"/>
      <c r="R13" s="61">
        <v>3</v>
      </c>
      <c r="S13" s="61">
        <v>5.5</v>
      </c>
      <c r="T13" s="61">
        <v>4</v>
      </c>
      <c r="U13" s="61">
        <v>4</v>
      </c>
      <c r="V13" s="59" t="s">
        <v>20</v>
      </c>
      <c r="W13" s="59" t="s">
        <v>20</v>
      </c>
      <c r="X13" s="61">
        <v>5</v>
      </c>
      <c r="Y13" s="61">
        <v>1.5</v>
      </c>
      <c r="Z13" s="61">
        <v>2</v>
      </c>
      <c r="AA13" s="61">
        <v>3</v>
      </c>
      <c r="AB13" s="61">
        <v>2</v>
      </c>
      <c r="AC13" s="59" t="s">
        <v>20</v>
      </c>
      <c r="AD13" s="59" t="s">
        <v>20</v>
      </c>
      <c r="AE13" s="61"/>
      <c r="AF13" s="61">
        <v>2.5</v>
      </c>
      <c r="AG13" s="61">
        <v>2</v>
      </c>
      <c r="AH13" s="61">
        <v>2</v>
      </c>
      <c r="AI13" s="60">
        <f t="shared" si="0"/>
        <v>66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46</v>
      </c>
      <c r="BA13" s="55" t="s">
        <v>68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47</v>
      </c>
      <c r="BA14" s="55" t="s">
        <v>67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/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48</v>
      </c>
      <c r="BA15" s="55" t="s">
        <v>66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49</v>
      </c>
      <c r="BA16" s="55" t="s">
        <v>65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 t="s">
        <v>96</v>
      </c>
      <c r="B17" s="40" t="s">
        <v>97</v>
      </c>
      <c r="C17" s="41" t="s">
        <v>27</v>
      </c>
      <c r="D17" s="61">
        <v>2</v>
      </c>
      <c r="E17" s="61">
        <v>3</v>
      </c>
      <c r="F17" s="61">
        <v>3.5</v>
      </c>
      <c r="G17" s="61">
        <v>2</v>
      </c>
      <c r="H17" s="59" t="s">
        <v>20</v>
      </c>
      <c r="I17" s="59" t="s">
        <v>20</v>
      </c>
      <c r="J17" s="61">
        <v>4</v>
      </c>
      <c r="K17" s="61"/>
      <c r="L17" s="61">
        <v>2.5</v>
      </c>
      <c r="M17" s="61">
        <v>1.5</v>
      </c>
      <c r="N17" s="61">
        <v>3</v>
      </c>
      <c r="O17" s="59" t="s">
        <v>20</v>
      </c>
      <c r="P17" s="59" t="s">
        <v>20</v>
      </c>
      <c r="Q17" s="61"/>
      <c r="R17" s="61">
        <v>3</v>
      </c>
      <c r="S17" s="61">
        <v>2</v>
      </c>
      <c r="T17" s="61">
        <v>2.5</v>
      </c>
      <c r="U17" s="61">
        <v>3.5</v>
      </c>
      <c r="V17" s="59" t="s">
        <v>20</v>
      </c>
      <c r="W17" s="59" t="s">
        <v>20</v>
      </c>
      <c r="X17" s="61">
        <v>2</v>
      </c>
      <c r="Y17" s="61">
        <v>3</v>
      </c>
      <c r="Z17" s="61">
        <v>5.5</v>
      </c>
      <c r="AA17" s="61">
        <v>4.5</v>
      </c>
      <c r="AB17" s="61">
        <v>2.5</v>
      </c>
      <c r="AC17" s="59" t="s">
        <v>20</v>
      </c>
      <c r="AD17" s="59" t="s">
        <v>20</v>
      </c>
      <c r="AE17" s="61">
        <v>7.5</v>
      </c>
      <c r="AF17" s="61">
        <v>3.5</v>
      </c>
      <c r="AG17" s="61">
        <v>5.5</v>
      </c>
      <c r="AH17" s="61">
        <v>4</v>
      </c>
      <c r="AI17" s="60">
        <f t="shared" si="0"/>
        <v>70.5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63</v>
      </c>
      <c r="BA17" s="55" t="s">
        <v>64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/>
      <c r="AG18" s="59"/>
      <c r="AH18" s="59"/>
      <c r="AI18" s="60">
        <f>SUM(D18:AH18)</f>
        <v>0</v>
      </c>
      <c r="AJ18" s="48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50</v>
      </c>
      <c r="BA18" s="55" t="s">
        <v>62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51</v>
      </c>
      <c r="BA19" s="55" t="s">
        <v>61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6.5</v>
      </c>
      <c r="G21" s="62">
        <f t="shared" si="1"/>
        <v>7</v>
      </c>
      <c r="H21" s="62">
        <f t="shared" si="1"/>
        <v>0</v>
      </c>
      <c r="I21" s="62">
        <f t="shared" si="1"/>
        <v>0</v>
      </c>
      <c r="J21" s="62">
        <f t="shared" si="1"/>
        <v>7.5</v>
      </c>
      <c r="K21" s="62">
        <f t="shared" si="1"/>
        <v>12</v>
      </c>
      <c r="L21" s="62">
        <f t="shared" si="1"/>
        <v>7.5</v>
      </c>
      <c r="M21" s="62">
        <f t="shared" si="1"/>
        <v>7.5</v>
      </c>
      <c r="N21" s="62">
        <f t="shared" si="1"/>
        <v>7</v>
      </c>
      <c r="O21" s="62">
        <f t="shared" si="1"/>
        <v>0</v>
      </c>
      <c r="P21" s="62">
        <f t="shared" si="1"/>
        <v>0</v>
      </c>
      <c r="Q21" s="62">
        <f t="shared" si="1"/>
        <v>0.5</v>
      </c>
      <c r="R21" s="62">
        <f t="shared" si="1"/>
        <v>6.5</v>
      </c>
      <c r="S21" s="62">
        <f t="shared" si="1"/>
        <v>7.5</v>
      </c>
      <c r="T21" s="62">
        <f t="shared" si="1"/>
        <v>7.5</v>
      </c>
      <c r="U21" s="62">
        <f t="shared" si="1"/>
        <v>7.5</v>
      </c>
      <c r="V21" s="62">
        <f t="shared" si="1"/>
        <v>0</v>
      </c>
      <c r="W21" s="62">
        <f t="shared" si="1"/>
        <v>0</v>
      </c>
      <c r="X21" s="62">
        <f t="shared" si="1"/>
        <v>7.5</v>
      </c>
      <c r="Y21" s="62">
        <f t="shared" si="1"/>
        <v>7.5</v>
      </c>
      <c r="Z21" s="62">
        <f t="shared" si="1"/>
        <v>7.5</v>
      </c>
      <c r="AA21" s="62">
        <f t="shared" si="1"/>
        <v>7.5</v>
      </c>
      <c r="AB21" s="62">
        <f t="shared" si="1"/>
        <v>7</v>
      </c>
      <c r="AC21" s="62">
        <f t="shared" si="1"/>
        <v>0</v>
      </c>
      <c r="AD21" s="62">
        <f t="shared" si="1"/>
        <v>0</v>
      </c>
      <c r="AE21" s="62">
        <f t="shared" si="1"/>
        <v>7.5</v>
      </c>
      <c r="AF21" s="62">
        <f t="shared" ref="AF21:AH21" si="2">SUM(AF8:AF20)</f>
        <v>7</v>
      </c>
      <c r="AG21" s="62">
        <f t="shared" si="2"/>
        <v>7.5</v>
      </c>
      <c r="AH21" s="62">
        <f t="shared" si="2"/>
        <v>7.5</v>
      </c>
      <c r="AI21" s="60">
        <f t="shared" ref="AI21" si="3">SUM(AI8:AI20)</f>
        <v>166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72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>
        <f>7.5</f>
        <v>7.5</v>
      </c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78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77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29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29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6.5</v>
      </c>
      <c r="G31" s="62">
        <f t="shared" si="5"/>
        <v>7</v>
      </c>
      <c r="H31" s="62">
        <f t="shared" si="5"/>
        <v>0</v>
      </c>
      <c r="I31" s="62">
        <f t="shared" si="5"/>
        <v>0</v>
      </c>
      <c r="J31" s="62">
        <f t="shared" si="5"/>
        <v>7.5</v>
      </c>
      <c r="K31" s="62">
        <f t="shared" si="5"/>
        <v>12</v>
      </c>
      <c r="L31" s="62">
        <f t="shared" si="5"/>
        <v>7.5</v>
      </c>
      <c r="M31" s="62">
        <f t="shared" si="5"/>
        <v>7.5</v>
      </c>
      <c r="N31" s="62">
        <f t="shared" si="5"/>
        <v>7</v>
      </c>
      <c r="O31" s="62">
        <f t="shared" si="5"/>
        <v>0</v>
      </c>
      <c r="P31" s="62">
        <f t="shared" si="5"/>
        <v>0</v>
      </c>
      <c r="Q31" s="62">
        <f t="shared" si="5"/>
        <v>8</v>
      </c>
      <c r="R31" s="62">
        <f t="shared" si="5"/>
        <v>6.5</v>
      </c>
      <c r="S31" s="62">
        <f t="shared" si="5"/>
        <v>7.5</v>
      </c>
      <c r="T31" s="62">
        <f t="shared" si="5"/>
        <v>7.5</v>
      </c>
      <c r="U31" s="62">
        <f t="shared" si="5"/>
        <v>7.5</v>
      </c>
      <c r="V31" s="62">
        <f t="shared" si="5"/>
        <v>0</v>
      </c>
      <c r="W31" s="62">
        <f t="shared" si="5"/>
        <v>0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7.5</v>
      </c>
      <c r="AB31" s="62">
        <f t="shared" si="5"/>
        <v>7</v>
      </c>
      <c r="AC31" s="62">
        <f t="shared" si="5"/>
        <v>0</v>
      </c>
      <c r="AD31" s="62">
        <f t="shared" si="5"/>
        <v>0</v>
      </c>
      <c r="AE31" s="62">
        <f t="shared" si="5"/>
        <v>7.5</v>
      </c>
      <c r="AF31" s="62">
        <f t="shared" ref="AF31:AH31" si="6">SUM(AF21:AF30)</f>
        <v>7</v>
      </c>
      <c r="AG31" s="62">
        <f t="shared" si="6"/>
        <v>7.5</v>
      </c>
      <c r="AH31" s="62">
        <f t="shared" si="6"/>
        <v>7.5</v>
      </c>
      <c r="AI31" s="63">
        <f t="shared" ref="AI31" si="7">SUM(AI21:AI30)</f>
        <v>173.5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77"/>
      <c r="B32" s="16"/>
      <c r="C32" s="16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9"/>
      <c r="AJ32" s="17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95</v>
      </c>
      <c r="B33" s="14"/>
      <c r="C33" s="14"/>
      <c r="D33" s="80"/>
      <c r="E33" s="80"/>
      <c r="F33" s="80">
        <v>5</v>
      </c>
      <c r="G33" s="80"/>
      <c r="H33" s="80"/>
      <c r="I33" s="80"/>
      <c r="J33" s="80">
        <v>5.5</v>
      </c>
      <c r="K33" s="80"/>
      <c r="L33" s="80"/>
      <c r="M33" s="80"/>
      <c r="N33" s="80"/>
      <c r="O33" s="80"/>
      <c r="P33" s="80"/>
      <c r="Q33" s="80"/>
      <c r="R33" s="80">
        <v>5.5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>
        <v>5</v>
      </c>
      <c r="AG33" s="80"/>
      <c r="AH33" s="80"/>
      <c r="AI33" s="60">
        <f>SUM(D33:AH33)</f>
        <v>21</v>
      </c>
      <c r="AJ33" s="1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5">
      <c r="A34" s="77"/>
      <c r="B34" s="16"/>
      <c r="C34" s="16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9"/>
      <c r="AJ34" s="17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5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s="30" customFormat="1" ht="13" thickBot="1" x14ac:dyDescent="0.3">
      <c r="A35" s="15" t="s">
        <v>10</v>
      </c>
      <c r="B35" s="16"/>
      <c r="C35" s="17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31"/>
      <c r="AZ35" s="55"/>
    </row>
    <row r="36" spans="1:69" s="30" customFormat="1" ht="10.5" thickBot="1" x14ac:dyDescent="0.25">
      <c r="A36" s="18" t="s">
        <v>84</v>
      </c>
      <c r="B36" s="17" t="s">
        <v>85</v>
      </c>
      <c r="C36" s="17"/>
      <c r="D36" s="65"/>
      <c r="E36" s="65"/>
      <c r="F36" s="65" t="s">
        <v>86</v>
      </c>
      <c r="G36" s="65"/>
      <c r="H36" s="65" t="s">
        <v>26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71" t="s">
        <v>11</v>
      </c>
      <c r="AG36" s="70">
        <f>23</f>
        <v>23</v>
      </c>
      <c r="AH36" s="65"/>
      <c r="AI36" s="66">
        <f>AG36*7.5</f>
        <v>172.5</v>
      </c>
      <c r="AJ36" s="31"/>
      <c r="AZ36" s="55"/>
    </row>
    <row r="37" spans="1:69" s="30" customFormat="1" ht="10" x14ac:dyDescent="0.2">
      <c r="A37" s="18" t="s">
        <v>24</v>
      </c>
      <c r="B37" s="17" t="s">
        <v>25</v>
      </c>
      <c r="C37" s="17"/>
      <c r="D37" s="65"/>
      <c r="E37" s="65"/>
      <c r="F37" s="65" t="s">
        <v>31</v>
      </c>
      <c r="G37" s="65"/>
      <c r="H37" s="65" t="s">
        <v>87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31"/>
      <c r="AZ37" s="55"/>
    </row>
    <row r="38" spans="1:69" s="30" customFormat="1" ht="10" x14ac:dyDescent="0.2">
      <c r="A38" s="18" t="s">
        <v>88</v>
      </c>
      <c r="B38" s="17" t="s">
        <v>89</v>
      </c>
      <c r="C38" s="17"/>
      <c r="D38" s="65"/>
      <c r="E38" s="65"/>
      <c r="F38" s="65" t="s">
        <v>33</v>
      </c>
      <c r="G38" s="65"/>
      <c r="H38" s="65" t="s">
        <v>90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71" t="s">
        <v>74</v>
      </c>
      <c r="AG38" s="65"/>
      <c r="AH38" s="65"/>
      <c r="AI38" s="65">
        <f>AI31-AI36</f>
        <v>1</v>
      </c>
      <c r="AJ38" s="74" t="s">
        <v>73</v>
      </c>
      <c r="AZ38" s="55"/>
    </row>
    <row r="39" spans="1:69" s="30" customFormat="1" ht="10" x14ac:dyDescent="0.2">
      <c r="A39" s="17" t="s">
        <v>23</v>
      </c>
      <c r="B39" s="17" t="s">
        <v>91</v>
      </c>
      <c r="C39" s="31"/>
      <c r="D39" s="67"/>
      <c r="E39" s="67"/>
      <c r="F39" s="67" t="s">
        <v>32</v>
      </c>
      <c r="G39" s="67"/>
      <c r="H39" s="67" t="s">
        <v>92</v>
      </c>
      <c r="I39" s="67"/>
      <c r="J39" s="67"/>
      <c r="K39" s="67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31"/>
    </row>
    <row r="40" spans="1:69" s="30" customFormat="1" ht="10" x14ac:dyDescent="0.2">
      <c r="A40" s="31" t="s">
        <v>27</v>
      </c>
      <c r="B40" s="31" t="s">
        <v>93</v>
      </c>
      <c r="C40" s="31"/>
      <c r="D40" s="67"/>
      <c r="E40" s="67"/>
      <c r="F40" s="67" t="s">
        <v>94</v>
      </c>
      <c r="G40" s="67"/>
      <c r="H40" s="67" t="s">
        <v>28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72" t="s">
        <v>75</v>
      </c>
      <c r="AG40" s="67"/>
      <c r="AH40" s="67"/>
      <c r="AI40" s="68">
        <f>27</f>
        <v>27</v>
      </c>
      <c r="AJ40" s="31"/>
    </row>
    <row r="41" spans="1:69" s="30" customFormat="1" ht="10" x14ac:dyDescent="0.2">
      <c r="A41" s="31"/>
      <c r="B41" s="31"/>
      <c r="C41" s="31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31"/>
    </row>
    <row r="42" spans="1:69" s="30" customFormat="1" ht="13" thickBot="1" x14ac:dyDescent="0.3">
      <c r="A42" s="29"/>
      <c r="B42" s="29"/>
      <c r="C42" s="29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72" t="s">
        <v>76</v>
      </c>
      <c r="AG42" s="67"/>
      <c r="AH42" s="67"/>
      <c r="AI42" s="69">
        <f>AI38+AI40</f>
        <v>28</v>
      </c>
      <c r="AJ42" s="31"/>
    </row>
    <row r="43" spans="1:69" s="30" customFormat="1" ht="13" thickTop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8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2024-11-04T18:42:39Z</cp:lastPrinted>
  <dcterms:created xsi:type="dcterms:W3CDTF">1998-07-03T22:57:08Z</dcterms:created>
  <dcterms:modified xsi:type="dcterms:W3CDTF">2025-03-08T20:36:10Z</dcterms:modified>
</cp:coreProperties>
</file>