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95d5c38fd0987cc/RWA/1901/Eric's Billing/"/>
    </mc:Choice>
  </mc:AlternateContent>
  <xr:revisionPtr revIDLastSave="1" documentId="13_ncr:1_{B5BA6001-457A-47BD-A555-BD9627E9ABBE}" xr6:coauthVersionLast="47" xr6:coauthVersionMax="47" xr10:uidLastSave="{DD279908-1B53-43F9-91C5-BFADA78E031F}"/>
  <bookViews>
    <workbookView xWindow="-110" yWindow="-110" windowWidth="29020" windowHeight="18700" xr2:uid="{00000000-000D-0000-FFFF-FFFF00000000}"/>
  </bookViews>
  <sheets>
    <sheet name="Sheet1" sheetId="1" r:id="rId1"/>
  </sheets>
  <definedNames>
    <definedName name="_xlnm.Print_Area" localSheetId="0">Sheet1!$A$1:$AJ$43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36" i="1" l="1"/>
  <c r="D22" i="1"/>
  <c r="AH21" i="1"/>
  <c r="AH31" i="1" s="1"/>
  <c r="AG21" i="1"/>
  <c r="AG31" i="1" s="1"/>
  <c r="AF21" i="1"/>
  <c r="AF31" i="1" s="1"/>
  <c r="O31" i="1"/>
  <c r="H31" i="1"/>
  <c r="G31" i="1"/>
  <c r="AE21" i="1"/>
  <c r="AE31" i="1" s="1"/>
  <c r="AD21" i="1"/>
  <c r="AD31" i="1" s="1"/>
  <c r="AC21" i="1"/>
  <c r="AC31" i="1" s="1"/>
  <c r="AB21" i="1"/>
  <c r="AB31" i="1" s="1"/>
  <c r="AA21" i="1"/>
  <c r="AA31" i="1" s="1"/>
  <c r="Z21" i="1"/>
  <c r="Z31" i="1" s="1"/>
  <c r="Y21" i="1"/>
  <c r="Y31" i="1" s="1"/>
  <c r="X21" i="1"/>
  <c r="X31" i="1" s="1"/>
  <c r="W21" i="1"/>
  <c r="W31" i="1" s="1"/>
  <c r="V21" i="1"/>
  <c r="V31" i="1" s="1"/>
  <c r="U21" i="1"/>
  <c r="U31" i="1" s="1"/>
  <c r="T21" i="1"/>
  <c r="T31" i="1" s="1"/>
  <c r="S21" i="1"/>
  <c r="S31" i="1" s="1"/>
  <c r="R21" i="1"/>
  <c r="R31" i="1" s="1"/>
  <c r="Q21" i="1"/>
  <c r="Q31" i="1" s="1"/>
  <c r="P21" i="1"/>
  <c r="P31" i="1" s="1"/>
  <c r="O21" i="1"/>
  <c r="N21" i="1"/>
  <c r="N31" i="1" s="1"/>
  <c r="M21" i="1"/>
  <c r="M31" i="1" s="1"/>
  <c r="L21" i="1"/>
  <c r="L31" i="1" s="1"/>
  <c r="K21" i="1"/>
  <c r="K31" i="1" s="1"/>
  <c r="J21" i="1"/>
  <c r="J31" i="1" s="1"/>
  <c r="I21" i="1"/>
  <c r="I31" i="1" s="1"/>
  <c r="H21" i="1"/>
  <c r="G21" i="1"/>
  <c r="F21" i="1"/>
  <c r="F31" i="1" s="1"/>
  <c r="E21" i="1"/>
  <c r="E31" i="1" s="1"/>
  <c r="D21" i="1"/>
  <c r="D31" i="1" s="1"/>
  <c r="AI40" i="1"/>
  <c r="AI33" i="1"/>
  <c r="AI36" i="1" l="1"/>
  <c r="AI18" i="1" l="1"/>
  <c r="AI12" i="1" l="1"/>
  <c r="AI10" i="1"/>
  <c r="AI25" i="1"/>
  <c r="AI8" i="1"/>
  <c r="AI9" i="1"/>
  <c r="AI11" i="1"/>
  <c r="AI13" i="1"/>
  <c r="AI14" i="1"/>
  <c r="AI15" i="1"/>
  <c r="AI17" i="1"/>
  <c r="AI19" i="1"/>
  <c r="AI20" i="1"/>
  <c r="AI22" i="1"/>
  <c r="AI23" i="1"/>
  <c r="AI24" i="1"/>
  <c r="AI27" i="1"/>
  <c r="AI28" i="1"/>
  <c r="AI29" i="1"/>
  <c r="AI30" i="1"/>
  <c r="AI16" i="1"/>
  <c r="AI21" i="1" l="1"/>
  <c r="AI31" i="1" s="1"/>
  <c r="AI38" i="1" s="1"/>
  <c r="AI42" i="1" s="1"/>
</calcChain>
</file>

<file path=xl/sharedStrings.xml><?xml version="1.0" encoding="utf-8"?>
<sst xmlns="http://schemas.openxmlformats.org/spreadsheetml/2006/main" count="237" uniqueCount="100">
  <si>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</si>
  <si>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</si>
  <si>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</si>
  <si>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</si>
  <si>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</si>
  <si>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</si>
  <si>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</si>
  <si>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</si>
  <si>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</si>
  <si>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</si>
  <si>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</si>
  <si>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</si>
  <si>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</si>
  <si>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</si>
  <si>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</si>
  <si>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</si>
  <si>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</si>
  <si>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</si>
  <si>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</si>
  <si>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</si>
  <si>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</si>
  <si>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</si>
  <si>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</si>
  <si>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 xml:space="preserve">DP  </t>
  </si>
  <si>
    <t>D</t>
  </si>
  <si>
    <t>Pre-DP or schematic design / investigation</t>
  </si>
  <si>
    <t>Working drawings</t>
  </si>
  <si>
    <t>BP</t>
  </si>
  <si>
    <t>Construction administration / site services</t>
  </si>
  <si>
    <t>OTHER - Please specify</t>
  </si>
  <si>
    <t>CODE</t>
  </si>
  <si>
    <t>SPEC</t>
  </si>
  <si>
    <t>EXTR</t>
  </si>
  <si>
    <t>TEND</t>
  </si>
  <si>
    <t>9714</t>
  </si>
  <si>
    <t>9704</t>
  </si>
  <si>
    <t>9713</t>
  </si>
  <si>
    <t>9927</t>
  </si>
  <si>
    <t>9930</t>
  </si>
  <si>
    <t>0002</t>
  </si>
  <si>
    <t>0031</t>
  </si>
  <si>
    <t>0038</t>
  </si>
  <si>
    <t>0213</t>
  </si>
  <si>
    <t>0215</t>
  </si>
  <si>
    <t>0219</t>
  </si>
  <si>
    <t>0225</t>
  </si>
  <si>
    <t>0234</t>
  </si>
  <si>
    <t>0236</t>
  </si>
  <si>
    <t>0243</t>
  </si>
  <si>
    <t>0245</t>
  </si>
  <si>
    <t>0254</t>
  </si>
  <si>
    <t>0305</t>
  </si>
  <si>
    <t>Thompson's Landing</t>
  </si>
  <si>
    <t>Carrington</t>
  </si>
  <si>
    <t>Carrington Enclave</t>
  </si>
  <si>
    <t>3580 West 41st</t>
  </si>
  <si>
    <t>UBC Earthquake</t>
  </si>
  <si>
    <t>Skyland Meadows</t>
  </si>
  <si>
    <t>Macvey</t>
  </si>
  <si>
    <t>UBC Bldg C</t>
  </si>
  <si>
    <t>Klahanie</t>
  </si>
  <si>
    <t>British Prop - Lot 64</t>
  </si>
  <si>
    <t>1117 Pendrell St</t>
  </si>
  <si>
    <t>0249</t>
  </si>
  <si>
    <t>Klahanie Townhouses</t>
  </si>
  <si>
    <t>Design Studio Reno</t>
  </si>
  <si>
    <t>D &amp; J Ind office</t>
  </si>
  <si>
    <t>Dongli Lake</t>
  </si>
  <si>
    <t>UBD Intracorp</t>
  </si>
  <si>
    <t>Allard site</t>
  </si>
  <si>
    <t>Palladium</t>
  </si>
  <si>
    <t>Port Royal</t>
  </si>
  <si>
    <t>invalid</t>
  </si>
  <si>
    <t>Specify for each project above</t>
  </si>
  <si>
    <t>Flextime (Timeoff) this month</t>
  </si>
  <si>
    <t>Flextime (Timeoff) beginning of month</t>
  </si>
  <si>
    <t>Flextime (Timeoff) end of month</t>
  </si>
  <si>
    <t xml:space="preserve"> </t>
  </si>
  <si>
    <t>PROFESSIONAL DEV - UNPAID</t>
  </si>
  <si>
    <t>WD</t>
  </si>
  <si>
    <t>FEA</t>
  </si>
  <si>
    <t>Feasibility Studies</t>
  </si>
  <si>
    <t>Specifications</t>
  </si>
  <si>
    <t>RZ</t>
  </si>
  <si>
    <t>Rezoning</t>
  </si>
  <si>
    <t>Tendering</t>
  </si>
  <si>
    <t>Development permit drawings</t>
  </si>
  <si>
    <t>Extra Services beyond contract - SEE EXTRA SERVICES FORM</t>
  </si>
  <si>
    <t>Building permit drawings</t>
  </si>
  <si>
    <t>CA</t>
  </si>
  <si>
    <t>WORKING FROM HOME</t>
  </si>
  <si>
    <t>Tanita Cherian</t>
  </si>
  <si>
    <t>Maplewood Gardens</t>
  </si>
  <si>
    <t>1712</t>
  </si>
  <si>
    <t>Hawksley</t>
  </si>
  <si>
    <t>1901</t>
  </si>
  <si>
    <t>MG1 FLR TO FLR EXTRA</t>
  </si>
  <si>
    <t>Hawksley Amenity Splt</t>
  </si>
  <si>
    <t>Xmas break</t>
  </si>
  <si>
    <t>January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</si>
</sst>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83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0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6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  <xf numFmtId="0" fontId="5" fillId="3" borderId="18" xfId="0" applyFont="1" applyFill="1" applyBorder="1" applyAlignment="1" applyProtection="1">
      <alignment horizontal="center"/>
      <protection locked="0"/>
    </xf>
    <xf numFmtId="0" fontId="0" fillId="4" borderId="10" xfId="0" applyFill="1" applyBorder="1"/>
    <xf numFmtId="164" fontId="5" fillId="4" borderId="0" xfId="0" applyNumberFormat="1" applyFont="1" applyFill="1"/>
    <xf numFmtId="164" fontId="2" fillId="4" borderId="0" xfId="0" applyNumberFormat="1" applyFont="1" applyFill="1" applyProtection="1">
      <protection locked="0"/>
    </xf>
    <xf numFmtId="164" fontId="5" fillId="7" borderId="27" xfId="0" applyNumberFormat="1" applyFont="1" applyFill="1" applyBorder="1" applyProtection="1">
      <protection locked="0"/>
    </xf>
    <xf numFmtId="0" fontId="5" fillId="4" borderId="18" xfId="0" applyFont="1" applyFill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87"/>
  <sheetViews>
    <sheetView tabSelected="1" topLeftCell="A4" zoomScaleNormal="100" zoomScaleSheetLayoutView="100" workbookViewId="0">
      <selection activeCell="C12" sqref="C12"/>
    </sheetView>
  </sheetViews>
  <sheetFormatPr defaultColWidth="7.6328125" defaultRowHeight="12.5" x14ac:dyDescent="0.25"/>
  <cols>
    <col min="1" max="1" width="5.08984375" customWidth="1"/>
    <col min="2" max="2" width="18.81640625" customWidth="1"/>
    <col min="3" max="3" width="8.81640625" style="19" customWidth="1"/>
    <col min="4" max="34" width="3.36328125" style="1" customWidth="1"/>
    <col min="35" max="35" width="5.81640625" style="20" customWidth="1"/>
    <col min="36" max="36" width="40.81640625" style="1" customWidth="1"/>
    <col min="37" max="190" width="7.6328125" style="21" customWidth="1"/>
    <col min="191" max="16384" width="7.6328125" style="21"/>
  </cols>
  <sheetData>
    <row r="1" spans="1:190" s="32" customFormat="1" ht="12" customHeight="1" x14ac:dyDescent="0.2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5" t="s">
        <v>35</v>
      </c>
      <c r="BA1" s="55" t="s">
        <v>52</v>
      </c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5" t="s">
        <v>36</v>
      </c>
      <c r="BA2" s="55" t="s">
        <v>53</v>
      </c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3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6" t="s">
        <v>91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5" t="s">
        <v>99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5" t="s">
        <v>34</v>
      </c>
      <c r="BA3" s="55" t="s">
        <v>54</v>
      </c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5" t="s">
        <v>37</v>
      </c>
      <c r="BA4" s="55" t="s">
        <v>55</v>
      </c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3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5" t="s">
        <v>38</v>
      </c>
      <c r="BA5" s="55" t="s">
        <v>56</v>
      </c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25">
      <c r="A6" s="6" t="s">
        <v>3</v>
      </c>
      <c r="B6" s="7" t="s">
        <v>0</v>
      </c>
      <c r="C6" s="73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5" t="s">
        <v>39</v>
      </c>
      <c r="BA6" s="55" t="s">
        <v>57</v>
      </c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2">
      <c r="A7" s="39"/>
      <c r="B7" s="40"/>
      <c r="C7" s="41" t="s">
        <v>30</v>
      </c>
      <c r="D7" s="42" t="s">
        <v>16</v>
      </c>
      <c r="E7" s="42" t="s">
        <v>15</v>
      </c>
      <c r="F7" s="42" t="s">
        <v>17</v>
      </c>
      <c r="G7" s="42" t="s">
        <v>18</v>
      </c>
      <c r="H7" s="42" t="s">
        <v>18</v>
      </c>
      <c r="I7" s="42" t="s">
        <v>19</v>
      </c>
      <c r="J7" s="42" t="s">
        <v>15</v>
      </c>
      <c r="K7" s="42" t="s">
        <v>16</v>
      </c>
      <c r="L7" s="42" t="s">
        <v>15</v>
      </c>
      <c r="M7" s="42" t="s">
        <v>17</v>
      </c>
      <c r="N7" s="42" t="s">
        <v>18</v>
      </c>
      <c r="O7" s="42" t="s">
        <v>18</v>
      </c>
      <c r="P7" s="42" t="s">
        <v>19</v>
      </c>
      <c r="Q7" s="42" t="s">
        <v>15</v>
      </c>
      <c r="R7" s="42" t="s">
        <v>16</v>
      </c>
      <c r="S7" s="42" t="s">
        <v>15</v>
      </c>
      <c r="T7" s="42" t="s">
        <v>17</v>
      </c>
      <c r="U7" s="42" t="s">
        <v>18</v>
      </c>
      <c r="V7" s="42" t="s">
        <v>18</v>
      </c>
      <c r="W7" s="42" t="s">
        <v>19</v>
      </c>
      <c r="X7" s="42" t="s">
        <v>15</v>
      </c>
      <c r="Y7" s="42" t="s">
        <v>16</v>
      </c>
      <c r="Z7" s="42" t="s">
        <v>15</v>
      </c>
      <c r="AA7" s="42" t="s">
        <v>17</v>
      </c>
      <c r="AB7" s="42" t="s">
        <v>18</v>
      </c>
      <c r="AC7" s="42" t="s">
        <v>18</v>
      </c>
      <c r="AD7" s="42" t="s">
        <v>19</v>
      </c>
      <c r="AE7" s="42" t="s">
        <v>15</v>
      </c>
      <c r="AF7" s="42" t="s">
        <v>16</v>
      </c>
      <c r="AG7" s="42" t="s">
        <v>15</v>
      </c>
      <c r="AH7" s="42" t="s">
        <v>17</v>
      </c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5" t="s">
        <v>40</v>
      </c>
      <c r="BA7" s="55" t="s">
        <v>58</v>
      </c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5">
      <c r="A8" s="52"/>
      <c r="B8" s="44"/>
      <c r="C8" s="45"/>
      <c r="D8" s="59"/>
      <c r="E8" s="59"/>
      <c r="F8" s="59"/>
      <c r="G8" s="59" t="s">
        <v>20</v>
      </c>
      <c r="H8" s="59" t="s">
        <v>20</v>
      </c>
      <c r="I8" s="59"/>
      <c r="J8" s="59"/>
      <c r="K8" s="59"/>
      <c r="L8" s="59"/>
      <c r="M8" s="59"/>
      <c r="N8" s="59" t="s">
        <v>20</v>
      </c>
      <c r="O8" s="59" t="s">
        <v>20</v>
      </c>
      <c r="P8" s="59"/>
      <c r="Q8" s="59"/>
      <c r="R8" s="59"/>
      <c r="S8" s="59"/>
      <c r="T8" s="59"/>
      <c r="U8" s="59" t="s">
        <v>20</v>
      </c>
      <c r="V8" s="59" t="s">
        <v>20</v>
      </c>
      <c r="W8" s="59"/>
      <c r="X8" s="59"/>
      <c r="Y8" s="59"/>
      <c r="Z8" s="59"/>
      <c r="AA8" s="59"/>
      <c r="AB8" s="59" t="s">
        <v>20</v>
      </c>
      <c r="AC8" s="59" t="s">
        <v>20</v>
      </c>
      <c r="AD8" s="59"/>
      <c r="AE8" s="59"/>
      <c r="AF8" s="59"/>
      <c r="AG8" s="59"/>
      <c r="AH8" s="59"/>
      <c r="AI8" s="60">
        <f t="shared" ref="AI8:AI20" si="0">SUM(D8:AH8)</f>
        <v>0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5" t="s">
        <v>41</v>
      </c>
      <c r="BA8" s="55" t="s">
        <v>59</v>
      </c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3" t="s">
        <v>95</v>
      </c>
      <c r="B9" s="40" t="s">
        <v>92</v>
      </c>
      <c r="C9" s="77" t="s">
        <v>27</v>
      </c>
      <c r="D9" s="61"/>
      <c r="E9" s="61">
        <v>7.5</v>
      </c>
      <c r="F9" s="61">
        <v>7.5</v>
      </c>
      <c r="G9" s="59" t="s">
        <v>20</v>
      </c>
      <c r="H9" s="59" t="s">
        <v>20</v>
      </c>
      <c r="I9" s="61">
        <v>7</v>
      </c>
      <c r="J9" s="61">
        <v>7.5</v>
      </c>
      <c r="K9" s="61">
        <v>7.5</v>
      </c>
      <c r="L9" s="61">
        <v>7.5</v>
      </c>
      <c r="M9" s="61">
        <v>7.5</v>
      </c>
      <c r="N9" s="59" t="s">
        <v>20</v>
      </c>
      <c r="O9" s="59" t="s">
        <v>20</v>
      </c>
      <c r="P9" s="61">
        <v>7.5</v>
      </c>
      <c r="Q9" s="61">
        <v>5.5</v>
      </c>
      <c r="R9" s="61">
        <v>7.5</v>
      </c>
      <c r="S9" s="61">
        <v>7.5</v>
      </c>
      <c r="T9" s="61">
        <v>7.5</v>
      </c>
      <c r="U9" s="59" t="s">
        <v>20</v>
      </c>
      <c r="V9" s="59" t="s">
        <v>20</v>
      </c>
      <c r="W9" s="61">
        <v>7.5</v>
      </c>
      <c r="X9" s="61">
        <v>4.5</v>
      </c>
      <c r="Y9" s="61">
        <v>7.5</v>
      </c>
      <c r="Z9" s="61">
        <v>7.5</v>
      </c>
      <c r="AA9" s="61">
        <v>7.5</v>
      </c>
      <c r="AB9" s="59" t="s">
        <v>20</v>
      </c>
      <c r="AC9" s="59" t="s">
        <v>20</v>
      </c>
      <c r="AD9" s="61">
        <v>7.5</v>
      </c>
      <c r="AE9" s="61">
        <v>7.5</v>
      </c>
      <c r="AF9" s="61">
        <v>7.5</v>
      </c>
      <c r="AG9" s="61">
        <v>7.5</v>
      </c>
      <c r="AH9" s="61">
        <v>7.5</v>
      </c>
      <c r="AI9" s="60">
        <f t="shared" si="0"/>
        <v>159.5</v>
      </c>
      <c r="AJ9" s="43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5" t="s">
        <v>42</v>
      </c>
      <c r="BA9" s="55" t="s">
        <v>71</v>
      </c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52" t="s">
        <v>93</v>
      </c>
      <c r="B10" s="44" t="s">
        <v>94</v>
      </c>
      <c r="C10" s="82" t="s">
        <v>89</v>
      </c>
      <c r="D10" s="59"/>
      <c r="E10" s="59"/>
      <c r="F10" s="59"/>
      <c r="G10" s="59" t="s">
        <v>20</v>
      </c>
      <c r="H10" s="59" t="s">
        <v>20</v>
      </c>
      <c r="I10" s="59">
        <v>0.5</v>
      </c>
      <c r="J10" s="59"/>
      <c r="K10" s="59"/>
      <c r="L10" s="59"/>
      <c r="M10" s="59"/>
      <c r="N10" s="59" t="s">
        <v>20</v>
      </c>
      <c r="O10" s="59" t="s">
        <v>20</v>
      </c>
      <c r="P10" s="59"/>
      <c r="Q10" s="59">
        <v>2</v>
      </c>
      <c r="R10" s="59"/>
      <c r="S10" s="59"/>
      <c r="T10" s="59"/>
      <c r="U10" s="59" t="s">
        <v>20</v>
      </c>
      <c r="V10" s="59" t="s">
        <v>20</v>
      </c>
      <c r="W10" s="59"/>
      <c r="X10" s="59">
        <v>3</v>
      </c>
      <c r="Y10" s="59"/>
      <c r="Z10" s="59"/>
      <c r="AA10" s="59"/>
      <c r="AB10" s="59" t="s">
        <v>20</v>
      </c>
      <c r="AC10" s="59" t="s">
        <v>20</v>
      </c>
      <c r="AD10" s="59"/>
      <c r="AE10" s="59"/>
      <c r="AF10" s="59"/>
      <c r="AG10" s="59"/>
      <c r="AH10" s="59"/>
      <c r="AI10" s="60">
        <f t="shared" si="0"/>
        <v>5.5</v>
      </c>
      <c r="AJ10" s="46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5" t="s">
        <v>43</v>
      </c>
      <c r="BA10" s="55" t="s">
        <v>60</v>
      </c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3" t="s">
        <v>95</v>
      </c>
      <c r="B11" s="40" t="s">
        <v>96</v>
      </c>
      <c r="C11" s="77" t="s">
        <v>32</v>
      </c>
      <c r="D11" s="61"/>
      <c r="E11" s="61"/>
      <c r="F11" s="61"/>
      <c r="G11" s="59" t="s">
        <v>20</v>
      </c>
      <c r="H11" s="59" t="s">
        <v>20</v>
      </c>
      <c r="I11" s="61"/>
      <c r="J11" s="61"/>
      <c r="K11" s="61"/>
      <c r="L11" s="61"/>
      <c r="M11" s="61"/>
      <c r="N11" s="59" t="s">
        <v>20</v>
      </c>
      <c r="O11" s="59" t="s">
        <v>20</v>
      </c>
      <c r="P11" s="61"/>
      <c r="Q11" s="61"/>
      <c r="R11" s="61"/>
      <c r="S11" s="61"/>
      <c r="T11" s="61"/>
      <c r="U11" s="59" t="s">
        <v>20</v>
      </c>
      <c r="V11" s="59" t="s">
        <v>20</v>
      </c>
      <c r="W11" s="61"/>
      <c r="X11" s="61"/>
      <c r="Y11" s="61"/>
      <c r="Z11" s="61"/>
      <c r="AA11" s="61"/>
      <c r="AB11" s="59" t="s">
        <v>20</v>
      </c>
      <c r="AC11" s="59" t="s">
        <v>20</v>
      </c>
      <c r="AD11" s="61"/>
      <c r="AE11" s="61"/>
      <c r="AF11" s="61"/>
      <c r="AG11" s="61"/>
      <c r="AH11" s="61"/>
      <c r="AI11" s="60">
        <f t="shared" si="0"/>
        <v>0</v>
      </c>
      <c r="AJ11" s="43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5" t="s">
        <v>44</v>
      </c>
      <c r="BA11" s="55" t="s">
        <v>70</v>
      </c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s="24" customFormat="1" ht="12" customHeight="1" x14ac:dyDescent="0.25">
      <c r="A12" s="52" t="s">
        <v>93</v>
      </c>
      <c r="B12" s="44" t="s">
        <v>97</v>
      </c>
      <c r="C12" s="82" t="s">
        <v>32</v>
      </c>
      <c r="D12" s="59"/>
      <c r="E12" s="59"/>
      <c r="F12" s="59"/>
      <c r="G12" s="59" t="s">
        <v>20</v>
      </c>
      <c r="H12" s="59" t="s">
        <v>20</v>
      </c>
      <c r="I12" s="59"/>
      <c r="J12" s="59"/>
      <c r="K12" s="59"/>
      <c r="L12" s="59"/>
      <c r="M12" s="59"/>
      <c r="N12" s="59" t="s">
        <v>20</v>
      </c>
      <c r="O12" s="59" t="s">
        <v>20</v>
      </c>
      <c r="P12" s="59"/>
      <c r="Q12" s="59"/>
      <c r="R12" s="59"/>
      <c r="S12" s="59"/>
      <c r="T12" s="59"/>
      <c r="U12" s="59" t="s">
        <v>20</v>
      </c>
      <c r="V12" s="59" t="s">
        <v>20</v>
      </c>
      <c r="W12" s="59"/>
      <c r="X12" s="59"/>
      <c r="Y12" s="59"/>
      <c r="Z12" s="59"/>
      <c r="AA12" s="59"/>
      <c r="AB12" s="59" t="s">
        <v>20</v>
      </c>
      <c r="AC12" s="59" t="s">
        <v>20</v>
      </c>
      <c r="AD12" s="59"/>
      <c r="AE12" s="59"/>
      <c r="AF12" s="59"/>
      <c r="AG12" s="59"/>
      <c r="AH12" s="59"/>
      <c r="AI12" s="60">
        <f>SUM(D12:AH12)</f>
        <v>0</v>
      </c>
      <c r="AJ12" s="46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5" t="s">
        <v>45</v>
      </c>
      <c r="BA12" s="55" t="s">
        <v>69</v>
      </c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3"/>
      <c r="B13" s="40"/>
      <c r="C13" s="77"/>
      <c r="D13" s="61"/>
      <c r="E13" s="61"/>
      <c r="F13" s="61"/>
      <c r="G13" s="59" t="s">
        <v>20</v>
      </c>
      <c r="H13" s="59" t="s">
        <v>20</v>
      </c>
      <c r="I13" s="61"/>
      <c r="J13" s="61"/>
      <c r="K13" s="61"/>
      <c r="L13" s="61"/>
      <c r="M13" s="61"/>
      <c r="N13" s="59" t="s">
        <v>20</v>
      </c>
      <c r="O13" s="59" t="s">
        <v>20</v>
      </c>
      <c r="P13" s="61"/>
      <c r="Q13" s="61"/>
      <c r="R13" s="61"/>
      <c r="S13" s="61"/>
      <c r="T13" s="61"/>
      <c r="U13" s="59" t="s">
        <v>20</v>
      </c>
      <c r="V13" s="59" t="s">
        <v>20</v>
      </c>
      <c r="W13" s="61"/>
      <c r="X13" s="61"/>
      <c r="Y13" s="61"/>
      <c r="Z13" s="61"/>
      <c r="AA13" s="61"/>
      <c r="AB13" s="59" t="s">
        <v>20</v>
      </c>
      <c r="AC13" s="59" t="s">
        <v>20</v>
      </c>
      <c r="AD13" s="61"/>
      <c r="AE13" s="61"/>
      <c r="AF13" s="61"/>
      <c r="AG13" s="61"/>
      <c r="AH13" s="61"/>
      <c r="AI13" s="60">
        <f t="shared" si="0"/>
        <v>0</v>
      </c>
      <c r="AJ13" s="43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5" t="s">
        <v>46</v>
      </c>
      <c r="BA13" s="55" t="s">
        <v>68</v>
      </c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25">
      <c r="A14" s="52"/>
      <c r="B14" s="44"/>
      <c r="C14" s="45"/>
      <c r="D14" s="59"/>
      <c r="E14" s="59"/>
      <c r="F14" s="59"/>
      <c r="G14" s="59" t="s">
        <v>20</v>
      </c>
      <c r="H14" s="59" t="s">
        <v>20</v>
      </c>
      <c r="I14" s="59"/>
      <c r="J14" s="59"/>
      <c r="K14" s="59"/>
      <c r="L14" s="59"/>
      <c r="M14" s="59"/>
      <c r="N14" s="59" t="s">
        <v>20</v>
      </c>
      <c r="O14" s="59" t="s">
        <v>20</v>
      </c>
      <c r="P14" s="59"/>
      <c r="Q14" s="59"/>
      <c r="R14" s="59"/>
      <c r="S14" s="59"/>
      <c r="T14" s="59"/>
      <c r="U14" s="59" t="s">
        <v>20</v>
      </c>
      <c r="V14" s="59" t="s">
        <v>20</v>
      </c>
      <c r="W14" s="59"/>
      <c r="X14" s="59"/>
      <c r="Y14" s="59"/>
      <c r="Z14" s="59"/>
      <c r="AA14" s="59"/>
      <c r="AB14" s="59" t="s">
        <v>20</v>
      </c>
      <c r="AC14" s="59" t="s">
        <v>20</v>
      </c>
      <c r="AD14" s="59"/>
      <c r="AE14" s="59"/>
      <c r="AF14" s="59"/>
      <c r="AG14" s="59"/>
      <c r="AH14" s="59"/>
      <c r="AI14" s="60">
        <f t="shared" si="0"/>
        <v>0</v>
      </c>
      <c r="AJ14" s="46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5" t="s">
        <v>47</v>
      </c>
      <c r="BA14" s="55" t="s">
        <v>67</v>
      </c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53"/>
      <c r="B15" s="40"/>
      <c r="C15" s="77"/>
      <c r="D15" s="61"/>
      <c r="E15" s="61"/>
      <c r="F15" s="61"/>
      <c r="G15" s="59" t="s">
        <v>20</v>
      </c>
      <c r="H15" s="59" t="s">
        <v>20</v>
      </c>
      <c r="I15" s="61"/>
      <c r="J15" s="61"/>
      <c r="K15" s="61"/>
      <c r="L15" s="61"/>
      <c r="M15" s="61"/>
      <c r="N15" s="59" t="s">
        <v>20</v>
      </c>
      <c r="O15" s="59" t="s">
        <v>20</v>
      </c>
      <c r="P15" s="61"/>
      <c r="Q15" s="61"/>
      <c r="R15" s="61"/>
      <c r="S15" s="61"/>
      <c r="T15" s="61"/>
      <c r="U15" s="59" t="s">
        <v>20</v>
      </c>
      <c r="V15" s="59" t="s">
        <v>20</v>
      </c>
      <c r="W15" s="61"/>
      <c r="X15" s="61"/>
      <c r="Y15" s="61"/>
      <c r="Z15" s="61"/>
      <c r="AA15" s="61"/>
      <c r="AB15" s="59" t="s">
        <v>20</v>
      </c>
      <c r="AC15" s="59" t="s">
        <v>20</v>
      </c>
      <c r="AD15" s="61"/>
      <c r="AE15" s="61"/>
      <c r="AF15" s="61"/>
      <c r="AG15" s="61"/>
      <c r="AH15" s="61"/>
      <c r="AI15" s="60">
        <f t="shared" si="0"/>
        <v>0</v>
      </c>
      <c r="AJ15" s="43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5" t="s">
        <v>48</v>
      </c>
      <c r="BA15" s="55" t="s">
        <v>66</v>
      </c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5">
      <c r="A16" s="52"/>
      <c r="B16" s="44"/>
      <c r="C16" s="45"/>
      <c r="D16" s="59"/>
      <c r="E16" s="59"/>
      <c r="F16" s="59"/>
      <c r="G16" s="59" t="s">
        <v>20</v>
      </c>
      <c r="H16" s="59" t="s">
        <v>20</v>
      </c>
      <c r="I16" s="59"/>
      <c r="J16" s="59"/>
      <c r="K16" s="59"/>
      <c r="L16" s="59"/>
      <c r="M16" s="59"/>
      <c r="N16" s="59" t="s">
        <v>20</v>
      </c>
      <c r="O16" s="59" t="s">
        <v>20</v>
      </c>
      <c r="P16" s="59"/>
      <c r="Q16" s="59"/>
      <c r="R16" s="59"/>
      <c r="S16" s="59"/>
      <c r="T16" s="59"/>
      <c r="U16" s="59" t="s">
        <v>20</v>
      </c>
      <c r="V16" s="59" t="s">
        <v>20</v>
      </c>
      <c r="W16" s="59"/>
      <c r="X16" s="59"/>
      <c r="Y16" s="59"/>
      <c r="Z16" s="59"/>
      <c r="AA16" s="59"/>
      <c r="AB16" s="59" t="s">
        <v>20</v>
      </c>
      <c r="AC16" s="59" t="s">
        <v>20</v>
      </c>
      <c r="AD16" s="59"/>
      <c r="AE16" s="59"/>
      <c r="AF16" s="59"/>
      <c r="AG16" s="59"/>
      <c r="AH16" s="59"/>
      <c r="AI16" s="60">
        <f t="shared" si="0"/>
        <v>0</v>
      </c>
      <c r="AJ16" s="46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5" t="s">
        <v>49</v>
      </c>
      <c r="BA16" s="55" t="s">
        <v>65</v>
      </c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 x14ac:dyDescent="0.2">
      <c r="A17" s="53"/>
      <c r="B17" s="40"/>
      <c r="C17" s="77"/>
      <c r="D17" s="61"/>
      <c r="E17" s="61"/>
      <c r="F17" s="61"/>
      <c r="G17" s="59" t="s">
        <v>20</v>
      </c>
      <c r="H17" s="59" t="s">
        <v>20</v>
      </c>
      <c r="I17" s="61"/>
      <c r="J17" s="61"/>
      <c r="K17" s="61"/>
      <c r="L17" s="61"/>
      <c r="M17" s="61"/>
      <c r="N17" s="59" t="s">
        <v>20</v>
      </c>
      <c r="O17" s="59" t="s">
        <v>20</v>
      </c>
      <c r="P17" s="61"/>
      <c r="Q17" s="61"/>
      <c r="R17" s="61"/>
      <c r="S17" s="61"/>
      <c r="T17" s="61"/>
      <c r="U17" s="59" t="s">
        <v>20</v>
      </c>
      <c r="V17" s="59" t="s">
        <v>20</v>
      </c>
      <c r="W17" s="61"/>
      <c r="X17" s="61"/>
      <c r="Y17" s="61"/>
      <c r="Z17" s="61"/>
      <c r="AA17" s="61"/>
      <c r="AB17" s="59" t="s">
        <v>20</v>
      </c>
      <c r="AC17" s="59" t="s">
        <v>20</v>
      </c>
      <c r="AD17" s="61"/>
      <c r="AE17" s="61"/>
      <c r="AF17" s="61"/>
      <c r="AG17" s="61"/>
      <c r="AH17" s="61"/>
      <c r="AI17" s="60">
        <f t="shared" si="0"/>
        <v>0</v>
      </c>
      <c r="AJ17" s="43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5" t="s">
        <v>63</v>
      </c>
      <c r="BA17" s="55" t="s">
        <v>64</v>
      </c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25">
      <c r="A18" s="52"/>
      <c r="B18" s="44"/>
      <c r="C18" s="45"/>
      <c r="D18" s="59"/>
      <c r="E18" s="59"/>
      <c r="F18" s="59"/>
      <c r="G18" s="59" t="s">
        <v>20</v>
      </c>
      <c r="H18" s="59" t="s">
        <v>20</v>
      </c>
      <c r="I18" s="59"/>
      <c r="J18" s="59"/>
      <c r="K18" s="59"/>
      <c r="L18" s="59"/>
      <c r="M18" s="59"/>
      <c r="N18" s="59" t="s">
        <v>20</v>
      </c>
      <c r="O18" s="59" t="s">
        <v>20</v>
      </c>
      <c r="P18" s="59"/>
      <c r="Q18" s="59"/>
      <c r="R18" s="59"/>
      <c r="S18" s="59"/>
      <c r="T18" s="59"/>
      <c r="U18" s="59" t="s">
        <v>20</v>
      </c>
      <c r="V18" s="59" t="s">
        <v>20</v>
      </c>
      <c r="W18" s="59"/>
      <c r="X18" s="59"/>
      <c r="Y18" s="59"/>
      <c r="Z18" s="59"/>
      <c r="AA18" s="59"/>
      <c r="AB18" s="59" t="s">
        <v>20</v>
      </c>
      <c r="AC18" s="59" t="s">
        <v>20</v>
      </c>
      <c r="AD18" s="59"/>
      <c r="AE18" s="59"/>
      <c r="AF18" s="59"/>
      <c r="AG18" s="59"/>
      <c r="AH18" s="59"/>
      <c r="AI18" s="60">
        <f>SUM(D18:AH18)</f>
        <v>0</v>
      </c>
      <c r="AJ18" s="46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5" t="s">
        <v>50</v>
      </c>
      <c r="BA18" s="55" t="s">
        <v>62</v>
      </c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6" customFormat="1" ht="12" customHeight="1" x14ac:dyDescent="0.25">
      <c r="A19" s="53"/>
      <c r="B19" s="40"/>
      <c r="C19" s="77"/>
      <c r="D19" s="61"/>
      <c r="E19" s="61"/>
      <c r="F19" s="61"/>
      <c r="G19" s="59" t="s">
        <v>20</v>
      </c>
      <c r="H19" s="59" t="s">
        <v>20</v>
      </c>
      <c r="I19" s="61"/>
      <c r="J19" s="61"/>
      <c r="K19" s="61"/>
      <c r="L19" s="61"/>
      <c r="M19" s="61"/>
      <c r="N19" s="59" t="s">
        <v>20</v>
      </c>
      <c r="O19" s="59" t="s">
        <v>20</v>
      </c>
      <c r="P19" s="61"/>
      <c r="Q19" s="61"/>
      <c r="R19" s="61"/>
      <c r="S19" s="61"/>
      <c r="T19" s="61"/>
      <c r="U19" s="59" t="s">
        <v>20</v>
      </c>
      <c r="V19" s="59" t="s">
        <v>20</v>
      </c>
      <c r="W19" s="61"/>
      <c r="X19" s="61"/>
      <c r="Y19" s="61"/>
      <c r="Z19" s="61"/>
      <c r="AA19" s="61"/>
      <c r="AB19" s="59" t="s">
        <v>20</v>
      </c>
      <c r="AC19" s="59" t="s">
        <v>20</v>
      </c>
      <c r="AD19" s="61"/>
      <c r="AE19" s="61"/>
      <c r="AF19" s="61"/>
      <c r="AG19" s="61"/>
      <c r="AH19" s="61"/>
      <c r="AI19" s="60">
        <f t="shared" si="0"/>
        <v>0</v>
      </c>
      <c r="AJ19" s="43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5" t="s">
        <v>51</v>
      </c>
      <c r="BA19" s="55" t="s">
        <v>61</v>
      </c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ht="12" customHeight="1" x14ac:dyDescent="0.2">
      <c r="A20" s="54"/>
      <c r="B20" s="57"/>
      <c r="C20" s="47"/>
      <c r="D20" s="59"/>
      <c r="E20" s="59"/>
      <c r="F20" s="59"/>
      <c r="G20" s="59" t="s">
        <v>20</v>
      </c>
      <c r="H20" s="59" t="s">
        <v>20</v>
      </c>
      <c r="I20" s="59"/>
      <c r="J20" s="59"/>
      <c r="K20" s="59"/>
      <c r="L20" s="59"/>
      <c r="M20" s="59"/>
      <c r="N20" s="59" t="s">
        <v>20</v>
      </c>
      <c r="O20" s="59" t="s">
        <v>20</v>
      </c>
      <c r="P20" s="59"/>
      <c r="Q20" s="59"/>
      <c r="R20" s="59"/>
      <c r="S20" s="59"/>
      <c r="T20" s="59"/>
      <c r="U20" s="59" t="s">
        <v>20</v>
      </c>
      <c r="V20" s="59" t="s">
        <v>20</v>
      </c>
      <c r="W20" s="59"/>
      <c r="X20" s="59"/>
      <c r="Y20" s="59"/>
      <c r="Z20" s="59"/>
      <c r="AA20" s="59"/>
      <c r="AB20" s="59" t="s">
        <v>20</v>
      </c>
      <c r="AC20" s="59" t="s">
        <v>20</v>
      </c>
      <c r="AD20" s="59"/>
      <c r="AE20" s="59"/>
      <c r="AF20" s="59"/>
      <c r="AG20" s="59"/>
      <c r="AH20" s="59"/>
      <c r="AI20" s="60">
        <f t="shared" si="0"/>
        <v>0</v>
      </c>
      <c r="AJ20" s="46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5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2" customFormat="1" x14ac:dyDescent="0.25">
      <c r="A21" s="11"/>
      <c r="B21" s="58" t="s">
        <v>6</v>
      </c>
      <c r="C21" s="56"/>
      <c r="D21" s="62">
        <f t="shared" ref="D21:E21" si="1">SUM(D8:D20)</f>
        <v>0</v>
      </c>
      <c r="E21" s="62">
        <f t="shared" si="1"/>
        <v>7.5</v>
      </c>
      <c r="F21" s="62">
        <f>SUM(F8:F20)</f>
        <v>7.5</v>
      </c>
      <c r="G21" s="62">
        <f t="shared" ref="G21:L21" si="2">SUM(G8:G20)</f>
        <v>0</v>
      </c>
      <c r="H21" s="62">
        <f t="shared" si="2"/>
        <v>0</v>
      </c>
      <c r="I21" s="62">
        <f t="shared" si="2"/>
        <v>7.5</v>
      </c>
      <c r="J21" s="62">
        <f t="shared" si="2"/>
        <v>7.5</v>
      </c>
      <c r="K21" s="62">
        <f t="shared" si="2"/>
        <v>7.5</v>
      </c>
      <c r="L21" s="62">
        <f t="shared" si="2"/>
        <v>7.5</v>
      </c>
      <c r="M21" s="62">
        <f>SUM(M8:M20)</f>
        <v>7.5</v>
      </c>
      <c r="N21" s="62">
        <f t="shared" ref="N21:S21" si="3">SUM(N8:N20)</f>
        <v>0</v>
      </c>
      <c r="O21" s="62">
        <f t="shared" si="3"/>
        <v>0</v>
      </c>
      <c r="P21" s="62">
        <f t="shared" si="3"/>
        <v>7.5</v>
      </c>
      <c r="Q21" s="62">
        <f t="shared" si="3"/>
        <v>7.5</v>
      </c>
      <c r="R21" s="62">
        <f t="shared" si="3"/>
        <v>7.5</v>
      </c>
      <c r="S21" s="62">
        <f t="shared" si="3"/>
        <v>7.5</v>
      </c>
      <c r="T21" s="62">
        <f>SUM(T8:T20)</f>
        <v>7.5</v>
      </c>
      <c r="U21" s="62">
        <f t="shared" ref="U21:Z21" si="4">SUM(U8:U20)</f>
        <v>0</v>
      </c>
      <c r="V21" s="62">
        <f t="shared" si="4"/>
        <v>0</v>
      </c>
      <c r="W21" s="62">
        <f t="shared" si="4"/>
        <v>7.5</v>
      </c>
      <c r="X21" s="62">
        <f t="shared" si="4"/>
        <v>7.5</v>
      </c>
      <c r="Y21" s="62">
        <f t="shared" si="4"/>
        <v>7.5</v>
      </c>
      <c r="Z21" s="62">
        <f t="shared" si="4"/>
        <v>7.5</v>
      </c>
      <c r="AA21" s="62">
        <f>SUM(AA8:AA20)</f>
        <v>7.5</v>
      </c>
      <c r="AB21" s="62">
        <f t="shared" ref="AB21:AG21" si="5">SUM(AB8:AB20)</f>
        <v>0</v>
      </c>
      <c r="AC21" s="62">
        <f t="shared" si="5"/>
        <v>0</v>
      </c>
      <c r="AD21" s="62">
        <f t="shared" si="5"/>
        <v>7.5</v>
      </c>
      <c r="AE21" s="62">
        <f t="shared" si="5"/>
        <v>7.5</v>
      </c>
      <c r="AF21" s="62">
        <f t="shared" si="5"/>
        <v>7.5</v>
      </c>
      <c r="AG21" s="62">
        <f t="shared" si="5"/>
        <v>7.5</v>
      </c>
      <c r="AH21" s="62">
        <f>SUM(AH8:AH20)</f>
        <v>7.5</v>
      </c>
      <c r="AI21" s="60">
        <f t="shared" ref="AI21" si="6">SUM(AI8:AI20)</f>
        <v>165</v>
      </c>
      <c r="AJ21" s="48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5"/>
      <c r="BA21" s="30" t="s">
        <v>72</v>
      </c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6" customFormat="1" x14ac:dyDescent="0.25">
      <c r="A22" s="12" t="s">
        <v>7</v>
      </c>
      <c r="B22" s="13"/>
      <c r="C22" s="13"/>
      <c r="D22" s="64">
        <f>7.5</f>
        <v>7.5</v>
      </c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0">
        <f t="shared" ref="AI22:AI30" si="7">SUM(D22:AH22)</f>
        <v>7.5</v>
      </c>
      <c r="AJ22" s="48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5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</row>
    <row r="23" spans="1:190" s="26" customFormat="1" x14ac:dyDescent="0.25">
      <c r="A23" s="12" t="s">
        <v>14</v>
      </c>
      <c r="B23" s="13"/>
      <c r="C23" s="13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0">
        <f t="shared" si="7"/>
        <v>0</v>
      </c>
      <c r="AJ23" s="51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5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x14ac:dyDescent="0.25">
      <c r="A24" s="12" t="s">
        <v>8</v>
      </c>
      <c r="B24" s="13"/>
      <c r="C24" s="13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0">
        <f t="shared" si="7"/>
        <v>0</v>
      </c>
      <c r="AJ24" s="48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5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x14ac:dyDescent="0.25">
      <c r="A25" s="12" t="s">
        <v>22</v>
      </c>
      <c r="B25" s="13"/>
      <c r="C25" s="13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0">
        <f t="shared" si="7"/>
        <v>0</v>
      </c>
      <c r="AJ25" s="48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5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5">
      <c r="A26" s="11" t="s">
        <v>78</v>
      </c>
      <c r="B26" s="14"/>
      <c r="C26" s="1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0"/>
      <c r="AJ26" s="51" t="s">
        <v>77</v>
      </c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5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5">
      <c r="A27" s="11" t="s">
        <v>12</v>
      </c>
      <c r="B27" s="14"/>
      <c r="C27" s="1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0">
        <f t="shared" si="7"/>
        <v>0</v>
      </c>
      <c r="AJ27" s="4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5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5">
      <c r="A28" s="11" t="s">
        <v>13</v>
      </c>
      <c r="B28" s="14"/>
      <c r="C28" s="1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0">
        <f>SUM(D28:AH28)</f>
        <v>0</v>
      </c>
      <c r="AJ28" s="51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5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5">
      <c r="A29" s="11" t="s">
        <v>29</v>
      </c>
      <c r="B29" s="14"/>
      <c r="C29" s="1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0">
        <f t="shared" si="7"/>
        <v>0</v>
      </c>
      <c r="AJ29" s="48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5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5">
      <c r="A30" s="11" t="s">
        <v>29</v>
      </c>
      <c r="B30" s="14"/>
      <c r="C30" s="1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0">
        <f t="shared" si="7"/>
        <v>0</v>
      </c>
      <c r="AJ30" s="48" t="s">
        <v>98</v>
      </c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5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5">
      <c r="A31" s="11" t="s">
        <v>9</v>
      </c>
      <c r="B31" s="14"/>
      <c r="C31" s="14"/>
      <c r="D31" s="62">
        <f t="shared" ref="D31:AE31" si="8">SUM(D21:D30)</f>
        <v>7.5</v>
      </c>
      <c r="E31" s="62">
        <f t="shared" si="8"/>
        <v>7.5</v>
      </c>
      <c r="F31" s="62">
        <f t="shared" si="8"/>
        <v>7.5</v>
      </c>
      <c r="G31" s="62">
        <f t="shared" si="8"/>
        <v>0</v>
      </c>
      <c r="H31" s="62">
        <f t="shared" si="8"/>
        <v>0</v>
      </c>
      <c r="I31" s="62">
        <f t="shared" si="8"/>
        <v>7.5</v>
      </c>
      <c r="J31" s="62">
        <f t="shared" si="8"/>
        <v>7.5</v>
      </c>
      <c r="K31" s="62">
        <f t="shared" si="8"/>
        <v>7.5</v>
      </c>
      <c r="L31" s="62">
        <f t="shared" si="8"/>
        <v>7.5</v>
      </c>
      <c r="M31" s="62">
        <f t="shared" si="8"/>
        <v>7.5</v>
      </c>
      <c r="N31" s="62">
        <f t="shared" si="8"/>
        <v>0</v>
      </c>
      <c r="O31" s="62">
        <f t="shared" si="8"/>
        <v>0</v>
      </c>
      <c r="P31" s="62">
        <f t="shared" si="8"/>
        <v>7.5</v>
      </c>
      <c r="Q31" s="62">
        <f t="shared" si="8"/>
        <v>7.5</v>
      </c>
      <c r="R31" s="62">
        <f t="shared" si="8"/>
        <v>7.5</v>
      </c>
      <c r="S31" s="62">
        <f t="shared" si="8"/>
        <v>7.5</v>
      </c>
      <c r="T31" s="62">
        <f t="shared" si="8"/>
        <v>7.5</v>
      </c>
      <c r="U31" s="62">
        <f t="shared" si="8"/>
        <v>0</v>
      </c>
      <c r="V31" s="62">
        <f t="shared" si="8"/>
        <v>0</v>
      </c>
      <c r="W31" s="62">
        <f t="shared" si="8"/>
        <v>7.5</v>
      </c>
      <c r="X31" s="62">
        <f t="shared" si="8"/>
        <v>7.5</v>
      </c>
      <c r="Y31" s="62">
        <f t="shared" si="8"/>
        <v>7.5</v>
      </c>
      <c r="Z31" s="62">
        <f t="shared" si="8"/>
        <v>7.5</v>
      </c>
      <c r="AA31" s="62">
        <f t="shared" si="8"/>
        <v>7.5</v>
      </c>
      <c r="AB31" s="62">
        <f t="shared" si="8"/>
        <v>0</v>
      </c>
      <c r="AC31" s="62">
        <f t="shared" si="8"/>
        <v>0</v>
      </c>
      <c r="AD31" s="62">
        <f t="shared" si="8"/>
        <v>7.5</v>
      </c>
      <c r="AE31" s="62">
        <f t="shared" si="8"/>
        <v>7.5</v>
      </c>
      <c r="AF31" s="62">
        <f t="shared" ref="AF31:AH31" si="9">SUM(AF21:AF30)</f>
        <v>7.5</v>
      </c>
      <c r="AG31" s="62">
        <f t="shared" si="9"/>
        <v>7.5</v>
      </c>
      <c r="AH31" s="62">
        <f t="shared" si="9"/>
        <v>7.5</v>
      </c>
      <c r="AI31" s="63">
        <f>SUM(AI21:AI30)</f>
        <v>172.5</v>
      </c>
      <c r="AJ31" s="28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5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25">
      <c r="A32" s="78"/>
      <c r="B32" s="16"/>
      <c r="C32" s="16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79"/>
      <c r="R32" s="79"/>
      <c r="S32" s="79"/>
      <c r="T32" s="79"/>
      <c r="U32" s="79"/>
      <c r="V32" s="79"/>
      <c r="W32" s="79"/>
      <c r="X32" s="79"/>
      <c r="Y32" s="79"/>
      <c r="Z32" s="79"/>
      <c r="AA32" s="79"/>
      <c r="AB32" s="79"/>
      <c r="AC32" s="79"/>
      <c r="AD32" s="79"/>
      <c r="AE32" s="79"/>
      <c r="AF32" s="79"/>
      <c r="AG32" s="79"/>
      <c r="AH32" s="79"/>
      <c r="AI32" s="80"/>
      <c r="AJ32" s="17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55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69" x14ac:dyDescent="0.25">
      <c r="A33" s="11" t="s">
        <v>90</v>
      </c>
      <c r="B33" s="14"/>
      <c r="C33" s="14"/>
      <c r="D33" s="81"/>
      <c r="E33" s="81">
        <v>2</v>
      </c>
      <c r="F33" s="81">
        <v>7.5</v>
      </c>
      <c r="G33" s="81"/>
      <c r="H33" s="81"/>
      <c r="I33" s="81"/>
      <c r="J33" s="81"/>
      <c r="K33" s="81">
        <v>7.5</v>
      </c>
      <c r="L33" s="81"/>
      <c r="M33" s="81">
        <v>3</v>
      </c>
      <c r="N33" s="81"/>
      <c r="O33" s="81"/>
      <c r="P33" s="81">
        <v>4</v>
      </c>
      <c r="Q33" s="81"/>
      <c r="R33" s="81">
        <v>4</v>
      </c>
      <c r="S33" s="81">
        <v>2</v>
      </c>
      <c r="T33" s="81">
        <v>3</v>
      </c>
      <c r="U33" s="81"/>
      <c r="V33" s="81"/>
      <c r="W33" s="81">
        <v>7.5</v>
      </c>
      <c r="X33" s="81"/>
      <c r="Y33" s="81">
        <v>2</v>
      </c>
      <c r="Z33" s="81">
        <v>7.5</v>
      </c>
      <c r="AA33" s="81"/>
      <c r="AB33" s="81"/>
      <c r="AC33" s="81"/>
      <c r="AD33" s="81">
        <v>7.5</v>
      </c>
      <c r="AE33" s="81">
        <v>7.5</v>
      </c>
      <c r="AF33" s="81">
        <v>7.5</v>
      </c>
      <c r="AG33" s="81">
        <v>7.5</v>
      </c>
      <c r="AH33" s="81">
        <v>7.5</v>
      </c>
      <c r="AI33" s="60">
        <f>SUM(D33:AH33)</f>
        <v>87.5</v>
      </c>
      <c r="AJ33" s="17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55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</row>
    <row r="34" spans="1:69" x14ac:dyDescent="0.25">
      <c r="A34" s="78"/>
      <c r="B34" s="16"/>
      <c r="C34" s="16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  <c r="Q34" s="79"/>
      <c r="R34" s="79"/>
      <c r="S34" s="79"/>
      <c r="T34" s="79"/>
      <c r="U34" s="79"/>
      <c r="V34" s="79"/>
      <c r="W34" s="79"/>
      <c r="X34" s="79"/>
      <c r="Y34" s="79"/>
      <c r="Z34" s="79"/>
      <c r="AA34" s="79"/>
      <c r="AB34" s="79"/>
      <c r="AC34" s="79"/>
      <c r="AD34" s="79"/>
      <c r="AE34" s="79"/>
      <c r="AF34" s="79"/>
      <c r="AG34" s="79"/>
      <c r="AH34" s="79"/>
      <c r="AI34" s="80"/>
      <c r="AJ34" s="17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55"/>
      <c r="BA34" s="30"/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  <c r="BO34" s="30"/>
      <c r="BP34" s="30"/>
      <c r="BQ34" s="30"/>
    </row>
    <row r="35" spans="1:69" s="30" customFormat="1" ht="13" thickBot="1" x14ac:dyDescent="0.3">
      <c r="A35" s="15" t="s">
        <v>10</v>
      </c>
      <c r="B35" s="16"/>
      <c r="C35" s="17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5"/>
      <c r="AB35" s="65"/>
      <c r="AC35" s="65"/>
      <c r="AD35" s="65"/>
      <c r="AE35" s="65"/>
      <c r="AF35" s="65"/>
      <c r="AG35" s="65"/>
      <c r="AH35" s="65"/>
      <c r="AI35" s="65"/>
      <c r="AJ35" s="31"/>
      <c r="AZ35" s="55"/>
    </row>
    <row r="36" spans="1:69" s="30" customFormat="1" ht="10.5" thickBot="1" x14ac:dyDescent="0.25">
      <c r="A36" s="18" t="s">
        <v>80</v>
      </c>
      <c r="B36" s="17" t="s">
        <v>81</v>
      </c>
      <c r="C36" s="17"/>
      <c r="D36" s="65"/>
      <c r="E36" s="65"/>
      <c r="F36" s="65" t="s">
        <v>79</v>
      </c>
      <c r="G36" s="65"/>
      <c r="H36" s="65" t="s">
        <v>26</v>
      </c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Y36" s="65"/>
      <c r="Z36" s="65"/>
      <c r="AA36" s="65"/>
      <c r="AB36" s="65"/>
      <c r="AC36" s="65"/>
      <c r="AD36" s="65"/>
      <c r="AE36" s="65"/>
      <c r="AF36" s="71" t="s">
        <v>11</v>
      </c>
      <c r="AG36" s="70">
        <f>23</f>
        <v>23</v>
      </c>
      <c r="AH36" s="65"/>
      <c r="AI36" s="66">
        <f>AG36*7.5</f>
        <v>172.5</v>
      </c>
      <c r="AJ36" s="31"/>
      <c r="AZ36" s="55"/>
    </row>
    <row r="37" spans="1:69" s="30" customFormat="1" ht="10" x14ac:dyDescent="0.2">
      <c r="A37" s="18" t="s">
        <v>24</v>
      </c>
      <c r="B37" s="17" t="s">
        <v>25</v>
      </c>
      <c r="C37" s="17"/>
      <c r="D37" s="65"/>
      <c r="E37" s="65"/>
      <c r="F37" s="65" t="s">
        <v>31</v>
      </c>
      <c r="G37" s="65"/>
      <c r="H37" s="65" t="s">
        <v>82</v>
      </c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Y37" s="65"/>
      <c r="Z37" s="65"/>
      <c r="AA37" s="65"/>
      <c r="AB37" s="65"/>
      <c r="AC37" s="65"/>
      <c r="AD37" s="65"/>
      <c r="AE37" s="65"/>
      <c r="AF37" s="65"/>
      <c r="AG37" s="65"/>
      <c r="AH37" s="65"/>
      <c r="AI37" s="65"/>
      <c r="AJ37" s="31"/>
      <c r="AZ37" s="55"/>
    </row>
    <row r="38" spans="1:69" s="30" customFormat="1" ht="10" x14ac:dyDescent="0.2">
      <c r="A38" s="18" t="s">
        <v>83</v>
      </c>
      <c r="B38" s="17" t="s">
        <v>84</v>
      </c>
      <c r="C38" s="17"/>
      <c r="D38" s="65"/>
      <c r="E38" s="65"/>
      <c r="F38" s="65" t="s">
        <v>33</v>
      </c>
      <c r="G38" s="65"/>
      <c r="H38" s="65" t="s">
        <v>85</v>
      </c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Y38" s="65"/>
      <c r="Z38" s="65"/>
      <c r="AA38" s="65"/>
      <c r="AB38" s="65"/>
      <c r="AC38" s="65"/>
      <c r="AD38" s="65"/>
      <c r="AE38" s="65"/>
      <c r="AF38" s="71" t="s">
        <v>74</v>
      </c>
      <c r="AG38" s="65"/>
      <c r="AH38" s="65"/>
      <c r="AI38" s="65">
        <f>AI31-AI36</f>
        <v>0</v>
      </c>
      <c r="AJ38" s="74" t="s">
        <v>73</v>
      </c>
      <c r="AZ38" s="55"/>
    </row>
    <row r="39" spans="1:69" s="30" customFormat="1" ht="10" x14ac:dyDescent="0.2">
      <c r="A39" s="17" t="s">
        <v>23</v>
      </c>
      <c r="B39" s="17" t="s">
        <v>86</v>
      </c>
      <c r="C39" s="31"/>
      <c r="D39" s="67"/>
      <c r="E39" s="67"/>
      <c r="F39" s="67" t="s">
        <v>32</v>
      </c>
      <c r="G39" s="67"/>
      <c r="H39" s="67" t="s">
        <v>87</v>
      </c>
      <c r="I39" s="67"/>
      <c r="J39" s="67"/>
      <c r="K39" s="67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Y39" s="65"/>
      <c r="Z39" s="65"/>
      <c r="AA39" s="65"/>
      <c r="AB39" s="65"/>
      <c r="AC39" s="65"/>
      <c r="AD39" s="65"/>
      <c r="AE39" s="65"/>
      <c r="AF39" s="65"/>
      <c r="AG39" s="65"/>
      <c r="AH39" s="65"/>
      <c r="AI39" s="65"/>
      <c r="AJ39" s="31"/>
    </row>
    <row r="40" spans="1:69" s="30" customFormat="1" ht="10" x14ac:dyDescent="0.2">
      <c r="A40" s="31" t="s">
        <v>27</v>
      </c>
      <c r="B40" s="31" t="s">
        <v>88</v>
      </c>
      <c r="C40" s="31"/>
      <c r="D40" s="67"/>
      <c r="E40" s="67"/>
      <c r="F40" s="67" t="s">
        <v>89</v>
      </c>
      <c r="G40" s="67"/>
      <c r="H40" s="67" t="s">
        <v>28</v>
      </c>
      <c r="I40" s="67"/>
      <c r="J40" s="67"/>
      <c r="K40" s="67"/>
      <c r="L40" s="67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Y40" s="67"/>
      <c r="Z40" s="67"/>
      <c r="AA40" s="67"/>
      <c r="AB40" s="67"/>
      <c r="AC40" s="67"/>
      <c r="AD40" s="67"/>
      <c r="AE40" s="67"/>
      <c r="AF40" s="72" t="s">
        <v>75</v>
      </c>
      <c r="AG40" s="67"/>
      <c r="AH40" s="67"/>
      <c r="AI40" s="68">
        <f>0</f>
        <v>0</v>
      </c>
      <c r="AJ40" s="31"/>
    </row>
    <row r="41" spans="1:69" s="30" customFormat="1" ht="10" x14ac:dyDescent="0.2">
      <c r="A41" s="31"/>
      <c r="B41" s="31"/>
      <c r="C41" s="31"/>
      <c r="D41" s="67"/>
      <c r="E41" s="67"/>
      <c r="F41" s="67"/>
      <c r="G41" s="67"/>
      <c r="H41" s="67"/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Y41" s="67"/>
      <c r="Z41" s="67"/>
      <c r="AA41" s="67"/>
      <c r="AB41" s="67"/>
      <c r="AC41" s="67"/>
      <c r="AD41" s="67"/>
      <c r="AE41" s="67"/>
      <c r="AF41" s="67"/>
      <c r="AG41" s="67"/>
      <c r="AH41" s="67"/>
      <c r="AI41" s="67"/>
      <c r="AJ41" s="31"/>
    </row>
    <row r="42" spans="1:69" s="30" customFormat="1" ht="13" thickBot="1" x14ac:dyDescent="0.3">
      <c r="A42" s="29"/>
      <c r="B42" s="29"/>
      <c r="C42" s="29"/>
      <c r="D42" s="67"/>
      <c r="E42" s="67"/>
      <c r="F42" s="67"/>
      <c r="G42" s="67"/>
      <c r="H42" s="67"/>
      <c r="I42" s="67"/>
      <c r="J42" s="67"/>
      <c r="K42" s="67"/>
      <c r="L42" s="67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Y42" s="67"/>
      <c r="Z42" s="67"/>
      <c r="AA42" s="67"/>
      <c r="AB42" s="67"/>
      <c r="AC42" s="67"/>
      <c r="AD42" s="67"/>
      <c r="AE42" s="67"/>
      <c r="AF42" s="72" t="s">
        <v>76</v>
      </c>
      <c r="AG42" s="67"/>
      <c r="AH42" s="67"/>
      <c r="AI42" s="69">
        <f>AI40+AI38</f>
        <v>0</v>
      </c>
      <c r="AJ42" s="31"/>
    </row>
    <row r="43" spans="1:69" s="30" customFormat="1" ht="13" thickTop="1" x14ac:dyDescent="0.25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69" s="30" customFormat="1" x14ac:dyDescent="0.25">
      <c r="A44" s="29"/>
      <c r="B44" s="29"/>
      <c r="C44" s="29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</row>
    <row r="45" spans="1:69" s="30" customFormat="1" x14ac:dyDescent="0.25">
      <c r="A45" s="29"/>
      <c r="B45" s="29"/>
      <c r="C45" s="29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</row>
    <row r="46" spans="1:69" s="30" customFormat="1" x14ac:dyDescent="0.25">
      <c r="A46" s="29"/>
      <c r="B46" s="29"/>
      <c r="C46" s="29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</row>
    <row r="47" spans="1:69" x14ac:dyDescent="0.25">
      <c r="C47"/>
      <c r="AI47" s="1"/>
    </row>
    <row r="48" spans="1:69" x14ac:dyDescent="0.25">
      <c r="C48"/>
      <c r="AI48" s="1"/>
    </row>
    <row r="49" spans="3:35" x14ac:dyDescent="0.25">
      <c r="C49"/>
      <c r="AI49" s="1"/>
    </row>
    <row r="50" spans="3:35" x14ac:dyDescent="0.25">
      <c r="C50"/>
      <c r="AI50" s="1"/>
    </row>
    <row r="51" spans="3:35" x14ac:dyDescent="0.25">
      <c r="C51"/>
      <c r="AI51" s="1"/>
    </row>
    <row r="52" spans="3:35" x14ac:dyDescent="0.25">
      <c r="C52"/>
      <c r="AI52" s="1"/>
    </row>
    <row r="53" spans="3:35" x14ac:dyDescent="0.25">
      <c r="C53"/>
      <c r="AI53" s="1"/>
    </row>
    <row r="54" spans="3:35" x14ac:dyDescent="0.25">
      <c r="C54"/>
      <c r="AI54" s="1"/>
    </row>
    <row r="55" spans="3:35" x14ac:dyDescent="0.25">
      <c r="C55"/>
      <c r="AI55" s="1"/>
    </row>
    <row r="56" spans="3:35" x14ac:dyDescent="0.25">
      <c r="C56"/>
      <c r="AI56" s="1"/>
    </row>
    <row r="57" spans="3:35" x14ac:dyDescent="0.25">
      <c r="C57"/>
      <c r="AI57" s="1"/>
    </row>
    <row r="58" spans="3:35" x14ac:dyDescent="0.25">
      <c r="C58"/>
      <c r="AI58" s="1"/>
    </row>
    <row r="59" spans="3:35" x14ac:dyDescent="0.25">
      <c r="C59"/>
      <c r="AI59" s="1"/>
    </row>
    <row r="60" spans="3:35" x14ac:dyDescent="0.25">
      <c r="C60"/>
      <c r="AI60" s="1"/>
    </row>
    <row r="61" spans="3:35" x14ac:dyDescent="0.25">
      <c r="C61"/>
      <c r="AI61" s="1"/>
    </row>
    <row r="62" spans="3:35" x14ac:dyDescent="0.25">
      <c r="C62"/>
      <c r="AI62" s="1"/>
    </row>
    <row r="63" spans="3:35" x14ac:dyDescent="0.25">
      <c r="C63"/>
      <c r="AI63" s="1"/>
    </row>
    <row r="64" spans="3:35" x14ac:dyDescent="0.25">
      <c r="C64"/>
      <c r="AI64" s="1"/>
    </row>
    <row r="65" spans="3:35" x14ac:dyDescent="0.25">
      <c r="C65"/>
      <c r="AI65" s="1"/>
    </row>
    <row r="66" spans="3:35" x14ac:dyDescent="0.25">
      <c r="C66"/>
      <c r="AI66" s="1"/>
    </row>
    <row r="67" spans="3:35" x14ac:dyDescent="0.25">
      <c r="C67"/>
      <c r="AI67" s="1"/>
    </row>
    <row r="68" spans="3:35" x14ac:dyDescent="0.25">
      <c r="C68"/>
      <c r="AI68" s="1"/>
    </row>
    <row r="69" spans="3:35" x14ac:dyDescent="0.25">
      <c r="C69"/>
      <c r="AI69" s="1"/>
    </row>
    <row r="70" spans="3:35" x14ac:dyDescent="0.25">
      <c r="C70"/>
      <c r="AI70" s="1"/>
    </row>
    <row r="71" spans="3:35" x14ac:dyDescent="0.25">
      <c r="C71"/>
      <c r="AI71" s="1"/>
    </row>
    <row r="72" spans="3:35" x14ac:dyDescent="0.25">
      <c r="C72"/>
      <c r="AI72" s="1"/>
    </row>
    <row r="73" spans="3:35" x14ac:dyDescent="0.25">
      <c r="C73"/>
      <c r="AI73" s="1"/>
    </row>
    <row r="74" spans="3:35" x14ac:dyDescent="0.25">
      <c r="C74"/>
      <c r="AI74" s="1"/>
    </row>
    <row r="75" spans="3:35" x14ac:dyDescent="0.25">
      <c r="C75"/>
      <c r="AI75" s="1"/>
    </row>
    <row r="76" spans="3:35" x14ac:dyDescent="0.25">
      <c r="C76"/>
      <c r="AI76" s="1"/>
    </row>
    <row r="77" spans="3:35" x14ac:dyDescent="0.25">
      <c r="C77"/>
      <c r="AI77" s="1"/>
    </row>
    <row r="78" spans="3:35" x14ac:dyDescent="0.25">
      <c r="C78"/>
      <c r="AI78" s="1"/>
    </row>
    <row r="79" spans="3:35" x14ac:dyDescent="0.25">
      <c r="C79"/>
      <c r="AI79" s="1"/>
    </row>
    <row r="80" spans="3:35" x14ac:dyDescent="0.25">
      <c r="C80"/>
      <c r="AI80" s="1"/>
    </row>
    <row r="81" spans="3:35" x14ac:dyDescent="0.25">
      <c r="C81"/>
      <c r="AI81" s="1"/>
    </row>
    <row r="82" spans="3:35" x14ac:dyDescent="0.25">
      <c r="C82"/>
      <c r="AI82" s="1"/>
    </row>
    <row r="83" spans="3:35" x14ac:dyDescent="0.25">
      <c r="C83"/>
      <c r="AI83" s="1"/>
    </row>
    <row r="84" spans="3:35" x14ac:dyDescent="0.25">
      <c r="C84"/>
      <c r="AI84" s="1"/>
    </row>
    <row r="85" spans="3:35" x14ac:dyDescent="0.25">
      <c r="C85"/>
      <c r="AI85" s="1"/>
    </row>
    <row r="86" spans="3:35" x14ac:dyDescent="0.25">
      <c r="C86"/>
      <c r="AI86" s="1"/>
    </row>
    <row r="87" spans="3:35" x14ac:dyDescent="0.25">
      <c r="C87"/>
      <c r="AI87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6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Allan Seppanen</cp:lastModifiedBy>
  <cp:lastPrinted>2024-12-04T19:50:09Z</cp:lastPrinted>
  <dcterms:created xsi:type="dcterms:W3CDTF">1998-07-03T22:57:08Z</dcterms:created>
  <dcterms:modified xsi:type="dcterms:W3CDTF">2025-03-08T20:58:48Z</dcterms:modified>
</cp:coreProperties>
</file>