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1" documentId="13_ncr:1_{809502D6-ACE3-4DF4-9111-F5A815553BE0}" xr6:coauthVersionLast="47" xr6:coauthVersionMax="47" xr10:uidLastSave="{693B2B02-484B-4B0B-B136-9C9D971FCF5C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6" i="1" l="1"/>
  <c r="D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40" i="1"/>
  <c r="AI33" i="1"/>
  <c r="X31" i="1" l="1"/>
  <c r="AI36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l="1"/>
  <c r="AI42" i="1" s="1"/>
</calcChain>
</file>

<file path=xl/sharedStrings.xml><?xml version="1.0" encoding="utf-8"?>
<sst xmlns="http://schemas.openxmlformats.org/spreadsheetml/2006/main" count="237" uniqueCount="102">
  <si>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</si>
  <si>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</si>
  <si>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</si>
  <si>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</si>
  <si>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</si>
  <si>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</si>
  <si>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</si>
  <si>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</si>
  <si>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</si>
  <si>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</si>
  <si>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</si>
  <si>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</si>
  <si>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</si>
  <si>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</si>
  <si>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</si>
  <si>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</si>
  <si>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</si>
  <si>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</si>
  <si>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</si>
  <si>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</si>
  <si>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</si>
  <si>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</si>
  <si>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</si>
  <si>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</si>
  <si>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</si>
  <si>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</si>
  <si>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</si>
  <si>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</si>
  <si>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</si>
  <si>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</si>
  <si>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</si>
  <si>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</si>
  <si>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</si>
  <si>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</si>
  <si>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</si>
  <si>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</si>
  <si>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</si>
  <si>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</si>
  <si>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</si>
  <si>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</si>
  <si>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</si>
  <si>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</si>
  <si>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</si>
  <si>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</si>
  <si>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</si>
  <si>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</si>
  <si>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</si>
  <si>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</si>
  <si>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</si>
  <si>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</si>
  <si>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</si>
  <si>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</si>
  <si>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</si>
  <si>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</si>
  <si>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</si>
  <si>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</si>
  <si>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</si>
  <si>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</si>
  <si>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</si>
  <si>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</si>
  <si>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</si>
  <si>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</si>
  <si>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</si>
  <si>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</si>
  <si>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</si>
  <si>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</si>
  <si>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</si>
  <si>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</si>
  <si>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</si>
  <si>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</si>
  <si>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</si>
  <si>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</si>
  <si>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</si>
  <si>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</si>
  <si>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</si>
  <si>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</si>
  <si>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</si>
  <si>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</si>
  <si>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</si>
  <si>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</si>
  <si>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Samantha Macaspac</t>
  </si>
  <si>
    <t>1712</t>
  </si>
  <si>
    <t>Hawksley</t>
  </si>
  <si>
    <t>2106</t>
  </si>
  <si>
    <t>Arbutus</t>
  </si>
  <si>
    <t>1901</t>
  </si>
  <si>
    <t>2205</t>
  </si>
  <si>
    <t>Rize SFU Lot 36 &amp; 37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</si>
  <si>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</si>
  <si>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</si>
  <si>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</si>
  <si>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</si>
  <si>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</si>
  <si>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</si>
  <si>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</si>
  <si>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</si>
  <si>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</si>
  <si>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</si>
  <si>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</si>
  <si>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Maplewood</t>
  </si>
  <si>
    <t>January 2025</t>
  </si>
  <si>
    <t>Admin - CA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</si>
</sst>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topLeftCell="A9" zoomScale="130" zoomScaleNormal="130" zoomScaleSheetLayoutView="100" workbookViewId="0">
      <selection activeCell="C13" sqref="C13"/>
    </sheetView>
  </sheetViews>
  <sheetFormatPr defaultColWidth="7.6328125" defaultRowHeight="12.5" x14ac:dyDescent="0.25"/>
  <cols>
    <col min="1" max="1" width="5" customWidth="1"/>
    <col min="2" max="2" width="18.72656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81</v>
      </c>
      <c r="B9" s="40" t="s">
        <v>82</v>
      </c>
      <c r="C9" s="78" t="s">
        <v>79</v>
      </c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83</v>
      </c>
      <c r="B11" s="40" t="s">
        <v>84</v>
      </c>
      <c r="C11" s="78" t="s">
        <v>27</v>
      </c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85</v>
      </c>
      <c r="B13" s="40" t="s">
        <v>99</v>
      </c>
      <c r="C13" s="78" t="s">
        <v>27</v>
      </c>
      <c r="D13" s="61"/>
      <c r="E13" s="61">
        <v>7.5</v>
      </c>
      <c r="F13" s="61">
        <v>7.5</v>
      </c>
      <c r="G13" s="59" t="s">
        <v>20</v>
      </c>
      <c r="H13" s="59" t="s">
        <v>20</v>
      </c>
      <c r="I13" s="61">
        <v>7.5</v>
      </c>
      <c r="J13" s="61">
        <v>7.5</v>
      </c>
      <c r="K13" s="61">
        <v>7.5</v>
      </c>
      <c r="L13" s="61">
        <v>7.5</v>
      </c>
      <c r="M13" s="61">
        <v>7.5</v>
      </c>
      <c r="N13" s="59" t="s">
        <v>20</v>
      </c>
      <c r="O13" s="59" t="s">
        <v>20</v>
      </c>
      <c r="P13" s="61">
        <v>7.5</v>
      </c>
      <c r="Q13" s="61">
        <v>7.5</v>
      </c>
      <c r="R13" s="61">
        <v>7.5</v>
      </c>
      <c r="S13" s="61">
        <v>7.5</v>
      </c>
      <c r="T13" s="61">
        <v>6.5</v>
      </c>
      <c r="U13" s="59" t="s">
        <v>20</v>
      </c>
      <c r="V13" s="59" t="s">
        <v>20</v>
      </c>
      <c r="W13" s="61">
        <v>7.5</v>
      </c>
      <c r="X13" s="61">
        <v>7.5</v>
      </c>
      <c r="Y13" s="61">
        <v>7.5</v>
      </c>
      <c r="Z13" s="61">
        <v>7.5</v>
      </c>
      <c r="AA13" s="61">
        <v>7.5</v>
      </c>
      <c r="AB13" s="59" t="s">
        <v>20</v>
      </c>
      <c r="AC13" s="59" t="s">
        <v>20</v>
      </c>
      <c r="AD13" s="61">
        <v>7.5</v>
      </c>
      <c r="AE13" s="61">
        <v>7.5</v>
      </c>
      <c r="AF13" s="61">
        <v>7.5</v>
      </c>
      <c r="AG13" s="61">
        <v>9</v>
      </c>
      <c r="AH13" s="61">
        <v>7</v>
      </c>
      <c r="AI13" s="60">
        <f t="shared" si="0"/>
        <v>165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86</v>
      </c>
      <c r="B15" s="40" t="s">
        <v>87</v>
      </c>
      <c r="C15" s="78" t="s">
        <v>79</v>
      </c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E21" si="1">SUM(D8:D20)</f>
        <v>0</v>
      </c>
      <c r="E21" s="62">
        <f t="shared" si="1"/>
        <v>7.5</v>
      </c>
      <c r="F21" s="62">
        <f>SUM(F8:F20)</f>
        <v>7.5</v>
      </c>
      <c r="G21" s="62">
        <f t="shared" ref="G21:L21" si="2">SUM(G8:G20)</f>
        <v>0</v>
      </c>
      <c r="H21" s="62">
        <f t="shared" si="2"/>
        <v>0</v>
      </c>
      <c r="I21" s="62">
        <f t="shared" si="2"/>
        <v>7.5</v>
      </c>
      <c r="J21" s="62">
        <f t="shared" si="2"/>
        <v>7.5</v>
      </c>
      <c r="K21" s="62">
        <f t="shared" si="2"/>
        <v>7.5</v>
      </c>
      <c r="L21" s="62">
        <f t="shared" si="2"/>
        <v>7.5</v>
      </c>
      <c r="M21" s="62">
        <f>SUM(M8:M20)</f>
        <v>7.5</v>
      </c>
      <c r="N21" s="62">
        <f t="shared" ref="N21:S21" si="3">SUM(N8:N20)</f>
        <v>0</v>
      </c>
      <c r="O21" s="62">
        <f t="shared" si="3"/>
        <v>0</v>
      </c>
      <c r="P21" s="62">
        <f t="shared" si="3"/>
        <v>7.5</v>
      </c>
      <c r="Q21" s="62">
        <f t="shared" si="3"/>
        <v>7.5</v>
      </c>
      <c r="R21" s="62">
        <f t="shared" si="3"/>
        <v>7.5</v>
      </c>
      <c r="S21" s="62">
        <f t="shared" si="3"/>
        <v>7.5</v>
      </c>
      <c r="T21" s="62">
        <f>SUM(T8:T20)</f>
        <v>6.5</v>
      </c>
      <c r="U21" s="62">
        <f t="shared" ref="U21:W21" si="4">SUM(U8:U20)</f>
        <v>0</v>
      </c>
      <c r="V21" s="62">
        <f t="shared" si="4"/>
        <v>0</v>
      </c>
      <c r="W21" s="62">
        <f t="shared" si="4"/>
        <v>7.5</v>
      </c>
      <c r="X21" s="62">
        <f>SUM(X8:X20)</f>
        <v>7.5</v>
      </c>
      <c r="Y21" s="62">
        <f t="shared" ref="Y21:Z21" si="5">SUM(Y8:Y20)</f>
        <v>7.5</v>
      </c>
      <c r="Z21" s="62">
        <f t="shared" si="5"/>
        <v>7.5</v>
      </c>
      <c r="AA21" s="62">
        <f>SUM(AA8:AA20)</f>
        <v>7.5</v>
      </c>
      <c r="AB21" s="62">
        <f t="shared" ref="AB21:AD21" si="6">SUM(AB8:AB20)</f>
        <v>0</v>
      </c>
      <c r="AC21" s="62">
        <f t="shared" si="6"/>
        <v>0</v>
      </c>
      <c r="AD21" s="62">
        <f t="shared" si="6"/>
        <v>7.5</v>
      </c>
      <c r="AE21" s="62">
        <f>SUM(AE8:AE20)</f>
        <v>7.5</v>
      </c>
      <c r="AF21" s="62">
        <f t="shared" ref="AF21:AG21" si="7">SUM(AF8:AF20)</f>
        <v>7.5</v>
      </c>
      <c r="AG21" s="62">
        <f t="shared" si="7"/>
        <v>9</v>
      </c>
      <c r="AH21" s="62">
        <f>SUM(AH8:AH20)</f>
        <v>7</v>
      </c>
      <c r="AI21" s="60">
        <f t="shared" ref="AI21" si="8">SUM(AI8:AI20)</f>
        <v>165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>
        <f>7.5</f>
        <v>7.5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9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>
        <v>1</v>
      </c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>
        <v>0.5</v>
      </c>
      <c r="AI23" s="60">
        <f t="shared" si="9"/>
        <v>1.5</v>
      </c>
      <c r="AJ23" s="48" t="s">
        <v>101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9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9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9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9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9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10">SUM(D21:D30)</f>
        <v>7.5</v>
      </c>
      <c r="E31" s="62">
        <f t="shared" si="10"/>
        <v>7.5</v>
      </c>
      <c r="F31" s="62">
        <f t="shared" si="10"/>
        <v>7.5</v>
      </c>
      <c r="G31" s="62">
        <f t="shared" si="10"/>
        <v>0</v>
      </c>
      <c r="H31" s="62">
        <f t="shared" si="10"/>
        <v>0</v>
      </c>
      <c r="I31" s="62">
        <f t="shared" si="10"/>
        <v>7.5</v>
      </c>
      <c r="J31" s="62">
        <f t="shared" si="10"/>
        <v>7.5</v>
      </c>
      <c r="K31" s="62">
        <f t="shared" si="10"/>
        <v>7.5</v>
      </c>
      <c r="L31" s="62">
        <f t="shared" si="10"/>
        <v>7.5</v>
      </c>
      <c r="M31" s="62">
        <f t="shared" si="10"/>
        <v>7.5</v>
      </c>
      <c r="N31" s="62">
        <f t="shared" si="10"/>
        <v>0</v>
      </c>
      <c r="O31" s="62">
        <f t="shared" si="10"/>
        <v>0</v>
      </c>
      <c r="P31" s="62">
        <f t="shared" si="10"/>
        <v>7.5</v>
      </c>
      <c r="Q31" s="62">
        <f t="shared" si="10"/>
        <v>7.5</v>
      </c>
      <c r="R31" s="62">
        <f t="shared" si="10"/>
        <v>7.5</v>
      </c>
      <c r="S31" s="62">
        <f t="shared" si="10"/>
        <v>7.5</v>
      </c>
      <c r="T31" s="62">
        <f t="shared" si="10"/>
        <v>7.5</v>
      </c>
      <c r="U31" s="62">
        <f t="shared" si="10"/>
        <v>0</v>
      </c>
      <c r="V31" s="62">
        <f t="shared" si="10"/>
        <v>0</v>
      </c>
      <c r="W31" s="62">
        <f t="shared" si="10"/>
        <v>7.5</v>
      </c>
      <c r="X31" s="62">
        <f t="shared" si="10"/>
        <v>7.5</v>
      </c>
      <c r="Y31" s="62">
        <f t="shared" si="10"/>
        <v>7.5</v>
      </c>
      <c r="Z31" s="62">
        <f t="shared" si="10"/>
        <v>7.5</v>
      </c>
      <c r="AA31" s="62">
        <f t="shared" si="10"/>
        <v>7.5</v>
      </c>
      <c r="AB31" s="62">
        <f t="shared" si="10"/>
        <v>0</v>
      </c>
      <c r="AC31" s="62">
        <f t="shared" si="10"/>
        <v>0</v>
      </c>
      <c r="AD31" s="62">
        <f t="shared" si="10"/>
        <v>7.5</v>
      </c>
      <c r="AE31" s="62">
        <f t="shared" si="10"/>
        <v>7.5</v>
      </c>
      <c r="AF31" s="62">
        <f t="shared" ref="AF31:AH31" si="11">SUM(AF21:AF30)</f>
        <v>7.5</v>
      </c>
      <c r="AG31" s="62">
        <f t="shared" si="11"/>
        <v>9</v>
      </c>
      <c r="AH31" s="62">
        <f t="shared" si="11"/>
        <v>7.5</v>
      </c>
      <c r="AI31" s="63">
        <f>SUM(AI21:AI30)</f>
        <v>174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98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>
        <v>7.5</v>
      </c>
      <c r="M33" s="82"/>
      <c r="N33" s="82"/>
      <c r="O33" s="82"/>
      <c r="P33" s="82"/>
      <c r="Q33" s="82"/>
      <c r="R33" s="82">
        <v>7.5</v>
      </c>
      <c r="S33" s="82">
        <v>7.5</v>
      </c>
      <c r="T33" s="82"/>
      <c r="U33" s="82"/>
      <c r="V33" s="82"/>
      <c r="W33" s="82"/>
      <c r="X33" s="82"/>
      <c r="Y33" s="82"/>
      <c r="Z33" s="82">
        <v>7.5</v>
      </c>
      <c r="AA33" s="82"/>
      <c r="AB33" s="82"/>
      <c r="AC33" s="82"/>
      <c r="AD33" s="82"/>
      <c r="AE33" s="82"/>
      <c r="AF33" s="82"/>
      <c r="AG33" s="82"/>
      <c r="AH33" s="82"/>
      <c r="AI33" s="60">
        <f>SUM(D33:AH33)</f>
        <v>30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88</v>
      </c>
      <c r="B36" s="17" t="s">
        <v>89</v>
      </c>
      <c r="C36" s="17"/>
      <c r="D36" s="65"/>
      <c r="E36" s="65"/>
      <c r="F36" s="65" t="s">
        <v>79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23</f>
        <v>23</v>
      </c>
      <c r="AH36" s="65"/>
      <c r="AI36" s="66">
        <f>AG36*7.5</f>
        <v>172.5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90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91</v>
      </c>
      <c r="B38" s="17" t="s">
        <v>92</v>
      </c>
      <c r="C38" s="17"/>
      <c r="D38" s="65"/>
      <c r="E38" s="65"/>
      <c r="F38" s="65" t="s">
        <v>33</v>
      </c>
      <c r="G38" s="65"/>
      <c r="H38" s="65" t="s">
        <v>93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1.5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94</v>
      </c>
      <c r="C39" s="31"/>
      <c r="D39" s="67"/>
      <c r="E39" s="67"/>
      <c r="F39" s="67" t="s">
        <v>32</v>
      </c>
      <c r="G39" s="67"/>
      <c r="H39" s="67" t="s">
        <v>95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96</v>
      </c>
      <c r="C40" s="31"/>
      <c r="D40" s="67"/>
      <c r="E40" s="67"/>
      <c r="F40" s="67" t="s">
        <v>97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4</f>
        <v>4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5.5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2025-02-04T19:21:31Z</cp:lastPrinted>
  <dcterms:created xsi:type="dcterms:W3CDTF">1998-07-03T22:57:08Z</dcterms:created>
  <dcterms:modified xsi:type="dcterms:W3CDTF">2025-03-08T21:00:18Z</dcterms:modified>
</cp:coreProperties>
</file>