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5\"/>
    </mc:Choice>
  </mc:AlternateContent>
  <xr:revisionPtr revIDLastSave="0" documentId="13_ncr:1_{2F498057-CFB7-4373-A99C-A0C6A5E3C6E5}" xr6:coauthVersionLast="47" xr6:coauthVersionMax="47" xr10:uidLastSave="{00000000-0000-0000-0000-000000000000}"/>
  <bookViews>
    <workbookView xWindow="-110" yWindow="-110" windowWidth="38620" windowHeight="21100" tabRatio="603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0" i="1" l="1"/>
  <c r="AG36" i="1"/>
  <c r="T20" i="1"/>
  <c r="T31" i="1" s="1"/>
  <c r="AH31" i="1"/>
  <c r="AG31" i="1"/>
  <c r="AH19" i="1"/>
  <c r="AG19" i="1"/>
  <c r="AF19" i="1"/>
  <c r="AF31" i="1" s="1"/>
  <c r="Z31" i="1"/>
  <c r="Y31" i="1"/>
  <c r="S31" i="1"/>
  <c r="R31" i="1"/>
  <c r="L31" i="1"/>
  <c r="K31" i="1"/>
  <c r="E31" i="1"/>
  <c r="D31" i="1"/>
  <c r="AE19" i="1"/>
  <c r="AE31" i="1" s="1"/>
  <c r="AD19" i="1"/>
  <c r="AD31" i="1" s="1"/>
  <c r="AC19" i="1"/>
  <c r="AC31" i="1" s="1"/>
  <c r="AB19" i="1"/>
  <c r="AB31" i="1" s="1"/>
  <c r="AA19" i="1"/>
  <c r="AA31" i="1" s="1"/>
  <c r="Z19" i="1"/>
  <c r="Y19" i="1"/>
  <c r="X19" i="1"/>
  <c r="X31" i="1" s="1"/>
  <c r="W19" i="1"/>
  <c r="W31" i="1" s="1"/>
  <c r="V19" i="1"/>
  <c r="V31" i="1" s="1"/>
  <c r="U19" i="1"/>
  <c r="U31" i="1" s="1"/>
  <c r="T19" i="1"/>
  <c r="S19" i="1"/>
  <c r="R19" i="1"/>
  <c r="Q19" i="1"/>
  <c r="Q31" i="1" s="1"/>
  <c r="P19" i="1"/>
  <c r="P31" i="1" s="1"/>
  <c r="O19" i="1"/>
  <c r="O31" i="1" s="1"/>
  <c r="N19" i="1"/>
  <c r="N31" i="1" s="1"/>
  <c r="M19" i="1"/>
  <c r="M31" i="1" s="1"/>
  <c r="L19" i="1"/>
  <c r="K19" i="1"/>
  <c r="J19" i="1"/>
  <c r="J31" i="1" s="1"/>
  <c r="I19" i="1"/>
  <c r="I31" i="1" s="1"/>
  <c r="H19" i="1"/>
  <c r="H31" i="1" s="1"/>
  <c r="G19" i="1"/>
  <c r="G31" i="1" s="1"/>
  <c r="F19" i="1"/>
  <c r="F31" i="1" s="1"/>
  <c r="E19" i="1"/>
  <c r="D19" i="1"/>
  <c r="AI16" i="1" l="1"/>
  <c r="AI33" i="1"/>
  <c r="AM25" i="1" l="1"/>
  <c r="AI9" i="1"/>
  <c r="AI13" i="1"/>
  <c r="AI12" i="1"/>
  <c r="AI17" i="1"/>
  <c r="AI15" i="1"/>
  <c r="AI19" i="1" l="1"/>
  <c r="AI29" i="1"/>
  <c r="AI36" i="1"/>
  <c r="AI30" i="1"/>
  <c r="AI28" i="1"/>
  <c r="AI27" i="1"/>
  <c r="AI26" i="1"/>
  <c r="AP25" i="1" s="1"/>
  <c r="AS25" i="1" s="1"/>
  <c r="AV25" i="1" s="1"/>
  <c r="AI25" i="1"/>
  <c r="AI24" i="1"/>
  <c r="AI22" i="1"/>
  <c r="AI21" i="1"/>
  <c r="AI18" i="1"/>
  <c r="AI14" i="1"/>
  <c r="AI11" i="1"/>
  <c r="AI10" i="1"/>
  <c r="AI20" i="1"/>
  <c r="AI31" i="1" l="1"/>
  <c r="AI38" i="1" s="1"/>
  <c r="AI42" i="1" s="1"/>
</calcChain>
</file>

<file path=xl/sharedStrings.xml><?xml version="1.0" encoding="utf-8"?>
<sst xmlns="http://schemas.openxmlformats.org/spreadsheetml/2006/main" count="199" uniqueCount="70">
  <si>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</si>
  <si>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</si>
  <si>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</si>
  <si>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</si>
  <si>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</si>
  <si>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</si>
  <si>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</si>
  <si>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</si>
  <si>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</si>
  <si>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</si>
  <si>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</si>
  <si>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</si>
  <si>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</si>
  <si>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</si>
  <si>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</si>
  <si>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</si>
  <si>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</si>
  <si>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</si>
  <si>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</si>
  <si>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</si>
  <si>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</si>
  <si>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</si>
  <si>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</si>
  <si>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</si>
  <si>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</si>
  <si>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 xml:space="preserve">DP  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</si>
  <si>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</si>
  <si>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</si>
  <si>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</si>
  <si>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</si>
  <si>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</si>
  <si>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</si>
  <si>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</si>
  <si>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</si>
  <si>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</si>
  <si>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</si>
  <si>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Cindy Brenneis</t>
  </si>
  <si>
    <t>ADMIN /GENERAL</t>
  </si>
  <si>
    <t>Two Waters</t>
  </si>
  <si>
    <t>PROFESSIONAL DEVELOPMENT - UNPAID</t>
  </si>
  <si>
    <t xml:space="preserve">      </t>
  </si>
  <si>
    <t>vacation days  available</t>
  </si>
  <si>
    <t>vacation hours available</t>
  </si>
  <si>
    <t>Vacation hours  remaining</t>
  </si>
  <si>
    <t>vacation days remaining</t>
  </si>
  <si>
    <t>vacation weeks remaining</t>
  </si>
  <si>
    <t>2302</t>
  </si>
  <si>
    <t>Qualex Kingsway</t>
  </si>
  <si>
    <t>2304</t>
  </si>
  <si>
    <t>FEA</t>
  </si>
  <si>
    <t>Feasibility Studies</t>
  </si>
  <si>
    <t>WD</t>
  </si>
  <si>
    <t>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</si>
  <si>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</si>
  <si>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</si>
  <si>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</si>
  <si>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</si>
  <si>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</si>
  <si>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</si>
  <si>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</si>
  <si>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</si>
  <si>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DP</t>
  </si>
  <si>
    <t>Lotus Mission</t>
  </si>
  <si>
    <t>2301</t>
  </si>
  <si>
    <t>WORKING FROM HOME</t>
  </si>
  <si>
    <t>Two Waters Master Plan</t>
  </si>
  <si>
    <t>10th and Guelph</t>
  </si>
  <si>
    <t>Whistler Creek West</t>
  </si>
  <si>
    <t>February 2025</t>
  </si>
  <si>
    <t xml:space="preserve"> L&amp;Ls, coffee meetings, website, office re-fresh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</si>
</sst>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15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0" fontId="2" fillId="0" borderId="0" xfId="0" applyFont="1" applyFill="1" applyProtection="1">
      <protection locked="0"/>
    </xf>
    <xf numFmtId="0" fontId="2" fillId="0" borderId="14" xfId="0" applyFont="1" applyFill="1" applyBorder="1" applyProtection="1">
      <protection locked="0"/>
    </xf>
    <xf numFmtId="164" fontId="5" fillId="0" borderId="17" xfId="0" applyNumberFormat="1" applyFont="1" applyFill="1" applyBorder="1" applyProtection="1">
      <protection locked="0"/>
    </xf>
    <xf numFmtId="164" fontId="5" fillId="0" borderId="18" xfId="0" applyNumberFormat="1" applyFont="1" applyFill="1" applyBorder="1" applyProtection="1">
      <protection locked="0"/>
    </xf>
    <xf numFmtId="49" fontId="2" fillId="7" borderId="19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0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19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6" xfId="0" applyFont="1" applyFill="1" applyBorder="1" applyProtection="1">
      <protection locked="0"/>
    </xf>
    <xf numFmtId="164" fontId="5" fillId="7" borderId="18" xfId="0" applyNumberFormat="1" applyFont="1" applyFill="1" applyBorder="1" applyProtection="1">
      <protection locked="0"/>
    </xf>
    <xf numFmtId="0" fontId="2" fillId="6" borderId="15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0" fontId="5" fillId="7" borderId="0" xfId="0" applyFont="1" applyFill="1" applyProtection="1">
      <protection locked="0"/>
    </xf>
    <xf numFmtId="0" fontId="1" fillId="6" borderId="21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6" xfId="0" applyFont="1" applyFill="1" applyBorder="1" applyProtection="1">
      <protection locked="0"/>
    </xf>
    <xf numFmtId="164" fontId="5" fillId="6" borderId="22" xfId="0" applyNumberFormat="1" applyFont="1" applyFill="1" applyBorder="1"/>
    <xf numFmtId="164" fontId="2" fillId="6" borderId="14" xfId="0" applyNumberFormat="1" applyFont="1" applyFill="1" applyBorder="1" applyProtection="1">
      <protection locked="0"/>
    </xf>
    <xf numFmtId="0" fontId="2" fillId="6" borderId="23" xfId="0" applyFont="1" applyFill="1" applyBorder="1" applyProtection="1">
      <protection locked="0"/>
    </xf>
    <xf numFmtId="0" fontId="1" fillId="6" borderId="24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1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6" xfId="0" applyNumberFormat="1" applyFont="1" applyFill="1" applyBorder="1" applyProtection="1">
      <protection locked="0"/>
    </xf>
    <xf numFmtId="0" fontId="2" fillId="6" borderId="26" xfId="0" applyFont="1" applyFill="1" applyBorder="1" applyProtection="1">
      <protection locked="0"/>
    </xf>
    <xf numFmtId="0" fontId="4" fillId="6" borderId="24" xfId="0" applyFont="1" applyFill="1" applyBorder="1"/>
    <xf numFmtId="0" fontId="5" fillId="6" borderId="17" xfId="0" applyFont="1" applyFill="1" applyBorder="1" applyProtection="1">
      <protection locked="0"/>
    </xf>
    <xf numFmtId="0" fontId="2" fillId="6" borderId="27" xfId="0" applyFont="1" applyFill="1" applyBorder="1" applyProtection="1">
      <protection locked="0"/>
    </xf>
    <xf numFmtId="164" fontId="5" fillId="6" borderId="17" xfId="0" applyNumberFormat="1" applyFont="1" applyFill="1" applyBorder="1"/>
    <xf numFmtId="164" fontId="2" fillId="6" borderId="28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29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29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0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1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18" xfId="0" applyFont="1" applyBorder="1"/>
    <xf numFmtId="0" fontId="2" fillId="2" borderId="9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5" xfId="0" applyFont="1" applyFill="1" applyBorder="1" applyProtection="1">
      <protection locked="0"/>
    </xf>
    <xf numFmtId="0" fontId="2" fillId="8" borderId="15" xfId="0" applyFont="1" applyFill="1" applyBorder="1" applyAlignment="1">
      <alignment horizontal="center"/>
    </xf>
    <xf numFmtId="164" fontId="5" fillId="7" borderId="17" xfId="0" applyNumberFormat="1" applyFont="1" applyFill="1" applyBorder="1" applyProtection="1">
      <protection locked="0"/>
    </xf>
    <xf numFmtId="164" fontId="5" fillId="8" borderId="18" xfId="0" applyNumberFormat="1" applyFont="1" applyFill="1" applyBorder="1" applyProtection="1">
      <protection locked="0"/>
    </xf>
    <xf numFmtId="0" fontId="2" fillId="9" borderId="9" xfId="0" applyFont="1" applyFill="1" applyBorder="1" applyAlignment="1">
      <alignment horizontal="center"/>
    </xf>
    <xf numFmtId="0" fontId="2" fillId="9" borderId="5" xfId="0" applyFont="1" applyFill="1" applyBorder="1"/>
    <xf numFmtId="164" fontId="5" fillId="9" borderId="5" xfId="0" applyNumberFormat="1" applyFont="1" applyFill="1" applyBorder="1" applyProtection="1">
      <protection locked="0"/>
    </xf>
    <xf numFmtId="164" fontId="5" fillId="10" borderId="17" xfId="0" applyNumberFormat="1" applyFont="1" applyFill="1" applyBorder="1" applyProtection="1">
      <protection locked="0"/>
    </xf>
    <xf numFmtId="164" fontId="5" fillId="9" borderId="12" xfId="0" applyNumberFormat="1" applyFont="1" applyFill="1" applyBorder="1" applyProtection="1">
      <protection locked="0"/>
    </xf>
    <xf numFmtId="164" fontId="5" fillId="10" borderId="11" xfId="0" applyNumberFormat="1" applyFont="1" applyFill="1" applyBorder="1" applyProtection="1">
      <protection locked="0"/>
    </xf>
    <xf numFmtId="0" fontId="2" fillId="10" borderId="0" xfId="0" applyFont="1" applyFill="1" applyProtection="1">
      <protection locked="0"/>
    </xf>
    <xf numFmtId="0" fontId="2" fillId="11" borderId="0" xfId="0" applyFont="1" applyFill="1" applyProtection="1">
      <protection locked="0"/>
    </xf>
    <xf numFmtId="164" fontId="2" fillId="12" borderId="0" xfId="0" applyNumberFormat="1" applyFont="1" applyFill="1" applyProtection="1">
      <protection locked="0"/>
    </xf>
    <xf numFmtId="0" fontId="2" fillId="12" borderId="0" xfId="0" applyFont="1" applyFill="1" applyProtection="1">
      <protection locked="0"/>
    </xf>
    <xf numFmtId="0" fontId="2" fillId="13" borderId="0" xfId="0" applyFont="1" applyFill="1" applyProtection="1">
      <protection locked="0"/>
    </xf>
    <xf numFmtId="0" fontId="2" fillId="14" borderId="0" xfId="0" applyFont="1" applyFill="1" applyProtection="1">
      <protection locked="0"/>
    </xf>
    <xf numFmtId="0" fontId="2" fillId="15" borderId="0" xfId="0" applyFont="1" applyFill="1" applyProtection="1">
      <protection locked="0"/>
    </xf>
    <xf numFmtId="0" fontId="2" fillId="16" borderId="0" xfId="0" applyFont="1" applyFill="1" applyProtection="1">
      <protection locked="0"/>
    </xf>
    <xf numFmtId="0" fontId="1" fillId="6" borderId="29" xfId="0" applyFont="1" applyFill="1" applyBorder="1"/>
    <xf numFmtId="164" fontId="5" fillId="6" borderId="0" xfId="0" applyNumberFormat="1" applyFont="1" applyFill="1"/>
    <xf numFmtId="164" fontId="2" fillId="6" borderId="0" xfId="0" applyNumberFormat="1" applyFont="1" applyFill="1" applyProtection="1">
      <protection locked="0"/>
    </xf>
    <xf numFmtId="164" fontId="5" fillId="17" borderId="17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7"/>
  <sheetViews>
    <sheetView tabSelected="1" zoomScaleNormal="100" zoomScaleSheetLayoutView="100" workbookViewId="0">
      <selection activeCell="AJ49" sqref="AJ49"/>
    </sheetView>
  </sheetViews>
  <sheetFormatPr defaultColWidth="7.54296875" defaultRowHeight="12.5" x14ac:dyDescent="0.25"/>
  <cols>
    <col min="1" max="1" width="5.08984375" style="88" customWidth="1"/>
    <col min="2" max="2" width="24.08984375" style="88" customWidth="1"/>
    <col min="3" max="3" width="12.08984375" style="90" customWidth="1"/>
    <col min="4" max="34" width="3.453125" style="89" customWidth="1"/>
    <col min="35" max="35" width="8" style="91" customWidth="1"/>
    <col min="36" max="36" width="40.7265625" style="89" customWidth="1"/>
    <col min="37" max="37" width="16" style="11" customWidth="1"/>
    <col min="38" max="190" width="7.54296875" style="11" customWidth="1"/>
    <col min="191" max="16384" width="7.5429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36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92" t="s">
        <v>68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25" customHeight="1" x14ac:dyDescent="0.3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25" customHeight="1" x14ac:dyDescent="0.3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25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/>
      <c r="AG7" s="25"/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29" customFormat="1" ht="13.5" customHeight="1" thickTop="1" x14ac:dyDescent="0.2">
      <c r="A8" s="21"/>
      <c r="B8" s="22"/>
      <c r="C8" s="23" t="s">
        <v>31</v>
      </c>
      <c r="D8" s="24" t="s">
        <v>17</v>
      </c>
      <c r="E8" s="24" t="s">
        <v>17</v>
      </c>
      <c r="F8" s="24" t="s">
        <v>18</v>
      </c>
      <c r="G8" s="24" t="s">
        <v>14</v>
      </c>
      <c r="H8" s="24" t="s">
        <v>15</v>
      </c>
      <c r="I8" s="24" t="s">
        <v>14</v>
      </c>
      <c r="J8" s="24" t="s">
        <v>16</v>
      </c>
      <c r="K8" s="24" t="s">
        <v>17</v>
      </c>
      <c r="L8" s="24" t="s">
        <v>17</v>
      </c>
      <c r="M8" s="24" t="s">
        <v>18</v>
      </c>
      <c r="N8" s="24" t="s">
        <v>14</v>
      </c>
      <c r="O8" s="24" t="s">
        <v>15</v>
      </c>
      <c r="P8" s="24" t="s">
        <v>14</v>
      </c>
      <c r="Q8" s="24" t="s">
        <v>16</v>
      </c>
      <c r="R8" s="24" t="s">
        <v>17</v>
      </c>
      <c r="S8" s="24" t="s">
        <v>17</v>
      </c>
      <c r="T8" s="24" t="s">
        <v>18</v>
      </c>
      <c r="U8" s="24" t="s">
        <v>14</v>
      </c>
      <c r="V8" s="24" t="s">
        <v>15</v>
      </c>
      <c r="W8" s="24" t="s">
        <v>14</v>
      </c>
      <c r="X8" s="24" t="s">
        <v>16</v>
      </c>
      <c r="Y8" s="24" t="s">
        <v>17</v>
      </c>
      <c r="Z8" s="24" t="s">
        <v>17</v>
      </c>
      <c r="AA8" s="24" t="s">
        <v>18</v>
      </c>
      <c r="AB8" s="24" t="s">
        <v>14</v>
      </c>
      <c r="AC8" s="24" t="s">
        <v>15</v>
      </c>
      <c r="AD8" s="24" t="s">
        <v>14</v>
      </c>
      <c r="AE8" s="24" t="s">
        <v>16</v>
      </c>
      <c r="AF8" s="24"/>
      <c r="AG8" s="24"/>
      <c r="AH8" s="24"/>
      <c r="AI8" s="26"/>
      <c r="AJ8" s="30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</row>
    <row r="9" spans="1:190" s="103" customFormat="1" ht="13.5" customHeight="1" x14ac:dyDescent="0.2">
      <c r="A9" s="97"/>
      <c r="B9" s="98"/>
      <c r="C9" s="99"/>
      <c r="D9" s="100" t="s">
        <v>19</v>
      </c>
      <c r="E9" s="31" t="s">
        <v>19</v>
      </c>
      <c r="F9" s="101"/>
      <c r="G9" s="101"/>
      <c r="H9" s="101"/>
      <c r="I9" s="101"/>
      <c r="J9" s="101"/>
      <c r="K9" s="100" t="s">
        <v>19</v>
      </c>
      <c r="L9" s="31" t="s">
        <v>19</v>
      </c>
      <c r="M9" s="101"/>
      <c r="N9" s="101"/>
      <c r="O9" s="101"/>
      <c r="P9" s="101"/>
      <c r="Q9" s="101"/>
      <c r="R9" s="100" t="s">
        <v>19</v>
      </c>
      <c r="S9" s="31" t="s">
        <v>19</v>
      </c>
      <c r="T9" s="101"/>
      <c r="U9" s="101"/>
      <c r="V9" s="101"/>
      <c r="W9" s="101"/>
      <c r="X9" s="101"/>
      <c r="Y9" s="100" t="s">
        <v>19</v>
      </c>
      <c r="Z9" s="31" t="s">
        <v>19</v>
      </c>
      <c r="AA9" s="101"/>
      <c r="AB9" s="101"/>
      <c r="AC9" s="101"/>
      <c r="AD9" s="101"/>
      <c r="AE9" s="101"/>
      <c r="AF9" s="100" t="s">
        <v>19</v>
      </c>
      <c r="AG9" s="31" t="s">
        <v>19</v>
      </c>
      <c r="AH9" s="101"/>
      <c r="AI9" s="32">
        <f>SUM(D9:AH9)</f>
        <v>0</v>
      </c>
      <c r="AJ9" s="10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</row>
    <row r="10" spans="1:190" s="38" customFormat="1" ht="13.5" customHeight="1" x14ac:dyDescent="0.2">
      <c r="A10" s="33" t="s">
        <v>63</v>
      </c>
      <c r="B10" s="34" t="s">
        <v>62</v>
      </c>
      <c r="C10" s="35" t="s">
        <v>49</v>
      </c>
      <c r="D10" s="95" t="s">
        <v>19</v>
      </c>
      <c r="E10" s="95" t="s">
        <v>19</v>
      </c>
      <c r="F10" s="36"/>
      <c r="G10" s="36"/>
      <c r="H10" s="36"/>
      <c r="I10" s="36"/>
      <c r="J10" s="36"/>
      <c r="K10" s="95" t="s">
        <v>19</v>
      </c>
      <c r="L10" s="95" t="s">
        <v>19</v>
      </c>
      <c r="M10" s="36"/>
      <c r="N10" s="36"/>
      <c r="O10" s="36"/>
      <c r="P10" s="36"/>
      <c r="Q10" s="36"/>
      <c r="R10" s="95" t="s">
        <v>19</v>
      </c>
      <c r="S10" s="95" t="s">
        <v>19</v>
      </c>
      <c r="T10" s="36"/>
      <c r="U10" s="36"/>
      <c r="V10" s="36"/>
      <c r="W10" s="36"/>
      <c r="X10" s="36"/>
      <c r="Y10" s="95" t="s">
        <v>19</v>
      </c>
      <c r="Z10" s="95" t="s">
        <v>19</v>
      </c>
      <c r="AA10" s="36"/>
      <c r="AB10" s="36"/>
      <c r="AC10" s="36"/>
      <c r="AD10" s="36"/>
      <c r="AE10" s="36"/>
      <c r="AF10" s="95" t="s">
        <v>19</v>
      </c>
      <c r="AG10" s="95" t="s">
        <v>19</v>
      </c>
      <c r="AH10" s="36"/>
      <c r="AI10" s="44">
        <f t="shared" ref="AI10:AI18" si="0">SUM(D10:AH10)</f>
        <v>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</row>
    <row r="11" spans="1:190" s="29" customFormat="1" ht="13.5" customHeight="1" x14ac:dyDescent="0.2">
      <c r="A11" s="39"/>
      <c r="B11" s="40"/>
      <c r="C11" s="41"/>
      <c r="D11" s="31" t="s">
        <v>19</v>
      </c>
      <c r="E11" s="31" t="s">
        <v>19</v>
      </c>
      <c r="F11" s="32"/>
      <c r="G11" s="32"/>
      <c r="H11" s="32"/>
      <c r="I11" s="32"/>
      <c r="J11" s="32"/>
      <c r="K11" s="31" t="s">
        <v>19</v>
      </c>
      <c r="L11" s="31" t="s">
        <v>19</v>
      </c>
      <c r="M11" s="32"/>
      <c r="N11" s="32"/>
      <c r="O11" s="32"/>
      <c r="P11" s="32"/>
      <c r="Q11" s="32"/>
      <c r="R11" s="31" t="s">
        <v>19</v>
      </c>
      <c r="S11" s="31" t="s">
        <v>19</v>
      </c>
      <c r="T11" s="32"/>
      <c r="U11" s="32"/>
      <c r="V11" s="32"/>
      <c r="W11" s="32"/>
      <c r="X11" s="32"/>
      <c r="Y11" s="31" t="s">
        <v>19</v>
      </c>
      <c r="Z11" s="31" t="s">
        <v>19</v>
      </c>
      <c r="AA11" s="32"/>
      <c r="AB11" s="32"/>
      <c r="AC11" s="32"/>
      <c r="AD11" s="32"/>
      <c r="AE11" s="32"/>
      <c r="AF11" s="31" t="s">
        <v>19</v>
      </c>
      <c r="AG11" s="31" t="s">
        <v>19</v>
      </c>
      <c r="AH11" s="32"/>
      <c r="AI11" s="32">
        <f t="shared" si="0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</row>
    <row r="12" spans="1:190" s="29" customFormat="1" ht="13.5" customHeight="1" x14ac:dyDescent="0.2">
      <c r="A12" s="94">
        <v>2414</v>
      </c>
      <c r="B12" s="34" t="s">
        <v>67</v>
      </c>
      <c r="C12" s="35" t="s">
        <v>49</v>
      </c>
      <c r="D12" s="95" t="s">
        <v>19</v>
      </c>
      <c r="E12" s="95" t="s">
        <v>19</v>
      </c>
      <c r="F12" s="96"/>
      <c r="G12" s="96"/>
      <c r="H12" s="96"/>
      <c r="I12" s="96"/>
      <c r="J12" s="96"/>
      <c r="K12" s="95" t="s">
        <v>19</v>
      </c>
      <c r="L12" s="95" t="s">
        <v>19</v>
      </c>
      <c r="M12" s="96"/>
      <c r="N12" s="96">
        <v>4</v>
      </c>
      <c r="O12" s="96">
        <v>3.5</v>
      </c>
      <c r="P12" s="96"/>
      <c r="Q12" s="96"/>
      <c r="R12" s="95" t="s">
        <v>19</v>
      </c>
      <c r="S12" s="95" t="s">
        <v>19</v>
      </c>
      <c r="T12" s="96"/>
      <c r="U12" s="96"/>
      <c r="V12" s="96"/>
      <c r="W12" s="96">
        <v>3</v>
      </c>
      <c r="X12" s="96"/>
      <c r="Y12" s="95" t="s">
        <v>19</v>
      </c>
      <c r="Z12" s="95" t="s">
        <v>19</v>
      </c>
      <c r="AA12" s="96">
        <v>5</v>
      </c>
      <c r="AB12" s="96">
        <v>5</v>
      </c>
      <c r="AC12" s="96">
        <v>3.5</v>
      </c>
      <c r="AD12" s="96">
        <v>4.5</v>
      </c>
      <c r="AE12" s="96">
        <v>4</v>
      </c>
      <c r="AF12" s="95" t="s">
        <v>19</v>
      </c>
      <c r="AG12" s="95" t="s">
        <v>19</v>
      </c>
      <c r="AH12" s="96"/>
      <c r="AI12" s="44">
        <f>SUM(D12:AH12)</f>
        <v>32.5</v>
      </c>
      <c r="AJ12" s="44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</row>
    <row r="13" spans="1:190" s="29" customFormat="1" ht="13.5" customHeight="1" x14ac:dyDescent="0.2">
      <c r="A13" s="39"/>
      <c r="B13" s="40"/>
      <c r="C13" s="41"/>
      <c r="D13" s="31" t="s">
        <v>19</v>
      </c>
      <c r="E13" s="31" t="s">
        <v>19</v>
      </c>
      <c r="F13" s="32"/>
      <c r="G13" s="32"/>
      <c r="H13" s="32"/>
      <c r="I13" s="32"/>
      <c r="J13" s="32"/>
      <c r="K13" s="31" t="s">
        <v>19</v>
      </c>
      <c r="L13" s="31" t="s">
        <v>19</v>
      </c>
      <c r="M13" s="32"/>
      <c r="N13" s="32"/>
      <c r="O13" s="32"/>
      <c r="P13" s="32"/>
      <c r="Q13" s="32"/>
      <c r="R13" s="31" t="s">
        <v>19</v>
      </c>
      <c r="S13" s="31" t="s">
        <v>19</v>
      </c>
      <c r="T13" s="32"/>
      <c r="U13" s="32"/>
      <c r="V13" s="32"/>
      <c r="W13" s="32"/>
      <c r="X13" s="32"/>
      <c r="Y13" s="31" t="s">
        <v>19</v>
      </c>
      <c r="Z13" s="31" t="s">
        <v>19</v>
      </c>
      <c r="AA13" s="32"/>
      <c r="AB13" s="32"/>
      <c r="AC13" s="32"/>
      <c r="AD13" s="32"/>
      <c r="AE13" s="32"/>
      <c r="AF13" s="31" t="s">
        <v>19</v>
      </c>
      <c r="AG13" s="31" t="s">
        <v>19</v>
      </c>
      <c r="AH13" s="32"/>
      <c r="AI13" s="32">
        <f>SUM(D13:AH13)</f>
        <v>0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</row>
    <row r="14" spans="1:190" s="38" customFormat="1" ht="13.5" customHeight="1" x14ac:dyDescent="0.2">
      <c r="A14" s="33" t="s">
        <v>46</v>
      </c>
      <c r="B14" s="42" t="s">
        <v>47</v>
      </c>
      <c r="C14" s="43" t="s">
        <v>54</v>
      </c>
      <c r="D14" s="95" t="s">
        <v>19</v>
      </c>
      <c r="E14" s="95" t="s">
        <v>19</v>
      </c>
      <c r="F14" s="44"/>
      <c r="G14" s="44"/>
      <c r="H14" s="44"/>
      <c r="I14" s="44"/>
      <c r="J14" s="44"/>
      <c r="K14" s="95" t="s">
        <v>19</v>
      </c>
      <c r="L14" s="95" t="s">
        <v>19</v>
      </c>
      <c r="M14" s="44"/>
      <c r="N14" s="44"/>
      <c r="O14" s="44"/>
      <c r="P14" s="44"/>
      <c r="Q14" s="44"/>
      <c r="R14" s="95" t="s">
        <v>19</v>
      </c>
      <c r="S14" s="95" t="s">
        <v>19</v>
      </c>
      <c r="T14" s="44"/>
      <c r="U14" s="44"/>
      <c r="V14" s="44"/>
      <c r="W14" s="44"/>
      <c r="X14" s="44"/>
      <c r="Y14" s="95" t="s">
        <v>19</v>
      </c>
      <c r="Z14" s="95" t="s">
        <v>19</v>
      </c>
      <c r="AA14" s="44"/>
      <c r="AB14" s="44"/>
      <c r="AC14" s="44"/>
      <c r="AD14" s="44"/>
      <c r="AE14" s="44"/>
      <c r="AF14" s="95" t="s">
        <v>19</v>
      </c>
      <c r="AG14" s="95" t="s">
        <v>19</v>
      </c>
      <c r="AH14" s="44"/>
      <c r="AI14" s="44">
        <f t="shared" si="0"/>
        <v>0</v>
      </c>
      <c r="AJ14" s="44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</row>
    <row r="15" spans="1:190" s="49" customFormat="1" ht="13.5" customHeight="1" x14ac:dyDescent="0.2">
      <c r="A15" s="45">
        <v>2403</v>
      </c>
      <c r="B15" s="46" t="s">
        <v>66</v>
      </c>
      <c r="C15" s="46"/>
      <c r="D15" s="31" t="s">
        <v>19</v>
      </c>
      <c r="E15" s="31" t="s">
        <v>19</v>
      </c>
      <c r="F15" s="32"/>
      <c r="G15" s="48"/>
      <c r="H15" s="48"/>
      <c r="I15" s="32"/>
      <c r="J15" s="48"/>
      <c r="K15" s="31" t="s">
        <v>19</v>
      </c>
      <c r="L15" s="31" t="s">
        <v>19</v>
      </c>
      <c r="M15" s="32"/>
      <c r="N15" s="48"/>
      <c r="O15" s="48"/>
      <c r="P15" s="32"/>
      <c r="Q15" s="32"/>
      <c r="R15" s="31" t="s">
        <v>19</v>
      </c>
      <c r="S15" s="31" t="s">
        <v>19</v>
      </c>
      <c r="T15" s="32"/>
      <c r="U15" s="48"/>
      <c r="V15" s="48"/>
      <c r="W15" s="32"/>
      <c r="X15" s="32"/>
      <c r="Y15" s="31" t="s">
        <v>19</v>
      </c>
      <c r="Z15" s="31" t="s">
        <v>19</v>
      </c>
      <c r="AA15" s="32"/>
      <c r="AB15" s="48"/>
      <c r="AC15" s="48"/>
      <c r="AD15" s="32"/>
      <c r="AE15" s="32"/>
      <c r="AF15" s="31" t="s">
        <v>19</v>
      </c>
      <c r="AG15" s="31" t="s">
        <v>19</v>
      </c>
      <c r="AH15" s="32"/>
      <c r="AI15" s="32">
        <f t="shared" si="0"/>
        <v>0</v>
      </c>
      <c r="AJ15" s="48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38" customFormat="1" ht="13.5" customHeight="1" x14ac:dyDescent="0.2">
      <c r="A16" s="94"/>
      <c r="B16" s="34"/>
      <c r="C16" s="35"/>
      <c r="D16" s="95" t="s">
        <v>19</v>
      </c>
      <c r="E16" s="95" t="s">
        <v>19</v>
      </c>
      <c r="F16" s="96"/>
      <c r="G16" s="96"/>
      <c r="H16" s="96"/>
      <c r="I16" s="96"/>
      <c r="J16" s="96"/>
      <c r="K16" s="95" t="s">
        <v>19</v>
      </c>
      <c r="L16" s="95" t="s">
        <v>19</v>
      </c>
      <c r="M16" s="96"/>
      <c r="N16" s="96"/>
      <c r="O16" s="96"/>
      <c r="P16" s="96"/>
      <c r="Q16" s="96"/>
      <c r="R16" s="95" t="s">
        <v>19</v>
      </c>
      <c r="S16" s="95" t="s">
        <v>19</v>
      </c>
      <c r="T16" s="96"/>
      <c r="U16" s="96"/>
      <c r="V16" s="96"/>
      <c r="W16" s="96"/>
      <c r="X16" s="96"/>
      <c r="Y16" s="95" t="s">
        <v>19</v>
      </c>
      <c r="Z16" s="95" t="s">
        <v>19</v>
      </c>
      <c r="AA16" s="96"/>
      <c r="AB16" s="96"/>
      <c r="AC16" s="96"/>
      <c r="AD16" s="96"/>
      <c r="AE16" s="96"/>
      <c r="AF16" s="95" t="s">
        <v>19</v>
      </c>
      <c r="AG16" s="95" t="s">
        <v>19</v>
      </c>
      <c r="AH16" s="96"/>
      <c r="AI16" s="44">
        <f>SUM(D16:AH16)</f>
        <v>0</v>
      </c>
      <c r="AJ16" s="44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</row>
    <row r="17" spans="1:190" s="49" customFormat="1" ht="13.5" customHeight="1" x14ac:dyDescent="0.2">
      <c r="A17" s="45">
        <v>2206</v>
      </c>
      <c r="B17" s="46" t="s">
        <v>65</v>
      </c>
      <c r="C17" s="47"/>
      <c r="D17" s="31" t="s">
        <v>19</v>
      </c>
      <c r="E17" s="31" t="s">
        <v>19</v>
      </c>
      <c r="F17" s="48"/>
      <c r="G17" s="48">
        <v>7.5</v>
      </c>
      <c r="H17" s="48">
        <v>7.5</v>
      </c>
      <c r="I17" s="48">
        <v>4</v>
      </c>
      <c r="J17" s="48">
        <v>5</v>
      </c>
      <c r="K17" s="31" t="s">
        <v>19</v>
      </c>
      <c r="L17" s="31" t="s">
        <v>19</v>
      </c>
      <c r="M17" s="48">
        <v>5</v>
      </c>
      <c r="N17" s="48"/>
      <c r="O17" s="48"/>
      <c r="P17" s="48"/>
      <c r="Q17" s="48"/>
      <c r="R17" s="31" t="s">
        <v>19</v>
      </c>
      <c r="S17" s="31" t="s">
        <v>19</v>
      </c>
      <c r="T17" s="48"/>
      <c r="U17" s="48"/>
      <c r="V17" s="48"/>
      <c r="W17" s="48">
        <v>3.5</v>
      </c>
      <c r="X17" s="48">
        <v>5</v>
      </c>
      <c r="Y17" s="31" t="s">
        <v>19</v>
      </c>
      <c r="Z17" s="31" t="s">
        <v>19</v>
      </c>
      <c r="AA17" s="48"/>
      <c r="AB17" s="48"/>
      <c r="AC17" s="48">
        <v>1.5</v>
      </c>
      <c r="AD17" s="48"/>
      <c r="AE17" s="48">
        <v>1</v>
      </c>
      <c r="AF17" s="31" t="s">
        <v>19</v>
      </c>
      <c r="AG17" s="31" t="s">
        <v>19</v>
      </c>
      <c r="AH17" s="48"/>
      <c r="AI17" s="32">
        <f t="shared" si="0"/>
        <v>40</v>
      </c>
      <c r="AJ17" s="48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3.5" customHeight="1" x14ac:dyDescent="0.2">
      <c r="A18" s="33" t="s">
        <v>48</v>
      </c>
      <c r="B18" s="38" t="s">
        <v>38</v>
      </c>
      <c r="C18" s="50" t="s">
        <v>61</v>
      </c>
      <c r="D18" s="95" t="s">
        <v>19</v>
      </c>
      <c r="E18" s="95" t="s">
        <v>19</v>
      </c>
      <c r="F18" s="44"/>
      <c r="G18" s="44"/>
      <c r="H18" s="44"/>
      <c r="I18" s="44"/>
      <c r="J18" s="44"/>
      <c r="K18" s="95" t="s">
        <v>19</v>
      </c>
      <c r="L18" s="95" t="s">
        <v>19</v>
      </c>
      <c r="M18" s="44"/>
      <c r="N18" s="44"/>
      <c r="O18" s="44">
        <v>4</v>
      </c>
      <c r="P18" s="44"/>
      <c r="Q18" s="44"/>
      <c r="R18" s="95" t="s">
        <v>19</v>
      </c>
      <c r="S18" s="95" t="s">
        <v>19</v>
      </c>
      <c r="T18" s="44"/>
      <c r="U18" s="44"/>
      <c r="V18" s="44"/>
      <c r="W18" s="44"/>
      <c r="X18" s="44"/>
      <c r="Y18" s="95" t="s">
        <v>19</v>
      </c>
      <c r="Z18" s="95" t="s">
        <v>19</v>
      </c>
      <c r="AA18" s="44"/>
      <c r="AB18" s="44"/>
      <c r="AC18" s="44"/>
      <c r="AD18" s="44"/>
      <c r="AE18" s="44"/>
      <c r="AF18" s="95" t="s">
        <v>19</v>
      </c>
      <c r="AG18" s="95" t="s">
        <v>19</v>
      </c>
      <c r="AH18" s="44"/>
      <c r="AI18" s="44">
        <f t="shared" si="0"/>
        <v>4</v>
      </c>
      <c r="AJ18" s="44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</row>
    <row r="19" spans="1:190" s="49" customFormat="1" ht="13.5" customHeight="1" x14ac:dyDescent="0.25">
      <c r="A19" s="51"/>
      <c r="B19" s="52" t="s">
        <v>6</v>
      </c>
      <c r="C19" s="53"/>
      <c r="D19" s="54">
        <f t="shared" ref="D19:AE19" si="1">SUM(D9:D18)</f>
        <v>0</v>
      </c>
      <c r="E19" s="54">
        <f t="shared" si="1"/>
        <v>0</v>
      </c>
      <c r="F19" s="54">
        <f t="shared" si="1"/>
        <v>0</v>
      </c>
      <c r="G19" s="54">
        <f t="shared" si="1"/>
        <v>7.5</v>
      </c>
      <c r="H19" s="54">
        <f t="shared" si="1"/>
        <v>7.5</v>
      </c>
      <c r="I19" s="54">
        <f t="shared" si="1"/>
        <v>4</v>
      </c>
      <c r="J19" s="54">
        <f t="shared" si="1"/>
        <v>5</v>
      </c>
      <c r="K19" s="54">
        <f t="shared" si="1"/>
        <v>0</v>
      </c>
      <c r="L19" s="54">
        <f t="shared" si="1"/>
        <v>0</v>
      </c>
      <c r="M19" s="54">
        <f t="shared" si="1"/>
        <v>5</v>
      </c>
      <c r="N19" s="54">
        <f t="shared" si="1"/>
        <v>4</v>
      </c>
      <c r="O19" s="54">
        <f t="shared" si="1"/>
        <v>7.5</v>
      </c>
      <c r="P19" s="54">
        <f t="shared" si="1"/>
        <v>0</v>
      </c>
      <c r="Q19" s="54">
        <f t="shared" si="1"/>
        <v>0</v>
      </c>
      <c r="R19" s="54">
        <f t="shared" si="1"/>
        <v>0</v>
      </c>
      <c r="S19" s="54">
        <f t="shared" si="1"/>
        <v>0</v>
      </c>
      <c r="T19" s="54">
        <f t="shared" si="1"/>
        <v>0</v>
      </c>
      <c r="U19" s="54">
        <f t="shared" si="1"/>
        <v>0</v>
      </c>
      <c r="V19" s="54">
        <f t="shared" si="1"/>
        <v>0</v>
      </c>
      <c r="W19" s="54">
        <f t="shared" si="1"/>
        <v>6.5</v>
      </c>
      <c r="X19" s="54">
        <f t="shared" si="1"/>
        <v>5</v>
      </c>
      <c r="Y19" s="54">
        <f t="shared" si="1"/>
        <v>0</v>
      </c>
      <c r="Z19" s="54">
        <f t="shared" si="1"/>
        <v>0</v>
      </c>
      <c r="AA19" s="54">
        <f t="shared" si="1"/>
        <v>5</v>
      </c>
      <c r="AB19" s="54">
        <f t="shared" si="1"/>
        <v>5</v>
      </c>
      <c r="AC19" s="54">
        <f t="shared" si="1"/>
        <v>5</v>
      </c>
      <c r="AD19" s="54">
        <f t="shared" si="1"/>
        <v>4.5</v>
      </c>
      <c r="AE19" s="54">
        <f t="shared" si="1"/>
        <v>5</v>
      </c>
      <c r="AF19" s="54">
        <f t="shared" ref="AF19:AH19" si="2">SUM(AF9:AF18)</f>
        <v>0</v>
      </c>
      <c r="AG19" s="54">
        <f t="shared" si="2"/>
        <v>0</v>
      </c>
      <c r="AH19" s="54">
        <f t="shared" si="2"/>
        <v>0</v>
      </c>
      <c r="AI19" s="55">
        <f>SUM(D19:AH19)</f>
        <v>76.5</v>
      </c>
      <c r="AJ19" s="56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1"/>
      <c r="DT19" s="11"/>
      <c r="DU19" s="11"/>
      <c r="DV19" s="11"/>
      <c r="DW19" s="11"/>
      <c r="DX19" s="11"/>
      <c r="DY19" s="11"/>
      <c r="DZ19" s="11"/>
      <c r="EA19" s="11"/>
      <c r="EB19" s="11"/>
      <c r="EC19" s="11"/>
      <c r="ED19" s="11"/>
      <c r="EE19" s="11"/>
      <c r="EF19" s="11"/>
      <c r="EG19" s="11"/>
      <c r="EH19" s="11"/>
      <c r="EI19" s="11"/>
      <c r="EJ19" s="11"/>
      <c r="EK19" s="11"/>
      <c r="EL19" s="11"/>
      <c r="EM19" s="11"/>
      <c r="EN19" s="11"/>
      <c r="EO19" s="11"/>
      <c r="EP19" s="11"/>
      <c r="EQ19" s="11"/>
      <c r="ER19" s="11"/>
      <c r="ES19" s="11"/>
      <c r="ET19" s="11"/>
      <c r="EU19" s="11"/>
      <c r="EV19" s="11"/>
      <c r="EW19" s="11"/>
      <c r="EX19" s="11"/>
      <c r="EY19" s="11"/>
      <c r="EZ19" s="11"/>
      <c r="FA19" s="11"/>
      <c r="FB19" s="11"/>
      <c r="FC19" s="11"/>
      <c r="FD19" s="11"/>
      <c r="FE19" s="11"/>
      <c r="FF19" s="11"/>
      <c r="FG19" s="11"/>
      <c r="FH19" s="11"/>
      <c r="FI19" s="11"/>
      <c r="FJ19" s="11"/>
      <c r="FK19" s="11"/>
      <c r="FL19" s="11"/>
      <c r="FM19" s="11"/>
      <c r="FN19" s="11"/>
      <c r="FO19" s="11"/>
      <c r="FP19" s="11"/>
      <c r="FQ19" s="11"/>
      <c r="FR19" s="11"/>
      <c r="FS19" s="11"/>
      <c r="FT19" s="11"/>
      <c r="FU19" s="11"/>
      <c r="FV19" s="11"/>
      <c r="FW19" s="11"/>
      <c r="FX19" s="11"/>
      <c r="FY19" s="11"/>
      <c r="FZ19" s="11"/>
      <c r="GA19" s="11"/>
      <c r="GB19" s="11"/>
      <c r="GC19" s="11"/>
      <c r="GD19" s="11"/>
      <c r="GE19" s="11"/>
      <c r="GF19" s="11"/>
      <c r="GG19" s="11"/>
      <c r="GH19" s="11"/>
    </row>
    <row r="20" spans="1:190" s="64" customFormat="1" x14ac:dyDescent="0.25">
      <c r="A20" s="57" t="s">
        <v>7</v>
      </c>
      <c r="B20" s="58"/>
      <c r="C20" s="59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>
        <f>7.5</f>
        <v>7.5</v>
      </c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1">
        <f>SUM(D20:AH20)</f>
        <v>7.5</v>
      </c>
      <c r="AJ20" s="6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/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63"/>
      <c r="CV20" s="63"/>
      <c r="CW20" s="63"/>
      <c r="CX20" s="63"/>
      <c r="CY20" s="63"/>
      <c r="CZ20" s="63"/>
      <c r="DA20" s="63"/>
      <c r="DB20" s="63"/>
      <c r="DC20" s="63"/>
      <c r="DD20" s="63"/>
      <c r="DE20" s="63"/>
      <c r="DF20" s="63"/>
      <c r="DG20" s="63"/>
      <c r="DH20" s="63"/>
      <c r="DI20" s="63"/>
      <c r="DJ20" s="63"/>
      <c r="DK20" s="63"/>
      <c r="DL20" s="63"/>
      <c r="DM20" s="63"/>
      <c r="DN20" s="63"/>
      <c r="DO20" s="63"/>
      <c r="DP20" s="63"/>
      <c r="DQ20" s="63"/>
      <c r="DR20" s="63"/>
      <c r="DS20" s="63"/>
      <c r="DT20" s="63"/>
      <c r="DU20" s="63"/>
      <c r="DV20" s="63"/>
      <c r="DW20" s="63"/>
      <c r="DX20" s="63"/>
      <c r="DY20" s="63"/>
      <c r="DZ20" s="63"/>
      <c r="EA20" s="63"/>
      <c r="EB20" s="63"/>
      <c r="EC20" s="63"/>
      <c r="ED20" s="63"/>
      <c r="EE20" s="63"/>
      <c r="EF20" s="63"/>
      <c r="EG20" s="63"/>
      <c r="EH20" s="63"/>
      <c r="EI20" s="63"/>
      <c r="EJ20" s="63"/>
      <c r="EK20" s="63"/>
      <c r="EL20" s="63"/>
      <c r="EM20" s="63"/>
      <c r="EN20" s="63"/>
      <c r="EO20" s="63"/>
      <c r="EP20" s="63"/>
      <c r="EQ20" s="63"/>
      <c r="ER20" s="63"/>
      <c r="ES20" s="63"/>
      <c r="ET20" s="63"/>
      <c r="EU20" s="63"/>
      <c r="EV20" s="63"/>
      <c r="EW20" s="63"/>
      <c r="EX20" s="63"/>
      <c r="EY20" s="63"/>
      <c r="EZ20" s="63"/>
      <c r="FA20" s="63"/>
      <c r="FB20" s="63"/>
      <c r="FC20" s="63"/>
      <c r="FD20" s="63"/>
      <c r="FE20" s="63"/>
      <c r="FF20" s="63"/>
      <c r="FG20" s="63"/>
      <c r="FH20" s="63"/>
      <c r="FI20" s="63"/>
      <c r="FJ20" s="63"/>
      <c r="FK20" s="63"/>
      <c r="FL20" s="63"/>
      <c r="FM20" s="63"/>
      <c r="FN20" s="63"/>
      <c r="FO20" s="63"/>
      <c r="FP20" s="63"/>
      <c r="FQ20" s="63"/>
      <c r="FR20" s="63"/>
      <c r="FS20" s="63"/>
      <c r="FT20" s="63"/>
      <c r="FU20" s="63"/>
      <c r="FV20" s="63"/>
      <c r="FW20" s="63"/>
      <c r="FX20" s="63"/>
      <c r="FY20" s="63"/>
      <c r="FZ20" s="63"/>
      <c r="GA20" s="63"/>
      <c r="GB20" s="63"/>
      <c r="GC20" s="63"/>
      <c r="GD20" s="63"/>
      <c r="GE20" s="63"/>
      <c r="GF20" s="63"/>
      <c r="GG20" s="63"/>
      <c r="GH20" s="63"/>
    </row>
    <row r="21" spans="1:190" s="64" customFormat="1" x14ac:dyDescent="0.25">
      <c r="A21" s="59" t="s">
        <v>37</v>
      </c>
      <c r="B21" s="58"/>
      <c r="C21" s="65"/>
      <c r="D21" s="60"/>
      <c r="E21" s="60"/>
      <c r="F21" s="60">
        <v>7.5</v>
      </c>
      <c r="G21" s="60"/>
      <c r="H21" s="60"/>
      <c r="I21" s="60"/>
      <c r="J21" s="60"/>
      <c r="K21" s="60"/>
      <c r="L21" s="60"/>
      <c r="M21" s="60"/>
      <c r="N21" s="60">
        <v>3.5</v>
      </c>
      <c r="O21" s="60"/>
      <c r="P21" s="60"/>
      <c r="Q21" s="60"/>
      <c r="R21" s="60"/>
      <c r="S21" s="60"/>
      <c r="T21" s="60"/>
      <c r="U21" s="60">
        <v>7.5</v>
      </c>
      <c r="V21" s="60">
        <v>7.5</v>
      </c>
      <c r="W21" s="60">
        <v>1</v>
      </c>
      <c r="X21" s="60"/>
      <c r="Y21" s="60"/>
      <c r="Z21" s="60"/>
      <c r="AA21" s="60">
        <v>2.5</v>
      </c>
      <c r="AB21" s="60">
        <v>2.5</v>
      </c>
      <c r="AC21" s="60">
        <v>2.5</v>
      </c>
      <c r="AD21" s="60">
        <v>3</v>
      </c>
      <c r="AE21" s="60">
        <v>2.5</v>
      </c>
      <c r="AF21" s="60"/>
      <c r="AG21" s="60"/>
      <c r="AH21" s="60"/>
      <c r="AI21" s="61">
        <f>SUM(D21:AH21)</f>
        <v>40</v>
      </c>
      <c r="AJ21" s="66" t="s">
        <v>69</v>
      </c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63"/>
      <c r="CV21" s="63"/>
      <c r="CW21" s="63"/>
      <c r="CX21" s="63"/>
      <c r="CY21" s="63"/>
      <c r="CZ21" s="63"/>
      <c r="DA21" s="63"/>
      <c r="DB21" s="63"/>
      <c r="DC21" s="63"/>
      <c r="DD21" s="63"/>
      <c r="DE21" s="63"/>
      <c r="DF21" s="63"/>
      <c r="DG21" s="63"/>
      <c r="DH21" s="63"/>
      <c r="DI21" s="63"/>
      <c r="DJ21" s="63"/>
      <c r="DK21" s="63"/>
      <c r="DL21" s="63"/>
      <c r="DM21" s="63"/>
      <c r="DN21" s="63"/>
      <c r="DO21" s="63"/>
      <c r="DP21" s="63"/>
      <c r="DQ21" s="63"/>
      <c r="DR21" s="63"/>
      <c r="DS21" s="63"/>
      <c r="DT21" s="63"/>
      <c r="DU21" s="63"/>
      <c r="DV21" s="63"/>
      <c r="DW21" s="63"/>
      <c r="DX21" s="63"/>
      <c r="DY21" s="63"/>
      <c r="DZ21" s="63"/>
      <c r="EA21" s="63"/>
      <c r="EB21" s="63"/>
      <c r="EC21" s="63"/>
      <c r="ED21" s="63"/>
      <c r="EE21" s="63"/>
      <c r="EF21" s="63"/>
      <c r="EG21" s="63"/>
      <c r="EH21" s="63"/>
      <c r="EI21" s="63"/>
      <c r="EJ21" s="63"/>
      <c r="EK21" s="63"/>
      <c r="EL21" s="63"/>
      <c r="EM21" s="63"/>
      <c r="EN21" s="63"/>
      <c r="EO21" s="63"/>
      <c r="EP21" s="63"/>
      <c r="EQ21" s="63"/>
      <c r="ER21" s="63"/>
      <c r="ES21" s="63"/>
      <c r="ET21" s="63"/>
      <c r="EU21" s="63"/>
      <c r="EV21" s="63"/>
      <c r="EW21" s="63"/>
      <c r="EX21" s="63"/>
      <c r="EY21" s="63"/>
      <c r="EZ21" s="63"/>
      <c r="FA21" s="63"/>
      <c r="FB21" s="63"/>
      <c r="FC21" s="63"/>
      <c r="FD21" s="63"/>
      <c r="FE21" s="63"/>
      <c r="FF21" s="63"/>
      <c r="FG21" s="63"/>
      <c r="FH21" s="63"/>
      <c r="FI21" s="63"/>
      <c r="FJ21" s="63"/>
      <c r="FK21" s="63"/>
      <c r="FL21" s="63"/>
      <c r="FM21" s="63"/>
      <c r="FN21" s="63"/>
      <c r="FO21" s="63"/>
      <c r="FP21" s="63"/>
      <c r="FQ21" s="63"/>
      <c r="FR21" s="63"/>
      <c r="FS21" s="63"/>
      <c r="FT21" s="63"/>
      <c r="FU21" s="63"/>
      <c r="FV21" s="63"/>
      <c r="FW21" s="63"/>
      <c r="FX21" s="63"/>
      <c r="FY21" s="63"/>
      <c r="FZ21" s="63"/>
      <c r="GA21" s="63"/>
      <c r="GB21" s="63"/>
      <c r="GC21" s="63"/>
      <c r="GD21" s="63"/>
      <c r="GE21" s="63"/>
      <c r="GF21" s="63"/>
      <c r="GG21" s="63"/>
      <c r="GH21" s="63"/>
    </row>
    <row r="22" spans="1:190" x14ac:dyDescent="0.25">
      <c r="A22" s="57" t="s">
        <v>24</v>
      </c>
      <c r="B22" s="58"/>
      <c r="C22" s="58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1">
        <f t="shared" ref="AI22:AI30" si="3">SUM(D22:AH22)</f>
        <v>0</v>
      </c>
      <c r="AJ22" s="66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57" t="s">
        <v>39</v>
      </c>
      <c r="B23" s="58"/>
      <c r="C23" s="58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1"/>
      <c r="AJ23" s="66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7" t="s">
        <v>8</v>
      </c>
      <c r="B24" s="58"/>
      <c r="C24" s="58"/>
      <c r="D24" s="60"/>
      <c r="E24" s="60"/>
      <c r="F24" s="60"/>
      <c r="G24" s="60"/>
      <c r="H24" s="60"/>
      <c r="I24" s="60"/>
      <c r="J24" s="60"/>
      <c r="K24" s="60"/>
      <c r="L24" s="60"/>
      <c r="M24" s="60">
        <v>2.5</v>
      </c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1">
        <f t="shared" si="3"/>
        <v>2.5</v>
      </c>
      <c r="AJ24" s="66"/>
      <c r="AK24" s="108" t="s">
        <v>41</v>
      </c>
      <c r="AL24" s="108"/>
      <c r="AM24" s="108" t="s">
        <v>42</v>
      </c>
      <c r="AN24" s="108"/>
      <c r="AO24" s="108"/>
      <c r="AP24" s="104" t="s">
        <v>43</v>
      </c>
      <c r="AQ24" s="104"/>
      <c r="AR24" s="104"/>
      <c r="AS24" s="104" t="s">
        <v>44</v>
      </c>
      <c r="AT24" s="104"/>
      <c r="AU24" s="104"/>
      <c r="AV24" s="109" t="s">
        <v>45</v>
      </c>
      <c r="AW24" s="109"/>
      <c r="AX24" s="109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57" t="s">
        <v>12</v>
      </c>
      <c r="B25" s="58"/>
      <c r="C25" s="58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1">
        <f t="shared" si="3"/>
        <v>0</v>
      </c>
      <c r="AJ25" s="62"/>
      <c r="AK25" s="107">
        <v>67</v>
      </c>
      <c r="AL25" s="107"/>
      <c r="AM25" s="107">
        <f>AK25*7.5</f>
        <v>502.5</v>
      </c>
      <c r="AN25" s="107"/>
      <c r="AO25" s="107"/>
      <c r="AP25" s="105">
        <f>AM25-AI26</f>
        <v>487.5</v>
      </c>
      <c r="AQ25" s="106"/>
      <c r="AR25" s="106"/>
      <c r="AS25" s="106">
        <f>AP25/7.5</f>
        <v>65</v>
      </c>
      <c r="AT25" s="106"/>
      <c r="AU25" s="106"/>
      <c r="AV25" s="110">
        <f>AS25/5</f>
        <v>13</v>
      </c>
      <c r="AW25" s="110"/>
      <c r="AX25" s="110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</row>
    <row r="26" spans="1:190" x14ac:dyDescent="0.25">
      <c r="A26" s="57" t="s">
        <v>13</v>
      </c>
      <c r="B26" s="58"/>
      <c r="C26" s="58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>
        <v>7.5</v>
      </c>
      <c r="Q26" s="60">
        <v>7.5</v>
      </c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1">
        <f t="shared" si="3"/>
        <v>15</v>
      </c>
      <c r="AJ26" s="9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</row>
    <row r="27" spans="1:190" x14ac:dyDescent="0.25">
      <c r="A27" s="57" t="s">
        <v>30</v>
      </c>
      <c r="B27" s="58"/>
      <c r="C27" s="58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1">
        <f t="shared" si="3"/>
        <v>0</v>
      </c>
      <c r="AJ27" s="9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57" t="s">
        <v>30</v>
      </c>
      <c r="B28" s="58"/>
      <c r="C28" s="58"/>
      <c r="D28" s="60"/>
      <c r="E28" s="60"/>
      <c r="F28" s="60"/>
      <c r="G28" s="60"/>
      <c r="H28" s="60"/>
      <c r="I28" s="60"/>
      <c r="J28" s="68"/>
      <c r="K28" s="60"/>
      <c r="L28" s="60"/>
      <c r="M28" s="60"/>
      <c r="N28" s="60"/>
      <c r="O28" s="60"/>
      <c r="P28" s="60"/>
      <c r="Q28" s="68"/>
      <c r="R28" s="60"/>
      <c r="S28" s="60"/>
      <c r="T28" s="60"/>
      <c r="U28" s="60"/>
      <c r="V28" s="60"/>
      <c r="W28" s="60"/>
      <c r="X28" s="68"/>
      <c r="Y28" s="60"/>
      <c r="Z28" s="60"/>
      <c r="AA28" s="60"/>
      <c r="AB28" s="60"/>
      <c r="AC28" s="60"/>
      <c r="AD28" s="60"/>
      <c r="AE28" s="68"/>
      <c r="AF28" s="60"/>
      <c r="AG28" s="60"/>
      <c r="AH28" s="60"/>
      <c r="AI28" s="61">
        <f t="shared" si="3"/>
        <v>0</v>
      </c>
      <c r="AJ28" s="6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57" t="s">
        <v>30</v>
      </c>
      <c r="B29" s="58"/>
      <c r="C29" s="58"/>
      <c r="D29" s="60"/>
      <c r="E29" s="60"/>
      <c r="F29" s="60"/>
      <c r="G29" s="60"/>
      <c r="H29" s="60"/>
      <c r="I29" s="60"/>
      <c r="J29" s="68"/>
      <c r="K29" s="60"/>
      <c r="L29" s="60"/>
      <c r="M29" s="60"/>
      <c r="N29" s="60"/>
      <c r="O29" s="60"/>
      <c r="P29" s="60"/>
      <c r="Q29" s="68"/>
      <c r="R29" s="60"/>
      <c r="S29" s="60"/>
      <c r="T29" s="60"/>
      <c r="U29" s="60"/>
      <c r="V29" s="60"/>
      <c r="W29" s="60"/>
      <c r="X29" s="68"/>
      <c r="Y29" s="60"/>
      <c r="Z29" s="60"/>
      <c r="AA29" s="60"/>
      <c r="AB29" s="60"/>
      <c r="AC29" s="60"/>
      <c r="AD29" s="60"/>
      <c r="AE29" s="68"/>
      <c r="AF29" s="60"/>
      <c r="AG29" s="60"/>
      <c r="AH29" s="60"/>
      <c r="AI29" s="61">
        <f t="shared" si="3"/>
        <v>0</v>
      </c>
      <c r="AJ29" s="62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57" t="s">
        <v>30</v>
      </c>
      <c r="B30" s="58"/>
      <c r="C30" s="58"/>
      <c r="D30" s="60"/>
      <c r="E30" s="60"/>
      <c r="F30" s="60"/>
      <c r="G30" s="60"/>
      <c r="H30" s="60"/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1">
        <f t="shared" si="3"/>
        <v>0</v>
      </c>
      <c r="AJ30" s="69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57" t="s">
        <v>9</v>
      </c>
      <c r="B31" s="58"/>
      <c r="C31" s="58"/>
      <c r="D31" s="70">
        <f t="shared" ref="D31:AE31" si="4">SUM(D19:D30)</f>
        <v>0</v>
      </c>
      <c r="E31" s="70">
        <f t="shared" si="4"/>
        <v>0</v>
      </c>
      <c r="F31" s="70">
        <f t="shared" si="4"/>
        <v>7.5</v>
      </c>
      <c r="G31" s="70">
        <f t="shared" si="4"/>
        <v>7.5</v>
      </c>
      <c r="H31" s="70">
        <f t="shared" si="4"/>
        <v>7.5</v>
      </c>
      <c r="I31" s="70">
        <f t="shared" si="4"/>
        <v>4</v>
      </c>
      <c r="J31" s="70">
        <f t="shared" si="4"/>
        <v>5</v>
      </c>
      <c r="K31" s="70">
        <f t="shared" si="4"/>
        <v>0</v>
      </c>
      <c r="L31" s="70">
        <f t="shared" si="4"/>
        <v>0</v>
      </c>
      <c r="M31" s="70">
        <f t="shared" si="4"/>
        <v>7.5</v>
      </c>
      <c r="N31" s="70">
        <f t="shared" si="4"/>
        <v>7.5</v>
      </c>
      <c r="O31" s="70">
        <f t="shared" si="4"/>
        <v>7.5</v>
      </c>
      <c r="P31" s="70">
        <f t="shared" si="4"/>
        <v>7.5</v>
      </c>
      <c r="Q31" s="70">
        <f t="shared" si="4"/>
        <v>7.5</v>
      </c>
      <c r="R31" s="70">
        <f t="shared" si="4"/>
        <v>0</v>
      </c>
      <c r="S31" s="70">
        <f t="shared" si="4"/>
        <v>0</v>
      </c>
      <c r="T31" s="70">
        <f t="shared" si="4"/>
        <v>7.5</v>
      </c>
      <c r="U31" s="70">
        <f t="shared" si="4"/>
        <v>7.5</v>
      </c>
      <c r="V31" s="70">
        <f t="shared" si="4"/>
        <v>7.5</v>
      </c>
      <c r="W31" s="70">
        <f t="shared" si="4"/>
        <v>7.5</v>
      </c>
      <c r="X31" s="70">
        <f t="shared" si="4"/>
        <v>5</v>
      </c>
      <c r="Y31" s="70">
        <f t="shared" si="4"/>
        <v>0</v>
      </c>
      <c r="Z31" s="70">
        <f t="shared" si="4"/>
        <v>0</v>
      </c>
      <c r="AA31" s="70">
        <f t="shared" si="4"/>
        <v>7.5</v>
      </c>
      <c r="AB31" s="70">
        <f t="shared" si="4"/>
        <v>7.5</v>
      </c>
      <c r="AC31" s="70">
        <f t="shared" si="4"/>
        <v>7.5</v>
      </c>
      <c r="AD31" s="70">
        <f t="shared" si="4"/>
        <v>7.5</v>
      </c>
      <c r="AE31" s="70">
        <f t="shared" si="4"/>
        <v>7.5</v>
      </c>
      <c r="AF31" s="70">
        <f t="shared" ref="AF31:AH31" si="5">SUM(AF19:AF30)</f>
        <v>0</v>
      </c>
      <c r="AG31" s="70">
        <f t="shared" si="5"/>
        <v>0</v>
      </c>
      <c r="AH31" s="70">
        <f t="shared" si="5"/>
        <v>0</v>
      </c>
      <c r="AI31" s="71">
        <f>SUM(AI19:AI30)</f>
        <v>141.5</v>
      </c>
      <c r="AJ31" s="72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111"/>
      <c r="B32" s="74"/>
      <c r="C32" s="74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  <c r="AD32" s="112"/>
      <c r="AE32" s="112"/>
      <c r="AF32" s="112"/>
      <c r="AG32" s="112"/>
      <c r="AH32" s="112"/>
      <c r="AI32" s="113"/>
      <c r="AJ32" s="75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69" x14ac:dyDescent="0.25">
      <c r="A33" s="57" t="s">
        <v>64</v>
      </c>
      <c r="B33" s="58"/>
      <c r="C33" s="58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61">
        <f t="shared" ref="AI33" si="6">SUM(D33:AH33)</f>
        <v>0</v>
      </c>
      <c r="AJ33" s="75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4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</row>
    <row r="34" spans="1:69" x14ac:dyDescent="0.25">
      <c r="A34" s="111"/>
      <c r="B34" s="74"/>
      <c r="C34" s="74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  <c r="Q34" s="112"/>
      <c r="R34" s="112"/>
      <c r="S34" s="112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  <c r="AD34" s="112"/>
      <c r="AE34" s="112"/>
      <c r="AF34" s="112"/>
      <c r="AG34" s="112"/>
      <c r="AH34" s="112"/>
      <c r="AI34" s="113"/>
      <c r="AJ34" s="75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4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</row>
    <row r="35" spans="1:69" s="3" customFormat="1" ht="13" thickBot="1" x14ac:dyDescent="0.3">
      <c r="A35" s="73" t="s">
        <v>10</v>
      </c>
      <c r="B35" s="74"/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7"/>
      <c r="AZ35" s="4"/>
    </row>
    <row r="36" spans="1:69" s="3" customFormat="1" ht="10.5" thickBot="1" x14ac:dyDescent="0.25">
      <c r="A36" s="78" t="s">
        <v>49</v>
      </c>
      <c r="B36" s="75" t="s">
        <v>50</v>
      </c>
      <c r="C36" s="75"/>
      <c r="D36" s="76"/>
      <c r="E36" s="76"/>
      <c r="F36" s="76" t="s">
        <v>51</v>
      </c>
      <c r="G36" s="76"/>
      <c r="H36" s="76" t="s">
        <v>27</v>
      </c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Y36" s="76"/>
      <c r="Z36" s="76"/>
      <c r="AA36" s="76"/>
      <c r="AB36" s="76"/>
      <c r="AC36" s="76"/>
      <c r="AD36" s="76"/>
      <c r="AE36" s="76"/>
      <c r="AF36" s="79" t="s">
        <v>11</v>
      </c>
      <c r="AG36" s="80">
        <f>20</f>
        <v>20</v>
      </c>
      <c r="AH36" s="76"/>
      <c r="AI36" s="81">
        <f>AG36*7.5</f>
        <v>150</v>
      </c>
      <c r="AJ36" s="77"/>
      <c r="AZ36" s="4"/>
    </row>
    <row r="37" spans="1:69" s="3" customFormat="1" ht="10" x14ac:dyDescent="0.2">
      <c r="A37" s="78" t="s">
        <v>52</v>
      </c>
      <c r="B37" s="75" t="s">
        <v>26</v>
      </c>
      <c r="C37" s="75"/>
      <c r="D37" s="76"/>
      <c r="E37" s="76"/>
      <c r="F37" s="76" t="s">
        <v>32</v>
      </c>
      <c r="G37" s="76"/>
      <c r="H37" s="76" t="s">
        <v>53</v>
      </c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7"/>
      <c r="AZ37" s="4"/>
    </row>
    <row r="38" spans="1:69" s="3" customFormat="1" ht="10" x14ac:dyDescent="0.2">
      <c r="A38" s="78" t="s">
        <v>54</v>
      </c>
      <c r="B38" s="75" t="s">
        <v>55</v>
      </c>
      <c r="C38" s="75"/>
      <c r="D38" s="76"/>
      <c r="E38" s="76"/>
      <c r="F38" s="76" t="s">
        <v>34</v>
      </c>
      <c r="G38" s="76"/>
      <c r="H38" s="76" t="s">
        <v>56</v>
      </c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Y38" s="76"/>
      <c r="Z38" s="76"/>
      <c r="AA38" s="76"/>
      <c r="AB38" s="76"/>
      <c r="AC38" s="76"/>
      <c r="AD38" s="76"/>
      <c r="AE38" s="76"/>
      <c r="AF38" s="79" t="s">
        <v>23</v>
      </c>
      <c r="AG38" s="76"/>
      <c r="AH38" s="76"/>
      <c r="AI38" s="76">
        <f>AI31-AI36</f>
        <v>-8.5</v>
      </c>
      <c r="AJ38" s="82" t="s">
        <v>35</v>
      </c>
      <c r="AN38" s="3" t="s">
        <v>40</v>
      </c>
      <c r="AZ38" s="4"/>
    </row>
    <row r="39" spans="1:69" s="3" customFormat="1" ht="10" x14ac:dyDescent="0.2">
      <c r="A39" s="75" t="s">
        <v>25</v>
      </c>
      <c r="B39" s="75" t="s">
        <v>57</v>
      </c>
      <c r="C39" s="77"/>
      <c r="D39" s="83"/>
      <c r="E39" s="83"/>
      <c r="F39" s="83" t="s">
        <v>33</v>
      </c>
      <c r="G39" s="83"/>
      <c r="H39" s="83" t="s">
        <v>58</v>
      </c>
      <c r="I39" s="83"/>
      <c r="J39" s="83"/>
      <c r="K39" s="83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7"/>
    </row>
    <row r="40" spans="1:69" s="3" customFormat="1" ht="10" x14ac:dyDescent="0.2">
      <c r="A40" s="77" t="s">
        <v>28</v>
      </c>
      <c r="B40" s="77" t="s">
        <v>59</v>
      </c>
      <c r="C40" s="77"/>
      <c r="D40" s="83"/>
      <c r="E40" s="83"/>
      <c r="F40" s="83" t="s">
        <v>60</v>
      </c>
      <c r="G40" s="83"/>
      <c r="H40" s="83" t="s">
        <v>29</v>
      </c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Y40" s="83"/>
      <c r="Z40" s="83"/>
      <c r="AA40" s="83"/>
      <c r="AB40" s="83"/>
      <c r="AC40" s="83"/>
      <c r="AD40" s="83"/>
      <c r="AE40" s="83"/>
      <c r="AF40" s="84" t="s">
        <v>21</v>
      </c>
      <c r="AG40" s="83"/>
      <c r="AH40" s="83"/>
      <c r="AI40" s="85">
        <f>23</f>
        <v>23</v>
      </c>
      <c r="AJ40" s="77"/>
    </row>
    <row r="41" spans="1:69" s="3" customFormat="1" ht="10" x14ac:dyDescent="0.2">
      <c r="A41" s="77"/>
      <c r="B41" s="77"/>
      <c r="C41" s="77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77"/>
    </row>
    <row r="42" spans="1:69" s="3" customFormat="1" ht="13" thickBot="1" x14ac:dyDescent="0.3">
      <c r="A42" s="86"/>
      <c r="B42" s="86"/>
      <c r="C42" s="86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Y42" s="83"/>
      <c r="Z42" s="83"/>
      <c r="AA42" s="83"/>
      <c r="AB42" s="83"/>
      <c r="AC42" s="83"/>
      <c r="AD42" s="83"/>
      <c r="AE42" s="83"/>
      <c r="AF42" s="84" t="s">
        <v>22</v>
      </c>
      <c r="AG42" s="83"/>
      <c r="AH42" s="83"/>
      <c r="AI42" s="87">
        <f>AI38+AI40</f>
        <v>14.5</v>
      </c>
      <c r="AJ42" s="77"/>
    </row>
    <row r="43" spans="1:69" s="3" customFormat="1" ht="13" thickTop="1" x14ac:dyDescent="0.25">
      <c r="A43" s="86"/>
      <c r="B43" s="86"/>
      <c r="C43" s="86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</row>
    <row r="44" spans="1:69" s="3" customFormat="1" x14ac:dyDescent="0.25">
      <c r="A44" s="86"/>
      <c r="B44" s="86"/>
      <c r="C44" s="86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</row>
    <row r="45" spans="1:69" s="3" customFormat="1" x14ac:dyDescent="0.25">
      <c r="A45" s="86"/>
      <c r="B45" s="86"/>
      <c r="C45" s="86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</row>
    <row r="46" spans="1:69" s="3" customFormat="1" x14ac:dyDescent="0.25">
      <c r="A46" s="86"/>
      <c r="B46" s="86"/>
      <c r="C46" s="86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</row>
    <row r="47" spans="1:69" x14ac:dyDescent="0.25">
      <c r="C47" s="88"/>
      <c r="AI47" s="89"/>
    </row>
    <row r="48" spans="1:69" x14ac:dyDescent="0.25">
      <c r="C48" s="88"/>
      <c r="AI48" s="89"/>
    </row>
    <row r="49" spans="3:35" x14ac:dyDescent="0.25">
      <c r="C49" s="88"/>
      <c r="AI49" s="89"/>
    </row>
    <row r="50" spans="3:35" x14ac:dyDescent="0.25">
      <c r="C50" s="88"/>
      <c r="AI50" s="89"/>
    </row>
    <row r="51" spans="3:35" x14ac:dyDescent="0.25">
      <c r="C51" s="88"/>
      <c r="AI51" s="89"/>
    </row>
    <row r="52" spans="3:35" x14ac:dyDescent="0.25">
      <c r="C52" s="88"/>
      <c r="AI52" s="89"/>
    </row>
    <row r="53" spans="3:35" x14ac:dyDescent="0.25">
      <c r="C53" s="88"/>
      <c r="AI53" s="89"/>
    </row>
    <row r="54" spans="3:35" x14ac:dyDescent="0.25">
      <c r="C54" s="88"/>
      <c r="AI54" s="89"/>
    </row>
    <row r="55" spans="3:35" x14ac:dyDescent="0.25">
      <c r="C55" s="88"/>
      <c r="AI55" s="89"/>
    </row>
    <row r="56" spans="3:35" x14ac:dyDescent="0.25">
      <c r="C56" s="88"/>
      <c r="AI56" s="89"/>
    </row>
    <row r="57" spans="3:35" x14ac:dyDescent="0.25">
      <c r="C57" s="88"/>
      <c r="AI57" s="89"/>
    </row>
    <row r="58" spans="3:35" x14ac:dyDescent="0.25">
      <c r="C58" s="88"/>
      <c r="AI58" s="89"/>
    </row>
    <row r="59" spans="3:35" x14ac:dyDescent="0.25">
      <c r="C59" s="88"/>
      <c r="AI59" s="89"/>
    </row>
    <row r="60" spans="3:35" x14ac:dyDescent="0.25">
      <c r="C60" s="88"/>
      <c r="AI60" s="89"/>
    </row>
    <row r="61" spans="3:35" x14ac:dyDescent="0.25">
      <c r="C61" s="88"/>
      <c r="AI61" s="89"/>
    </row>
    <row r="62" spans="3:35" x14ac:dyDescent="0.25">
      <c r="C62" s="88"/>
      <c r="AI62" s="89"/>
    </row>
    <row r="63" spans="3:35" x14ac:dyDescent="0.25">
      <c r="C63" s="88"/>
      <c r="AI63" s="89"/>
    </row>
    <row r="64" spans="3:35" x14ac:dyDescent="0.25">
      <c r="C64" s="88"/>
      <c r="AI64" s="89"/>
    </row>
    <row r="65" spans="3:35" x14ac:dyDescent="0.25">
      <c r="C65" s="88"/>
      <c r="AI65" s="89"/>
    </row>
    <row r="66" spans="3:35" x14ac:dyDescent="0.25">
      <c r="C66" s="88"/>
      <c r="AI66" s="89"/>
    </row>
    <row r="67" spans="3:35" x14ac:dyDescent="0.25">
      <c r="C67" s="88"/>
      <c r="AI67" s="89"/>
    </row>
    <row r="68" spans="3:35" x14ac:dyDescent="0.25">
      <c r="C68" s="88"/>
      <c r="AI68" s="89"/>
    </row>
    <row r="69" spans="3:35" x14ac:dyDescent="0.25">
      <c r="C69" s="88"/>
      <c r="AI69" s="89"/>
    </row>
    <row r="70" spans="3:35" x14ac:dyDescent="0.25">
      <c r="C70" s="88"/>
      <c r="AI70" s="89"/>
    </row>
    <row r="71" spans="3:35" x14ac:dyDescent="0.25">
      <c r="C71" s="88"/>
      <c r="AI71" s="89"/>
    </row>
    <row r="72" spans="3:35" x14ac:dyDescent="0.25">
      <c r="C72" s="88"/>
      <c r="AI72" s="89"/>
    </row>
    <row r="73" spans="3:35" x14ac:dyDescent="0.25">
      <c r="C73" s="88"/>
      <c r="AI73" s="89"/>
    </row>
    <row r="74" spans="3:35" x14ac:dyDescent="0.25">
      <c r="C74" s="88"/>
      <c r="AI74" s="89"/>
    </row>
    <row r="75" spans="3:35" x14ac:dyDescent="0.25">
      <c r="C75" s="88"/>
      <c r="AI75" s="89"/>
    </row>
    <row r="76" spans="3:35" x14ac:dyDescent="0.25">
      <c r="C76" s="88"/>
      <c r="AI76" s="89"/>
    </row>
    <row r="77" spans="3:35" x14ac:dyDescent="0.25">
      <c r="C77" s="88"/>
      <c r="AI77" s="89"/>
    </row>
    <row r="78" spans="3:35" x14ac:dyDescent="0.25">
      <c r="C78" s="88"/>
      <c r="AI78" s="89"/>
    </row>
    <row r="79" spans="3:35" x14ac:dyDescent="0.25">
      <c r="C79" s="88"/>
      <c r="AI79" s="89"/>
    </row>
    <row r="80" spans="3:35" x14ac:dyDescent="0.25">
      <c r="C80" s="88"/>
      <c r="AI80" s="89"/>
    </row>
    <row r="81" spans="3:35" x14ac:dyDescent="0.25">
      <c r="C81" s="88"/>
      <c r="AI81" s="89"/>
    </row>
    <row r="82" spans="3:35" x14ac:dyDescent="0.25">
      <c r="C82" s="88"/>
      <c r="AI82" s="89"/>
    </row>
    <row r="83" spans="3:35" x14ac:dyDescent="0.25">
      <c r="C83" s="88"/>
      <c r="AI83" s="89"/>
    </row>
    <row r="84" spans="3:35" x14ac:dyDescent="0.25">
      <c r="C84" s="88"/>
      <c r="AI84" s="89"/>
    </row>
    <row r="85" spans="3:35" x14ac:dyDescent="0.25">
      <c r="C85" s="88"/>
      <c r="AI85" s="89"/>
    </row>
    <row r="86" spans="3:35" x14ac:dyDescent="0.25">
      <c r="C86" s="88"/>
      <c r="AI86" s="89"/>
    </row>
    <row r="87" spans="3:35" x14ac:dyDescent="0.25">
      <c r="C87" s="88"/>
      <c r="AI87" s="89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2024-12-04T18:51:07Z</cp:lastPrinted>
  <dcterms:created xsi:type="dcterms:W3CDTF">1998-07-03T22:57:08Z</dcterms:created>
  <dcterms:modified xsi:type="dcterms:W3CDTF">2025-03-03T17:42:59Z</dcterms:modified>
</cp:coreProperties>
</file>