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S:\Timekeeping\02-25\"/>
    </mc:Choice>
  </mc:AlternateContent>
  <xr:revisionPtr revIDLastSave="0" documentId="13_ncr:1_{FD347F6E-40E2-4778-A1B9-D445623F3E5B}" xr6:coauthVersionLast="47" xr6:coauthVersionMax="47" xr10:uidLastSave="{00000000-0000-0000-0000-000000000000}"/>
  <bookViews>
    <workbookView xWindow="-110" yWindow="-110" windowWidth="38620" windowHeight="21220" firstSheet="1" activeTab="1" xr2:uid="{00000000-000D-0000-FFFF-FFFF00000000}"/>
  </bookViews>
  <sheets>
    <sheet name="Sheet2" sheetId="2" r:id="rId1"/>
    <sheet name="Sheet1" sheetId="1" r:id="rId2"/>
    <sheet name="Sheet3" sheetId="3" r:id="rId3"/>
  </sheets>
  <definedNames>
    <definedName name="_xlnm.Print_Area" localSheetId="1">Sheet1!$A$1:$AJ$45</definedName>
  </definedNames>
  <calcPr calcId="191029" iterate="1"/>
</workbook>
</file>

<file path=xl/calcChain.xml><?xml version="1.0" encoding="utf-8"?>
<calcChain xmlns="http://schemas.openxmlformats.org/spreadsheetml/2006/main">
  <c r="AI42" i="1" l="1"/>
  <c r="AH38" i="1"/>
  <c r="T24" i="1"/>
  <c r="AH23" i="1"/>
  <c r="AH33" i="1" s="1"/>
  <c r="AG23" i="1"/>
  <c r="AG33" i="1" s="1"/>
  <c r="AF23" i="1"/>
  <c r="AF33" i="1" s="1"/>
  <c r="Z33" i="1"/>
  <c r="Y33" i="1"/>
  <c r="X33" i="1"/>
  <c r="S33" i="1"/>
  <c r="R33" i="1"/>
  <c r="K33" i="1"/>
  <c r="AE23" i="1"/>
  <c r="AE33" i="1" s="1"/>
  <c r="AD23" i="1"/>
  <c r="AD33" i="1" s="1"/>
  <c r="AC23" i="1"/>
  <c r="AC33" i="1" s="1"/>
  <c r="AB23" i="1"/>
  <c r="AB33" i="1" s="1"/>
  <c r="AA23" i="1"/>
  <c r="AA33" i="1" s="1"/>
  <c r="Z23" i="1"/>
  <c r="Y23" i="1"/>
  <c r="X23" i="1"/>
  <c r="W23" i="1"/>
  <c r="W33" i="1" s="1"/>
  <c r="V23" i="1"/>
  <c r="V33" i="1" s="1"/>
  <c r="U23" i="1"/>
  <c r="U33" i="1" s="1"/>
  <c r="T23" i="1"/>
  <c r="T33" i="1" s="1"/>
  <c r="S23" i="1"/>
  <c r="R23" i="1"/>
  <c r="Q23" i="1"/>
  <c r="Q33" i="1" s="1"/>
  <c r="P23" i="1"/>
  <c r="P33" i="1" s="1"/>
  <c r="O23" i="1"/>
  <c r="O33" i="1" s="1"/>
  <c r="N23" i="1"/>
  <c r="N33" i="1" s="1"/>
  <c r="M23" i="1"/>
  <c r="M33" i="1" s="1"/>
  <c r="L23" i="1"/>
  <c r="L33" i="1" s="1"/>
  <c r="K23" i="1"/>
  <c r="J23" i="1"/>
  <c r="J33" i="1" s="1"/>
  <c r="I23" i="1"/>
  <c r="I33" i="1" s="1"/>
  <c r="H23" i="1"/>
  <c r="H33" i="1" s="1"/>
  <c r="G23" i="1"/>
  <c r="G33" i="1" s="1"/>
  <c r="F23" i="1"/>
  <c r="F33" i="1" s="1"/>
  <c r="E23" i="1"/>
  <c r="E33" i="1" s="1"/>
  <c r="D23" i="1"/>
  <c r="D33" i="1" s="1"/>
  <c r="AI20" i="1" l="1"/>
  <c r="AI21" i="1"/>
  <c r="AI35" i="1" l="1"/>
  <c r="AI15" i="1"/>
  <c r="AI19" i="1"/>
  <c r="AI17" i="1" l="1"/>
  <c r="AI10" i="1"/>
  <c r="AI14" i="1" l="1"/>
  <c r="AI38" i="1"/>
  <c r="AI18" i="1" l="1"/>
  <c r="AI24" i="1"/>
  <c r="AI8" i="1"/>
  <c r="AI9" i="1"/>
  <c r="AI11" i="1"/>
  <c r="AI12" i="1"/>
  <c r="AI13" i="1"/>
  <c r="AI16" i="1"/>
  <c r="AI22" i="1"/>
  <c r="AI25" i="1"/>
  <c r="AI26" i="1"/>
  <c r="AI27" i="1"/>
  <c r="AI29" i="1"/>
  <c r="AI30" i="1"/>
  <c r="AI32" i="1"/>
  <c r="AI23" i="1" l="1"/>
  <c r="AI31" i="1"/>
  <c r="AI33" i="1" l="1"/>
  <c r="AI40" i="1" s="1"/>
  <c r="AI44" i="1" s="1"/>
</calcChain>
</file>

<file path=xl/sharedStrings.xml><?xml version="1.0" encoding="utf-8"?>
<sst xmlns="http://schemas.openxmlformats.org/spreadsheetml/2006/main" count="328" uniqueCount="142">
  <si>
    <t>NAME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</si>
  <si>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</si>
  <si>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</si>
  <si>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</si>
  <si>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</si>
  <si>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</si>
  <si>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</si>
  <si>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</si>
  <si>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</si>
  <si>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</si>
  <si>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</si>
  <si>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</si>
  <si>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</si>
  <si>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</si>
  <si>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</si>
  <si>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</si>
  <si>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</si>
  <si>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</si>
  <si>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</si>
  <si>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</si>
  <si>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</si>
  <si>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</si>
  <si>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 xml:space="preserve">DP  </t>
  </si>
  <si>
    <t>D</t>
  </si>
  <si>
    <t>Pre-DP or schematic design / investigation</t>
  </si>
  <si>
    <t>BP</t>
  </si>
  <si>
    <t>Construction administration / site services</t>
  </si>
  <si>
    <t>OTHER - Please specify</t>
  </si>
  <si>
    <t>CODE</t>
  </si>
  <si>
    <t>SPEC</t>
  </si>
  <si>
    <t>EXTR</t>
  </si>
  <si>
    <t>TEND</t>
  </si>
  <si>
    <t>0123</t>
  </si>
  <si>
    <t>0111</t>
  </si>
  <si>
    <t>9714</t>
  </si>
  <si>
    <t>9704</t>
  </si>
  <si>
    <t>9713</t>
  </si>
  <si>
    <t>9927</t>
  </si>
  <si>
    <t>9930</t>
  </si>
  <si>
    <t>0002</t>
  </si>
  <si>
    <t>0031</t>
  </si>
  <si>
    <t>0038</t>
  </si>
  <si>
    <t>0106</t>
  </si>
  <si>
    <t>0107</t>
  </si>
  <si>
    <t>0108</t>
  </si>
  <si>
    <t>0122</t>
  </si>
  <si>
    <t>0124</t>
  </si>
  <si>
    <t>0133</t>
  </si>
  <si>
    <t>0134</t>
  </si>
  <si>
    <t>0201</t>
  </si>
  <si>
    <t>0213</t>
  </si>
  <si>
    <t>0215</t>
  </si>
  <si>
    <t>0219</t>
  </si>
  <si>
    <t>0225</t>
  </si>
  <si>
    <t>0234</t>
  </si>
  <si>
    <t>0236</t>
  </si>
  <si>
    <t>0243</t>
  </si>
  <si>
    <t>0245</t>
  </si>
  <si>
    <t>0254</t>
  </si>
  <si>
    <t>0303</t>
  </si>
  <si>
    <t>0304</t>
  </si>
  <si>
    <t>0305</t>
  </si>
  <si>
    <t>Thompson's Landing</t>
  </si>
  <si>
    <t>Carrington</t>
  </si>
  <si>
    <t>Carrington Enclave</t>
  </si>
  <si>
    <t>3580 West 41st</t>
  </si>
  <si>
    <t>UBC Earthquake</t>
  </si>
  <si>
    <t>Skyland Meadows</t>
  </si>
  <si>
    <t>Macvey</t>
  </si>
  <si>
    <t>UBC Bldg C</t>
  </si>
  <si>
    <t>Royal Oak</t>
  </si>
  <si>
    <t>Shellborne</t>
  </si>
  <si>
    <t>Mole Hill</t>
  </si>
  <si>
    <t>Zhongshan Road</t>
  </si>
  <si>
    <t>Leighton Court</t>
  </si>
  <si>
    <t>Sundance</t>
  </si>
  <si>
    <t>UBC Fraternities</t>
  </si>
  <si>
    <t>Acadia</t>
  </si>
  <si>
    <t>Klahanie</t>
  </si>
  <si>
    <t>British Prop - Lot 64</t>
  </si>
  <si>
    <t>GVRD Transit Villages</t>
  </si>
  <si>
    <t>San Lin</t>
  </si>
  <si>
    <t>1117 Pendrell St</t>
  </si>
  <si>
    <t>0249</t>
  </si>
  <si>
    <t>Klahanie Townhouses</t>
  </si>
  <si>
    <t>Design Studio Reno</t>
  </si>
  <si>
    <t>D &amp; J Ind office</t>
  </si>
  <si>
    <t>Dongli Lake</t>
  </si>
  <si>
    <t>UBD Intracorp</t>
  </si>
  <si>
    <t>Allard site</t>
  </si>
  <si>
    <t>Palladium</t>
  </si>
  <si>
    <t>Port Royal</t>
  </si>
  <si>
    <t>UBC Civil lab</t>
  </si>
  <si>
    <t>Brookstone</t>
  </si>
  <si>
    <t>invalid</t>
  </si>
  <si>
    <t>Stanley Hsu</t>
  </si>
  <si>
    <t>MONTH</t>
  </si>
  <si>
    <t>Flextime (Timeoff) this month</t>
  </si>
  <si>
    <t>Flextime (Timeoff) beginning of month</t>
  </si>
  <si>
    <t>Flextime (Timeoff) end of month</t>
  </si>
  <si>
    <t>Working drawings</t>
  </si>
  <si>
    <t>PROFESSIONAL DEV - UNPAID</t>
  </si>
  <si>
    <t>WD</t>
  </si>
  <si>
    <t xml:space="preserve">Emery Phase 2 </t>
  </si>
  <si>
    <t>2003</t>
  </si>
  <si>
    <t>1803</t>
  </si>
  <si>
    <t>Qualex Grange</t>
  </si>
  <si>
    <t>DP</t>
  </si>
  <si>
    <t>Victoria &amp; 11th - IPL</t>
  </si>
  <si>
    <t>2017</t>
  </si>
  <si>
    <t>Emery Lot 3</t>
  </si>
  <si>
    <t>1702</t>
  </si>
  <si>
    <t>Arbutus &amp; 34th</t>
  </si>
  <si>
    <t>2205</t>
  </si>
  <si>
    <t>Rize SFU Lot 36 &amp; 37</t>
  </si>
  <si>
    <t>2102</t>
  </si>
  <si>
    <t>33rd &amp; Commercial</t>
  </si>
  <si>
    <t>2106</t>
  </si>
  <si>
    <t>2013</t>
  </si>
  <si>
    <t>Qualex Botanica</t>
  </si>
  <si>
    <t>FEA</t>
  </si>
  <si>
    <t>Feasibility Studies</t>
  </si>
  <si>
    <t>Specifications</t>
  </si>
  <si>
    <t>RZ</t>
  </si>
  <si>
    <t>Rezoning</t>
  </si>
  <si>
    <t>Tendering</t>
  </si>
  <si>
    <t>Development permit drawings</t>
  </si>
  <si>
    <t>Extra Services beyond contract - SEE EXTRA SERVICES FORM</t>
  </si>
  <si>
    <t>Building permit drawings</t>
  </si>
  <si>
    <t>CA</t>
  </si>
  <si>
    <t>WORKING FROM HOME</t>
  </si>
  <si>
    <t>1901</t>
  </si>
  <si>
    <t>Maplewood</t>
  </si>
  <si>
    <t>2201</t>
  </si>
  <si>
    <t>Emery Lot 4</t>
  </si>
  <si>
    <t>2008</t>
  </si>
  <si>
    <t>SFU Lot 24</t>
  </si>
  <si>
    <t>2410</t>
  </si>
  <si>
    <t>Mosaic Adaptable Dwelling Study</t>
  </si>
  <si>
    <t>2413</t>
  </si>
  <si>
    <t>Transca Como Lake</t>
  </si>
  <si>
    <t>February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</si>
</sst>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24"/>
      </patternFill>
    </fill>
  </fills>
  <borders count="3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</borders>
  <cellStyleXfs count="1">
    <xf numFmtId="0" fontId="0" fillId="2" borderId="0"/>
  </cellStyleXfs>
  <cellXfs count="100">
    <xf numFmtId="0" fontId="0" fillId="2" borderId="0" xfId="0"/>
    <xf numFmtId="0" fontId="1" fillId="2" borderId="0" xfId="0" applyFont="1"/>
    <xf numFmtId="0" fontId="2" fillId="3" borderId="1" xfId="0" applyFont="1" applyFill="1" applyBorder="1"/>
    <xf numFmtId="0" fontId="0" fillId="3" borderId="0" xfId="0" applyFill="1"/>
    <xf numFmtId="0" fontId="1" fillId="3" borderId="0" xfId="0" applyFont="1" applyFill="1"/>
    <xf numFmtId="0" fontId="2" fillId="3" borderId="0" xfId="0" applyFont="1" applyFill="1"/>
    <xf numFmtId="0" fontId="1" fillId="3" borderId="2" xfId="0" applyFont="1" applyFill="1" applyBorder="1"/>
    <xf numFmtId="0" fontId="1" fillId="3" borderId="3" xfId="0" applyFont="1" applyFill="1" applyBorder="1"/>
    <xf numFmtId="0" fontId="1" fillId="3" borderId="4" xfId="0" applyFont="1" applyFill="1" applyBorder="1"/>
    <xf numFmtId="0" fontId="1" fillId="3" borderId="5" xfId="0" applyFont="1" applyFill="1" applyBorder="1"/>
    <xf numFmtId="0" fontId="0" fillId="4" borderId="1" xfId="0" applyFill="1" applyBorder="1"/>
    <xf numFmtId="0" fontId="0" fillId="4" borderId="6" xfId="0" applyFill="1" applyBorder="1"/>
    <xf numFmtId="0" fontId="0" fillId="4" borderId="0" xfId="0" applyFill="1"/>
    <xf numFmtId="0" fontId="1" fillId="4" borderId="0" xfId="0" applyFont="1" applyFill="1"/>
    <xf numFmtId="0" fontId="0" fillId="2" borderId="7" xfId="0" applyBorder="1"/>
    <xf numFmtId="0" fontId="1" fillId="2" borderId="3" xfId="0" applyFont="1" applyBorder="1"/>
    <xf numFmtId="0" fontId="1" fillId="2" borderId="0" xfId="0" applyFont="1" applyProtection="1">
      <protection locked="0"/>
    </xf>
    <xf numFmtId="0" fontId="1" fillId="2" borderId="6" xfId="0" applyFont="1" applyBorder="1" applyProtection="1">
      <protection locked="0"/>
    </xf>
    <xf numFmtId="0" fontId="1" fillId="2" borderId="8" xfId="0" applyFont="1" applyBorder="1" applyProtection="1">
      <protection locked="0"/>
    </xf>
    <xf numFmtId="0" fontId="0" fillId="1" borderId="0" xfId="0" applyFill="1" applyProtection="1">
      <protection locked="0"/>
    </xf>
    <xf numFmtId="0" fontId="1" fillId="2" borderId="1" xfId="0" applyFont="1" applyBorder="1" applyProtection="1">
      <protection locked="0"/>
    </xf>
    <xf numFmtId="0" fontId="0" fillId="1" borderId="6" xfId="0" applyFill="1" applyBorder="1" applyProtection="1">
      <protection locked="0"/>
    </xf>
    <xf numFmtId="0" fontId="1" fillId="3" borderId="9" xfId="0" applyFont="1" applyFill="1" applyBorder="1" applyAlignment="1">
      <alignment horizontal="center"/>
    </xf>
    <xf numFmtId="0" fontId="1" fillId="4" borderId="5" xfId="0" applyFont="1" applyFill="1" applyBorder="1"/>
    <xf numFmtId="0" fontId="0" fillId="5" borderId="0" xfId="0" applyFill="1"/>
    <xf numFmtId="0" fontId="1" fillId="5" borderId="0" xfId="0" applyFont="1" applyFill="1" applyProtection="1">
      <protection locked="0"/>
    </xf>
    <xf numFmtId="0" fontId="1" fillId="5" borderId="0" xfId="0" applyFont="1" applyFill="1"/>
    <xf numFmtId="0" fontId="1" fillId="6" borderId="0" xfId="0" applyFont="1" applyFill="1" applyProtection="1">
      <protection locked="0"/>
    </xf>
    <xf numFmtId="0" fontId="0" fillId="6" borderId="0" xfId="0" applyFill="1"/>
    <xf numFmtId="0" fontId="1" fillId="6" borderId="0" xfId="0" applyFont="1" applyFill="1"/>
    <xf numFmtId="0" fontId="0" fillId="3" borderId="1" xfId="0" applyFill="1" applyBorder="1"/>
    <xf numFmtId="0" fontId="1" fillId="3" borderId="1" xfId="0" applyFont="1" applyFill="1" applyBorder="1"/>
    <xf numFmtId="0" fontId="2" fillId="3" borderId="10" xfId="0" applyFont="1" applyFill="1" applyBorder="1"/>
    <xf numFmtId="0" fontId="1" fillId="3" borderId="11" xfId="0" applyFont="1" applyFill="1" applyBorder="1" applyProtection="1">
      <protection locked="0"/>
    </xf>
    <xf numFmtId="0" fontId="4" fillId="3" borderId="12" xfId="0" applyFont="1" applyFill="1" applyBorder="1" applyProtection="1">
      <protection locked="0"/>
    </xf>
    <xf numFmtId="0" fontId="1" fillId="3" borderId="13" xfId="0" applyFont="1" applyFill="1" applyBorder="1" applyProtection="1">
      <protection locked="0"/>
    </xf>
    <xf numFmtId="0" fontId="1" fillId="3" borderId="14" xfId="0" applyFont="1" applyFill="1" applyBorder="1" applyProtection="1">
      <protection locked="0"/>
    </xf>
    <xf numFmtId="0" fontId="1" fillId="3" borderId="5" xfId="0" applyFont="1" applyFill="1" applyBorder="1" applyProtection="1">
      <protection locked="0"/>
    </xf>
    <xf numFmtId="0" fontId="1" fillId="4" borderId="11" xfId="0" applyFont="1" applyFill="1" applyBorder="1" applyProtection="1">
      <protection locked="0"/>
    </xf>
    <xf numFmtId="0" fontId="4" fillId="4" borderId="12" xfId="0" applyFont="1" applyFill="1" applyBorder="1" applyProtection="1">
      <protection locked="0"/>
    </xf>
    <xf numFmtId="0" fontId="1" fillId="4" borderId="5" xfId="0" applyFont="1" applyFill="1" applyBorder="1" applyProtection="1">
      <protection locked="0"/>
    </xf>
    <xf numFmtId="0" fontId="1" fillId="4" borderId="16" xfId="0" applyFont="1" applyFill="1" applyBorder="1" applyProtection="1">
      <protection locked="0"/>
    </xf>
    <xf numFmtId="0" fontId="5" fillId="3" borderId="1" xfId="0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1" fillId="4" borderId="17" xfId="0" applyFont="1" applyFill="1" applyBorder="1" applyProtection="1">
      <protection locked="0"/>
    </xf>
    <xf numFmtId="49" fontId="1" fillId="4" borderId="18" xfId="0" applyNumberFormat="1" applyFont="1" applyFill="1" applyBorder="1" applyAlignment="1" applyProtection="1">
      <alignment horizontal="left"/>
      <protection locked="0"/>
    </xf>
    <xf numFmtId="49" fontId="1" fillId="3" borderId="18" xfId="0" applyNumberFormat="1" applyFont="1" applyFill="1" applyBorder="1" applyAlignment="1" applyProtection="1">
      <alignment horizontal="left"/>
      <protection locked="0"/>
    </xf>
    <xf numFmtId="49" fontId="1" fillId="4" borderId="19" xfId="0" applyNumberFormat="1" applyFont="1" applyFill="1" applyBorder="1" applyAlignment="1" applyProtection="1">
      <alignment horizontal="left"/>
      <protection locked="0"/>
    </xf>
    <xf numFmtId="49" fontId="1" fillId="5" borderId="0" xfId="0" applyNumberFormat="1" applyFont="1" applyFill="1" applyProtection="1">
      <protection locked="0"/>
    </xf>
    <xf numFmtId="0" fontId="4" fillId="4" borderId="20" xfId="0" applyFont="1" applyFill="1" applyBorder="1" applyProtection="1">
      <protection locked="0"/>
    </xf>
    <xf numFmtId="0" fontId="1" fillId="4" borderId="21" xfId="0" applyFont="1" applyFill="1" applyBorder="1" applyProtection="1">
      <protection locked="0"/>
    </xf>
    <xf numFmtId="0" fontId="1" fillId="4" borderId="6" xfId="0" applyFont="1" applyFill="1" applyBorder="1" applyProtection="1">
      <protection locked="0"/>
    </xf>
    <xf numFmtId="164" fontId="4" fillId="4" borderId="13" xfId="0" applyNumberFormat="1" applyFont="1" applyFill="1" applyBorder="1" applyProtection="1">
      <protection locked="0"/>
    </xf>
    <xf numFmtId="164" fontId="4" fillId="4" borderId="14" xfId="0" applyNumberFormat="1" applyFont="1" applyFill="1" applyBorder="1" applyProtection="1">
      <protection locked="0"/>
    </xf>
    <xf numFmtId="164" fontId="1" fillId="4" borderId="5" xfId="0" applyNumberFormat="1" applyFont="1" applyFill="1" applyBorder="1" applyProtection="1">
      <protection locked="0"/>
    </xf>
    <xf numFmtId="164" fontId="4" fillId="3" borderId="13" xfId="0" applyNumberFormat="1" applyFont="1" applyFill="1" applyBorder="1" applyProtection="1">
      <protection locked="0"/>
    </xf>
    <xf numFmtId="164" fontId="4" fillId="4" borderId="22" xfId="0" applyNumberFormat="1" applyFont="1" applyFill="1" applyBorder="1"/>
    <xf numFmtId="164" fontId="1" fillId="4" borderId="23" xfId="0" applyNumberFormat="1" applyFont="1" applyFill="1" applyBorder="1" applyProtection="1">
      <protection locked="0"/>
    </xf>
    <xf numFmtId="164" fontId="4" fillId="4" borderId="22" xfId="0" applyNumberFormat="1" applyFont="1" applyFill="1" applyBorder="1" applyProtection="1">
      <protection locked="0"/>
    </xf>
    <xf numFmtId="164" fontId="1" fillId="4" borderId="0" xfId="0" applyNumberFormat="1" applyFont="1" applyFill="1"/>
    <xf numFmtId="164" fontId="1" fillId="4" borderId="1" xfId="0" applyNumberFormat="1" applyFont="1" applyFill="1" applyBorder="1"/>
    <xf numFmtId="164" fontId="1" fillId="5" borderId="0" xfId="0" applyNumberFormat="1" applyFont="1" applyFill="1"/>
    <xf numFmtId="164" fontId="1" fillId="5" borderId="1" xfId="0" applyNumberFormat="1" applyFont="1" applyFill="1" applyBorder="1"/>
    <xf numFmtId="164" fontId="1" fillId="5" borderId="24" xfId="0" applyNumberFormat="1" applyFont="1" applyFill="1" applyBorder="1"/>
    <xf numFmtId="1" fontId="1" fillId="4" borderId="25" xfId="0" applyNumberFormat="1" applyFont="1" applyFill="1" applyBorder="1" applyProtection="1">
      <protection locked="0"/>
    </xf>
    <xf numFmtId="164" fontId="1" fillId="4" borderId="0" xfId="0" applyNumberFormat="1" applyFont="1" applyFill="1" applyAlignment="1">
      <alignment horizontal="right"/>
    </xf>
    <xf numFmtId="164" fontId="1" fillId="5" borderId="0" xfId="0" applyNumberFormat="1" applyFont="1" applyFill="1" applyAlignment="1">
      <alignment horizontal="right"/>
    </xf>
    <xf numFmtId="0" fontId="4" fillId="3" borderId="26" xfId="0" applyFont="1" applyFill="1" applyBorder="1"/>
    <xf numFmtId="49" fontId="0" fillId="2" borderId="0" xfId="0" applyNumberFormat="1"/>
    <xf numFmtId="49" fontId="0" fillId="6" borderId="0" xfId="0" applyNumberFormat="1" applyFill="1"/>
    <xf numFmtId="49" fontId="2" fillId="3" borderId="0" xfId="0" applyNumberFormat="1" applyFont="1" applyFill="1"/>
    <xf numFmtId="49" fontId="2" fillId="3" borderId="27" xfId="0" applyNumberFormat="1" applyFont="1" applyFill="1" applyBorder="1"/>
    <xf numFmtId="49" fontId="1" fillId="3" borderId="28" xfId="0" applyNumberFormat="1" applyFont="1" applyFill="1" applyBorder="1"/>
    <xf numFmtId="49" fontId="0" fillId="4" borderId="29" xfId="0" applyNumberFormat="1" applyFill="1" applyBorder="1"/>
    <xf numFmtId="49" fontId="0" fillId="4" borderId="30" xfId="0" applyNumberFormat="1" applyFill="1" applyBorder="1"/>
    <xf numFmtId="49" fontId="3" fillId="4" borderId="31" xfId="0" applyNumberFormat="1" applyFont="1" applyFill="1" applyBorder="1"/>
    <xf numFmtId="49" fontId="1" fillId="4" borderId="31" xfId="0" applyNumberFormat="1" applyFont="1" applyFill="1" applyBorder="1"/>
    <xf numFmtId="49" fontId="1" fillId="4" borderId="0" xfId="0" applyNumberFormat="1" applyFont="1" applyFill="1"/>
    <xf numFmtId="49" fontId="1" fillId="5" borderId="0" xfId="0" applyNumberFormat="1" applyFont="1" applyFill="1"/>
    <xf numFmtId="49" fontId="0" fillId="5" borderId="0" xfId="0" applyNumberFormat="1" applyFill="1"/>
    <xf numFmtId="49" fontId="0" fillId="3" borderId="1" xfId="0" applyNumberFormat="1" applyFill="1" applyBorder="1" applyAlignment="1" applyProtection="1">
      <alignment horizontal="left"/>
      <protection locked="0"/>
    </xf>
    <xf numFmtId="164" fontId="1" fillId="4" borderId="16" xfId="0" applyNumberFormat="1" applyFont="1" applyFill="1" applyBorder="1" applyProtection="1">
      <protection locked="0"/>
    </xf>
    <xf numFmtId="164" fontId="1" fillId="4" borderId="17" xfId="0" applyNumberFormat="1" applyFont="1" applyFill="1" applyBorder="1" applyProtection="1">
      <protection locked="0"/>
    </xf>
    <xf numFmtId="164" fontId="1" fillId="3" borderId="5" xfId="0" applyNumberFormat="1" applyFont="1" applyFill="1" applyBorder="1" applyProtection="1">
      <protection locked="0"/>
    </xf>
    <xf numFmtId="0" fontId="4" fillId="0" borderId="15" xfId="0" applyFont="1" applyFill="1" applyBorder="1" applyProtection="1">
      <protection locked="0"/>
    </xf>
    <xf numFmtId="49" fontId="1" fillId="0" borderId="18" xfId="0" applyNumberFormat="1" applyFont="1" applyFill="1" applyBorder="1" applyAlignment="1" applyProtection="1">
      <alignment horizontal="left"/>
      <protection locked="0"/>
    </xf>
    <xf numFmtId="0" fontId="1" fillId="0" borderId="11" xfId="0" applyFont="1" applyFill="1" applyBorder="1" applyProtection="1">
      <protection locked="0"/>
    </xf>
    <xf numFmtId="0" fontId="4" fillId="0" borderId="12" xfId="0" applyFont="1" applyFill="1" applyBorder="1" applyProtection="1">
      <protection locked="0"/>
    </xf>
    <xf numFmtId="49" fontId="1" fillId="3" borderId="32" xfId="0" applyNumberFormat="1" applyFont="1" applyFill="1" applyBorder="1" applyAlignment="1" applyProtection="1">
      <alignment horizontal="left"/>
      <protection locked="0"/>
    </xf>
    <xf numFmtId="0" fontId="1" fillId="3" borderId="21" xfId="0" applyFont="1" applyFill="1" applyBorder="1" applyProtection="1">
      <protection locked="0"/>
    </xf>
    <xf numFmtId="0" fontId="4" fillId="3" borderId="33" xfId="0" applyFont="1" applyFill="1" applyBorder="1" applyProtection="1">
      <protection locked="0"/>
    </xf>
    <xf numFmtId="49" fontId="0" fillId="4" borderId="31" xfId="0" applyNumberFormat="1" applyFill="1" applyBorder="1"/>
    <xf numFmtId="164" fontId="4" fillId="4" borderId="0" xfId="0" applyNumberFormat="1" applyFont="1" applyFill="1"/>
    <xf numFmtId="164" fontId="1" fillId="4" borderId="0" xfId="0" applyNumberFormat="1" applyFont="1" applyFill="1" applyProtection="1">
      <protection locked="0"/>
    </xf>
    <xf numFmtId="164" fontId="4" fillId="7" borderId="22" xfId="0" applyNumberFormat="1" applyFont="1" applyFill="1" applyBorder="1" applyProtection="1">
      <protection locked="0"/>
    </xf>
    <xf numFmtId="49" fontId="1" fillId="0" borderId="32" xfId="0" applyNumberFormat="1" applyFont="1" applyFill="1" applyBorder="1" applyAlignment="1" applyProtection="1">
      <alignment horizontal="left"/>
      <protection locked="0"/>
    </xf>
    <xf numFmtId="0" fontId="1" fillId="0" borderId="21" xfId="0" applyFont="1" applyFill="1" applyBorder="1" applyProtection="1">
      <protection locked="0"/>
    </xf>
    <xf numFmtId="0" fontId="4" fillId="0" borderId="33" xfId="0" applyFont="1" applyFill="1" applyBorder="1" applyProtection="1">
      <protection locked="0"/>
    </xf>
    <xf numFmtId="164" fontId="4" fillId="0" borderId="13" xfId="0" applyNumberFormat="1" applyFont="1" applyFill="1" applyBorder="1" applyProtection="1">
      <protection locked="0"/>
    </xf>
    <xf numFmtId="164" fontId="1" fillId="0" borderId="5" xfId="0" applyNumberFormat="1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"/>
  <sheetViews>
    <sheetView workbookViewId="0"/>
  </sheetViews>
  <sheetFormatPr defaultRowHeight="12.5" x14ac:dyDescent="0.2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GH89"/>
  <sheetViews>
    <sheetView tabSelected="1" zoomScaleNormal="100" zoomScaleSheetLayoutView="100" workbookViewId="0">
      <pane xSplit="1" topLeftCell="B1" activePane="topRight" state="frozen"/>
      <selection pane="topRight" activeCell="L12" sqref="L12"/>
    </sheetView>
  </sheetViews>
  <sheetFormatPr defaultColWidth="7.6328125" defaultRowHeight="12.5" x14ac:dyDescent="0.25"/>
  <cols>
    <col min="1" max="1" width="9.08984375" style="68" customWidth="1"/>
    <col min="2" max="2" width="21.81640625" customWidth="1"/>
    <col min="3" max="3" width="5" style="14" customWidth="1"/>
    <col min="4" max="34" width="3.36328125" style="1" customWidth="1"/>
    <col min="35" max="35" width="5.81640625" style="15" customWidth="1"/>
    <col min="36" max="36" width="40.81640625" style="1" customWidth="1"/>
    <col min="37" max="190" width="7.6328125" style="16" customWidth="1"/>
    <col min="191" max="16384" width="7.6328125" style="16"/>
  </cols>
  <sheetData>
    <row r="1" spans="1:190" s="27" customFormat="1" ht="12" customHeight="1" x14ac:dyDescent="0.25">
      <c r="A1" s="69"/>
      <c r="B1" s="28"/>
      <c r="C1" s="28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</row>
    <row r="2" spans="1:190" s="27" customFormat="1" ht="12" customHeight="1" x14ac:dyDescent="0.25">
      <c r="A2" s="69"/>
      <c r="B2" s="28"/>
      <c r="C2" s="28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29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</row>
    <row r="3" spans="1:190" ht="12" customHeight="1" x14ac:dyDescent="0.3">
      <c r="A3" s="70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42"/>
      <c r="R3" s="42" t="s">
        <v>95</v>
      </c>
      <c r="S3" s="42"/>
      <c r="T3" s="42"/>
      <c r="U3" s="43"/>
      <c r="V3" s="43"/>
      <c r="W3" s="43"/>
      <c r="X3" s="43"/>
      <c r="Y3" s="43"/>
      <c r="Z3" s="4"/>
      <c r="AA3" s="4"/>
      <c r="AB3" s="27"/>
      <c r="AC3" s="4"/>
      <c r="AD3" s="4"/>
      <c r="AE3" s="4"/>
      <c r="AF3" s="4"/>
      <c r="AG3" s="4"/>
      <c r="AH3" s="5" t="s">
        <v>96</v>
      </c>
      <c r="AI3" s="36"/>
      <c r="AJ3" s="80" t="s">
        <v>141</v>
      </c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F3" s="25"/>
      <c r="BG3" s="25"/>
      <c r="BH3" s="25"/>
      <c r="BI3" s="25"/>
      <c r="BJ3" s="25"/>
      <c r="BK3" s="25"/>
      <c r="BL3" s="25"/>
      <c r="BM3" s="25"/>
      <c r="BN3" s="25"/>
      <c r="BO3" s="25"/>
      <c r="BP3" s="25"/>
      <c r="BQ3" s="25"/>
    </row>
    <row r="4" spans="1:190" s="27" customFormat="1" ht="12" customHeight="1" x14ac:dyDescent="0.25">
      <c r="A4" s="69"/>
      <c r="B4" s="28"/>
      <c r="C4" s="28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5"/>
      <c r="AL4" s="25"/>
      <c r="AM4" s="25"/>
      <c r="AN4" s="25"/>
      <c r="AO4" s="25"/>
      <c r="AP4" s="25"/>
      <c r="AQ4" s="25"/>
      <c r="AR4" s="25"/>
      <c r="AS4" s="25"/>
      <c r="AT4" s="25"/>
      <c r="AU4" s="25"/>
      <c r="AV4" s="25"/>
      <c r="AW4" s="25"/>
      <c r="AX4" s="25"/>
      <c r="AY4" s="25"/>
      <c r="AZ4" s="25"/>
      <c r="BA4" s="25"/>
      <c r="BB4" s="25"/>
      <c r="BC4" s="25"/>
      <c r="BD4" s="25"/>
      <c r="BE4" s="25"/>
      <c r="BF4" s="25"/>
      <c r="BG4" s="25"/>
      <c r="BH4" s="25"/>
      <c r="BI4" s="25"/>
      <c r="BJ4" s="25"/>
      <c r="BK4" s="25"/>
      <c r="BL4" s="25"/>
      <c r="BM4" s="25"/>
      <c r="BN4" s="25"/>
      <c r="BO4" s="25"/>
      <c r="BP4" s="25"/>
      <c r="BQ4" s="25"/>
    </row>
    <row r="5" spans="1:190" s="20" customFormat="1" ht="14.25" customHeight="1" x14ac:dyDescent="0.3">
      <c r="A5" s="71" t="s">
        <v>1</v>
      </c>
      <c r="B5" s="32"/>
      <c r="C5" s="30"/>
      <c r="D5" s="31"/>
      <c r="E5" s="31"/>
      <c r="F5" s="31"/>
      <c r="G5" s="31"/>
      <c r="H5" s="31"/>
      <c r="I5" s="2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25"/>
      <c r="AL5" s="25"/>
      <c r="AM5" s="25"/>
      <c r="AN5" s="25"/>
      <c r="AO5" s="25"/>
      <c r="AP5" s="25"/>
      <c r="AQ5" s="25"/>
      <c r="AR5" s="25"/>
      <c r="AS5" s="25"/>
      <c r="AT5" s="25"/>
      <c r="AU5" s="25"/>
      <c r="AV5" s="25"/>
      <c r="AW5" s="25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25"/>
      <c r="BK5" s="25"/>
      <c r="BL5" s="25"/>
      <c r="BM5" s="25"/>
      <c r="BN5" s="25"/>
      <c r="BO5" s="25"/>
      <c r="BP5" s="25"/>
      <c r="BQ5" s="25"/>
      <c r="BR5" s="16"/>
      <c r="BS5" s="16"/>
      <c r="BT5" s="16"/>
      <c r="BU5" s="16"/>
      <c r="BV5" s="16"/>
      <c r="BW5" s="16"/>
      <c r="BX5" s="16"/>
      <c r="BY5" s="16"/>
      <c r="BZ5" s="16"/>
      <c r="CA5" s="16"/>
      <c r="CB5" s="16"/>
      <c r="CC5" s="16"/>
      <c r="CD5" s="16"/>
      <c r="CE5" s="16"/>
      <c r="CF5" s="16"/>
      <c r="CG5" s="16"/>
      <c r="CH5" s="16"/>
      <c r="CI5" s="16"/>
      <c r="CJ5" s="16"/>
      <c r="CK5" s="16"/>
      <c r="CL5" s="16"/>
      <c r="CM5" s="16"/>
      <c r="CN5" s="16"/>
      <c r="CO5" s="16"/>
      <c r="CP5" s="16"/>
      <c r="CQ5" s="16"/>
      <c r="CR5" s="16"/>
      <c r="CS5" s="16"/>
      <c r="CT5" s="16"/>
      <c r="CU5" s="16"/>
      <c r="CV5" s="16"/>
      <c r="CW5" s="16"/>
      <c r="CX5" s="16"/>
      <c r="CY5" s="16"/>
      <c r="CZ5" s="16"/>
      <c r="DA5" s="16"/>
      <c r="DB5" s="16"/>
      <c r="DC5" s="16"/>
      <c r="DD5" s="16"/>
      <c r="DE5" s="16"/>
      <c r="DF5" s="16"/>
      <c r="DG5" s="16"/>
      <c r="DH5" s="16"/>
      <c r="DI5" s="16"/>
      <c r="DJ5" s="16"/>
      <c r="DK5" s="16"/>
      <c r="DL5" s="16"/>
      <c r="DM5" s="16"/>
      <c r="DN5" s="16"/>
      <c r="DO5" s="16"/>
      <c r="DP5" s="16"/>
      <c r="DQ5" s="16"/>
      <c r="DR5" s="16"/>
      <c r="DS5" s="16"/>
      <c r="DT5" s="16"/>
      <c r="DU5" s="16"/>
      <c r="DV5" s="16"/>
      <c r="DW5" s="16"/>
      <c r="DX5" s="16"/>
      <c r="DY5" s="16"/>
      <c r="DZ5" s="16"/>
      <c r="EA5" s="16"/>
      <c r="EB5" s="16"/>
      <c r="EC5" s="16"/>
      <c r="ED5" s="16"/>
      <c r="EE5" s="16"/>
      <c r="EF5" s="16"/>
      <c r="EG5" s="16"/>
      <c r="EH5" s="16"/>
      <c r="EI5" s="16"/>
      <c r="EJ5" s="16"/>
      <c r="EK5" s="16"/>
      <c r="EL5" s="16"/>
      <c r="EM5" s="16"/>
      <c r="EN5" s="16"/>
      <c r="EO5" s="16"/>
      <c r="EP5" s="16"/>
      <c r="EQ5" s="16"/>
      <c r="ER5" s="16"/>
      <c r="ES5" s="16"/>
      <c r="ET5" s="16"/>
      <c r="EU5" s="16"/>
      <c r="EV5" s="16"/>
      <c r="EW5" s="16"/>
      <c r="EX5" s="16"/>
      <c r="EY5" s="16"/>
      <c r="EZ5" s="16"/>
      <c r="FA5" s="16"/>
      <c r="FB5" s="16"/>
      <c r="FC5" s="16"/>
      <c r="FD5" s="16"/>
      <c r="FE5" s="16"/>
      <c r="FF5" s="16"/>
      <c r="FG5" s="16"/>
      <c r="FH5" s="16"/>
      <c r="FI5" s="16"/>
      <c r="FJ5" s="16"/>
      <c r="FK5" s="16"/>
      <c r="FL5" s="16"/>
      <c r="FM5" s="16"/>
      <c r="FN5" s="16"/>
      <c r="FO5" s="16"/>
      <c r="FP5" s="16"/>
      <c r="FQ5" s="16"/>
      <c r="FR5" s="16"/>
      <c r="FS5" s="16"/>
      <c r="FT5" s="16"/>
      <c r="FU5" s="16"/>
      <c r="FV5" s="16"/>
      <c r="FW5" s="16"/>
      <c r="FX5" s="16"/>
      <c r="FY5" s="16"/>
      <c r="FZ5" s="16"/>
      <c r="GA5" s="16"/>
      <c r="GB5" s="16"/>
      <c r="GC5" s="16"/>
      <c r="GD5" s="16"/>
      <c r="GE5" s="16"/>
      <c r="GF5" s="16"/>
      <c r="GG5" s="16"/>
      <c r="GH5" s="16"/>
    </row>
    <row r="6" spans="1:190" s="18" customFormat="1" ht="17.25" customHeight="1" thickBot="1" x14ac:dyDescent="0.25">
      <c r="A6" s="72" t="s">
        <v>2</v>
      </c>
      <c r="B6" s="6" t="s">
        <v>0</v>
      </c>
      <c r="C6" s="67" t="s">
        <v>20</v>
      </c>
      <c r="D6" s="7">
        <v>1</v>
      </c>
      <c r="E6" s="8">
        <v>2</v>
      </c>
      <c r="F6" s="8">
        <v>3</v>
      </c>
      <c r="G6" s="8">
        <v>4</v>
      </c>
      <c r="H6" s="8">
        <v>5</v>
      </c>
      <c r="I6" s="8">
        <v>6</v>
      </c>
      <c r="J6" s="8">
        <v>7</v>
      </c>
      <c r="K6" s="8">
        <v>8</v>
      </c>
      <c r="L6" s="8">
        <v>9</v>
      </c>
      <c r="M6" s="8">
        <v>10</v>
      </c>
      <c r="N6" s="8">
        <v>11</v>
      </c>
      <c r="O6" s="8">
        <v>12</v>
      </c>
      <c r="P6" s="8">
        <v>13</v>
      </c>
      <c r="Q6" s="8">
        <v>14</v>
      </c>
      <c r="R6" s="8">
        <v>15</v>
      </c>
      <c r="S6" s="8">
        <v>16</v>
      </c>
      <c r="T6" s="8">
        <v>17</v>
      </c>
      <c r="U6" s="8">
        <v>18</v>
      </c>
      <c r="V6" s="8">
        <v>19</v>
      </c>
      <c r="W6" s="8">
        <v>20</v>
      </c>
      <c r="X6" s="8">
        <v>21</v>
      </c>
      <c r="Y6" s="8">
        <v>22</v>
      </c>
      <c r="Z6" s="8">
        <v>23</v>
      </c>
      <c r="AA6" s="8">
        <v>24</v>
      </c>
      <c r="AB6" s="8">
        <v>25</v>
      </c>
      <c r="AC6" s="8">
        <v>26</v>
      </c>
      <c r="AD6" s="8">
        <v>27</v>
      </c>
      <c r="AE6" s="8">
        <v>28</v>
      </c>
      <c r="AF6" s="8"/>
      <c r="AG6" s="8"/>
      <c r="AH6" s="8"/>
      <c r="AI6" s="9" t="s">
        <v>3</v>
      </c>
      <c r="AJ6" s="22" t="s">
        <v>4</v>
      </c>
      <c r="AK6" s="25"/>
      <c r="AL6" s="25"/>
      <c r="AM6" s="25"/>
      <c r="AN6" s="25"/>
      <c r="AO6" s="25"/>
      <c r="AP6" s="25"/>
      <c r="AQ6" s="25"/>
      <c r="AR6" s="25"/>
      <c r="AS6" s="25"/>
      <c r="AT6" s="25"/>
      <c r="AU6" s="25"/>
      <c r="AV6" s="25"/>
      <c r="AW6" s="25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25"/>
      <c r="BK6" s="25"/>
      <c r="BL6" s="25"/>
      <c r="BM6" s="25"/>
      <c r="BN6" s="25"/>
      <c r="BO6" s="25"/>
      <c r="BP6" s="25"/>
      <c r="BQ6" s="25"/>
      <c r="BR6" s="16"/>
      <c r="BS6" s="16"/>
      <c r="BT6" s="16"/>
      <c r="BU6" s="16"/>
      <c r="BV6" s="16"/>
      <c r="BW6" s="16"/>
      <c r="BX6" s="16"/>
      <c r="BY6" s="16"/>
      <c r="BZ6" s="16"/>
      <c r="CA6" s="16"/>
      <c r="CB6" s="16"/>
      <c r="CC6" s="16"/>
      <c r="CD6" s="16"/>
      <c r="CE6" s="16"/>
      <c r="CF6" s="16"/>
      <c r="CG6" s="16"/>
      <c r="CH6" s="16"/>
      <c r="CI6" s="16"/>
      <c r="CJ6" s="16"/>
      <c r="CK6" s="16"/>
      <c r="CL6" s="16"/>
      <c r="CM6" s="16"/>
      <c r="CN6" s="16"/>
      <c r="CO6" s="16"/>
      <c r="CP6" s="16"/>
      <c r="CQ6" s="16"/>
      <c r="CR6" s="16"/>
      <c r="CS6" s="16"/>
      <c r="CT6" s="16"/>
      <c r="CU6" s="16"/>
      <c r="CV6" s="16"/>
      <c r="CW6" s="16"/>
      <c r="CX6" s="16"/>
      <c r="CY6" s="16"/>
      <c r="CZ6" s="16"/>
      <c r="DA6" s="16"/>
      <c r="DB6" s="16"/>
      <c r="DC6" s="16"/>
      <c r="DD6" s="16"/>
      <c r="DE6" s="16"/>
      <c r="DF6" s="16"/>
      <c r="DG6" s="16"/>
      <c r="DH6" s="16"/>
      <c r="DI6" s="16"/>
      <c r="DJ6" s="16"/>
      <c r="DK6" s="16"/>
      <c r="DL6" s="16"/>
      <c r="DM6" s="16"/>
      <c r="DN6" s="16"/>
      <c r="DO6" s="16"/>
      <c r="DP6" s="16"/>
      <c r="DQ6" s="16"/>
      <c r="DR6" s="16"/>
      <c r="DS6" s="16"/>
      <c r="DT6" s="16"/>
      <c r="DU6" s="16"/>
      <c r="DV6" s="16"/>
      <c r="DW6" s="16"/>
      <c r="DX6" s="16"/>
      <c r="DY6" s="16"/>
      <c r="DZ6" s="16"/>
      <c r="EA6" s="16"/>
      <c r="EB6" s="16"/>
      <c r="EC6" s="16"/>
      <c r="ED6" s="16"/>
      <c r="EE6" s="16"/>
      <c r="EF6" s="16"/>
      <c r="EG6" s="16"/>
      <c r="EH6" s="16"/>
      <c r="EI6" s="16"/>
      <c r="EJ6" s="16"/>
      <c r="EK6" s="16"/>
      <c r="EL6" s="16"/>
      <c r="EM6" s="16"/>
      <c r="EN6" s="16"/>
      <c r="EO6" s="16"/>
      <c r="EP6" s="16"/>
      <c r="EQ6" s="16"/>
      <c r="ER6" s="16"/>
      <c r="ES6" s="16"/>
      <c r="ET6" s="16"/>
      <c r="EU6" s="16"/>
      <c r="EV6" s="16"/>
      <c r="EW6" s="16"/>
      <c r="EX6" s="16"/>
      <c r="EY6" s="16"/>
      <c r="EZ6" s="16"/>
      <c r="FA6" s="16"/>
      <c r="FB6" s="16"/>
      <c r="FC6" s="16"/>
      <c r="FD6" s="16"/>
      <c r="FE6" s="16"/>
      <c r="FF6" s="16"/>
      <c r="FG6" s="16"/>
      <c r="FH6" s="16"/>
      <c r="FI6" s="16"/>
      <c r="FJ6" s="16"/>
      <c r="FK6" s="16"/>
      <c r="FL6" s="16"/>
      <c r="FM6" s="16"/>
      <c r="FN6" s="16"/>
      <c r="FO6" s="16"/>
      <c r="FP6" s="16"/>
      <c r="FQ6" s="16"/>
      <c r="FR6" s="16"/>
      <c r="FS6" s="16"/>
      <c r="FT6" s="16"/>
      <c r="FU6" s="16"/>
      <c r="FV6" s="16"/>
      <c r="FW6" s="16"/>
      <c r="FX6" s="16"/>
      <c r="FY6" s="16"/>
      <c r="FZ6" s="16"/>
      <c r="GA6" s="16"/>
      <c r="GB6" s="16"/>
      <c r="GC6" s="16"/>
      <c r="GD6" s="16"/>
      <c r="GE6" s="16"/>
      <c r="GF6" s="16"/>
      <c r="GG6" s="16"/>
      <c r="GH6" s="16"/>
    </row>
    <row r="7" spans="1:190" ht="10.5" thickTop="1" x14ac:dyDescent="0.2">
      <c r="A7" s="46"/>
      <c r="B7" s="33"/>
      <c r="C7" s="34" t="s">
        <v>28</v>
      </c>
      <c r="D7" s="35" t="s">
        <v>17</v>
      </c>
      <c r="E7" s="35" t="s">
        <v>17</v>
      </c>
      <c r="F7" s="36" t="s">
        <v>18</v>
      </c>
      <c r="G7" s="36" t="s">
        <v>14</v>
      </c>
      <c r="H7" s="35" t="s">
        <v>15</v>
      </c>
      <c r="I7" s="36" t="s">
        <v>14</v>
      </c>
      <c r="J7" s="36" t="s">
        <v>16</v>
      </c>
      <c r="K7" s="35" t="s">
        <v>17</v>
      </c>
      <c r="L7" s="35" t="s">
        <v>17</v>
      </c>
      <c r="M7" s="36" t="s">
        <v>18</v>
      </c>
      <c r="N7" s="36" t="s">
        <v>14</v>
      </c>
      <c r="O7" s="35" t="s">
        <v>15</v>
      </c>
      <c r="P7" s="36" t="s">
        <v>14</v>
      </c>
      <c r="Q7" s="36" t="s">
        <v>16</v>
      </c>
      <c r="R7" s="35" t="s">
        <v>17</v>
      </c>
      <c r="S7" s="35" t="s">
        <v>17</v>
      </c>
      <c r="T7" s="36" t="s">
        <v>18</v>
      </c>
      <c r="U7" s="36" t="s">
        <v>14</v>
      </c>
      <c r="V7" s="35" t="s">
        <v>15</v>
      </c>
      <c r="W7" s="36" t="s">
        <v>14</v>
      </c>
      <c r="X7" s="36" t="s">
        <v>16</v>
      </c>
      <c r="Y7" s="35" t="s">
        <v>17</v>
      </c>
      <c r="Z7" s="35" t="s">
        <v>17</v>
      </c>
      <c r="AA7" s="36" t="s">
        <v>18</v>
      </c>
      <c r="AB7" s="36" t="s">
        <v>14</v>
      </c>
      <c r="AC7" s="35" t="s">
        <v>15</v>
      </c>
      <c r="AD7" s="36" t="s">
        <v>14</v>
      </c>
      <c r="AE7" s="36" t="s">
        <v>16</v>
      </c>
      <c r="AF7" s="35"/>
      <c r="AG7" s="35"/>
      <c r="AH7" s="36"/>
      <c r="AI7" s="37"/>
      <c r="AJ7" s="37"/>
      <c r="AK7" s="25"/>
      <c r="AL7" s="25"/>
      <c r="AM7" s="25"/>
      <c r="AN7" s="25"/>
      <c r="AO7" s="25"/>
      <c r="AP7" s="25"/>
      <c r="AQ7" s="25"/>
      <c r="AR7" s="25"/>
      <c r="AS7" s="25"/>
      <c r="AT7" s="25"/>
      <c r="AU7" s="25"/>
      <c r="AV7" s="25"/>
      <c r="AW7" s="25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25"/>
      <c r="BK7" s="25"/>
      <c r="BL7" s="25"/>
      <c r="BM7" s="25"/>
      <c r="BN7" s="25"/>
      <c r="BO7" s="25"/>
      <c r="BP7" s="25"/>
      <c r="BQ7" s="25"/>
    </row>
    <row r="8" spans="1:190" s="19" customFormat="1" ht="12" customHeight="1" x14ac:dyDescent="0.25">
      <c r="A8" s="45" t="s">
        <v>131</v>
      </c>
      <c r="B8" s="38" t="s">
        <v>132</v>
      </c>
      <c r="C8" s="39" t="s">
        <v>25</v>
      </c>
      <c r="D8" s="52" t="s">
        <v>19</v>
      </c>
      <c r="E8" s="52" t="s">
        <v>19</v>
      </c>
      <c r="F8" s="52">
        <v>4</v>
      </c>
      <c r="G8" s="52">
        <v>5</v>
      </c>
      <c r="H8" s="52">
        <v>4</v>
      </c>
      <c r="I8" s="52">
        <v>4</v>
      </c>
      <c r="J8" s="52">
        <v>4</v>
      </c>
      <c r="K8" s="52" t="s">
        <v>19</v>
      </c>
      <c r="L8" s="52" t="s">
        <v>19</v>
      </c>
      <c r="M8" s="52">
        <v>4</v>
      </c>
      <c r="N8" s="52">
        <v>5</v>
      </c>
      <c r="O8" s="52">
        <v>4</v>
      </c>
      <c r="P8" s="52">
        <v>4</v>
      </c>
      <c r="Q8" s="52">
        <v>4</v>
      </c>
      <c r="R8" s="52" t="s">
        <v>19</v>
      </c>
      <c r="S8" s="52" t="s">
        <v>19</v>
      </c>
      <c r="T8" s="52"/>
      <c r="U8" s="52">
        <v>5</v>
      </c>
      <c r="V8" s="52">
        <v>4</v>
      </c>
      <c r="W8" s="52">
        <v>4</v>
      </c>
      <c r="X8" s="52">
        <v>4</v>
      </c>
      <c r="Y8" s="52" t="s">
        <v>19</v>
      </c>
      <c r="Z8" s="52" t="s">
        <v>19</v>
      </c>
      <c r="AA8" s="52">
        <v>4</v>
      </c>
      <c r="AB8" s="52">
        <v>5</v>
      </c>
      <c r="AC8" s="52">
        <v>4</v>
      </c>
      <c r="AD8" s="52">
        <v>4</v>
      </c>
      <c r="AE8" s="52">
        <v>4</v>
      </c>
      <c r="AF8" s="52" t="s">
        <v>19</v>
      </c>
      <c r="AG8" s="52" t="s">
        <v>19</v>
      </c>
      <c r="AH8" s="52"/>
      <c r="AI8" s="54">
        <f t="shared" ref="AI8:AI22" si="0">SUM(D8:AH8)</f>
        <v>80</v>
      </c>
      <c r="AJ8" s="40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5"/>
      <c r="AX8" s="25"/>
      <c r="AY8" s="25"/>
      <c r="AZ8" s="25"/>
      <c r="BA8" s="25"/>
      <c r="BB8" s="25"/>
      <c r="BC8" s="25"/>
      <c r="BD8" s="25"/>
      <c r="BE8" s="25"/>
      <c r="BF8" s="25"/>
      <c r="BG8" s="25"/>
      <c r="BH8" s="25"/>
      <c r="BI8" s="25"/>
      <c r="BJ8" s="25"/>
      <c r="BK8" s="25"/>
      <c r="BL8" s="25"/>
      <c r="BM8" s="25"/>
      <c r="BN8" s="25"/>
      <c r="BO8" s="25"/>
      <c r="BP8" s="25"/>
      <c r="BQ8" s="25"/>
    </row>
    <row r="9" spans="1:190" ht="12" customHeight="1" x14ac:dyDescent="0.2">
      <c r="A9" s="46" t="s">
        <v>104</v>
      </c>
      <c r="B9" s="33" t="s">
        <v>108</v>
      </c>
      <c r="C9" s="34" t="s">
        <v>129</v>
      </c>
      <c r="D9" s="52" t="s">
        <v>19</v>
      </c>
      <c r="E9" s="52" t="s">
        <v>19</v>
      </c>
      <c r="F9" s="55"/>
      <c r="G9" s="55"/>
      <c r="H9" s="55"/>
      <c r="I9" s="55"/>
      <c r="J9" s="55"/>
      <c r="K9" s="52" t="s">
        <v>19</v>
      </c>
      <c r="L9" s="52" t="s">
        <v>19</v>
      </c>
      <c r="M9" s="55"/>
      <c r="N9" s="55"/>
      <c r="O9" s="55"/>
      <c r="P9" s="55"/>
      <c r="Q9" s="55"/>
      <c r="R9" s="52" t="s">
        <v>19</v>
      </c>
      <c r="S9" s="52" t="s">
        <v>19</v>
      </c>
      <c r="T9" s="55"/>
      <c r="U9" s="55"/>
      <c r="V9" s="55"/>
      <c r="W9" s="55"/>
      <c r="X9" s="55"/>
      <c r="Y9" s="52" t="s">
        <v>19</v>
      </c>
      <c r="Z9" s="52" t="s">
        <v>19</v>
      </c>
      <c r="AA9" s="55"/>
      <c r="AB9" s="55"/>
      <c r="AC9" s="55"/>
      <c r="AD9" s="55"/>
      <c r="AE9" s="55"/>
      <c r="AF9" s="52" t="s">
        <v>19</v>
      </c>
      <c r="AG9" s="52" t="s">
        <v>19</v>
      </c>
      <c r="AH9" s="55"/>
      <c r="AI9" s="54">
        <f t="shared" si="0"/>
        <v>0</v>
      </c>
      <c r="AJ9" s="37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  <c r="BI9" s="25"/>
      <c r="BJ9" s="25"/>
      <c r="BK9" s="25"/>
      <c r="BL9" s="25"/>
      <c r="BM9" s="25"/>
      <c r="BN9" s="25"/>
      <c r="BO9" s="25"/>
      <c r="BP9" s="25"/>
      <c r="BQ9" s="25"/>
    </row>
    <row r="10" spans="1:190" ht="12" customHeight="1" x14ac:dyDescent="0.2">
      <c r="A10" s="45" t="s">
        <v>115</v>
      </c>
      <c r="B10" s="38" t="s">
        <v>116</v>
      </c>
      <c r="C10" s="39" t="s">
        <v>107</v>
      </c>
      <c r="D10" s="52" t="s">
        <v>19</v>
      </c>
      <c r="E10" s="52" t="s">
        <v>19</v>
      </c>
      <c r="F10" s="52"/>
      <c r="G10" s="52"/>
      <c r="H10" s="52"/>
      <c r="I10" s="52"/>
      <c r="J10" s="52"/>
      <c r="K10" s="52" t="s">
        <v>19</v>
      </c>
      <c r="L10" s="52" t="s">
        <v>19</v>
      </c>
      <c r="M10" s="52"/>
      <c r="N10" s="52"/>
      <c r="O10" s="52"/>
      <c r="P10" s="52"/>
      <c r="Q10" s="52"/>
      <c r="R10" s="52" t="s">
        <v>19</v>
      </c>
      <c r="S10" s="52" t="s">
        <v>19</v>
      </c>
      <c r="T10" s="52"/>
      <c r="U10" s="52"/>
      <c r="V10" s="52"/>
      <c r="W10" s="52"/>
      <c r="X10" s="52"/>
      <c r="Y10" s="52" t="s">
        <v>19</v>
      </c>
      <c r="Z10" s="52" t="s">
        <v>19</v>
      </c>
      <c r="AA10" s="52"/>
      <c r="AB10" s="52"/>
      <c r="AC10" s="52"/>
      <c r="AD10" s="52"/>
      <c r="AE10" s="52"/>
      <c r="AF10" s="52" t="s">
        <v>19</v>
      </c>
      <c r="AG10" s="52" t="s">
        <v>19</v>
      </c>
      <c r="AH10" s="52"/>
      <c r="AI10" s="54">
        <f t="shared" si="0"/>
        <v>0</v>
      </c>
      <c r="AJ10" s="40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25"/>
      <c r="AX10" s="25"/>
      <c r="AY10" s="25"/>
      <c r="AZ10" s="25"/>
      <c r="BA10" s="25"/>
      <c r="BB10" s="25"/>
      <c r="BC10" s="25"/>
      <c r="BD10" s="25"/>
      <c r="BE10" s="25"/>
      <c r="BF10" s="25"/>
      <c r="BG10" s="25"/>
      <c r="BH10" s="25"/>
      <c r="BI10" s="25"/>
      <c r="BJ10" s="25"/>
      <c r="BK10" s="25"/>
      <c r="BL10" s="25"/>
      <c r="BM10" s="25"/>
      <c r="BN10" s="25"/>
      <c r="BO10" s="25"/>
      <c r="BP10" s="25"/>
      <c r="BQ10" s="25"/>
    </row>
    <row r="11" spans="1:190" ht="12" customHeight="1" x14ac:dyDescent="0.2">
      <c r="A11" s="46" t="s">
        <v>109</v>
      </c>
      <c r="B11" s="33" t="s">
        <v>110</v>
      </c>
      <c r="C11" s="34" t="s">
        <v>129</v>
      </c>
      <c r="D11" s="52" t="s">
        <v>19</v>
      </c>
      <c r="E11" s="52" t="s">
        <v>19</v>
      </c>
      <c r="F11" s="55"/>
      <c r="G11" s="55"/>
      <c r="H11" s="55"/>
      <c r="I11" s="55"/>
      <c r="J11" s="55"/>
      <c r="K11" s="52" t="s">
        <v>19</v>
      </c>
      <c r="L11" s="52" t="s">
        <v>19</v>
      </c>
      <c r="M11" s="55"/>
      <c r="N11" s="55"/>
      <c r="O11" s="55"/>
      <c r="P11" s="55"/>
      <c r="Q11" s="55"/>
      <c r="R11" s="52" t="s">
        <v>19</v>
      </c>
      <c r="S11" s="52" t="s">
        <v>19</v>
      </c>
      <c r="T11" s="55"/>
      <c r="U11" s="55"/>
      <c r="V11" s="55"/>
      <c r="W11" s="55"/>
      <c r="X11" s="55"/>
      <c r="Y11" s="52" t="s">
        <v>19</v>
      </c>
      <c r="Z11" s="52" t="s">
        <v>19</v>
      </c>
      <c r="AA11" s="55"/>
      <c r="AB11" s="55"/>
      <c r="AC11" s="55"/>
      <c r="AD11" s="55"/>
      <c r="AE11" s="55"/>
      <c r="AF11" s="52" t="s">
        <v>19</v>
      </c>
      <c r="AG11" s="52" t="s">
        <v>19</v>
      </c>
      <c r="AH11" s="55"/>
      <c r="AI11" s="54">
        <f t="shared" si="0"/>
        <v>0</v>
      </c>
      <c r="AJ11" s="37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  <c r="BH11" s="25"/>
      <c r="BI11" s="25"/>
      <c r="BJ11" s="25"/>
      <c r="BK11" s="25"/>
      <c r="BL11" s="25"/>
      <c r="BM11" s="25"/>
      <c r="BN11" s="25"/>
      <c r="BO11" s="25"/>
      <c r="BP11" s="25"/>
      <c r="BQ11" s="25"/>
    </row>
    <row r="12" spans="1:190" s="19" customFormat="1" ht="12" customHeight="1" x14ac:dyDescent="0.25">
      <c r="A12" s="45" t="s">
        <v>111</v>
      </c>
      <c r="B12" s="38" t="s">
        <v>103</v>
      </c>
      <c r="C12" s="87" t="s">
        <v>129</v>
      </c>
      <c r="D12" s="52" t="s">
        <v>19</v>
      </c>
      <c r="E12" s="52" t="s">
        <v>19</v>
      </c>
      <c r="F12" s="52">
        <v>0.5</v>
      </c>
      <c r="G12" s="52">
        <v>0.5</v>
      </c>
      <c r="H12" s="52">
        <v>0.5</v>
      </c>
      <c r="I12" s="52">
        <v>0.5</v>
      </c>
      <c r="J12" s="52">
        <v>0.5</v>
      </c>
      <c r="K12" s="52" t="s">
        <v>19</v>
      </c>
      <c r="L12" s="52" t="s">
        <v>19</v>
      </c>
      <c r="M12" s="52">
        <v>0.5</v>
      </c>
      <c r="N12" s="52">
        <v>0.5</v>
      </c>
      <c r="O12" s="52">
        <v>0.5</v>
      </c>
      <c r="P12" s="52">
        <v>0.5</v>
      </c>
      <c r="Q12" s="52">
        <v>0.5</v>
      </c>
      <c r="R12" s="52" t="s">
        <v>19</v>
      </c>
      <c r="S12" s="52" t="s">
        <v>19</v>
      </c>
      <c r="T12" s="52"/>
      <c r="U12" s="52">
        <v>0.5</v>
      </c>
      <c r="V12" s="52">
        <v>0.5</v>
      </c>
      <c r="W12" s="52">
        <v>0.5</v>
      </c>
      <c r="X12" s="52">
        <v>0.5</v>
      </c>
      <c r="Y12" s="52" t="s">
        <v>19</v>
      </c>
      <c r="Z12" s="52" t="s">
        <v>19</v>
      </c>
      <c r="AA12" s="52">
        <v>0.5</v>
      </c>
      <c r="AB12" s="52">
        <v>0.5</v>
      </c>
      <c r="AC12" s="52">
        <v>0.5</v>
      </c>
      <c r="AD12" s="52">
        <v>0.5</v>
      </c>
      <c r="AE12" s="52">
        <v>0.5</v>
      </c>
      <c r="AF12" s="52" t="s">
        <v>19</v>
      </c>
      <c r="AG12" s="52" t="s">
        <v>19</v>
      </c>
      <c r="AH12" s="52"/>
      <c r="AI12" s="54">
        <f t="shared" si="0"/>
        <v>9.5</v>
      </c>
      <c r="AJ12" s="40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5"/>
      <c r="AX12" s="25"/>
      <c r="AY12" s="25"/>
      <c r="AZ12" s="25"/>
      <c r="BA12" s="25"/>
      <c r="BB12" s="25"/>
      <c r="BC12" s="25"/>
      <c r="BD12" s="25"/>
      <c r="BE12" s="25"/>
      <c r="BF12" s="25"/>
      <c r="BG12" s="25"/>
      <c r="BH12" s="25"/>
      <c r="BI12" s="25"/>
      <c r="BJ12" s="25"/>
      <c r="BK12" s="25"/>
      <c r="BL12" s="25"/>
      <c r="BM12" s="25"/>
      <c r="BN12" s="25"/>
      <c r="BO12" s="25"/>
      <c r="BP12" s="25"/>
      <c r="BQ12" s="25"/>
    </row>
    <row r="13" spans="1:190" ht="12" customHeight="1" x14ac:dyDescent="0.2">
      <c r="A13" s="46" t="s">
        <v>113</v>
      </c>
      <c r="B13" s="33" t="s">
        <v>114</v>
      </c>
      <c r="C13" s="34" t="s">
        <v>102</v>
      </c>
      <c r="D13" s="52" t="s">
        <v>19</v>
      </c>
      <c r="E13" s="52" t="s">
        <v>19</v>
      </c>
      <c r="F13" s="55"/>
      <c r="G13" s="55"/>
      <c r="H13" s="55"/>
      <c r="I13" s="55"/>
      <c r="J13" s="55"/>
      <c r="K13" s="52" t="s">
        <v>19</v>
      </c>
      <c r="L13" s="52" t="s">
        <v>19</v>
      </c>
      <c r="M13" s="55"/>
      <c r="N13" s="55"/>
      <c r="O13" s="55"/>
      <c r="P13" s="55"/>
      <c r="Q13" s="55"/>
      <c r="R13" s="52" t="s">
        <v>19</v>
      </c>
      <c r="S13" s="52" t="s">
        <v>19</v>
      </c>
      <c r="T13" s="55"/>
      <c r="U13" s="55"/>
      <c r="V13" s="55"/>
      <c r="W13" s="55"/>
      <c r="X13" s="55"/>
      <c r="Y13" s="52" t="s">
        <v>19</v>
      </c>
      <c r="Z13" s="52" t="s">
        <v>19</v>
      </c>
      <c r="AA13" s="55"/>
      <c r="AB13" s="55"/>
      <c r="AC13" s="55"/>
      <c r="AD13" s="55"/>
      <c r="AE13" s="55"/>
      <c r="AF13" s="52" t="s">
        <v>19</v>
      </c>
      <c r="AG13" s="52" t="s">
        <v>19</v>
      </c>
      <c r="AH13" s="55"/>
      <c r="AI13" s="54">
        <f t="shared" si="0"/>
        <v>0</v>
      </c>
      <c r="AJ13" s="37"/>
      <c r="AK13" s="25"/>
      <c r="AL13" s="25"/>
      <c r="AM13" s="25"/>
      <c r="AN13" s="25"/>
      <c r="AO13" s="25"/>
      <c r="AP13" s="25"/>
      <c r="AQ13" s="25"/>
      <c r="AR13" s="25"/>
      <c r="AS13" s="25"/>
      <c r="AT13" s="25"/>
      <c r="AU13" s="25"/>
      <c r="AV13" s="25"/>
      <c r="AW13" s="25"/>
      <c r="AX13" s="25"/>
      <c r="AY13" s="25"/>
      <c r="AZ13" s="25"/>
      <c r="BA13" s="25"/>
      <c r="BB13" s="25"/>
      <c r="BC13" s="25"/>
      <c r="BD13" s="25"/>
      <c r="BE13" s="25"/>
      <c r="BF13" s="25"/>
      <c r="BG13" s="25"/>
      <c r="BH13" s="25"/>
      <c r="BI13" s="25"/>
      <c r="BJ13" s="25"/>
      <c r="BK13" s="25"/>
      <c r="BL13" s="25"/>
      <c r="BM13" s="25"/>
      <c r="BN13" s="25"/>
      <c r="BO13" s="25"/>
      <c r="BP13" s="25"/>
      <c r="BQ13" s="25"/>
    </row>
    <row r="14" spans="1:190" s="19" customFormat="1" ht="12" customHeight="1" x14ac:dyDescent="0.25">
      <c r="A14" s="85"/>
      <c r="B14" s="86"/>
      <c r="C14" s="87"/>
      <c r="D14" s="52" t="s">
        <v>19</v>
      </c>
      <c r="E14" s="52" t="s">
        <v>19</v>
      </c>
      <c r="F14" s="53"/>
      <c r="G14" s="53"/>
      <c r="H14" s="53"/>
      <c r="I14" s="53"/>
      <c r="J14" s="53"/>
      <c r="K14" s="52" t="s">
        <v>19</v>
      </c>
      <c r="L14" s="52" t="s">
        <v>19</v>
      </c>
      <c r="M14" s="53"/>
      <c r="N14" s="53"/>
      <c r="O14" s="53"/>
      <c r="P14" s="53"/>
      <c r="Q14" s="53"/>
      <c r="R14" s="52" t="s">
        <v>19</v>
      </c>
      <c r="S14" s="52" t="s">
        <v>19</v>
      </c>
      <c r="T14" s="53"/>
      <c r="U14" s="53"/>
      <c r="V14" s="53"/>
      <c r="W14" s="53"/>
      <c r="X14" s="53"/>
      <c r="Y14" s="52" t="s">
        <v>19</v>
      </c>
      <c r="Z14" s="52" t="s">
        <v>19</v>
      </c>
      <c r="AA14" s="53"/>
      <c r="AB14" s="53"/>
      <c r="AC14" s="53"/>
      <c r="AD14" s="53"/>
      <c r="AE14" s="53"/>
      <c r="AF14" s="52" t="s">
        <v>19</v>
      </c>
      <c r="AG14" s="52" t="s">
        <v>19</v>
      </c>
      <c r="AH14" s="53"/>
      <c r="AI14" s="54">
        <f>SUM(D14:AH14)</f>
        <v>0</v>
      </c>
      <c r="AJ14" s="40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5"/>
      <c r="AX14" s="25"/>
      <c r="AY14" s="25"/>
      <c r="AZ14" s="25"/>
      <c r="BA14" s="25"/>
      <c r="BB14" s="25"/>
      <c r="BC14" s="25"/>
      <c r="BD14" s="25"/>
      <c r="BE14" s="25"/>
      <c r="BF14" s="25"/>
      <c r="BG14" s="25"/>
      <c r="BH14" s="25"/>
      <c r="BI14" s="25"/>
      <c r="BJ14" s="25"/>
      <c r="BK14" s="25"/>
      <c r="BL14" s="25"/>
      <c r="BM14" s="25"/>
      <c r="BN14" s="25"/>
      <c r="BO14" s="25"/>
      <c r="BP14" s="25"/>
      <c r="BQ14" s="25"/>
    </row>
    <row r="15" spans="1:190" ht="12" customHeight="1" x14ac:dyDescent="0.2">
      <c r="A15" s="46" t="s">
        <v>133</v>
      </c>
      <c r="B15" s="33" t="s">
        <v>134</v>
      </c>
      <c r="C15" s="34" t="s">
        <v>102</v>
      </c>
      <c r="D15" s="52" t="s">
        <v>19</v>
      </c>
      <c r="E15" s="52" t="s">
        <v>19</v>
      </c>
      <c r="F15" s="55"/>
      <c r="G15" s="55"/>
      <c r="H15" s="55">
        <v>3</v>
      </c>
      <c r="I15" s="55">
        <v>3</v>
      </c>
      <c r="J15" s="55">
        <v>3</v>
      </c>
      <c r="K15" s="52" t="s">
        <v>19</v>
      </c>
      <c r="L15" s="52" t="s">
        <v>19</v>
      </c>
      <c r="M15" s="55">
        <v>0.5</v>
      </c>
      <c r="N15" s="55">
        <v>0.5</v>
      </c>
      <c r="O15" s="55">
        <v>0.5</v>
      </c>
      <c r="P15" s="55">
        <v>0.5</v>
      </c>
      <c r="Q15" s="55">
        <v>0.5</v>
      </c>
      <c r="R15" s="52" t="s">
        <v>19</v>
      </c>
      <c r="S15" s="52" t="s">
        <v>19</v>
      </c>
      <c r="T15" s="55"/>
      <c r="U15" s="55">
        <v>0.5</v>
      </c>
      <c r="V15" s="55">
        <v>0.5</v>
      </c>
      <c r="W15" s="55">
        <v>0.5</v>
      </c>
      <c r="X15" s="55">
        <v>0.5</v>
      </c>
      <c r="Y15" s="52" t="s">
        <v>19</v>
      </c>
      <c r="Z15" s="52" t="s">
        <v>19</v>
      </c>
      <c r="AA15" s="55">
        <v>0.5</v>
      </c>
      <c r="AB15" s="55">
        <v>0.5</v>
      </c>
      <c r="AC15" s="55">
        <v>0.5</v>
      </c>
      <c r="AD15" s="55">
        <v>0.5</v>
      </c>
      <c r="AE15" s="55">
        <v>0.5</v>
      </c>
      <c r="AF15" s="52" t="s">
        <v>19</v>
      </c>
      <c r="AG15" s="52" t="s">
        <v>19</v>
      </c>
      <c r="AH15" s="55"/>
      <c r="AI15" s="54">
        <f>SUM(D15:AH15)</f>
        <v>16</v>
      </c>
      <c r="AJ15" s="37"/>
      <c r="AK15" s="25"/>
      <c r="AL15" s="25"/>
      <c r="AM15" s="25"/>
      <c r="AN15" s="25"/>
      <c r="AO15" s="25"/>
      <c r="AP15" s="25"/>
      <c r="AQ15" s="25"/>
      <c r="AR15" s="25"/>
      <c r="AS15" s="25"/>
      <c r="AT15" s="25"/>
      <c r="AU15" s="25"/>
      <c r="AV15" s="25"/>
      <c r="AW15" s="25"/>
      <c r="AX15" s="25"/>
      <c r="AY15" s="25"/>
      <c r="AZ15" s="25"/>
      <c r="BA15" s="25"/>
      <c r="BB15" s="25"/>
      <c r="BC15" s="25"/>
      <c r="BD15" s="25"/>
      <c r="BE15" s="25"/>
      <c r="BF15" s="25"/>
      <c r="BG15" s="25"/>
      <c r="BH15" s="25"/>
      <c r="BI15" s="25"/>
      <c r="BJ15" s="25"/>
      <c r="BK15" s="25"/>
      <c r="BL15" s="25"/>
      <c r="BM15" s="25"/>
      <c r="BN15" s="25"/>
      <c r="BO15" s="25"/>
      <c r="BP15" s="25"/>
      <c r="BQ15" s="25"/>
    </row>
    <row r="16" spans="1:190" s="19" customFormat="1" ht="12" customHeight="1" x14ac:dyDescent="0.25">
      <c r="A16" s="45"/>
      <c r="B16" s="38"/>
      <c r="C16" s="39"/>
      <c r="D16" s="52" t="s">
        <v>19</v>
      </c>
      <c r="E16" s="52" t="s">
        <v>19</v>
      </c>
      <c r="F16" s="52"/>
      <c r="G16" s="52"/>
      <c r="H16" s="52"/>
      <c r="I16" s="52"/>
      <c r="J16" s="52"/>
      <c r="K16" s="52" t="s">
        <v>19</v>
      </c>
      <c r="L16" s="52" t="s">
        <v>19</v>
      </c>
      <c r="M16" s="52"/>
      <c r="N16" s="52"/>
      <c r="O16" s="52"/>
      <c r="P16" s="52"/>
      <c r="Q16" s="52"/>
      <c r="R16" s="52" t="s">
        <v>19</v>
      </c>
      <c r="S16" s="52" t="s">
        <v>19</v>
      </c>
      <c r="T16" s="52"/>
      <c r="U16" s="52"/>
      <c r="V16" s="52"/>
      <c r="W16" s="52"/>
      <c r="X16" s="52"/>
      <c r="Y16" s="52" t="s">
        <v>19</v>
      </c>
      <c r="Z16" s="52" t="s">
        <v>19</v>
      </c>
      <c r="AA16" s="52"/>
      <c r="AB16" s="52"/>
      <c r="AC16" s="52"/>
      <c r="AD16" s="52"/>
      <c r="AE16" s="52"/>
      <c r="AF16" s="52" t="s">
        <v>19</v>
      </c>
      <c r="AG16" s="52" t="s">
        <v>19</v>
      </c>
      <c r="AH16" s="52"/>
      <c r="AI16" s="54">
        <f t="shared" si="0"/>
        <v>0</v>
      </c>
      <c r="AJ16" s="40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5"/>
      <c r="AX16" s="25"/>
      <c r="AY16" s="25"/>
      <c r="AZ16" s="25"/>
      <c r="BA16" s="25"/>
      <c r="BB16" s="25"/>
      <c r="BC16" s="25"/>
      <c r="BD16" s="25"/>
      <c r="BE16" s="25"/>
      <c r="BF16" s="25"/>
      <c r="BG16" s="25"/>
      <c r="BH16" s="25"/>
      <c r="BI16" s="25"/>
      <c r="BJ16" s="25"/>
      <c r="BK16" s="25"/>
      <c r="BL16" s="25"/>
      <c r="BM16" s="25"/>
      <c r="BN16" s="25"/>
      <c r="BO16" s="25"/>
      <c r="BP16" s="25"/>
      <c r="BQ16" s="25"/>
    </row>
    <row r="17" spans="1:190" s="19" customFormat="1" ht="12" customHeight="1" x14ac:dyDescent="0.25">
      <c r="A17" s="46" t="s">
        <v>118</v>
      </c>
      <c r="B17" s="33" t="s">
        <v>119</v>
      </c>
      <c r="C17" s="34" t="s">
        <v>102</v>
      </c>
      <c r="D17" s="52" t="s">
        <v>19</v>
      </c>
      <c r="E17" s="52" t="s">
        <v>19</v>
      </c>
      <c r="F17" s="55">
        <v>1</v>
      </c>
      <c r="G17" s="55">
        <v>1</v>
      </c>
      <c r="H17" s="55">
        <v>1</v>
      </c>
      <c r="I17" s="55">
        <v>1</v>
      </c>
      <c r="J17" s="55">
        <v>1</v>
      </c>
      <c r="K17" s="52" t="s">
        <v>19</v>
      </c>
      <c r="L17" s="52" t="s">
        <v>19</v>
      </c>
      <c r="M17" s="55">
        <v>1</v>
      </c>
      <c r="N17" s="55">
        <v>1</v>
      </c>
      <c r="O17" s="55">
        <v>1</v>
      </c>
      <c r="P17" s="55">
        <v>1</v>
      </c>
      <c r="Q17" s="55">
        <v>1</v>
      </c>
      <c r="R17" s="52" t="s">
        <v>19</v>
      </c>
      <c r="S17" s="52" t="s">
        <v>19</v>
      </c>
      <c r="T17" s="55"/>
      <c r="U17" s="55">
        <v>1</v>
      </c>
      <c r="V17" s="55">
        <v>1</v>
      </c>
      <c r="W17" s="55">
        <v>1</v>
      </c>
      <c r="X17" s="55">
        <v>1</v>
      </c>
      <c r="Y17" s="52" t="s">
        <v>19</v>
      </c>
      <c r="Z17" s="52" t="s">
        <v>19</v>
      </c>
      <c r="AA17" s="55">
        <v>1</v>
      </c>
      <c r="AB17" s="55">
        <v>1</v>
      </c>
      <c r="AC17" s="55">
        <v>1</v>
      </c>
      <c r="AD17" s="55">
        <v>1</v>
      </c>
      <c r="AE17" s="55">
        <v>1</v>
      </c>
      <c r="AF17" s="52" t="s">
        <v>19</v>
      </c>
      <c r="AG17" s="52" t="s">
        <v>19</v>
      </c>
      <c r="AH17" s="55"/>
      <c r="AI17" s="54">
        <f t="shared" si="0"/>
        <v>19</v>
      </c>
      <c r="AJ17" s="37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5"/>
      <c r="AY17" s="25"/>
      <c r="AZ17" s="25"/>
      <c r="BA17" s="25"/>
      <c r="BB17" s="25"/>
      <c r="BC17" s="25"/>
      <c r="BD17" s="25"/>
      <c r="BE17" s="25"/>
      <c r="BF17" s="25"/>
      <c r="BG17" s="25"/>
      <c r="BH17" s="25"/>
      <c r="BI17" s="25"/>
      <c r="BJ17" s="25"/>
      <c r="BK17" s="25"/>
      <c r="BL17" s="25"/>
      <c r="BM17" s="25"/>
      <c r="BN17" s="25"/>
      <c r="BO17" s="25"/>
      <c r="BP17" s="25"/>
      <c r="BQ17" s="25"/>
    </row>
    <row r="18" spans="1:190" s="17" customFormat="1" ht="12" customHeight="1" x14ac:dyDescent="0.2">
      <c r="A18" s="45" t="s">
        <v>105</v>
      </c>
      <c r="B18" s="38" t="s">
        <v>106</v>
      </c>
      <c r="C18" s="39" t="s">
        <v>129</v>
      </c>
      <c r="D18" s="52" t="s">
        <v>19</v>
      </c>
      <c r="E18" s="52" t="s">
        <v>19</v>
      </c>
      <c r="F18" s="52"/>
      <c r="G18" s="52"/>
      <c r="H18" s="52"/>
      <c r="I18" s="52"/>
      <c r="J18" s="52"/>
      <c r="K18" s="52" t="s">
        <v>19</v>
      </c>
      <c r="L18" s="52" t="s">
        <v>19</v>
      </c>
      <c r="M18" s="52"/>
      <c r="N18" s="52"/>
      <c r="O18" s="52"/>
      <c r="P18" s="52"/>
      <c r="Q18" s="52"/>
      <c r="R18" s="52" t="s">
        <v>19</v>
      </c>
      <c r="S18" s="52" t="s">
        <v>19</v>
      </c>
      <c r="T18" s="52"/>
      <c r="U18" s="52"/>
      <c r="V18" s="52"/>
      <c r="W18" s="52"/>
      <c r="X18" s="52"/>
      <c r="Y18" s="52" t="s">
        <v>19</v>
      </c>
      <c r="Z18" s="52" t="s">
        <v>19</v>
      </c>
      <c r="AA18" s="52"/>
      <c r="AB18" s="52"/>
      <c r="AC18" s="52"/>
      <c r="AD18" s="52"/>
      <c r="AE18" s="52"/>
      <c r="AF18" s="52" t="s">
        <v>19</v>
      </c>
      <c r="AG18" s="52" t="s">
        <v>19</v>
      </c>
      <c r="AH18" s="52"/>
      <c r="AI18" s="54">
        <f t="shared" si="0"/>
        <v>0</v>
      </c>
      <c r="AJ18" s="40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5"/>
      <c r="AX18" s="25"/>
      <c r="AY18" s="25"/>
      <c r="AZ18" s="25"/>
      <c r="BA18" s="25"/>
      <c r="BB18" s="25"/>
      <c r="BC18" s="25"/>
      <c r="BD18" s="25"/>
      <c r="BE18" s="25"/>
      <c r="BF18" s="25"/>
      <c r="BG18" s="25"/>
      <c r="BH18" s="25"/>
      <c r="BI18" s="25"/>
      <c r="BJ18" s="25"/>
      <c r="BK18" s="25"/>
      <c r="BL18" s="25"/>
      <c r="BM18" s="25"/>
      <c r="BN18" s="25"/>
      <c r="BO18" s="25"/>
      <c r="BP18" s="25"/>
      <c r="BQ18" s="25"/>
      <c r="BR18" s="16"/>
      <c r="BS18" s="16"/>
      <c r="BT18" s="16"/>
      <c r="BU18" s="16"/>
      <c r="BV18" s="16"/>
      <c r="BW18" s="16"/>
      <c r="BX18" s="16"/>
      <c r="BY18" s="16"/>
      <c r="BZ18" s="16"/>
      <c r="CA18" s="16"/>
      <c r="CB18" s="16"/>
      <c r="CC18" s="16"/>
      <c r="CD18" s="16"/>
      <c r="CE18" s="16"/>
      <c r="CF18" s="16"/>
      <c r="CG18" s="16"/>
      <c r="CH18" s="16"/>
      <c r="CI18" s="16"/>
      <c r="CJ18" s="16"/>
      <c r="CK18" s="16"/>
      <c r="CL18" s="16"/>
      <c r="CM18" s="16"/>
      <c r="CN18" s="16"/>
      <c r="CO18" s="16"/>
      <c r="CP18" s="16"/>
      <c r="CQ18" s="16"/>
      <c r="CR18" s="16"/>
      <c r="CS18" s="16"/>
      <c r="CT18" s="16"/>
      <c r="CU18" s="16"/>
      <c r="CV18" s="16"/>
      <c r="CW18" s="16"/>
      <c r="CX18" s="16"/>
      <c r="CY18" s="16"/>
      <c r="CZ18" s="16"/>
      <c r="DA18" s="16"/>
      <c r="DB18" s="16"/>
      <c r="DC18" s="16"/>
      <c r="DD18" s="16"/>
      <c r="DE18" s="16"/>
      <c r="DF18" s="16"/>
      <c r="DG18" s="16"/>
      <c r="DH18" s="16"/>
      <c r="DI18" s="16"/>
      <c r="DJ18" s="16"/>
      <c r="DK18" s="16"/>
      <c r="DL18" s="16"/>
      <c r="DM18" s="16"/>
      <c r="DN18" s="16"/>
      <c r="DO18" s="16"/>
      <c r="DP18" s="16"/>
      <c r="DQ18" s="16"/>
      <c r="DR18" s="16"/>
      <c r="DS18" s="16"/>
      <c r="DT18" s="16"/>
      <c r="DU18" s="16"/>
      <c r="DV18" s="16"/>
      <c r="DW18" s="16"/>
      <c r="DX18" s="16"/>
      <c r="DY18" s="16"/>
      <c r="DZ18" s="16"/>
      <c r="EA18" s="16"/>
      <c r="EB18" s="16"/>
      <c r="EC18" s="16"/>
      <c r="ED18" s="16"/>
      <c r="EE18" s="16"/>
      <c r="EF18" s="16"/>
      <c r="EG18" s="16"/>
      <c r="EH18" s="16"/>
      <c r="EI18" s="16"/>
      <c r="EJ18" s="16"/>
      <c r="EK18" s="16"/>
      <c r="EL18" s="16"/>
      <c r="EM18" s="16"/>
      <c r="EN18" s="16"/>
      <c r="EO18" s="16"/>
      <c r="EP18" s="16"/>
      <c r="EQ18" s="16"/>
      <c r="ER18" s="16"/>
      <c r="ES18" s="16"/>
      <c r="ET18" s="16"/>
      <c r="EU18" s="16"/>
      <c r="EV18" s="16"/>
      <c r="EW18" s="16"/>
      <c r="EX18" s="16"/>
      <c r="EY18" s="16"/>
      <c r="EZ18" s="16"/>
      <c r="FA18" s="16"/>
      <c r="FB18" s="16"/>
      <c r="FC18" s="16"/>
      <c r="FD18" s="16"/>
      <c r="FE18" s="16"/>
      <c r="FF18" s="16"/>
      <c r="FG18" s="16"/>
      <c r="FH18" s="16"/>
      <c r="FI18" s="16"/>
      <c r="FJ18" s="16"/>
      <c r="FK18" s="16"/>
      <c r="FL18" s="16"/>
      <c r="FM18" s="16"/>
      <c r="FN18" s="16"/>
      <c r="FO18" s="16"/>
      <c r="FP18" s="16"/>
      <c r="FQ18" s="16"/>
      <c r="FR18" s="16"/>
      <c r="FS18" s="16"/>
      <c r="FT18" s="16"/>
      <c r="FU18" s="16"/>
      <c r="FV18" s="16"/>
      <c r="FW18" s="16"/>
      <c r="FX18" s="16"/>
      <c r="FY18" s="16"/>
      <c r="FZ18" s="16"/>
      <c r="GA18" s="16"/>
      <c r="GB18" s="16"/>
      <c r="GC18" s="16"/>
      <c r="GD18" s="16"/>
      <c r="GE18" s="16"/>
      <c r="GF18" s="16"/>
      <c r="GG18" s="16"/>
      <c r="GH18" s="16"/>
    </row>
    <row r="19" spans="1:190" ht="12" customHeight="1" x14ac:dyDescent="0.2">
      <c r="A19" s="88" t="s">
        <v>117</v>
      </c>
      <c r="B19" s="89" t="s">
        <v>112</v>
      </c>
      <c r="C19" s="90" t="s">
        <v>129</v>
      </c>
      <c r="D19" s="52" t="s">
        <v>19</v>
      </c>
      <c r="E19" s="52" t="s">
        <v>19</v>
      </c>
      <c r="F19" s="55">
        <v>0.5</v>
      </c>
      <c r="G19" s="55">
        <v>0.5</v>
      </c>
      <c r="H19" s="55">
        <v>0.5</v>
      </c>
      <c r="I19" s="55">
        <v>0.5</v>
      </c>
      <c r="J19" s="55">
        <v>0.5</v>
      </c>
      <c r="K19" s="52" t="s">
        <v>19</v>
      </c>
      <c r="L19" s="52" t="s">
        <v>19</v>
      </c>
      <c r="M19" s="55">
        <v>0.5</v>
      </c>
      <c r="N19" s="55">
        <v>0.5</v>
      </c>
      <c r="O19" s="55">
        <v>0.5</v>
      </c>
      <c r="P19" s="55">
        <v>0.5</v>
      </c>
      <c r="Q19" s="55">
        <v>0.5</v>
      </c>
      <c r="R19" s="52" t="s">
        <v>19</v>
      </c>
      <c r="S19" s="52" t="s">
        <v>19</v>
      </c>
      <c r="T19" s="55"/>
      <c r="U19" s="55">
        <v>0.5</v>
      </c>
      <c r="V19" s="55">
        <v>0.5</v>
      </c>
      <c r="W19" s="55">
        <v>0.5</v>
      </c>
      <c r="X19" s="55">
        <v>0.5</v>
      </c>
      <c r="Y19" s="52" t="s">
        <v>19</v>
      </c>
      <c r="Z19" s="52" t="s">
        <v>19</v>
      </c>
      <c r="AA19" s="55">
        <v>0.5</v>
      </c>
      <c r="AB19" s="55">
        <v>0.5</v>
      </c>
      <c r="AC19" s="55">
        <v>0.5</v>
      </c>
      <c r="AD19" s="55">
        <v>0.5</v>
      </c>
      <c r="AE19" s="55">
        <v>0.5</v>
      </c>
      <c r="AF19" s="52" t="s">
        <v>19</v>
      </c>
      <c r="AG19" s="52" t="s">
        <v>19</v>
      </c>
      <c r="AH19" s="55"/>
      <c r="AI19" s="54">
        <f t="shared" si="0"/>
        <v>9.5</v>
      </c>
      <c r="AJ19" s="83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25"/>
      <c r="AZ19" s="25"/>
      <c r="BA19" s="25"/>
      <c r="BB19" s="25"/>
      <c r="BC19" s="25"/>
      <c r="BD19" s="25"/>
      <c r="BE19" s="25"/>
      <c r="BF19" s="25"/>
      <c r="BG19" s="25"/>
      <c r="BH19" s="25"/>
      <c r="BI19" s="25"/>
      <c r="BJ19" s="25"/>
      <c r="BK19" s="25"/>
      <c r="BL19" s="25"/>
      <c r="BM19" s="25"/>
      <c r="BN19" s="25"/>
      <c r="BO19" s="25"/>
      <c r="BP19" s="25"/>
      <c r="BQ19" s="25"/>
    </row>
    <row r="20" spans="1:190" ht="12" customHeight="1" x14ac:dyDescent="0.2">
      <c r="A20" s="95" t="s">
        <v>137</v>
      </c>
      <c r="B20" s="96" t="s">
        <v>138</v>
      </c>
      <c r="C20" s="97" t="s">
        <v>23</v>
      </c>
      <c r="D20" s="52" t="s">
        <v>19</v>
      </c>
      <c r="E20" s="52" t="s">
        <v>19</v>
      </c>
      <c r="F20" s="98"/>
      <c r="G20" s="98"/>
      <c r="H20" s="98"/>
      <c r="I20" s="98"/>
      <c r="J20" s="98"/>
      <c r="K20" s="52" t="s">
        <v>19</v>
      </c>
      <c r="L20" s="52" t="s">
        <v>19</v>
      </c>
      <c r="M20" s="98"/>
      <c r="N20" s="98"/>
      <c r="O20" s="98"/>
      <c r="P20" s="98"/>
      <c r="Q20" s="98"/>
      <c r="R20" s="52" t="s">
        <v>19</v>
      </c>
      <c r="S20" s="52" t="s">
        <v>19</v>
      </c>
      <c r="T20" s="98"/>
      <c r="U20" s="98"/>
      <c r="V20" s="98">
        <v>1</v>
      </c>
      <c r="W20" s="98"/>
      <c r="X20" s="98"/>
      <c r="Y20" s="52" t="s">
        <v>19</v>
      </c>
      <c r="Z20" s="52" t="s">
        <v>19</v>
      </c>
      <c r="AA20" s="98"/>
      <c r="AB20" s="98"/>
      <c r="AC20" s="98"/>
      <c r="AD20" s="98"/>
      <c r="AE20" s="98"/>
      <c r="AF20" s="52" t="s">
        <v>19</v>
      </c>
      <c r="AG20" s="52" t="s">
        <v>19</v>
      </c>
      <c r="AH20" s="98"/>
      <c r="AI20" s="54">
        <f t="shared" si="0"/>
        <v>1</v>
      </c>
      <c r="AJ20" s="99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5"/>
      <c r="AX20" s="25"/>
      <c r="AY20" s="25"/>
      <c r="AZ20" s="25"/>
      <c r="BA20" s="25"/>
      <c r="BB20" s="25"/>
      <c r="BC20" s="25"/>
      <c r="BD20" s="25"/>
      <c r="BE20" s="25"/>
      <c r="BF20" s="25"/>
      <c r="BG20" s="25"/>
      <c r="BH20" s="25"/>
      <c r="BI20" s="25"/>
      <c r="BJ20" s="25"/>
      <c r="BK20" s="25"/>
      <c r="BL20" s="25"/>
      <c r="BM20" s="25"/>
      <c r="BN20" s="25"/>
      <c r="BO20" s="25"/>
      <c r="BP20" s="25"/>
      <c r="BQ20" s="25"/>
    </row>
    <row r="21" spans="1:190" ht="12" customHeight="1" x14ac:dyDescent="0.2">
      <c r="A21" s="88" t="s">
        <v>139</v>
      </c>
      <c r="B21" s="89" t="s">
        <v>140</v>
      </c>
      <c r="C21" s="90" t="s">
        <v>23</v>
      </c>
      <c r="D21" s="52" t="s">
        <v>19</v>
      </c>
      <c r="E21" s="52" t="s">
        <v>19</v>
      </c>
      <c r="F21" s="55"/>
      <c r="G21" s="55"/>
      <c r="H21" s="55"/>
      <c r="I21" s="55"/>
      <c r="J21" s="55"/>
      <c r="K21" s="52" t="s">
        <v>19</v>
      </c>
      <c r="L21" s="52" t="s">
        <v>19</v>
      </c>
      <c r="M21" s="55"/>
      <c r="N21" s="55"/>
      <c r="O21" s="55"/>
      <c r="P21" s="55"/>
      <c r="Q21" s="55"/>
      <c r="R21" s="52" t="s">
        <v>19</v>
      </c>
      <c r="S21" s="52" t="s">
        <v>19</v>
      </c>
      <c r="T21" s="55"/>
      <c r="U21" s="55">
        <v>1</v>
      </c>
      <c r="V21" s="55"/>
      <c r="W21" s="55"/>
      <c r="X21" s="55"/>
      <c r="Y21" s="52" t="s">
        <v>19</v>
      </c>
      <c r="Z21" s="52" t="s">
        <v>19</v>
      </c>
      <c r="AA21" s="55">
        <v>1</v>
      </c>
      <c r="AB21" s="55">
        <v>1</v>
      </c>
      <c r="AC21" s="55"/>
      <c r="AD21" s="55"/>
      <c r="AE21" s="55">
        <v>1</v>
      </c>
      <c r="AF21" s="52" t="s">
        <v>19</v>
      </c>
      <c r="AG21" s="52" t="s">
        <v>19</v>
      </c>
      <c r="AH21" s="55"/>
      <c r="AI21" s="54">
        <f t="shared" si="0"/>
        <v>4</v>
      </c>
      <c r="AJ21" s="83"/>
      <c r="AK21" s="25"/>
      <c r="AL21" s="25"/>
      <c r="AM21" s="25"/>
      <c r="AN21" s="25"/>
      <c r="AO21" s="25"/>
      <c r="AP21" s="25"/>
      <c r="AQ21" s="25"/>
      <c r="AR21" s="25"/>
      <c r="AS21" s="25"/>
      <c r="AT21" s="25"/>
      <c r="AU21" s="25"/>
      <c r="AV21" s="25"/>
      <c r="AW21" s="25"/>
      <c r="AX21" s="25"/>
      <c r="AY21" s="25"/>
      <c r="AZ21" s="25"/>
      <c r="BA21" s="25"/>
      <c r="BB21" s="25"/>
      <c r="BC21" s="25"/>
      <c r="BD21" s="25"/>
      <c r="BE21" s="25"/>
      <c r="BF21" s="25"/>
      <c r="BG21" s="25"/>
      <c r="BH21" s="25"/>
      <c r="BI21" s="25"/>
      <c r="BJ21" s="25"/>
      <c r="BK21" s="25"/>
      <c r="BL21" s="25"/>
      <c r="BM21" s="25"/>
      <c r="BN21" s="25"/>
      <c r="BO21" s="25"/>
      <c r="BP21" s="25"/>
      <c r="BQ21" s="25"/>
    </row>
    <row r="22" spans="1:190" s="19" customFormat="1" ht="12" customHeight="1" x14ac:dyDescent="0.25">
      <c r="A22" s="47" t="s">
        <v>135</v>
      </c>
      <c r="B22" s="50" t="s">
        <v>136</v>
      </c>
      <c r="C22" s="84" t="s">
        <v>129</v>
      </c>
      <c r="D22" s="52" t="s">
        <v>19</v>
      </c>
      <c r="E22" s="52" t="s">
        <v>19</v>
      </c>
      <c r="F22" s="52"/>
      <c r="G22" s="52"/>
      <c r="H22" s="52"/>
      <c r="I22" s="52"/>
      <c r="J22" s="52"/>
      <c r="K22" s="52" t="s">
        <v>19</v>
      </c>
      <c r="L22" s="52" t="s">
        <v>19</v>
      </c>
      <c r="M22" s="52"/>
      <c r="N22" s="52"/>
      <c r="O22" s="52"/>
      <c r="P22" s="52"/>
      <c r="Q22" s="52"/>
      <c r="R22" s="52" t="s">
        <v>19</v>
      </c>
      <c r="S22" s="52" t="s">
        <v>19</v>
      </c>
      <c r="T22" s="52"/>
      <c r="U22" s="52"/>
      <c r="V22" s="52"/>
      <c r="W22" s="52"/>
      <c r="X22" s="52"/>
      <c r="Y22" s="52" t="s">
        <v>19</v>
      </c>
      <c r="Z22" s="52" t="s">
        <v>19</v>
      </c>
      <c r="AA22" s="52"/>
      <c r="AB22" s="52"/>
      <c r="AC22" s="52"/>
      <c r="AD22" s="52"/>
      <c r="AE22" s="52"/>
      <c r="AF22" s="52" t="s">
        <v>19</v>
      </c>
      <c r="AG22" s="52" t="s">
        <v>19</v>
      </c>
      <c r="AH22" s="52"/>
      <c r="AI22" s="54">
        <f t="shared" si="0"/>
        <v>0</v>
      </c>
      <c r="AJ22" s="40"/>
      <c r="AK22" s="25"/>
      <c r="AL22" s="25"/>
      <c r="AM22" s="25"/>
      <c r="AN22" s="25"/>
      <c r="AO22" s="25"/>
      <c r="AP22" s="25"/>
      <c r="AQ22" s="25"/>
      <c r="AR22" s="25"/>
      <c r="AS22" s="25"/>
      <c r="AT22" s="25"/>
      <c r="AU22" s="25"/>
      <c r="AV22" s="25"/>
      <c r="AW22" s="25"/>
      <c r="AX22" s="25"/>
      <c r="AY22" s="25"/>
      <c r="AZ22" s="25"/>
      <c r="BA22" s="25"/>
      <c r="BB22" s="25"/>
      <c r="BC22" s="25"/>
      <c r="BD22" s="25"/>
      <c r="BE22" s="25"/>
      <c r="BF22" s="25"/>
      <c r="BG22" s="25"/>
      <c r="BH22" s="25"/>
      <c r="BI22" s="25"/>
      <c r="BJ22" s="25"/>
      <c r="BK22" s="25"/>
      <c r="BL22" s="25"/>
      <c r="BM22" s="25"/>
      <c r="BN22" s="25"/>
      <c r="BO22" s="25"/>
      <c r="BP22" s="25"/>
      <c r="BQ22" s="25"/>
    </row>
    <row r="23" spans="1:190" s="20" customFormat="1" ht="12" customHeight="1" x14ac:dyDescent="0.25">
      <c r="A23" s="73"/>
      <c r="B23" s="51" t="s">
        <v>5</v>
      </c>
      <c r="C23" s="49"/>
      <c r="D23" s="56">
        <f t="shared" ref="D23" si="1">SUM(D8:D22)</f>
        <v>0</v>
      </c>
      <c r="E23" s="56">
        <f>SUM(E8:E22)</f>
        <v>0</v>
      </c>
      <c r="F23" s="56">
        <f t="shared" ref="F23:K23" si="2">SUM(F8:F22)</f>
        <v>6</v>
      </c>
      <c r="G23" s="56">
        <f t="shared" si="2"/>
        <v>7</v>
      </c>
      <c r="H23" s="56">
        <f t="shared" si="2"/>
        <v>9</v>
      </c>
      <c r="I23" s="56">
        <f t="shared" si="2"/>
        <v>9</v>
      </c>
      <c r="J23" s="56">
        <f t="shared" si="2"/>
        <v>9</v>
      </c>
      <c r="K23" s="56">
        <f t="shared" si="2"/>
        <v>0</v>
      </c>
      <c r="L23" s="56">
        <f>SUM(L8:L22)</f>
        <v>0</v>
      </c>
      <c r="M23" s="56">
        <f t="shared" ref="M23:R23" si="3">SUM(M8:M22)</f>
        <v>6.5</v>
      </c>
      <c r="N23" s="56">
        <f t="shared" si="3"/>
        <v>7.5</v>
      </c>
      <c r="O23" s="56">
        <f t="shared" si="3"/>
        <v>6.5</v>
      </c>
      <c r="P23" s="56">
        <f t="shared" si="3"/>
        <v>6.5</v>
      </c>
      <c r="Q23" s="56">
        <f t="shared" si="3"/>
        <v>6.5</v>
      </c>
      <c r="R23" s="56">
        <f t="shared" si="3"/>
        <v>0</v>
      </c>
      <c r="S23" s="56">
        <f>SUM(S8:S22)</f>
        <v>0</v>
      </c>
      <c r="T23" s="56">
        <f t="shared" ref="T23:Y23" si="4">SUM(T8:T22)</f>
        <v>0</v>
      </c>
      <c r="U23" s="56">
        <f t="shared" si="4"/>
        <v>8.5</v>
      </c>
      <c r="V23" s="56">
        <f t="shared" si="4"/>
        <v>7.5</v>
      </c>
      <c r="W23" s="56">
        <f t="shared" si="4"/>
        <v>6.5</v>
      </c>
      <c r="X23" s="56">
        <f t="shared" si="4"/>
        <v>6.5</v>
      </c>
      <c r="Y23" s="56">
        <f t="shared" si="4"/>
        <v>0</v>
      </c>
      <c r="Z23" s="56">
        <f>SUM(Z8:Z22)</f>
        <v>0</v>
      </c>
      <c r="AA23" s="56">
        <f t="shared" ref="AA23:AF23" si="5">SUM(AA8:AA22)</f>
        <v>7.5</v>
      </c>
      <c r="AB23" s="56">
        <f t="shared" si="5"/>
        <v>8.5</v>
      </c>
      <c r="AC23" s="56">
        <f t="shared" si="5"/>
        <v>6.5</v>
      </c>
      <c r="AD23" s="56">
        <f t="shared" si="5"/>
        <v>6.5</v>
      </c>
      <c r="AE23" s="56">
        <f t="shared" si="5"/>
        <v>7.5</v>
      </c>
      <c r="AF23" s="56">
        <f t="shared" si="5"/>
        <v>0</v>
      </c>
      <c r="AG23" s="56">
        <f>SUM(AG8:AG22)</f>
        <v>0</v>
      </c>
      <c r="AH23" s="56">
        <f t="shared" ref="AH23" si="6">SUM(AH8:AH22)</f>
        <v>0</v>
      </c>
      <c r="AI23" s="57">
        <f>SUM(AI8:AI22)</f>
        <v>139</v>
      </c>
      <c r="AJ23" s="41"/>
      <c r="AK23" s="25"/>
      <c r="AL23" s="25"/>
      <c r="AM23" s="25"/>
      <c r="AN23" s="25"/>
      <c r="AO23" s="25"/>
      <c r="AP23" s="25"/>
      <c r="AQ23" s="25"/>
      <c r="AR23" s="25"/>
      <c r="AS23" s="25"/>
      <c r="AT23" s="25"/>
      <c r="AU23" s="25"/>
      <c r="AV23" s="25"/>
      <c r="AW23" s="25"/>
      <c r="AX23" s="25"/>
      <c r="AY23" s="25"/>
      <c r="AZ23" s="25"/>
      <c r="BA23" s="25"/>
      <c r="BB23" s="25"/>
      <c r="BC23" s="25"/>
      <c r="BD23" s="25"/>
      <c r="BE23" s="25"/>
      <c r="BF23" s="25"/>
      <c r="BG23" s="25"/>
      <c r="BH23" s="25"/>
      <c r="BI23" s="25"/>
      <c r="BJ23" s="25"/>
      <c r="BK23" s="25"/>
      <c r="BL23" s="25"/>
      <c r="BM23" s="25"/>
      <c r="BN23" s="25"/>
      <c r="BO23" s="25"/>
      <c r="BP23" s="25"/>
      <c r="BQ23" s="25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  <c r="CD23" s="16"/>
      <c r="CE23" s="16"/>
      <c r="CF23" s="16"/>
      <c r="CG23" s="16"/>
      <c r="CH23" s="16"/>
      <c r="CI23" s="16"/>
      <c r="CJ23" s="16"/>
      <c r="CK23" s="16"/>
      <c r="CL23" s="16"/>
      <c r="CM23" s="16"/>
      <c r="CN23" s="16"/>
      <c r="CO23" s="16"/>
      <c r="CP23" s="16"/>
      <c r="CQ23" s="16"/>
      <c r="CR23" s="16"/>
      <c r="CS23" s="16"/>
      <c r="CT23" s="16"/>
      <c r="CU23" s="16"/>
      <c r="CV23" s="16"/>
      <c r="CW23" s="16"/>
      <c r="CX23" s="16"/>
      <c r="CY23" s="16"/>
      <c r="CZ23" s="16"/>
      <c r="DA23" s="16"/>
      <c r="DB23" s="16"/>
      <c r="DC23" s="16"/>
      <c r="DD23" s="16"/>
      <c r="DE23" s="16"/>
      <c r="DF23" s="16"/>
      <c r="DG23" s="16"/>
      <c r="DH23" s="16"/>
      <c r="DI23" s="16"/>
      <c r="DJ23" s="16"/>
      <c r="DK23" s="16"/>
      <c r="DL23" s="16"/>
      <c r="DM23" s="16"/>
      <c r="DN23" s="16"/>
      <c r="DO23" s="16"/>
      <c r="DP23" s="16"/>
      <c r="DQ23" s="16"/>
      <c r="DR23" s="16"/>
      <c r="DS23" s="16"/>
      <c r="DT23" s="16"/>
      <c r="DU23" s="16"/>
      <c r="DV23" s="16"/>
      <c r="DW23" s="16"/>
      <c r="DX23" s="16"/>
      <c r="DY23" s="16"/>
      <c r="DZ23" s="16"/>
      <c r="EA23" s="16"/>
      <c r="EB23" s="16"/>
      <c r="EC23" s="16"/>
      <c r="ED23" s="16"/>
      <c r="EE23" s="16"/>
      <c r="EF23" s="16"/>
      <c r="EG23" s="16"/>
      <c r="EH23" s="16"/>
      <c r="EI23" s="16"/>
      <c r="EJ23" s="16"/>
      <c r="EK23" s="16"/>
      <c r="EL23" s="16"/>
      <c r="EM23" s="16"/>
      <c r="EN23" s="16"/>
      <c r="EO23" s="16"/>
      <c r="EP23" s="16"/>
      <c r="EQ23" s="16"/>
      <c r="ER23" s="16"/>
      <c r="ES23" s="16"/>
      <c r="ET23" s="16"/>
      <c r="EU23" s="16"/>
      <c r="EV23" s="16"/>
      <c r="EW23" s="16"/>
      <c r="EX23" s="16"/>
      <c r="EY23" s="16"/>
      <c r="EZ23" s="16"/>
      <c r="FA23" s="16"/>
      <c r="FB23" s="16"/>
      <c r="FC23" s="16"/>
      <c r="FD23" s="16"/>
      <c r="FE23" s="16"/>
      <c r="FF23" s="16"/>
      <c r="FG23" s="16"/>
      <c r="FH23" s="16"/>
      <c r="FI23" s="16"/>
      <c r="FJ23" s="16"/>
      <c r="FK23" s="16"/>
      <c r="FL23" s="16"/>
      <c r="FM23" s="16"/>
      <c r="FN23" s="16"/>
      <c r="FO23" s="16"/>
      <c r="FP23" s="16"/>
      <c r="FQ23" s="16"/>
      <c r="FR23" s="16"/>
      <c r="FS23" s="16"/>
      <c r="FT23" s="16"/>
      <c r="FU23" s="16"/>
      <c r="FV23" s="16"/>
      <c r="FW23" s="16"/>
      <c r="FX23" s="16"/>
      <c r="FY23" s="16"/>
      <c r="FZ23" s="16"/>
      <c r="GA23" s="16"/>
      <c r="GB23" s="16"/>
      <c r="GC23" s="16"/>
      <c r="GD23" s="16"/>
      <c r="GE23" s="16"/>
      <c r="GF23" s="16"/>
      <c r="GG23" s="16"/>
      <c r="GH23" s="16"/>
    </row>
    <row r="24" spans="1:190" s="20" customFormat="1" ht="12" customHeight="1" x14ac:dyDescent="0.25">
      <c r="A24" s="74" t="s">
        <v>6</v>
      </c>
      <c r="B24" s="10"/>
      <c r="C24" s="10"/>
      <c r="D24" s="58"/>
      <c r="E24" s="58"/>
      <c r="F24" s="58"/>
      <c r="G24" s="58"/>
      <c r="H24" s="58"/>
      <c r="I24" s="58"/>
      <c r="J24" s="58"/>
      <c r="K24" s="58"/>
      <c r="L24" s="58"/>
      <c r="M24" s="58"/>
      <c r="N24" s="58"/>
      <c r="O24" s="58"/>
      <c r="P24" s="58"/>
      <c r="Q24" s="58"/>
      <c r="R24" s="58"/>
      <c r="S24" s="58"/>
      <c r="T24" s="58">
        <f>7.5</f>
        <v>7.5</v>
      </c>
      <c r="U24" s="58"/>
      <c r="V24" s="58"/>
      <c r="W24" s="58"/>
      <c r="X24" s="58"/>
      <c r="Y24" s="58"/>
      <c r="Z24" s="58"/>
      <c r="AA24" s="58"/>
      <c r="AB24" s="58"/>
      <c r="AC24" s="58"/>
      <c r="AD24" s="58"/>
      <c r="AE24" s="58"/>
      <c r="AF24" s="58"/>
      <c r="AG24" s="58"/>
      <c r="AH24" s="58"/>
      <c r="AI24" s="54">
        <f t="shared" ref="AI24:AI32" si="7">SUM(D24:AH24)</f>
        <v>7.5</v>
      </c>
      <c r="AJ24" s="81"/>
      <c r="AK24" s="25"/>
      <c r="AL24" s="25"/>
      <c r="AM24" s="25"/>
      <c r="AN24" s="25"/>
      <c r="AO24" s="25"/>
      <c r="AP24" s="25"/>
      <c r="AQ24" s="25"/>
      <c r="AR24" s="25"/>
      <c r="AS24" s="25"/>
      <c r="AT24" s="25"/>
      <c r="AU24" s="25"/>
      <c r="AV24" s="25"/>
      <c r="AW24" s="25"/>
      <c r="AX24" s="25"/>
      <c r="AY24" s="25"/>
      <c r="AZ24" s="25"/>
      <c r="BA24" s="25"/>
      <c r="BB24" s="25"/>
      <c r="BC24" s="25"/>
      <c r="BD24" s="25"/>
      <c r="BE24" s="25"/>
      <c r="BF24" s="25"/>
      <c r="BG24" s="25"/>
      <c r="BH24" s="25"/>
      <c r="BI24" s="25"/>
      <c r="BJ24" s="25"/>
      <c r="BK24" s="25"/>
      <c r="BL24" s="25"/>
      <c r="BM24" s="25"/>
      <c r="BN24" s="25"/>
      <c r="BO24" s="25"/>
      <c r="BP24" s="25"/>
      <c r="BQ24" s="25"/>
      <c r="BR24" s="16"/>
      <c r="BS24" s="16"/>
      <c r="BT24" s="16"/>
      <c r="BU24" s="16"/>
      <c r="BV24" s="16"/>
      <c r="BW24" s="16"/>
      <c r="BX24" s="16"/>
      <c r="BY24" s="16"/>
      <c r="BZ24" s="16"/>
      <c r="CA24" s="16"/>
      <c r="CB24" s="16"/>
      <c r="CC24" s="16"/>
      <c r="CD24" s="16"/>
      <c r="CE24" s="16"/>
      <c r="CF24" s="16"/>
      <c r="CG24" s="16"/>
      <c r="CH24" s="16"/>
      <c r="CI24" s="16"/>
      <c r="CJ24" s="16"/>
      <c r="CK24" s="16"/>
      <c r="CL24" s="16"/>
      <c r="CM24" s="16"/>
      <c r="CN24" s="16"/>
      <c r="CO24" s="16"/>
      <c r="CP24" s="16"/>
      <c r="CQ24" s="16"/>
      <c r="CR24" s="16"/>
      <c r="CS24" s="16"/>
      <c r="CT24" s="16"/>
      <c r="CU24" s="16"/>
      <c r="CV24" s="16"/>
      <c r="CW24" s="16"/>
      <c r="CX24" s="16"/>
      <c r="CY24" s="16"/>
      <c r="CZ24" s="16"/>
      <c r="DA24" s="16"/>
      <c r="DB24" s="16"/>
      <c r="DC24" s="16"/>
      <c r="DD24" s="16"/>
      <c r="DE24" s="16"/>
      <c r="DF24" s="16"/>
      <c r="DG24" s="16"/>
      <c r="DH24" s="16"/>
      <c r="DI24" s="16"/>
      <c r="DJ24" s="16"/>
      <c r="DK24" s="16"/>
      <c r="DL24" s="16"/>
      <c r="DM24" s="16"/>
      <c r="DN24" s="16"/>
      <c r="DO24" s="16"/>
      <c r="DP24" s="16"/>
      <c r="DQ24" s="16"/>
      <c r="DR24" s="16"/>
      <c r="DS24" s="16"/>
      <c r="DT24" s="16"/>
      <c r="DU24" s="16"/>
      <c r="DV24" s="16"/>
      <c r="DW24" s="16"/>
      <c r="DX24" s="16"/>
      <c r="DY24" s="16"/>
      <c r="DZ24" s="16"/>
      <c r="EA24" s="16"/>
      <c r="EB24" s="16"/>
      <c r="EC24" s="16"/>
      <c r="ED24" s="16"/>
      <c r="EE24" s="16"/>
      <c r="EF24" s="16"/>
      <c r="EG24" s="16"/>
      <c r="EH24" s="16"/>
      <c r="EI24" s="16"/>
      <c r="EJ24" s="16"/>
      <c r="EK24" s="16"/>
      <c r="EL24" s="16"/>
      <c r="EM24" s="16"/>
      <c r="EN24" s="16"/>
      <c r="EO24" s="16"/>
      <c r="EP24" s="16"/>
      <c r="EQ24" s="16"/>
      <c r="ER24" s="16"/>
      <c r="ES24" s="16"/>
      <c r="ET24" s="16"/>
      <c r="EU24" s="16"/>
      <c r="EV24" s="16"/>
      <c r="EW24" s="16"/>
      <c r="EX24" s="16"/>
      <c r="EY24" s="16"/>
      <c r="EZ24" s="16"/>
      <c r="FA24" s="16"/>
      <c r="FB24" s="16"/>
      <c r="FC24" s="16"/>
      <c r="FD24" s="16"/>
      <c r="FE24" s="16"/>
      <c r="FF24" s="16"/>
      <c r="FG24" s="16"/>
      <c r="FH24" s="16"/>
      <c r="FI24" s="16"/>
      <c r="FJ24" s="16"/>
      <c r="FK24" s="16"/>
      <c r="FL24" s="16"/>
      <c r="FM24" s="16"/>
      <c r="FN24" s="16"/>
      <c r="FO24" s="16"/>
      <c r="FP24" s="16"/>
      <c r="FQ24" s="16"/>
      <c r="FR24" s="16"/>
      <c r="FS24" s="16"/>
      <c r="FT24" s="16"/>
      <c r="FU24" s="16"/>
      <c r="FV24" s="16"/>
      <c r="FW24" s="16"/>
      <c r="FX24" s="16"/>
      <c r="FY24" s="16"/>
      <c r="FZ24" s="16"/>
      <c r="GA24" s="16"/>
      <c r="GB24" s="16"/>
      <c r="GC24" s="16"/>
      <c r="GD24" s="16"/>
      <c r="GE24" s="16"/>
      <c r="GF24" s="16"/>
      <c r="GG24" s="16"/>
      <c r="GH24" s="16"/>
    </row>
    <row r="25" spans="1:190" s="21" customFormat="1" ht="12" customHeight="1" x14ac:dyDescent="0.25">
      <c r="A25" s="74" t="s">
        <v>13</v>
      </c>
      <c r="B25" s="10"/>
      <c r="C25" s="10"/>
      <c r="D25" s="58"/>
      <c r="E25" s="58"/>
      <c r="F25" s="58"/>
      <c r="G25" s="58"/>
      <c r="H25" s="58"/>
      <c r="I25" s="58"/>
      <c r="J25" s="58"/>
      <c r="K25" s="58"/>
      <c r="L25" s="58"/>
      <c r="M25" s="58"/>
      <c r="N25" s="58"/>
      <c r="O25" s="58"/>
      <c r="P25" s="58"/>
      <c r="Q25" s="58"/>
      <c r="R25" s="58"/>
      <c r="S25" s="58"/>
      <c r="T25" s="58"/>
      <c r="U25" s="58"/>
      <c r="V25" s="58"/>
      <c r="W25" s="58"/>
      <c r="X25" s="58"/>
      <c r="Y25" s="58"/>
      <c r="Z25" s="58"/>
      <c r="AA25" s="58"/>
      <c r="AB25" s="58"/>
      <c r="AC25" s="58"/>
      <c r="AD25" s="58"/>
      <c r="AE25" s="58"/>
      <c r="AF25" s="58"/>
      <c r="AG25" s="58"/>
      <c r="AH25" s="58"/>
      <c r="AI25" s="54">
        <f t="shared" si="7"/>
        <v>0</v>
      </c>
      <c r="AJ25" s="44"/>
      <c r="AK25" s="25"/>
      <c r="AL25" s="25"/>
      <c r="AM25" s="25"/>
      <c r="AN25" s="25"/>
      <c r="AO25" s="25"/>
      <c r="AP25" s="25"/>
      <c r="AQ25" s="25"/>
      <c r="AR25" s="25"/>
      <c r="AS25" s="25"/>
      <c r="AT25" s="25"/>
      <c r="AU25" s="25"/>
      <c r="AV25" s="25"/>
      <c r="AW25" s="25"/>
      <c r="AX25" s="25"/>
      <c r="AY25" s="25"/>
      <c r="AZ25" s="25"/>
      <c r="BA25" s="25"/>
      <c r="BB25" s="25"/>
      <c r="BC25" s="25"/>
      <c r="BD25" s="25"/>
      <c r="BE25" s="25"/>
      <c r="BF25" s="25"/>
      <c r="BG25" s="25"/>
      <c r="BH25" s="25"/>
      <c r="BI25" s="25"/>
      <c r="BJ25" s="25"/>
      <c r="BK25" s="25"/>
      <c r="BL25" s="25"/>
      <c r="BM25" s="25"/>
      <c r="BN25" s="25"/>
      <c r="BO25" s="25"/>
      <c r="BP25" s="25"/>
      <c r="BQ25" s="25"/>
      <c r="BR25" s="19"/>
      <c r="BS25" s="19"/>
      <c r="BT25" s="19"/>
      <c r="BU25" s="19"/>
      <c r="BV25" s="19"/>
      <c r="BW25" s="19"/>
      <c r="BX25" s="19"/>
      <c r="BY25" s="19"/>
      <c r="BZ25" s="19"/>
      <c r="CA25" s="19"/>
      <c r="CB25" s="19"/>
      <c r="CC25" s="19"/>
      <c r="CD25" s="19"/>
      <c r="CE25" s="19"/>
      <c r="CF25" s="19"/>
      <c r="CG25" s="19"/>
      <c r="CH25" s="19"/>
      <c r="CI25" s="19"/>
      <c r="CJ25" s="19"/>
      <c r="CK25" s="19"/>
      <c r="CL25" s="19"/>
      <c r="CM25" s="19"/>
      <c r="CN25" s="19"/>
      <c r="CO25" s="19"/>
      <c r="CP25" s="19"/>
      <c r="CQ25" s="19"/>
      <c r="CR25" s="19"/>
      <c r="CS25" s="19"/>
      <c r="CT25" s="19"/>
      <c r="CU25" s="19"/>
      <c r="CV25" s="19"/>
      <c r="CW25" s="19"/>
      <c r="CX25" s="19"/>
      <c r="CY25" s="19"/>
      <c r="CZ25" s="19"/>
      <c r="DA25" s="19"/>
      <c r="DB25" s="19"/>
      <c r="DC25" s="19"/>
      <c r="DD25" s="19"/>
      <c r="DE25" s="19"/>
      <c r="DF25" s="19"/>
      <c r="DG25" s="19"/>
      <c r="DH25" s="19"/>
      <c r="DI25" s="19"/>
      <c r="DJ25" s="19"/>
      <c r="DK25" s="19"/>
      <c r="DL25" s="19"/>
      <c r="DM25" s="19"/>
      <c r="DN25" s="19"/>
      <c r="DO25" s="19"/>
      <c r="DP25" s="19"/>
      <c r="DQ25" s="19"/>
      <c r="DR25" s="19"/>
      <c r="DS25" s="19"/>
      <c r="DT25" s="19"/>
      <c r="DU25" s="19"/>
      <c r="DV25" s="19"/>
      <c r="DW25" s="19"/>
      <c r="DX25" s="19"/>
      <c r="DY25" s="19"/>
      <c r="DZ25" s="19"/>
      <c r="EA25" s="19"/>
      <c r="EB25" s="19"/>
      <c r="EC25" s="19"/>
      <c r="ED25" s="19"/>
      <c r="EE25" s="19"/>
      <c r="EF25" s="19"/>
      <c r="EG25" s="19"/>
      <c r="EH25" s="19"/>
      <c r="EI25" s="19"/>
      <c r="EJ25" s="19"/>
      <c r="EK25" s="19"/>
      <c r="EL25" s="19"/>
      <c r="EM25" s="19"/>
      <c r="EN25" s="19"/>
      <c r="EO25" s="19"/>
      <c r="EP25" s="19"/>
      <c r="EQ25" s="19"/>
      <c r="ER25" s="19"/>
      <c r="ES25" s="19"/>
      <c r="ET25" s="19"/>
      <c r="EU25" s="19"/>
      <c r="EV25" s="19"/>
      <c r="EW25" s="19"/>
      <c r="EX25" s="19"/>
      <c r="EY25" s="19"/>
      <c r="EZ25" s="19"/>
      <c r="FA25" s="19"/>
      <c r="FB25" s="19"/>
      <c r="FC25" s="19"/>
      <c r="FD25" s="19"/>
      <c r="FE25" s="19"/>
      <c r="FF25" s="19"/>
      <c r="FG25" s="19"/>
      <c r="FH25" s="19"/>
      <c r="FI25" s="19"/>
      <c r="FJ25" s="19"/>
      <c r="FK25" s="19"/>
      <c r="FL25" s="19"/>
      <c r="FM25" s="19"/>
      <c r="FN25" s="19"/>
      <c r="FO25" s="19"/>
      <c r="FP25" s="19"/>
      <c r="FQ25" s="19"/>
      <c r="FR25" s="19"/>
      <c r="FS25" s="19"/>
      <c r="FT25" s="19"/>
      <c r="FU25" s="19"/>
      <c r="FV25" s="19"/>
      <c r="FW25" s="19"/>
      <c r="FX25" s="19"/>
      <c r="FY25" s="19"/>
      <c r="FZ25" s="19"/>
      <c r="GA25" s="19"/>
      <c r="GB25" s="19"/>
      <c r="GC25" s="19"/>
      <c r="GD25" s="19"/>
      <c r="GE25" s="19"/>
      <c r="GF25" s="19"/>
      <c r="GG25" s="19"/>
      <c r="GH25" s="19"/>
    </row>
    <row r="26" spans="1:190" s="17" customFormat="1" ht="12" customHeight="1" x14ac:dyDescent="0.25">
      <c r="A26" s="74" t="s">
        <v>7</v>
      </c>
      <c r="B26" s="10"/>
      <c r="C26" s="10"/>
      <c r="D26" s="58"/>
      <c r="E26" s="58"/>
      <c r="F26" s="58"/>
      <c r="G26" s="58"/>
      <c r="H26" s="58"/>
      <c r="I26" s="58"/>
      <c r="J26" s="58"/>
      <c r="K26" s="58"/>
      <c r="L26" s="58"/>
      <c r="M26" s="58"/>
      <c r="N26" s="58"/>
      <c r="O26" s="58"/>
      <c r="P26" s="58"/>
      <c r="Q26" s="58"/>
      <c r="R26" s="58"/>
      <c r="S26" s="58"/>
      <c r="T26" s="58"/>
      <c r="U26" s="58"/>
      <c r="V26" s="58"/>
      <c r="W26" s="58"/>
      <c r="X26" s="58"/>
      <c r="Y26" s="58"/>
      <c r="Z26" s="58"/>
      <c r="AA26" s="58"/>
      <c r="AB26" s="58"/>
      <c r="AC26" s="58"/>
      <c r="AD26" s="58"/>
      <c r="AE26" s="58"/>
      <c r="AF26" s="58"/>
      <c r="AG26" s="58"/>
      <c r="AH26" s="58"/>
      <c r="AI26" s="54">
        <f t="shared" si="7"/>
        <v>0</v>
      </c>
      <c r="AJ26" s="41"/>
      <c r="AK26" s="25"/>
      <c r="AL26" s="25"/>
      <c r="AM26" s="25"/>
      <c r="AN26" s="25"/>
      <c r="AO26" s="25"/>
      <c r="AP26" s="25"/>
      <c r="AQ26" s="25"/>
      <c r="AR26" s="25"/>
      <c r="AS26" s="25"/>
      <c r="AT26" s="25"/>
      <c r="AU26" s="25"/>
      <c r="AV26" s="25"/>
      <c r="AW26" s="25"/>
      <c r="AX26" s="25"/>
      <c r="AY26" s="25"/>
      <c r="AZ26" s="25"/>
      <c r="BA26" s="25"/>
      <c r="BB26" s="25"/>
      <c r="BC26" s="25"/>
      <c r="BD26" s="25"/>
      <c r="BE26" s="25"/>
      <c r="BF26" s="25"/>
      <c r="BG26" s="25"/>
      <c r="BH26" s="25"/>
      <c r="BI26" s="25"/>
      <c r="BJ26" s="25"/>
      <c r="BK26" s="25"/>
      <c r="BL26" s="25"/>
      <c r="BM26" s="25"/>
      <c r="BN26" s="25"/>
      <c r="BO26" s="25"/>
      <c r="BP26" s="25"/>
      <c r="BQ26" s="25"/>
      <c r="BR26" s="16"/>
      <c r="BS26" s="16"/>
      <c r="BT26" s="16"/>
      <c r="BU26" s="16"/>
      <c r="BV26" s="16"/>
      <c r="BW26" s="16"/>
      <c r="BX26" s="16"/>
      <c r="BY26" s="16"/>
      <c r="BZ26" s="16"/>
      <c r="CA26" s="16"/>
      <c r="CB26" s="16"/>
      <c r="CC26" s="16"/>
      <c r="CD26" s="16"/>
      <c r="CE26" s="16"/>
      <c r="CF26" s="16"/>
      <c r="CG26" s="16"/>
      <c r="CH26" s="16"/>
      <c r="CI26" s="16"/>
      <c r="CJ26" s="16"/>
      <c r="CK26" s="16"/>
      <c r="CL26" s="16"/>
      <c r="CM26" s="16"/>
      <c r="CN26" s="16"/>
      <c r="CO26" s="16"/>
      <c r="CP26" s="16"/>
      <c r="CQ26" s="16"/>
      <c r="CR26" s="16"/>
      <c r="CS26" s="16"/>
      <c r="CT26" s="16"/>
      <c r="CU26" s="16"/>
      <c r="CV26" s="16"/>
      <c r="CW26" s="16"/>
      <c r="CX26" s="16"/>
      <c r="CY26" s="16"/>
      <c r="CZ26" s="16"/>
      <c r="DA26" s="16"/>
      <c r="DB26" s="16"/>
      <c r="DC26" s="16"/>
      <c r="DD26" s="16"/>
      <c r="DE26" s="16"/>
      <c r="DF26" s="16"/>
      <c r="DG26" s="16"/>
      <c r="DH26" s="16"/>
      <c r="DI26" s="16"/>
      <c r="DJ26" s="16"/>
      <c r="DK26" s="16"/>
      <c r="DL26" s="16"/>
      <c r="DM26" s="16"/>
      <c r="DN26" s="16"/>
      <c r="DO26" s="16"/>
      <c r="DP26" s="16"/>
      <c r="DQ26" s="16"/>
      <c r="DR26" s="16"/>
      <c r="DS26" s="16"/>
      <c r="DT26" s="16"/>
      <c r="DU26" s="16"/>
      <c r="DV26" s="16"/>
      <c r="DW26" s="16"/>
      <c r="DX26" s="16"/>
      <c r="DY26" s="16"/>
      <c r="DZ26" s="16"/>
      <c r="EA26" s="16"/>
      <c r="EB26" s="16"/>
      <c r="EC26" s="16"/>
      <c r="ED26" s="16"/>
      <c r="EE26" s="16"/>
      <c r="EF26" s="16"/>
      <c r="EG26" s="16"/>
      <c r="EH26" s="16"/>
      <c r="EI26" s="16"/>
      <c r="EJ26" s="16"/>
      <c r="EK26" s="16"/>
      <c r="EL26" s="16"/>
      <c r="EM26" s="16"/>
      <c r="EN26" s="16"/>
      <c r="EO26" s="16"/>
      <c r="EP26" s="16"/>
      <c r="EQ26" s="16"/>
      <c r="ER26" s="16"/>
      <c r="ES26" s="16"/>
      <c r="ET26" s="16"/>
      <c r="EU26" s="16"/>
      <c r="EV26" s="16"/>
      <c r="EW26" s="16"/>
      <c r="EX26" s="16"/>
      <c r="EY26" s="16"/>
      <c r="EZ26" s="16"/>
      <c r="FA26" s="16"/>
      <c r="FB26" s="16"/>
      <c r="FC26" s="16"/>
      <c r="FD26" s="16"/>
      <c r="FE26" s="16"/>
      <c r="FF26" s="16"/>
      <c r="FG26" s="16"/>
      <c r="FH26" s="16"/>
      <c r="FI26" s="16"/>
      <c r="FJ26" s="16"/>
      <c r="FK26" s="16"/>
      <c r="FL26" s="16"/>
      <c r="FM26" s="16"/>
      <c r="FN26" s="16"/>
      <c r="FO26" s="16"/>
      <c r="FP26" s="16"/>
      <c r="FQ26" s="16"/>
      <c r="FR26" s="16"/>
      <c r="FS26" s="16"/>
      <c r="FT26" s="16"/>
      <c r="FU26" s="16"/>
      <c r="FV26" s="16"/>
      <c r="FW26" s="16"/>
      <c r="FX26" s="16"/>
      <c r="FY26" s="16"/>
      <c r="FZ26" s="16"/>
      <c r="GA26" s="16"/>
      <c r="GB26" s="16"/>
      <c r="GC26" s="16"/>
      <c r="GD26" s="16"/>
      <c r="GE26" s="16"/>
      <c r="GF26" s="16"/>
      <c r="GG26" s="16"/>
      <c r="GH26" s="16"/>
    </row>
    <row r="27" spans="1:190" s="17" customFormat="1" x14ac:dyDescent="0.25">
      <c r="A27" s="74" t="s">
        <v>21</v>
      </c>
      <c r="B27" s="10"/>
      <c r="C27" s="10"/>
      <c r="D27" s="58"/>
      <c r="E27" s="58"/>
      <c r="F27" s="58"/>
      <c r="G27" s="58"/>
      <c r="H27" s="58"/>
      <c r="I27" s="58"/>
      <c r="J27" s="58"/>
      <c r="K27" s="58"/>
      <c r="L27" s="58"/>
      <c r="M27" s="58"/>
      <c r="N27" s="58"/>
      <c r="O27" s="58"/>
      <c r="P27" s="58"/>
      <c r="Q27" s="58"/>
      <c r="R27" s="58"/>
      <c r="S27" s="58"/>
      <c r="T27" s="58"/>
      <c r="U27" s="58"/>
      <c r="V27" s="58"/>
      <c r="W27" s="58"/>
      <c r="X27" s="58"/>
      <c r="Y27" s="58"/>
      <c r="Z27" s="58"/>
      <c r="AA27" s="58"/>
      <c r="AB27" s="58"/>
      <c r="AC27" s="58"/>
      <c r="AD27" s="58"/>
      <c r="AE27" s="58"/>
      <c r="AF27" s="58"/>
      <c r="AG27" s="58"/>
      <c r="AH27" s="58"/>
      <c r="AI27" s="54">
        <f t="shared" si="7"/>
        <v>0</v>
      </c>
      <c r="AJ27" s="44"/>
      <c r="AK27" s="25"/>
      <c r="AL27" s="25"/>
      <c r="AM27" s="25"/>
      <c r="AN27" s="25"/>
      <c r="AO27" s="25"/>
      <c r="AP27" s="25"/>
      <c r="AQ27" s="25"/>
      <c r="AR27" s="25"/>
      <c r="AS27" s="25"/>
      <c r="AT27" s="25"/>
      <c r="AU27" s="25"/>
      <c r="AV27" s="25"/>
      <c r="AW27" s="25"/>
      <c r="AX27" s="25"/>
      <c r="AY27" s="25"/>
      <c r="AZ27" s="25"/>
      <c r="BA27" s="25"/>
      <c r="BB27" s="25"/>
      <c r="BC27" s="25"/>
      <c r="BD27" s="25"/>
      <c r="BE27" s="25"/>
      <c r="BF27" s="25"/>
      <c r="BG27" s="25"/>
      <c r="BH27" s="25"/>
      <c r="BI27" s="25"/>
      <c r="BJ27" s="25"/>
      <c r="BK27" s="25"/>
      <c r="BL27" s="25"/>
      <c r="BM27" s="25"/>
      <c r="BN27" s="25"/>
      <c r="BO27" s="25"/>
      <c r="BP27" s="25"/>
      <c r="BQ27" s="25"/>
      <c r="BR27" s="16"/>
      <c r="BS27" s="16"/>
      <c r="BT27" s="16"/>
      <c r="BU27" s="16"/>
      <c r="BV27" s="16"/>
      <c r="BW27" s="16"/>
      <c r="BX27" s="16"/>
      <c r="BY27" s="16"/>
      <c r="BZ27" s="16"/>
      <c r="CA27" s="16"/>
      <c r="CB27" s="16"/>
      <c r="CC27" s="16"/>
      <c r="CD27" s="16"/>
      <c r="CE27" s="16"/>
      <c r="CF27" s="16"/>
      <c r="CG27" s="16"/>
      <c r="CH27" s="16"/>
      <c r="CI27" s="16"/>
      <c r="CJ27" s="16"/>
      <c r="CK27" s="16"/>
      <c r="CL27" s="16"/>
      <c r="CM27" s="16"/>
      <c r="CN27" s="16"/>
      <c r="CO27" s="16"/>
      <c r="CP27" s="16"/>
      <c r="CQ27" s="16"/>
      <c r="CR27" s="16"/>
      <c r="CS27" s="16"/>
      <c r="CT27" s="16"/>
      <c r="CU27" s="16"/>
      <c r="CV27" s="16"/>
      <c r="CW27" s="16"/>
      <c r="CX27" s="16"/>
      <c r="CY27" s="16"/>
      <c r="CZ27" s="16"/>
      <c r="DA27" s="16"/>
      <c r="DB27" s="16"/>
      <c r="DC27" s="16"/>
      <c r="DD27" s="16"/>
      <c r="DE27" s="16"/>
      <c r="DF27" s="16"/>
      <c r="DG27" s="16"/>
      <c r="DH27" s="16"/>
      <c r="DI27" s="16"/>
      <c r="DJ27" s="16"/>
      <c r="DK27" s="16"/>
      <c r="DL27" s="16"/>
      <c r="DM27" s="16"/>
      <c r="DN27" s="16"/>
      <c r="DO27" s="16"/>
      <c r="DP27" s="16"/>
      <c r="DQ27" s="16"/>
      <c r="DR27" s="16"/>
      <c r="DS27" s="16"/>
      <c r="DT27" s="16"/>
      <c r="DU27" s="16"/>
      <c r="DV27" s="16"/>
      <c r="DW27" s="16"/>
      <c r="DX27" s="16"/>
      <c r="DY27" s="16"/>
      <c r="DZ27" s="16"/>
      <c r="EA27" s="16"/>
      <c r="EB27" s="16"/>
      <c r="EC27" s="16"/>
      <c r="ED27" s="16"/>
      <c r="EE27" s="16"/>
      <c r="EF27" s="16"/>
      <c r="EG27" s="16"/>
      <c r="EH27" s="16"/>
      <c r="EI27" s="16"/>
      <c r="EJ27" s="16"/>
      <c r="EK27" s="16"/>
      <c r="EL27" s="16"/>
      <c r="EM27" s="16"/>
      <c r="EN27" s="16"/>
      <c r="EO27" s="16"/>
      <c r="EP27" s="16"/>
      <c r="EQ27" s="16"/>
      <c r="ER27" s="16"/>
      <c r="ES27" s="16"/>
      <c r="ET27" s="16"/>
      <c r="EU27" s="16"/>
      <c r="EV27" s="16"/>
      <c r="EW27" s="16"/>
      <c r="EX27" s="16"/>
      <c r="EY27" s="16"/>
      <c r="EZ27" s="16"/>
      <c r="FA27" s="16"/>
      <c r="FB27" s="16"/>
      <c r="FC27" s="16"/>
      <c r="FD27" s="16"/>
      <c r="FE27" s="16"/>
      <c r="FF27" s="16"/>
      <c r="FG27" s="16"/>
      <c r="FH27" s="16"/>
      <c r="FI27" s="16"/>
      <c r="FJ27" s="16"/>
      <c r="FK27" s="16"/>
      <c r="FL27" s="16"/>
      <c r="FM27" s="16"/>
      <c r="FN27" s="16"/>
      <c r="FO27" s="16"/>
      <c r="FP27" s="16"/>
      <c r="FQ27" s="16"/>
      <c r="FR27" s="16"/>
      <c r="FS27" s="16"/>
      <c r="FT27" s="16"/>
      <c r="FU27" s="16"/>
      <c r="FV27" s="16"/>
      <c r="FW27" s="16"/>
      <c r="FX27" s="16"/>
      <c r="FY27" s="16"/>
      <c r="FZ27" s="16"/>
      <c r="GA27" s="16"/>
      <c r="GB27" s="16"/>
      <c r="GC27" s="16"/>
      <c r="GD27" s="16"/>
      <c r="GE27" s="16"/>
      <c r="GF27" s="16"/>
      <c r="GG27" s="16"/>
      <c r="GH27" s="16"/>
    </row>
    <row r="28" spans="1:190" s="21" customFormat="1" x14ac:dyDescent="0.25">
      <c r="A28" s="73" t="s">
        <v>101</v>
      </c>
      <c r="B28" s="11"/>
      <c r="C28" s="11"/>
      <c r="D28" s="58"/>
      <c r="E28" s="58"/>
      <c r="F28" s="58"/>
      <c r="G28" s="58"/>
      <c r="H28" s="58"/>
      <c r="I28" s="58"/>
      <c r="J28" s="58"/>
      <c r="K28" s="58"/>
      <c r="L28" s="58"/>
      <c r="M28" s="58"/>
      <c r="N28" s="58"/>
      <c r="O28" s="58"/>
      <c r="P28" s="58"/>
      <c r="Q28" s="58"/>
      <c r="R28" s="58"/>
      <c r="S28" s="58"/>
      <c r="T28" s="58"/>
      <c r="U28" s="58"/>
      <c r="V28" s="58"/>
      <c r="W28" s="58"/>
      <c r="X28" s="58"/>
      <c r="Y28" s="58"/>
      <c r="Z28" s="58"/>
      <c r="AA28" s="58"/>
      <c r="AB28" s="58"/>
      <c r="AC28" s="58"/>
      <c r="AD28" s="58"/>
      <c r="AE28" s="58"/>
      <c r="AF28" s="58"/>
      <c r="AG28" s="58"/>
      <c r="AH28" s="58"/>
      <c r="AI28" s="54"/>
      <c r="AJ28" s="44"/>
      <c r="AK28" s="25"/>
      <c r="AL28" s="25"/>
      <c r="AM28" s="25"/>
      <c r="AN28" s="25"/>
      <c r="AO28" s="25"/>
      <c r="AP28" s="25"/>
      <c r="AQ28" s="25"/>
      <c r="AR28" s="25"/>
      <c r="AS28" s="25"/>
      <c r="AT28" s="25"/>
      <c r="AU28" s="25"/>
      <c r="AV28" s="25"/>
      <c r="AW28" s="25"/>
      <c r="AX28" s="25"/>
      <c r="AY28" s="25"/>
      <c r="AZ28" s="25"/>
      <c r="BA28" s="25"/>
      <c r="BB28" s="25"/>
      <c r="BC28" s="25"/>
      <c r="BD28" s="25"/>
      <c r="BE28" s="25"/>
      <c r="BF28" s="25"/>
      <c r="BG28" s="25"/>
      <c r="BH28" s="25"/>
      <c r="BI28" s="25"/>
      <c r="BJ28" s="25"/>
      <c r="BK28" s="25"/>
      <c r="BL28" s="25"/>
      <c r="BM28" s="25"/>
      <c r="BN28" s="25"/>
      <c r="BO28" s="25"/>
      <c r="BP28" s="25"/>
      <c r="BQ28" s="25"/>
      <c r="BR28" s="19"/>
      <c r="BS28" s="19"/>
      <c r="BT28" s="19"/>
      <c r="BU28" s="19"/>
      <c r="BV28" s="19"/>
      <c r="BW28" s="19"/>
      <c r="BX28" s="19"/>
      <c r="BY28" s="19"/>
      <c r="BZ28" s="19"/>
      <c r="CA28" s="19"/>
      <c r="CB28" s="19"/>
      <c r="CC28" s="19"/>
      <c r="CD28" s="19"/>
      <c r="CE28" s="19"/>
      <c r="CF28" s="19"/>
      <c r="CG28" s="19"/>
      <c r="CH28" s="19"/>
      <c r="CI28" s="19"/>
      <c r="CJ28" s="19"/>
      <c r="CK28" s="19"/>
      <c r="CL28" s="19"/>
      <c r="CM28" s="19"/>
      <c r="CN28" s="19"/>
      <c r="CO28" s="19"/>
      <c r="CP28" s="19"/>
      <c r="CQ28" s="19"/>
      <c r="CR28" s="19"/>
      <c r="CS28" s="19"/>
      <c r="CT28" s="19"/>
      <c r="CU28" s="19"/>
      <c r="CV28" s="19"/>
      <c r="CW28" s="19"/>
      <c r="CX28" s="19"/>
      <c r="CY28" s="19"/>
      <c r="CZ28" s="19"/>
      <c r="DA28" s="19"/>
      <c r="DB28" s="19"/>
      <c r="DC28" s="19"/>
      <c r="DD28" s="19"/>
      <c r="DE28" s="19"/>
      <c r="DF28" s="19"/>
      <c r="DG28" s="19"/>
      <c r="DH28" s="19"/>
      <c r="DI28" s="19"/>
      <c r="DJ28" s="19"/>
      <c r="DK28" s="19"/>
      <c r="DL28" s="19"/>
      <c r="DM28" s="19"/>
      <c r="DN28" s="19"/>
      <c r="DO28" s="19"/>
      <c r="DP28" s="19"/>
      <c r="DQ28" s="19"/>
      <c r="DR28" s="19"/>
      <c r="DS28" s="19"/>
      <c r="DT28" s="19"/>
      <c r="DU28" s="19"/>
      <c r="DV28" s="19"/>
      <c r="DW28" s="19"/>
      <c r="DX28" s="19"/>
      <c r="DY28" s="19"/>
      <c r="DZ28" s="19"/>
      <c r="EA28" s="19"/>
      <c r="EB28" s="19"/>
      <c r="EC28" s="19"/>
      <c r="ED28" s="19"/>
      <c r="EE28" s="19"/>
      <c r="EF28" s="19"/>
      <c r="EG28" s="19"/>
      <c r="EH28" s="19"/>
      <c r="EI28" s="19"/>
      <c r="EJ28" s="19"/>
      <c r="EK28" s="19"/>
      <c r="EL28" s="19"/>
      <c r="EM28" s="19"/>
      <c r="EN28" s="19"/>
      <c r="EO28" s="19"/>
      <c r="EP28" s="19"/>
      <c r="EQ28" s="19"/>
      <c r="ER28" s="19"/>
      <c r="ES28" s="19"/>
      <c r="ET28" s="19"/>
      <c r="EU28" s="19"/>
      <c r="EV28" s="19"/>
      <c r="EW28" s="19"/>
      <c r="EX28" s="19"/>
      <c r="EY28" s="19"/>
      <c r="EZ28" s="19"/>
      <c r="FA28" s="19"/>
      <c r="FB28" s="19"/>
      <c r="FC28" s="19"/>
      <c r="FD28" s="19"/>
      <c r="FE28" s="19"/>
      <c r="FF28" s="19"/>
      <c r="FG28" s="19"/>
      <c r="FH28" s="19"/>
      <c r="FI28" s="19"/>
      <c r="FJ28" s="19"/>
      <c r="FK28" s="19"/>
      <c r="FL28" s="19"/>
      <c r="FM28" s="19"/>
      <c r="FN28" s="19"/>
      <c r="FO28" s="19"/>
      <c r="FP28" s="19"/>
      <c r="FQ28" s="19"/>
      <c r="FR28" s="19"/>
      <c r="FS28" s="19"/>
      <c r="FT28" s="19"/>
      <c r="FU28" s="19"/>
      <c r="FV28" s="19"/>
      <c r="FW28" s="19"/>
      <c r="FX28" s="19"/>
      <c r="FY28" s="19"/>
      <c r="FZ28" s="19"/>
      <c r="GA28" s="19"/>
      <c r="GB28" s="19"/>
      <c r="GC28" s="19"/>
      <c r="GD28" s="19"/>
      <c r="GE28" s="19"/>
      <c r="GF28" s="19"/>
      <c r="GG28" s="19"/>
      <c r="GH28" s="19"/>
    </row>
    <row r="29" spans="1:190" s="21" customFormat="1" x14ac:dyDescent="0.25">
      <c r="A29" s="73" t="s">
        <v>11</v>
      </c>
      <c r="B29" s="11"/>
      <c r="C29" s="11"/>
      <c r="D29" s="58"/>
      <c r="E29" s="58"/>
      <c r="F29" s="58"/>
      <c r="G29" s="58"/>
      <c r="H29" s="58"/>
      <c r="I29" s="58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8"/>
      <c r="Z29" s="58"/>
      <c r="AA29" s="58"/>
      <c r="AB29" s="58"/>
      <c r="AC29" s="58"/>
      <c r="AD29" s="58"/>
      <c r="AE29" s="58"/>
      <c r="AF29" s="58"/>
      <c r="AG29" s="58"/>
      <c r="AH29" s="58"/>
      <c r="AI29" s="54">
        <f t="shared" si="7"/>
        <v>0</v>
      </c>
      <c r="AJ29" s="41"/>
      <c r="AK29" s="25"/>
      <c r="AL29" s="25"/>
      <c r="AM29" s="25"/>
      <c r="AN29" s="25"/>
      <c r="AO29" s="25"/>
      <c r="AP29" s="25"/>
      <c r="AQ29" s="25"/>
      <c r="AR29" s="25"/>
      <c r="AS29" s="25"/>
      <c r="AT29" s="25"/>
      <c r="AU29" s="25"/>
      <c r="AV29" s="25"/>
      <c r="AW29" s="25"/>
      <c r="AX29" s="25"/>
      <c r="AY29" s="25"/>
      <c r="AZ29" s="25"/>
      <c r="BA29" s="25"/>
      <c r="BB29" s="25"/>
      <c r="BC29" s="25"/>
      <c r="BD29" s="25"/>
      <c r="BE29" s="25"/>
      <c r="BF29" s="25"/>
      <c r="BG29" s="25"/>
      <c r="BH29" s="25"/>
      <c r="BI29" s="25"/>
      <c r="BJ29" s="25"/>
      <c r="BK29" s="25"/>
      <c r="BL29" s="25"/>
      <c r="BM29" s="25"/>
      <c r="BN29" s="25"/>
      <c r="BO29" s="25"/>
      <c r="BP29" s="25"/>
      <c r="BQ29" s="25"/>
      <c r="BR29" s="19"/>
      <c r="BS29" s="19"/>
      <c r="BT29" s="19"/>
      <c r="BU29" s="19"/>
      <c r="BV29" s="19"/>
      <c r="BW29" s="19"/>
      <c r="BX29" s="19"/>
      <c r="BY29" s="19"/>
      <c r="BZ29" s="19"/>
      <c r="CA29" s="19"/>
      <c r="CB29" s="19"/>
      <c r="CC29" s="19"/>
      <c r="CD29" s="19"/>
      <c r="CE29" s="19"/>
      <c r="CF29" s="19"/>
      <c r="CG29" s="19"/>
      <c r="CH29" s="19"/>
      <c r="CI29" s="19"/>
      <c r="CJ29" s="19"/>
      <c r="CK29" s="19"/>
      <c r="CL29" s="19"/>
      <c r="CM29" s="19"/>
      <c r="CN29" s="19"/>
      <c r="CO29" s="19"/>
      <c r="CP29" s="19"/>
      <c r="CQ29" s="19"/>
      <c r="CR29" s="19"/>
      <c r="CS29" s="19"/>
      <c r="CT29" s="19"/>
      <c r="CU29" s="19"/>
      <c r="CV29" s="19"/>
      <c r="CW29" s="19"/>
      <c r="CX29" s="19"/>
      <c r="CY29" s="19"/>
      <c r="CZ29" s="19"/>
      <c r="DA29" s="19"/>
      <c r="DB29" s="19"/>
      <c r="DC29" s="19"/>
      <c r="DD29" s="19"/>
      <c r="DE29" s="19"/>
      <c r="DF29" s="19"/>
      <c r="DG29" s="19"/>
      <c r="DH29" s="19"/>
      <c r="DI29" s="19"/>
      <c r="DJ29" s="19"/>
      <c r="DK29" s="19"/>
      <c r="DL29" s="19"/>
      <c r="DM29" s="19"/>
      <c r="DN29" s="19"/>
      <c r="DO29" s="19"/>
      <c r="DP29" s="19"/>
      <c r="DQ29" s="19"/>
      <c r="DR29" s="19"/>
      <c r="DS29" s="19"/>
      <c r="DT29" s="19"/>
      <c r="DU29" s="19"/>
      <c r="DV29" s="19"/>
      <c r="DW29" s="19"/>
      <c r="DX29" s="19"/>
      <c r="DY29" s="19"/>
      <c r="DZ29" s="19"/>
      <c r="EA29" s="19"/>
      <c r="EB29" s="19"/>
      <c r="EC29" s="19"/>
      <c r="ED29" s="19"/>
      <c r="EE29" s="19"/>
      <c r="EF29" s="19"/>
      <c r="EG29" s="19"/>
      <c r="EH29" s="19"/>
      <c r="EI29" s="19"/>
      <c r="EJ29" s="19"/>
      <c r="EK29" s="19"/>
      <c r="EL29" s="19"/>
      <c r="EM29" s="19"/>
      <c r="EN29" s="19"/>
      <c r="EO29" s="19"/>
      <c r="EP29" s="19"/>
      <c r="EQ29" s="19"/>
      <c r="ER29" s="19"/>
      <c r="ES29" s="19"/>
      <c r="ET29" s="19"/>
      <c r="EU29" s="19"/>
      <c r="EV29" s="19"/>
      <c r="EW29" s="19"/>
      <c r="EX29" s="19"/>
      <c r="EY29" s="19"/>
      <c r="EZ29" s="19"/>
      <c r="FA29" s="19"/>
      <c r="FB29" s="19"/>
      <c r="FC29" s="19"/>
      <c r="FD29" s="19"/>
      <c r="FE29" s="19"/>
      <c r="FF29" s="19"/>
      <c r="FG29" s="19"/>
      <c r="FH29" s="19"/>
      <c r="FI29" s="19"/>
      <c r="FJ29" s="19"/>
      <c r="FK29" s="19"/>
      <c r="FL29" s="19"/>
      <c r="FM29" s="19"/>
      <c r="FN29" s="19"/>
      <c r="FO29" s="19"/>
      <c r="FP29" s="19"/>
      <c r="FQ29" s="19"/>
      <c r="FR29" s="19"/>
      <c r="FS29" s="19"/>
      <c r="FT29" s="19"/>
      <c r="FU29" s="19"/>
      <c r="FV29" s="19"/>
      <c r="FW29" s="19"/>
      <c r="FX29" s="19"/>
      <c r="FY29" s="19"/>
      <c r="FZ29" s="19"/>
      <c r="GA29" s="19"/>
      <c r="GB29" s="19"/>
      <c r="GC29" s="19"/>
      <c r="GD29" s="19"/>
      <c r="GE29" s="19"/>
      <c r="GF29" s="19"/>
      <c r="GG29" s="19"/>
      <c r="GH29" s="19"/>
    </row>
    <row r="30" spans="1:190" s="17" customFormat="1" x14ac:dyDescent="0.25">
      <c r="A30" s="73" t="s">
        <v>12</v>
      </c>
      <c r="B30" s="11"/>
      <c r="C30" s="11"/>
      <c r="D30" s="58"/>
      <c r="E30" s="58"/>
      <c r="F30" s="58"/>
      <c r="G30" s="58"/>
      <c r="H30" s="58"/>
      <c r="I30" s="58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8"/>
      <c r="Z30" s="58"/>
      <c r="AA30" s="58"/>
      <c r="AB30" s="58"/>
      <c r="AC30" s="58"/>
      <c r="AD30" s="58"/>
      <c r="AE30" s="58"/>
      <c r="AF30" s="58"/>
      <c r="AG30" s="58"/>
      <c r="AH30" s="58"/>
      <c r="AI30" s="54">
        <f t="shared" si="7"/>
        <v>0</v>
      </c>
      <c r="AJ30" s="82"/>
      <c r="AK30" s="25"/>
      <c r="AL30" s="25"/>
      <c r="AM30" s="25"/>
      <c r="AN30" s="25"/>
      <c r="AO30" s="25"/>
      <c r="AP30" s="25"/>
      <c r="AQ30" s="25"/>
      <c r="AR30" s="25"/>
      <c r="AS30" s="25"/>
      <c r="AT30" s="25"/>
      <c r="AU30" s="25"/>
      <c r="AV30" s="25"/>
      <c r="AW30" s="25"/>
      <c r="AX30" s="25"/>
      <c r="AY30" s="25"/>
      <c r="AZ30" s="48"/>
      <c r="BA30" s="25"/>
      <c r="BB30" s="25"/>
      <c r="BC30" s="25"/>
      <c r="BD30" s="25"/>
      <c r="BE30" s="25"/>
      <c r="BF30" s="25"/>
      <c r="BG30" s="25"/>
      <c r="BH30" s="25"/>
      <c r="BI30" s="25"/>
      <c r="BJ30" s="25"/>
      <c r="BK30" s="25"/>
      <c r="BL30" s="25"/>
      <c r="BM30" s="25"/>
      <c r="BN30" s="25"/>
      <c r="BO30" s="25"/>
      <c r="BP30" s="25"/>
      <c r="BQ30" s="25"/>
      <c r="BR30" s="16"/>
      <c r="BS30" s="16"/>
      <c r="BT30" s="16"/>
      <c r="BU30" s="16"/>
      <c r="BV30" s="16"/>
      <c r="BW30" s="16"/>
      <c r="BX30" s="16"/>
      <c r="BY30" s="16"/>
      <c r="BZ30" s="16"/>
      <c r="CA30" s="16"/>
      <c r="CB30" s="16"/>
      <c r="CC30" s="16"/>
      <c r="CD30" s="16"/>
      <c r="CE30" s="16"/>
      <c r="CF30" s="16"/>
      <c r="CG30" s="16"/>
      <c r="CH30" s="16"/>
      <c r="CI30" s="16"/>
      <c r="CJ30" s="16"/>
      <c r="CK30" s="16"/>
      <c r="CL30" s="16"/>
      <c r="CM30" s="16"/>
      <c r="CN30" s="16"/>
      <c r="CO30" s="16"/>
      <c r="CP30" s="16"/>
      <c r="CQ30" s="16"/>
      <c r="CR30" s="16"/>
      <c r="CS30" s="16"/>
      <c r="CT30" s="16"/>
      <c r="CU30" s="16"/>
      <c r="CV30" s="16"/>
      <c r="CW30" s="16"/>
      <c r="CX30" s="16"/>
      <c r="CY30" s="16"/>
      <c r="CZ30" s="16"/>
      <c r="DA30" s="16"/>
      <c r="DB30" s="16"/>
      <c r="DC30" s="16"/>
      <c r="DD30" s="16"/>
      <c r="DE30" s="16"/>
      <c r="DF30" s="16"/>
      <c r="DG30" s="16"/>
      <c r="DH30" s="16"/>
      <c r="DI30" s="16"/>
      <c r="DJ30" s="16"/>
      <c r="DK30" s="16"/>
      <c r="DL30" s="16"/>
      <c r="DM30" s="16"/>
      <c r="DN30" s="16"/>
      <c r="DO30" s="16"/>
      <c r="DP30" s="16"/>
      <c r="DQ30" s="16"/>
      <c r="DR30" s="16"/>
      <c r="DS30" s="16"/>
      <c r="DT30" s="16"/>
      <c r="DU30" s="16"/>
      <c r="DV30" s="16"/>
      <c r="DW30" s="16"/>
      <c r="DX30" s="16"/>
      <c r="DY30" s="16"/>
      <c r="DZ30" s="16"/>
      <c r="EA30" s="16"/>
      <c r="EB30" s="16"/>
      <c r="EC30" s="16"/>
      <c r="ED30" s="16"/>
      <c r="EE30" s="16"/>
      <c r="EF30" s="16"/>
      <c r="EG30" s="16"/>
      <c r="EH30" s="16"/>
      <c r="EI30" s="16"/>
      <c r="EJ30" s="16"/>
      <c r="EK30" s="16"/>
      <c r="EL30" s="16"/>
      <c r="EM30" s="16"/>
      <c r="EN30" s="16"/>
      <c r="EO30" s="16"/>
      <c r="EP30" s="16"/>
      <c r="EQ30" s="16"/>
      <c r="ER30" s="16"/>
      <c r="ES30" s="16"/>
      <c r="ET30" s="16"/>
      <c r="EU30" s="16"/>
      <c r="EV30" s="16"/>
      <c r="EW30" s="16"/>
      <c r="EX30" s="16"/>
      <c r="EY30" s="16"/>
      <c r="EZ30" s="16"/>
      <c r="FA30" s="16"/>
      <c r="FB30" s="16"/>
      <c r="FC30" s="16"/>
      <c r="FD30" s="16"/>
      <c r="FE30" s="16"/>
      <c r="FF30" s="16"/>
      <c r="FG30" s="16"/>
      <c r="FH30" s="16"/>
      <c r="FI30" s="16"/>
      <c r="FJ30" s="16"/>
      <c r="FK30" s="16"/>
      <c r="FL30" s="16"/>
      <c r="FM30" s="16"/>
      <c r="FN30" s="16"/>
      <c r="FO30" s="16"/>
      <c r="FP30" s="16"/>
      <c r="FQ30" s="16"/>
      <c r="FR30" s="16"/>
      <c r="FS30" s="16"/>
      <c r="FT30" s="16"/>
      <c r="FU30" s="16"/>
      <c r="FV30" s="16"/>
      <c r="FW30" s="16"/>
      <c r="FX30" s="16"/>
      <c r="FY30" s="16"/>
      <c r="FZ30" s="16"/>
      <c r="GA30" s="16"/>
      <c r="GB30" s="16"/>
      <c r="GC30" s="16"/>
      <c r="GD30" s="16"/>
      <c r="GE30" s="16"/>
      <c r="GF30" s="16"/>
      <c r="GG30" s="16"/>
      <c r="GH30" s="16"/>
    </row>
    <row r="31" spans="1:190" x14ac:dyDescent="0.25">
      <c r="A31" s="73" t="s">
        <v>27</v>
      </c>
      <c r="B31" s="11"/>
      <c r="C31" s="11"/>
      <c r="D31" s="58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8"/>
      <c r="Z31" s="58"/>
      <c r="AA31" s="58"/>
      <c r="AB31" s="58"/>
      <c r="AC31" s="58"/>
      <c r="AD31" s="58"/>
      <c r="AE31" s="58"/>
      <c r="AF31" s="58"/>
      <c r="AG31" s="58"/>
      <c r="AH31" s="58"/>
      <c r="AI31" s="54">
        <f t="shared" si="7"/>
        <v>0</v>
      </c>
      <c r="AJ31" s="81"/>
      <c r="AK31" s="25"/>
      <c r="AL31" s="25"/>
      <c r="AM31" s="25"/>
      <c r="AN31" s="25"/>
      <c r="AO31" s="25"/>
      <c r="AP31" s="25"/>
      <c r="AQ31" s="25"/>
      <c r="AR31" s="25"/>
      <c r="AS31" s="25"/>
      <c r="AT31" s="25"/>
      <c r="AU31" s="25"/>
      <c r="AV31" s="25"/>
      <c r="AW31" s="25"/>
      <c r="AX31" s="25"/>
      <c r="AY31" s="25"/>
      <c r="AZ31" s="48"/>
      <c r="BA31" s="25"/>
      <c r="BB31" s="25"/>
      <c r="BC31" s="25"/>
      <c r="BD31" s="25"/>
      <c r="BE31" s="25"/>
      <c r="BF31" s="25"/>
      <c r="BG31" s="25"/>
      <c r="BH31" s="25"/>
      <c r="BI31" s="25"/>
      <c r="BJ31" s="25"/>
      <c r="BK31" s="25"/>
      <c r="BL31" s="25"/>
      <c r="BM31" s="25"/>
      <c r="BN31" s="25"/>
      <c r="BO31" s="25"/>
      <c r="BP31" s="25"/>
      <c r="BQ31" s="25"/>
    </row>
    <row r="32" spans="1:190" x14ac:dyDescent="0.25">
      <c r="A32" s="73" t="s">
        <v>27</v>
      </c>
      <c r="B32" s="11"/>
      <c r="C32" s="11"/>
      <c r="D32" s="58"/>
      <c r="E32" s="58"/>
      <c r="F32" s="58"/>
      <c r="G32" s="58"/>
      <c r="H32" s="58"/>
      <c r="I32" s="58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8"/>
      <c r="Z32" s="58"/>
      <c r="AA32" s="58"/>
      <c r="AB32" s="58"/>
      <c r="AC32" s="58"/>
      <c r="AD32" s="58"/>
      <c r="AE32" s="58"/>
      <c r="AF32" s="58"/>
      <c r="AG32" s="58"/>
      <c r="AH32" s="58"/>
      <c r="AI32" s="54">
        <f t="shared" si="7"/>
        <v>0</v>
      </c>
      <c r="AJ32" s="81"/>
      <c r="AK32" s="25"/>
      <c r="AL32" s="25"/>
      <c r="AM32" s="25"/>
      <c r="AN32" s="25"/>
      <c r="AO32" s="25"/>
      <c r="AP32" s="25"/>
      <c r="AQ32" s="25"/>
      <c r="AR32" s="25"/>
      <c r="AS32" s="25"/>
      <c r="AT32" s="25"/>
      <c r="AU32" s="25"/>
      <c r="AV32" s="25"/>
      <c r="AW32" s="25"/>
      <c r="AX32" s="25"/>
      <c r="AY32" s="25"/>
      <c r="AZ32" s="48"/>
      <c r="BA32" s="25"/>
      <c r="BB32" s="25"/>
      <c r="BC32" s="25"/>
      <c r="BD32" s="25"/>
      <c r="BE32" s="25"/>
      <c r="BF32" s="25"/>
      <c r="BG32" s="25"/>
      <c r="BH32" s="25"/>
      <c r="BI32" s="25"/>
      <c r="BJ32" s="25"/>
      <c r="BK32" s="25"/>
      <c r="BL32" s="25"/>
      <c r="BM32" s="25"/>
      <c r="BN32" s="25"/>
      <c r="BO32" s="25"/>
      <c r="BP32" s="25"/>
      <c r="BQ32" s="25"/>
    </row>
    <row r="33" spans="1:69" x14ac:dyDescent="0.25">
      <c r="A33" s="73" t="s">
        <v>8</v>
      </c>
      <c r="B33" s="11"/>
      <c r="C33" s="11"/>
      <c r="D33" s="56">
        <f t="shared" ref="D33:AE33" si="8">SUM(D23:D32)</f>
        <v>0</v>
      </c>
      <c r="E33" s="56">
        <f t="shared" si="8"/>
        <v>0</v>
      </c>
      <c r="F33" s="56">
        <f t="shared" si="8"/>
        <v>6</v>
      </c>
      <c r="G33" s="56">
        <f t="shared" si="8"/>
        <v>7</v>
      </c>
      <c r="H33" s="56">
        <f t="shared" si="8"/>
        <v>9</v>
      </c>
      <c r="I33" s="56">
        <f t="shared" si="8"/>
        <v>9</v>
      </c>
      <c r="J33" s="56">
        <f t="shared" si="8"/>
        <v>9</v>
      </c>
      <c r="K33" s="56">
        <f t="shared" si="8"/>
        <v>0</v>
      </c>
      <c r="L33" s="56">
        <f t="shared" si="8"/>
        <v>0</v>
      </c>
      <c r="M33" s="56">
        <f t="shared" si="8"/>
        <v>6.5</v>
      </c>
      <c r="N33" s="56">
        <f t="shared" si="8"/>
        <v>7.5</v>
      </c>
      <c r="O33" s="56">
        <f t="shared" si="8"/>
        <v>6.5</v>
      </c>
      <c r="P33" s="56">
        <f t="shared" si="8"/>
        <v>6.5</v>
      </c>
      <c r="Q33" s="56">
        <f t="shared" si="8"/>
        <v>6.5</v>
      </c>
      <c r="R33" s="56">
        <f t="shared" si="8"/>
        <v>0</v>
      </c>
      <c r="S33" s="56">
        <f t="shared" si="8"/>
        <v>0</v>
      </c>
      <c r="T33" s="56">
        <f t="shared" si="8"/>
        <v>7.5</v>
      </c>
      <c r="U33" s="56">
        <f t="shared" si="8"/>
        <v>8.5</v>
      </c>
      <c r="V33" s="56">
        <f t="shared" si="8"/>
        <v>7.5</v>
      </c>
      <c r="W33" s="56">
        <f t="shared" si="8"/>
        <v>6.5</v>
      </c>
      <c r="X33" s="56">
        <f t="shared" si="8"/>
        <v>6.5</v>
      </c>
      <c r="Y33" s="56">
        <f t="shared" si="8"/>
        <v>0</v>
      </c>
      <c r="Z33" s="56">
        <f t="shared" si="8"/>
        <v>0</v>
      </c>
      <c r="AA33" s="56">
        <f t="shared" si="8"/>
        <v>7.5</v>
      </c>
      <c r="AB33" s="56">
        <f t="shared" si="8"/>
        <v>8.5</v>
      </c>
      <c r="AC33" s="56">
        <f t="shared" si="8"/>
        <v>6.5</v>
      </c>
      <c r="AD33" s="56">
        <f t="shared" si="8"/>
        <v>6.5</v>
      </c>
      <c r="AE33" s="56">
        <f t="shared" si="8"/>
        <v>7.5</v>
      </c>
      <c r="AF33" s="56">
        <f t="shared" ref="AF33:AH33" si="9">SUM(AF23:AF32)</f>
        <v>0</v>
      </c>
      <c r="AG33" s="56">
        <f t="shared" si="9"/>
        <v>0</v>
      </c>
      <c r="AH33" s="56">
        <f t="shared" si="9"/>
        <v>0</v>
      </c>
      <c r="AI33" s="57">
        <f>SUM(AI23:AI32)</f>
        <v>146.5</v>
      </c>
      <c r="AJ33" s="23"/>
      <c r="AK33" s="25"/>
      <c r="AL33" s="25"/>
      <c r="AM33" s="25"/>
      <c r="AN33" s="25"/>
      <c r="AO33" s="25"/>
      <c r="AP33" s="25"/>
      <c r="AQ33" s="25"/>
      <c r="AR33" s="25"/>
      <c r="AS33" s="25"/>
      <c r="AT33" s="25"/>
      <c r="AU33" s="25"/>
      <c r="AV33" s="25"/>
      <c r="AW33" s="25"/>
      <c r="AX33" s="25"/>
      <c r="AY33" s="25"/>
      <c r="AZ33" s="48"/>
      <c r="BA33" s="25"/>
      <c r="BB33" s="25"/>
      <c r="BC33" s="25"/>
      <c r="BD33" s="25"/>
      <c r="BE33" s="25"/>
      <c r="BF33" s="25"/>
      <c r="BG33" s="25"/>
      <c r="BH33" s="25"/>
      <c r="BI33" s="25"/>
      <c r="BJ33" s="25"/>
      <c r="BK33" s="25"/>
      <c r="BL33" s="25"/>
      <c r="BM33" s="25"/>
      <c r="BN33" s="25"/>
      <c r="BO33" s="25"/>
      <c r="BP33" s="25"/>
      <c r="BQ33" s="25"/>
    </row>
    <row r="34" spans="1:69" x14ac:dyDescent="0.25">
      <c r="A34" s="91"/>
      <c r="B34" s="12"/>
      <c r="C34" s="12"/>
      <c r="D34" s="92"/>
      <c r="E34" s="92"/>
      <c r="F34" s="92"/>
      <c r="G34" s="92"/>
      <c r="H34" s="92"/>
      <c r="I34" s="92"/>
      <c r="J34" s="92"/>
      <c r="K34" s="92"/>
      <c r="L34" s="92"/>
      <c r="M34" s="92"/>
      <c r="N34" s="92"/>
      <c r="O34" s="92"/>
      <c r="P34" s="92"/>
      <c r="Q34" s="92"/>
      <c r="R34" s="92"/>
      <c r="S34" s="92"/>
      <c r="T34" s="92"/>
      <c r="U34" s="92"/>
      <c r="V34" s="92"/>
      <c r="W34" s="92"/>
      <c r="X34" s="92"/>
      <c r="Y34" s="92"/>
      <c r="Z34" s="92"/>
      <c r="AA34" s="92"/>
      <c r="AB34" s="92"/>
      <c r="AC34" s="92"/>
      <c r="AD34" s="92"/>
      <c r="AE34" s="92"/>
      <c r="AF34" s="92"/>
      <c r="AG34" s="92"/>
      <c r="AH34" s="92"/>
      <c r="AI34" s="93"/>
      <c r="AJ34" s="13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5"/>
      <c r="AX34" s="25"/>
      <c r="AY34" s="25"/>
      <c r="AZ34" s="48"/>
      <c r="BA34" s="25"/>
      <c r="BB34" s="25"/>
      <c r="BC34" s="25"/>
      <c r="BD34" s="25"/>
      <c r="BE34" s="25"/>
      <c r="BF34" s="25"/>
      <c r="BG34" s="25"/>
      <c r="BH34" s="25"/>
      <c r="BI34" s="25"/>
      <c r="BJ34" s="25"/>
      <c r="BK34" s="25"/>
      <c r="BL34" s="25"/>
      <c r="BM34" s="25"/>
      <c r="BN34" s="25"/>
      <c r="BO34" s="25"/>
      <c r="BP34" s="25"/>
      <c r="BQ34" s="25"/>
    </row>
    <row r="35" spans="1:69" x14ac:dyDescent="0.25">
      <c r="A35" s="73" t="s">
        <v>130</v>
      </c>
      <c r="B35" s="11"/>
      <c r="C35" s="11"/>
      <c r="D35" s="94"/>
      <c r="E35" s="94"/>
      <c r="F35" s="94"/>
      <c r="G35" s="94"/>
      <c r="H35" s="94"/>
      <c r="I35" s="94"/>
      <c r="J35" s="94"/>
      <c r="K35" s="94"/>
      <c r="L35" s="94"/>
      <c r="M35" s="94"/>
      <c r="N35" s="94"/>
      <c r="O35" s="94"/>
      <c r="P35" s="94"/>
      <c r="Q35" s="94"/>
      <c r="R35" s="94"/>
      <c r="S35" s="94"/>
      <c r="T35" s="94"/>
      <c r="U35" s="94"/>
      <c r="V35" s="94"/>
      <c r="W35" s="94"/>
      <c r="X35" s="94"/>
      <c r="Y35" s="94"/>
      <c r="Z35" s="94"/>
      <c r="AA35" s="94"/>
      <c r="AB35" s="94"/>
      <c r="AC35" s="94"/>
      <c r="AD35" s="94"/>
      <c r="AE35" s="94"/>
      <c r="AF35" s="94"/>
      <c r="AG35" s="94"/>
      <c r="AH35" s="94"/>
      <c r="AI35" s="54">
        <f t="shared" ref="AI35" si="10">SUM(D35:AH35)</f>
        <v>0</v>
      </c>
      <c r="AJ35" s="13"/>
      <c r="AK35" s="25"/>
      <c r="AL35" s="25"/>
      <c r="AM35" s="25"/>
      <c r="AN35" s="25"/>
      <c r="AO35" s="25"/>
      <c r="AP35" s="25"/>
      <c r="AQ35" s="25"/>
      <c r="AR35" s="25"/>
      <c r="AS35" s="25"/>
      <c r="AT35" s="25"/>
      <c r="AU35" s="25"/>
      <c r="AV35" s="25"/>
      <c r="AW35" s="25"/>
      <c r="AX35" s="25"/>
      <c r="AY35" s="25"/>
      <c r="AZ35" s="48"/>
      <c r="BA35" s="25"/>
      <c r="BB35" s="25"/>
      <c r="BC35" s="25"/>
      <c r="BD35" s="25"/>
      <c r="BE35" s="25"/>
      <c r="BF35" s="25"/>
      <c r="BG35" s="25"/>
      <c r="BH35" s="25"/>
      <c r="BI35" s="25"/>
      <c r="BJ35" s="25"/>
      <c r="BK35" s="25"/>
      <c r="BL35" s="25"/>
      <c r="BM35" s="25"/>
      <c r="BN35" s="25"/>
      <c r="BO35" s="25"/>
      <c r="BP35" s="25"/>
      <c r="BQ35" s="25"/>
    </row>
    <row r="36" spans="1:69" x14ac:dyDescent="0.25">
      <c r="A36" s="91"/>
      <c r="B36" s="12"/>
      <c r="C36" s="12"/>
      <c r="D36" s="92"/>
      <c r="E36" s="92"/>
      <c r="F36" s="92"/>
      <c r="G36" s="92"/>
      <c r="H36" s="92"/>
      <c r="I36" s="92"/>
      <c r="J36" s="92"/>
      <c r="K36" s="92"/>
      <c r="L36" s="92"/>
      <c r="M36" s="92"/>
      <c r="N36" s="92"/>
      <c r="O36" s="92"/>
      <c r="P36" s="92"/>
      <c r="Q36" s="92"/>
      <c r="R36" s="92"/>
      <c r="S36" s="92"/>
      <c r="T36" s="92"/>
      <c r="U36" s="92"/>
      <c r="V36" s="92"/>
      <c r="W36" s="92"/>
      <c r="X36" s="92"/>
      <c r="Y36" s="92"/>
      <c r="Z36" s="92"/>
      <c r="AA36" s="92"/>
      <c r="AB36" s="92"/>
      <c r="AC36" s="92"/>
      <c r="AD36" s="92"/>
      <c r="AE36" s="92"/>
      <c r="AF36" s="92"/>
      <c r="AG36" s="92"/>
      <c r="AH36" s="92"/>
      <c r="AI36" s="93"/>
      <c r="AJ36" s="13"/>
      <c r="AK36" s="25"/>
      <c r="AL36" s="25"/>
      <c r="AM36" s="25"/>
      <c r="AN36" s="25"/>
      <c r="AO36" s="25"/>
      <c r="AP36" s="25"/>
      <c r="AQ36" s="25"/>
      <c r="AR36" s="25"/>
      <c r="AS36" s="25"/>
      <c r="AT36" s="25"/>
      <c r="AU36" s="25"/>
      <c r="AV36" s="25"/>
      <c r="AW36" s="25"/>
      <c r="AX36" s="25"/>
      <c r="AY36" s="25"/>
      <c r="AZ36" s="48"/>
      <c r="BA36" s="25"/>
      <c r="BB36" s="25"/>
      <c r="BC36" s="25"/>
      <c r="BD36" s="25"/>
      <c r="BE36" s="25"/>
      <c r="BF36" s="25"/>
      <c r="BG36" s="25"/>
      <c r="BH36" s="25"/>
      <c r="BI36" s="25"/>
      <c r="BJ36" s="25"/>
      <c r="BK36" s="25"/>
      <c r="BL36" s="25"/>
      <c r="BM36" s="25"/>
      <c r="BN36" s="25"/>
      <c r="BO36" s="25"/>
      <c r="BP36" s="25"/>
      <c r="BQ36" s="25"/>
    </row>
    <row r="37" spans="1:69" ht="13" thickBot="1" x14ac:dyDescent="0.3">
      <c r="A37" s="75" t="s">
        <v>9</v>
      </c>
      <c r="B37" s="12"/>
      <c r="C37" s="13"/>
      <c r="D37" s="59"/>
      <c r="E37" s="59"/>
      <c r="F37" s="59"/>
      <c r="G37" s="59"/>
      <c r="H37" s="59"/>
      <c r="I37" s="59"/>
      <c r="J37" s="59"/>
      <c r="K37" s="59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59"/>
      <c r="AA37" s="59"/>
      <c r="AB37" s="59"/>
      <c r="AC37" s="59"/>
      <c r="AD37" s="59"/>
      <c r="AE37" s="59"/>
      <c r="AF37" s="59"/>
      <c r="AG37" s="59"/>
      <c r="AH37" s="59"/>
      <c r="AI37" s="59"/>
      <c r="AJ37" s="61"/>
      <c r="AK37" s="25"/>
      <c r="AL37" s="25"/>
      <c r="AM37" s="25"/>
      <c r="AN37" s="25"/>
      <c r="AO37" s="25"/>
      <c r="AP37" s="25"/>
      <c r="AQ37" s="25"/>
      <c r="AR37" s="25"/>
      <c r="AS37" s="25"/>
      <c r="AT37" s="25"/>
      <c r="AU37" s="25"/>
      <c r="AV37" s="25"/>
      <c r="AW37" s="25"/>
      <c r="AX37" s="25"/>
      <c r="AY37" s="25"/>
      <c r="AZ37" s="48"/>
      <c r="BA37" s="25"/>
      <c r="BB37" s="25"/>
      <c r="BC37" s="25"/>
      <c r="BD37" s="25"/>
      <c r="BE37" s="25"/>
      <c r="BF37" s="25"/>
      <c r="BG37" s="25"/>
      <c r="BH37" s="25"/>
      <c r="BI37" s="25"/>
      <c r="BJ37" s="25"/>
      <c r="BK37" s="25"/>
      <c r="BL37" s="25"/>
      <c r="BM37" s="25"/>
      <c r="BN37" s="25"/>
      <c r="BO37" s="25"/>
      <c r="BP37" s="25"/>
      <c r="BQ37" s="25"/>
    </row>
    <row r="38" spans="1:69" ht="10.5" thickBot="1" x14ac:dyDescent="0.25">
      <c r="A38" s="76" t="s">
        <v>120</v>
      </c>
      <c r="B38" s="13" t="s">
        <v>121</v>
      </c>
      <c r="C38" s="13"/>
      <c r="D38" s="59"/>
      <c r="E38" s="59"/>
      <c r="F38" s="59" t="s">
        <v>102</v>
      </c>
      <c r="G38" s="59"/>
      <c r="H38" s="59" t="s">
        <v>100</v>
      </c>
      <c r="I38" s="59"/>
      <c r="J38" s="59"/>
      <c r="K38" s="59"/>
      <c r="L38" s="59"/>
      <c r="M38" s="59"/>
      <c r="N38" s="59"/>
      <c r="O38" s="59"/>
      <c r="P38" s="59"/>
      <c r="Q38" s="59"/>
      <c r="R38" s="59"/>
      <c r="S38" s="59"/>
      <c r="T38" s="59"/>
      <c r="U38" s="59"/>
      <c r="V38" s="59"/>
      <c r="W38" s="59"/>
      <c r="X38" s="25"/>
      <c r="Y38" s="59"/>
      <c r="Z38" s="59"/>
      <c r="AA38" s="59"/>
      <c r="AB38" s="59"/>
      <c r="AC38" s="59"/>
      <c r="AD38" s="59"/>
      <c r="AE38" s="59"/>
      <c r="AF38" s="65" t="s">
        <v>10</v>
      </c>
      <c r="AG38" s="65"/>
      <c r="AH38" s="64">
        <f>20</f>
        <v>20</v>
      </c>
      <c r="AI38" s="60">
        <f>7.5*AH38</f>
        <v>150</v>
      </c>
      <c r="AJ38" s="26"/>
      <c r="AK38" s="25"/>
      <c r="AL38" s="25"/>
      <c r="AM38" s="25"/>
      <c r="AN38" s="25"/>
      <c r="AO38" s="25"/>
      <c r="AP38" s="25"/>
      <c r="AQ38" s="25"/>
      <c r="AR38" s="25"/>
      <c r="AS38" s="25"/>
      <c r="AT38" s="25"/>
      <c r="AU38" s="25"/>
      <c r="AV38" s="25"/>
      <c r="AW38" s="25"/>
      <c r="AX38" s="25"/>
      <c r="AY38" s="25"/>
      <c r="AZ38" s="48"/>
      <c r="BA38" s="25"/>
      <c r="BB38" s="25"/>
      <c r="BC38" s="25"/>
      <c r="BD38" s="25"/>
      <c r="BE38" s="25"/>
      <c r="BF38" s="25"/>
      <c r="BG38" s="25"/>
      <c r="BH38" s="25"/>
      <c r="BI38" s="25"/>
      <c r="BJ38" s="25"/>
      <c r="BK38" s="25"/>
      <c r="BL38" s="25"/>
      <c r="BM38" s="25"/>
      <c r="BN38" s="25"/>
      <c r="BO38" s="25"/>
      <c r="BP38" s="25"/>
      <c r="BQ38" s="25"/>
    </row>
    <row r="39" spans="1:69" ht="10" x14ac:dyDescent="0.2">
      <c r="A39" s="76" t="s">
        <v>23</v>
      </c>
      <c r="B39" s="13" t="s">
        <v>24</v>
      </c>
      <c r="C39" s="13"/>
      <c r="D39" s="59"/>
      <c r="E39" s="59"/>
      <c r="F39" s="59" t="s">
        <v>29</v>
      </c>
      <c r="G39" s="59"/>
      <c r="H39" s="59" t="s">
        <v>122</v>
      </c>
      <c r="I39" s="59"/>
      <c r="J39" s="59"/>
      <c r="K39" s="59"/>
      <c r="L39" s="59"/>
      <c r="M39" s="59"/>
      <c r="N39" s="59"/>
      <c r="O39" s="59"/>
      <c r="P39" s="59"/>
      <c r="Q39" s="59"/>
      <c r="R39" s="59"/>
      <c r="S39" s="59"/>
      <c r="T39" s="59"/>
      <c r="U39" s="59"/>
      <c r="V39" s="59"/>
      <c r="W39" s="59"/>
      <c r="X39" s="25"/>
      <c r="Y39" s="59"/>
      <c r="Z39" s="59"/>
      <c r="AA39" s="59"/>
      <c r="AB39" s="59"/>
      <c r="AC39" s="59"/>
      <c r="AD39" s="59"/>
      <c r="AE39" s="59"/>
      <c r="AF39" s="59"/>
      <c r="AG39" s="59"/>
      <c r="AH39" s="59"/>
      <c r="AI39" s="59"/>
      <c r="AJ39" s="26"/>
      <c r="AK39" s="25"/>
      <c r="AL39" s="25"/>
      <c r="AM39" s="25"/>
      <c r="AN39" s="25"/>
      <c r="AO39" s="25"/>
      <c r="AP39" s="25"/>
      <c r="AQ39" s="25"/>
      <c r="AR39" s="25"/>
      <c r="AS39" s="25"/>
      <c r="AT39" s="25"/>
      <c r="AU39" s="25"/>
      <c r="AV39" s="25"/>
      <c r="AW39" s="25"/>
      <c r="AX39" s="25"/>
      <c r="AY39" s="25"/>
      <c r="AZ39" s="48"/>
      <c r="BA39" s="25"/>
      <c r="BB39" s="25"/>
      <c r="BC39" s="25"/>
      <c r="BD39" s="25"/>
      <c r="BE39" s="25"/>
      <c r="BF39" s="25"/>
      <c r="BG39" s="25"/>
      <c r="BH39" s="25"/>
      <c r="BI39" s="25"/>
      <c r="BJ39" s="25"/>
      <c r="BK39" s="25"/>
      <c r="BL39" s="25"/>
      <c r="BM39" s="25"/>
      <c r="BN39" s="25"/>
      <c r="BO39" s="25"/>
      <c r="BP39" s="25"/>
      <c r="BQ39" s="25"/>
    </row>
    <row r="40" spans="1:69" ht="10" x14ac:dyDescent="0.2">
      <c r="A40" s="76" t="s">
        <v>123</v>
      </c>
      <c r="B40" s="13" t="s">
        <v>124</v>
      </c>
      <c r="C40" s="13"/>
      <c r="D40" s="59"/>
      <c r="E40" s="59"/>
      <c r="F40" s="59" t="s">
        <v>31</v>
      </c>
      <c r="G40" s="59"/>
      <c r="H40" s="59" t="s">
        <v>125</v>
      </c>
      <c r="I40" s="59"/>
      <c r="J40" s="59"/>
      <c r="K40" s="59"/>
      <c r="L40" s="59"/>
      <c r="M40" s="59"/>
      <c r="N40" s="59"/>
      <c r="O40" s="59"/>
      <c r="P40" s="59"/>
      <c r="Q40" s="59"/>
      <c r="R40" s="59"/>
      <c r="S40" s="59"/>
      <c r="T40" s="59"/>
      <c r="U40" s="59"/>
      <c r="V40" s="59"/>
      <c r="W40" s="59"/>
      <c r="X40" s="25"/>
      <c r="Y40" s="59"/>
      <c r="Z40" s="59"/>
      <c r="AA40" s="59"/>
      <c r="AB40" s="59"/>
      <c r="AC40" s="59"/>
      <c r="AD40" s="59"/>
      <c r="AE40" s="59"/>
      <c r="AF40" s="65" t="s">
        <v>97</v>
      </c>
      <c r="AG40" s="65"/>
      <c r="AH40" s="59"/>
      <c r="AI40" s="59">
        <f>AI33-AI38</f>
        <v>-3.5</v>
      </c>
      <c r="AJ40" s="26"/>
      <c r="AK40" s="25"/>
      <c r="AL40" s="25"/>
      <c r="AM40" s="25"/>
      <c r="AN40" s="25"/>
      <c r="AO40" s="25"/>
      <c r="AP40" s="25"/>
      <c r="AQ40" s="25"/>
      <c r="AR40" s="25"/>
      <c r="AS40" s="25"/>
      <c r="AT40" s="25"/>
      <c r="AU40" s="25"/>
      <c r="AV40" s="25"/>
      <c r="AW40" s="25"/>
      <c r="AX40" s="25"/>
      <c r="AY40" s="25"/>
      <c r="AZ40" s="48"/>
      <c r="BA40" s="25"/>
      <c r="BB40" s="25"/>
      <c r="BC40" s="25"/>
      <c r="BD40" s="25"/>
      <c r="BE40" s="25"/>
      <c r="BF40" s="25"/>
      <c r="BG40" s="25"/>
      <c r="BH40" s="25"/>
      <c r="BI40" s="25"/>
      <c r="BJ40" s="25"/>
      <c r="BK40" s="25"/>
      <c r="BL40" s="25"/>
      <c r="BM40" s="25"/>
      <c r="BN40" s="25"/>
      <c r="BO40" s="25"/>
      <c r="BP40" s="25"/>
      <c r="BQ40" s="25"/>
    </row>
    <row r="41" spans="1:69" s="25" customFormat="1" ht="10" x14ac:dyDescent="0.2">
      <c r="A41" s="77" t="s">
        <v>22</v>
      </c>
      <c r="B41" s="13" t="s">
        <v>126</v>
      </c>
      <c r="C41" s="26"/>
      <c r="D41" s="61"/>
      <c r="E41" s="61"/>
      <c r="F41" s="61" t="s">
        <v>30</v>
      </c>
      <c r="G41" s="61"/>
      <c r="H41" s="61" t="s">
        <v>127</v>
      </c>
      <c r="I41" s="61"/>
      <c r="J41" s="61"/>
      <c r="K41" s="61"/>
      <c r="L41" s="59"/>
      <c r="M41" s="59"/>
      <c r="N41" s="59"/>
      <c r="O41" s="59"/>
      <c r="P41" s="59"/>
      <c r="Q41" s="59"/>
      <c r="R41" s="59"/>
      <c r="S41" s="59"/>
      <c r="T41" s="59"/>
      <c r="U41" s="59"/>
      <c r="V41" s="59"/>
      <c r="W41" s="59"/>
      <c r="Y41" s="59"/>
      <c r="Z41" s="59"/>
      <c r="AA41" s="59"/>
      <c r="AB41" s="59"/>
      <c r="AC41" s="59"/>
      <c r="AD41" s="59"/>
      <c r="AE41" s="59"/>
      <c r="AF41" s="59"/>
      <c r="AG41" s="59"/>
      <c r="AH41" s="59"/>
      <c r="AI41" s="59"/>
      <c r="AJ41" s="26"/>
      <c r="AZ41" s="48"/>
    </row>
    <row r="42" spans="1:69" s="25" customFormat="1" ht="10" x14ac:dyDescent="0.2">
      <c r="A42" s="78" t="s">
        <v>25</v>
      </c>
      <c r="B42" s="26" t="s">
        <v>128</v>
      </c>
      <c r="C42" s="26"/>
      <c r="D42" s="61"/>
      <c r="E42" s="61"/>
      <c r="F42" s="61" t="s">
        <v>129</v>
      </c>
      <c r="G42" s="61"/>
      <c r="H42" s="61" t="s">
        <v>26</v>
      </c>
      <c r="I42" s="61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Y42" s="61"/>
      <c r="Z42" s="61"/>
      <c r="AA42" s="61"/>
      <c r="AB42" s="61"/>
      <c r="AC42" s="61"/>
      <c r="AD42" s="61"/>
      <c r="AE42" s="61"/>
      <c r="AF42" s="66" t="s">
        <v>98</v>
      </c>
      <c r="AG42" s="66"/>
      <c r="AH42" s="61"/>
      <c r="AI42" s="62">
        <f>426</f>
        <v>426</v>
      </c>
      <c r="AJ42" s="26"/>
      <c r="AZ42" s="48"/>
    </row>
    <row r="43" spans="1:69" s="25" customFormat="1" ht="10" x14ac:dyDescent="0.2">
      <c r="A43" s="78"/>
      <c r="B43" s="26"/>
      <c r="C43" s="26"/>
      <c r="D43" s="61"/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Y43" s="61"/>
      <c r="Z43" s="61"/>
      <c r="AA43" s="61"/>
      <c r="AB43" s="61"/>
      <c r="AC43" s="61"/>
      <c r="AD43" s="61"/>
      <c r="AE43" s="61"/>
      <c r="AF43" s="61"/>
      <c r="AG43" s="61"/>
      <c r="AH43" s="61"/>
      <c r="AI43" s="61"/>
      <c r="AJ43" s="26"/>
      <c r="AZ43" s="48"/>
    </row>
    <row r="44" spans="1:69" s="25" customFormat="1" ht="13" thickBot="1" x14ac:dyDescent="0.3">
      <c r="A44" s="79"/>
      <c r="B44" s="24"/>
      <c r="C44" s="24"/>
      <c r="D44" s="61"/>
      <c r="E44" s="61"/>
      <c r="F44" s="61"/>
      <c r="G44" s="61"/>
      <c r="H44" s="61"/>
      <c r="I44" s="61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Y44" s="61"/>
      <c r="Z44" s="61"/>
      <c r="AA44" s="61"/>
      <c r="AB44" s="61"/>
      <c r="AC44" s="61"/>
      <c r="AD44" s="61"/>
      <c r="AE44" s="61"/>
      <c r="AF44" s="66" t="s">
        <v>99</v>
      </c>
      <c r="AG44" s="66"/>
      <c r="AH44" s="61"/>
      <c r="AI44" s="63">
        <f>AI42+AI40</f>
        <v>422.5</v>
      </c>
      <c r="AJ44" s="26"/>
      <c r="AZ44" s="48"/>
    </row>
    <row r="45" spans="1:69" s="25" customFormat="1" ht="13" thickTop="1" x14ac:dyDescent="0.25">
      <c r="A45" s="79"/>
      <c r="B45" s="24"/>
      <c r="C45" s="24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</row>
    <row r="46" spans="1:69" s="25" customFormat="1" x14ac:dyDescent="0.25">
      <c r="A46" s="79"/>
      <c r="B46" s="24"/>
      <c r="C46" s="24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</row>
    <row r="47" spans="1:69" s="25" customFormat="1" x14ac:dyDescent="0.25">
      <c r="A47" s="79"/>
      <c r="B47" s="24"/>
      <c r="C47" s="24"/>
      <c r="D47" s="61"/>
      <c r="E47" s="61"/>
      <c r="F47" s="61"/>
      <c r="G47" s="61"/>
      <c r="H47" s="61"/>
      <c r="I47" s="61"/>
      <c r="J47" s="61"/>
      <c r="K47" s="61"/>
      <c r="L47" s="61"/>
      <c r="M47" s="61"/>
      <c r="N47" s="61"/>
      <c r="O47" s="61"/>
      <c r="P47" s="61"/>
      <c r="Q47" s="61"/>
      <c r="R47" s="61"/>
      <c r="S47" s="61"/>
      <c r="T47" s="61"/>
      <c r="U47" s="61"/>
      <c r="V47" s="61"/>
      <c r="W47" s="61"/>
      <c r="X47" s="61"/>
      <c r="Y47" s="61"/>
      <c r="Z47" s="61"/>
      <c r="AA47" s="61"/>
      <c r="AB47" s="61"/>
      <c r="AC47" s="61"/>
      <c r="AD47" s="61"/>
      <c r="AE47" s="61"/>
      <c r="AF47" s="61"/>
      <c r="AG47" s="61"/>
      <c r="AH47" s="26"/>
      <c r="AI47" s="26"/>
      <c r="AJ47" s="26"/>
    </row>
    <row r="48" spans="1:69" s="25" customFormat="1" x14ac:dyDescent="0.25">
      <c r="A48" s="79"/>
      <c r="B48" s="24"/>
      <c r="C48" s="24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61"/>
      <c r="AH48" s="26"/>
      <c r="AI48" s="61"/>
      <c r="AJ48" s="26"/>
    </row>
    <row r="49" spans="1:43" s="25" customFormat="1" x14ac:dyDescent="0.25">
      <c r="A49" s="68"/>
      <c r="B49"/>
      <c r="C49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6"/>
      <c r="AL49" s="16"/>
      <c r="AM49" s="16"/>
      <c r="AN49" s="16"/>
      <c r="AO49" s="16"/>
      <c r="AP49" s="16"/>
      <c r="AQ49" s="16"/>
    </row>
    <row r="50" spans="1:43" s="25" customFormat="1" x14ac:dyDescent="0.25">
      <c r="A50" s="68"/>
      <c r="B50"/>
      <c r="C50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6"/>
      <c r="AL50" s="16"/>
      <c r="AM50" s="16"/>
      <c r="AN50" s="16"/>
      <c r="AO50" s="16"/>
      <c r="AP50" s="16"/>
      <c r="AQ50" s="16"/>
    </row>
    <row r="51" spans="1:43" s="25" customFormat="1" x14ac:dyDescent="0.25">
      <c r="A51" s="68"/>
      <c r="B51"/>
      <c r="C5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6"/>
      <c r="AL51" s="16"/>
      <c r="AM51" s="16"/>
      <c r="AN51" s="16"/>
      <c r="AO51" s="16"/>
      <c r="AP51" s="16"/>
      <c r="AQ51" s="16"/>
    </row>
    <row r="52" spans="1:43" s="25" customFormat="1" x14ac:dyDescent="0.25">
      <c r="A52" s="68"/>
      <c r="B52"/>
      <c r="C52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6"/>
      <c r="AL52" s="16"/>
      <c r="AM52" s="16"/>
      <c r="AN52" s="16"/>
      <c r="AO52" s="16"/>
      <c r="AP52" s="16"/>
      <c r="AQ52" s="16"/>
    </row>
    <row r="53" spans="1:43" x14ac:dyDescent="0.25">
      <c r="C53"/>
      <c r="AI53" s="1"/>
    </row>
    <row r="54" spans="1:43" x14ac:dyDescent="0.25">
      <c r="C54"/>
      <c r="AI54" s="1"/>
    </row>
    <row r="55" spans="1:43" x14ac:dyDescent="0.25">
      <c r="C55"/>
      <c r="AI55" s="1"/>
    </row>
    <row r="56" spans="1:43" x14ac:dyDescent="0.25">
      <c r="C56"/>
      <c r="AI56" s="1"/>
    </row>
    <row r="57" spans="1:43" x14ac:dyDescent="0.25">
      <c r="C57"/>
      <c r="AI57" s="1"/>
    </row>
    <row r="58" spans="1:43" x14ac:dyDescent="0.25">
      <c r="C58"/>
      <c r="AI58" s="1"/>
    </row>
    <row r="59" spans="1:43" x14ac:dyDescent="0.25">
      <c r="C59"/>
      <c r="AI59" s="1"/>
    </row>
    <row r="60" spans="1:43" x14ac:dyDescent="0.25">
      <c r="C60"/>
      <c r="AI60" s="1"/>
    </row>
    <row r="61" spans="1:43" x14ac:dyDescent="0.25">
      <c r="C61"/>
      <c r="AI61" s="1"/>
    </row>
    <row r="62" spans="1:43" x14ac:dyDescent="0.25">
      <c r="C62"/>
      <c r="AI62" s="1"/>
    </row>
    <row r="63" spans="1:43" x14ac:dyDescent="0.25">
      <c r="C63"/>
      <c r="AI63" s="1"/>
    </row>
    <row r="64" spans="1:43" x14ac:dyDescent="0.25">
      <c r="C64"/>
      <c r="AI64" s="1"/>
    </row>
    <row r="65" spans="3:35" x14ac:dyDescent="0.25">
      <c r="C65"/>
      <c r="AI65" s="1"/>
    </row>
    <row r="66" spans="3:35" x14ac:dyDescent="0.25">
      <c r="C66"/>
      <c r="AI66" s="1"/>
    </row>
    <row r="67" spans="3:35" x14ac:dyDescent="0.25">
      <c r="C67"/>
      <c r="AI67" s="1"/>
    </row>
    <row r="68" spans="3:35" x14ac:dyDescent="0.25">
      <c r="C68"/>
      <c r="AI68" s="1"/>
    </row>
    <row r="69" spans="3:35" x14ac:dyDescent="0.25">
      <c r="C69"/>
      <c r="AI69" s="1"/>
    </row>
    <row r="70" spans="3:35" x14ac:dyDescent="0.25">
      <c r="C70"/>
      <c r="AI70" s="1"/>
    </row>
    <row r="71" spans="3:35" x14ac:dyDescent="0.25">
      <c r="C71"/>
      <c r="AI71" s="1"/>
    </row>
    <row r="72" spans="3:35" x14ac:dyDescent="0.25">
      <c r="C72"/>
      <c r="AI72" s="1"/>
    </row>
    <row r="73" spans="3:35" x14ac:dyDescent="0.25">
      <c r="C73"/>
      <c r="AI73" s="1"/>
    </row>
    <row r="74" spans="3:35" x14ac:dyDescent="0.25">
      <c r="C74"/>
      <c r="AI74" s="1"/>
    </row>
    <row r="75" spans="3:35" x14ac:dyDescent="0.25">
      <c r="C75"/>
      <c r="AI75" s="1"/>
    </row>
    <row r="76" spans="3:35" x14ac:dyDescent="0.25">
      <c r="C76"/>
      <c r="AI76" s="1"/>
    </row>
    <row r="77" spans="3:35" x14ac:dyDescent="0.25">
      <c r="C77"/>
      <c r="AI77" s="1"/>
    </row>
    <row r="78" spans="3:35" x14ac:dyDescent="0.25">
      <c r="C78"/>
      <c r="AI78" s="1"/>
    </row>
    <row r="79" spans="3:35" x14ac:dyDescent="0.25">
      <c r="C79"/>
      <c r="AI79" s="1"/>
    </row>
    <row r="80" spans="3:35" x14ac:dyDescent="0.25">
      <c r="C80"/>
      <c r="AI80" s="1"/>
    </row>
    <row r="81" spans="3:35" x14ac:dyDescent="0.25">
      <c r="C81"/>
      <c r="AI81" s="1"/>
    </row>
    <row r="82" spans="3:35" x14ac:dyDescent="0.25">
      <c r="C82"/>
      <c r="AI82" s="1"/>
    </row>
    <row r="83" spans="3:35" x14ac:dyDescent="0.25">
      <c r="C83"/>
      <c r="AI83" s="1"/>
    </row>
    <row r="84" spans="3:35" x14ac:dyDescent="0.25">
      <c r="C84"/>
      <c r="AI84" s="1"/>
    </row>
    <row r="85" spans="3:35" x14ac:dyDescent="0.25">
      <c r="C85"/>
      <c r="AI85" s="1"/>
    </row>
    <row r="86" spans="3:35" x14ac:dyDescent="0.25">
      <c r="C86"/>
      <c r="AI86" s="1"/>
    </row>
    <row r="87" spans="3:35" x14ac:dyDescent="0.25">
      <c r="C87"/>
      <c r="AI87" s="1"/>
    </row>
    <row r="88" spans="3:35" x14ac:dyDescent="0.25">
      <c r="C88"/>
      <c r="AI88" s="1"/>
    </row>
    <row r="89" spans="3:35" x14ac:dyDescent="0.25">
      <c r="C89"/>
      <c r="AI89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3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C33"/>
  <sheetViews>
    <sheetView workbookViewId="0">
      <selection activeCell="B28" sqref="B28"/>
    </sheetView>
  </sheetViews>
  <sheetFormatPr defaultRowHeight="12.5" x14ac:dyDescent="0.25"/>
  <cols>
    <col min="1" max="1" width="9.08984375" style="68" customWidth="1"/>
    <col min="5" max="5" width="26.08984375" customWidth="1"/>
  </cols>
  <sheetData>
    <row r="1" spans="1:3" x14ac:dyDescent="0.25">
      <c r="A1" s="48" t="s">
        <v>35</v>
      </c>
      <c r="B1" s="48" t="s">
        <v>62</v>
      </c>
      <c r="C1" s="25"/>
    </row>
    <row r="2" spans="1:3" x14ac:dyDescent="0.25">
      <c r="A2" s="48" t="s">
        <v>36</v>
      </c>
      <c r="B2" s="48" t="s">
        <v>63</v>
      </c>
      <c r="C2" s="25"/>
    </row>
    <row r="3" spans="1:3" x14ac:dyDescent="0.25">
      <c r="A3" s="48" t="s">
        <v>34</v>
      </c>
      <c r="B3" s="48" t="s">
        <v>64</v>
      </c>
      <c r="C3" s="25"/>
    </row>
    <row r="4" spans="1:3" x14ac:dyDescent="0.25">
      <c r="A4" s="48" t="s">
        <v>37</v>
      </c>
      <c r="B4" s="48" t="s">
        <v>65</v>
      </c>
      <c r="C4" s="25"/>
    </row>
    <row r="5" spans="1:3" x14ac:dyDescent="0.25">
      <c r="A5" s="48" t="s">
        <v>38</v>
      </c>
      <c r="B5" s="48" t="s">
        <v>66</v>
      </c>
      <c r="C5" s="25"/>
    </row>
    <row r="6" spans="1:3" x14ac:dyDescent="0.25">
      <c r="A6" s="48" t="s">
        <v>39</v>
      </c>
      <c r="B6" s="48" t="s">
        <v>67</v>
      </c>
      <c r="C6" s="25"/>
    </row>
    <row r="7" spans="1:3" x14ac:dyDescent="0.25">
      <c r="A7" s="48" t="s">
        <v>40</v>
      </c>
      <c r="B7" s="48" t="s">
        <v>68</v>
      </c>
      <c r="C7" s="25"/>
    </row>
    <row r="8" spans="1:3" x14ac:dyDescent="0.25">
      <c r="A8" s="48" t="s">
        <v>41</v>
      </c>
      <c r="B8" s="48" t="s">
        <v>69</v>
      </c>
      <c r="C8" s="25"/>
    </row>
    <row r="9" spans="1:3" x14ac:dyDescent="0.25">
      <c r="A9" s="48" t="s">
        <v>42</v>
      </c>
      <c r="B9" s="48" t="s">
        <v>70</v>
      </c>
      <c r="C9" s="25"/>
    </row>
    <row r="10" spans="1:3" x14ac:dyDescent="0.25">
      <c r="A10" s="48" t="s">
        <v>43</v>
      </c>
      <c r="B10" s="48" t="s">
        <v>71</v>
      </c>
      <c r="C10" s="25"/>
    </row>
    <row r="11" spans="1:3" x14ac:dyDescent="0.25">
      <c r="A11" s="48" t="s">
        <v>44</v>
      </c>
      <c r="B11" s="48" t="s">
        <v>72</v>
      </c>
      <c r="C11" s="25"/>
    </row>
    <row r="12" spans="1:3" x14ac:dyDescent="0.25">
      <c r="A12" s="48" t="s">
        <v>33</v>
      </c>
      <c r="B12" s="48" t="s">
        <v>73</v>
      </c>
      <c r="C12" s="25"/>
    </row>
    <row r="13" spans="1:3" x14ac:dyDescent="0.25">
      <c r="A13" s="48" t="s">
        <v>45</v>
      </c>
      <c r="B13" s="48" t="s">
        <v>93</v>
      </c>
      <c r="C13" s="25"/>
    </row>
    <row r="14" spans="1:3" x14ac:dyDescent="0.25">
      <c r="A14" s="48" t="s">
        <v>32</v>
      </c>
      <c r="B14" s="48" t="s">
        <v>74</v>
      </c>
      <c r="C14" s="25"/>
    </row>
    <row r="15" spans="1:3" x14ac:dyDescent="0.25">
      <c r="A15" s="48" t="s">
        <v>46</v>
      </c>
      <c r="B15" s="48" t="s">
        <v>75</v>
      </c>
      <c r="C15" s="25"/>
    </row>
    <row r="16" spans="1:3" x14ac:dyDescent="0.25">
      <c r="A16" s="48" t="s">
        <v>47</v>
      </c>
      <c r="B16" s="48" t="s">
        <v>92</v>
      </c>
      <c r="C16" s="25"/>
    </row>
    <row r="17" spans="1:3" x14ac:dyDescent="0.25">
      <c r="A17" s="48" t="s">
        <v>48</v>
      </c>
      <c r="B17" s="48" t="s">
        <v>76</v>
      </c>
      <c r="C17" s="25"/>
    </row>
    <row r="18" spans="1:3" x14ac:dyDescent="0.25">
      <c r="A18" s="48" t="s">
        <v>49</v>
      </c>
      <c r="B18" s="48" t="s">
        <v>77</v>
      </c>
      <c r="C18" s="25"/>
    </row>
    <row r="19" spans="1:3" x14ac:dyDescent="0.25">
      <c r="A19" s="48" t="s">
        <v>50</v>
      </c>
      <c r="B19" s="48" t="s">
        <v>91</v>
      </c>
      <c r="C19" s="25"/>
    </row>
    <row r="20" spans="1:3" x14ac:dyDescent="0.25">
      <c r="A20" s="48" t="s">
        <v>51</v>
      </c>
      <c r="B20" s="48" t="s">
        <v>78</v>
      </c>
      <c r="C20" s="25"/>
    </row>
    <row r="21" spans="1:3" x14ac:dyDescent="0.25">
      <c r="A21" s="48" t="s">
        <v>52</v>
      </c>
      <c r="B21" s="48" t="s">
        <v>90</v>
      </c>
      <c r="C21" s="25"/>
    </row>
    <row r="22" spans="1:3" x14ac:dyDescent="0.25">
      <c r="A22" s="48" t="s">
        <v>53</v>
      </c>
      <c r="B22" s="48" t="s">
        <v>89</v>
      </c>
      <c r="C22" s="25"/>
    </row>
    <row r="23" spans="1:3" x14ac:dyDescent="0.25">
      <c r="A23" s="48" t="s">
        <v>54</v>
      </c>
      <c r="B23" s="48" t="s">
        <v>88</v>
      </c>
      <c r="C23" s="25"/>
    </row>
    <row r="24" spans="1:3" x14ac:dyDescent="0.25">
      <c r="A24" s="48" t="s">
        <v>55</v>
      </c>
      <c r="B24" s="48" t="s">
        <v>87</v>
      </c>
      <c r="C24" s="25"/>
    </row>
    <row r="25" spans="1:3" x14ac:dyDescent="0.25">
      <c r="A25" s="48" t="s">
        <v>56</v>
      </c>
      <c r="B25" s="48" t="s">
        <v>86</v>
      </c>
      <c r="C25" s="25"/>
    </row>
    <row r="26" spans="1:3" x14ac:dyDescent="0.25">
      <c r="A26" s="48" t="s">
        <v>57</v>
      </c>
      <c r="B26" s="48" t="s">
        <v>85</v>
      </c>
      <c r="C26" s="25"/>
    </row>
    <row r="27" spans="1:3" x14ac:dyDescent="0.25">
      <c r="A27" s="48" t="s">
        <v>83</v>
      </c>
      <c r="B27" s="48" t="s">
        <v>84</v>
      </c>
      <c r="C27" s="25"/>
    </row>
    <row r="28" spans="1:3" x14ac:dyDescent="0.25">
      <c r="A28" s="48" t="s">
        <v>58</v>
      </c>
      <c r="B28" s="48" t="s">
        <v>82</v>
      </c>
      <c r="C28" s="25"/>
    </row>
    <row r="29" spans="1:3" x14ac:dyDescent="0.25">
      <c r="A29" s="48" t="s">
        <v>59</v>
      </c>
      <c r="B29" s="48" t="s">
        <v>81</v>
      </c>
      <c r="C29" s="25"/>
    </row>
    <row r="30" spans="1:3" x14ac:dyDescent="0.25">
      <c r="A30" s="48" t="s">
        <v>60</v>
      </c>
      <c r="B30" s="48" t="s">
        <v>80</v>
      </c>
      <c r="C30" s="25"/>
    </row>
    <row r="31" spans="1:3" x14ac:dyDescent="0.25">
      <c r="A31" s="48" t="s">
        <v>61</v>
      </c>
      <c r="B31" s="48" t="s">
        <v>79</v>
      </c>
      <c r="C31" s="25"/>
    </row>
    <row r="32" spans="1:3" x14ac:dyDescent="0.25">
      <c r="A32" s="48"/>
      <c r="B32" s="25"/>
      <c r="C32" s="25"/>
    </row>
    <row r="33" spans="1:3" x14ac:dyDescent="0.25">
      <c r="A33" s="48"/>
      <c r="B33" s="25" t="s">
        <v>94</v>
      </c>
      <c r="C33" s="25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Sheet2</vt:lpstr>
      <vt:lpstr>Sheet1</vt:lpstr>
      <vt:lpstr>Sheet3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Stanley Hsu</cp:lastModifiedBy>
  <cp:lastPrinted>2024-09-06T00:03:40Z</cp:lastPrinted>
  <dcterms:created xsi:type="dcterms:W3CDTF">1998-07-03T22:57:08Z</dcterms:created>
  <dcterms:modified xsi:type="dcterms:W3CDTF">2025-03-04T18:48:46Z</dcterms:modified>
</cp:coreProperties>
</file>