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5\"/>
    </mc:Choice>
  </mc:AlternateContent>
  <xr:revisionPtr revIDLastSave="0" documentId="13_ncr:1_{63CD4D4A-2ABE-421D-BC5D-ED74F444425B}" xr6:coauthVersionLast="47" xr6:coauthVersionMax="47" xr10:uidLastSave="{00000000-0000-0000-0000-000000000000}"/>
  <bookViews>
    <workbookView xWindow="-98" yWindow="-98" windowWidth="20715" windowHeight="13155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7" i="1" l="1"/>
  <c r="AI36" i="1"/>
  <c r="AH32" i="1"/>
  <c r="T18" i="1"/>
  <c r="AH17" i="1"/>
  <c r="AH27" i="1" s="1"/>
  <c r="AG17" i="1"/>
  <c r="AG27" i="1" s="1"/>
  <c r="AF17" i="1"/>
  <c r="AF27" i="1" s="1"/>
  <c r="Z27" i="1"/>
  <c r="AE27" i="1"/>
  <c r="AD17" i="1"/>
  <c r="AD27" i="1" s="1"/>
  <c r="AC17" i="1"/>
  <c r="AC27" i="1" s="1"/>
  <c r="AB17" i="1"/>
  <c r="AB27" i="1" s="1"/>
  <c r="AA17" i="1"/>
  <c r="AA27" i="1" s="1"/>
  <c r="Z17" i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I29" i="1"/>
  <c r="AI11" i="1" l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32" i="1" l="1"/>
  <c r="AI8" i="1"/>
  <c r="AI17" i="1" s="1"/>
  <c r="AI27" i="1" s="1"/>
  <c r="AI34" i="1" l="1"/>
  <c r="AI38" i="1" s="1"/>
</calcChain>
</file>

<file path=xl/sharedStrings.xml><?xml version="1.0" encoding="utf-8"?>
<sst xmlns="http://schemas.openxmlformats.org/spreadsheetml/2006/main" count="174" uniqueCount="59">
  <si>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</si>
  <si>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</si>
  <si>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</si>
  <si>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</si>
  <si>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</si>
  <si>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</si>
  <si>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</si>
  <si>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</si>
  <si>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</si>
  <si>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</si>
  <si>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</si>
  <si>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</si>
  <si>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</si>
  <si>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</si>
  <si>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</si>
  <si>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</si>
  <si>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</si>
  <si>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</si>
  <si>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</si>
  <si>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</si>
  <si>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</si>
  <si>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</si>
  <si>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</si>
  <si>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</si>
  <si>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</si>
  <si>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</si>
  <si>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</si>
  <si>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</si>
  <si>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</si>
  <si>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</si>
  <si>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</si>
  <si>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</si>
  <si>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</si>
  <si>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</si>
  <si>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</si>
  <si>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</si>
  <si>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</si>
  <si>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</si>
  <si>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</si>
  <si>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</si>
  <si>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 xml:space="preserve">2008 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</si>
  <si>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</si>
  <si>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</si>
  <si>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</si>
  <si>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</si>
  <si>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</si>
  <si>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</si>
  <si>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</si>
  <si>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</si>
  <si>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</si>
  <si>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</si>
  <si>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</si>
  <si>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 xml:space="preserve">2013 </t>
  </si>
  <si>
    <t>2201</t>
  </si>
  <si>
    <t>Trailside</t>
  </si>
  <si>
    <t>Botanica</t>
  </si>
  <si>
    <t>Mosaic Lot 24 SFU Symposia</t>
  </si>
  <si>
    <t>WORKING FROM HOME</t>
  </si>
  <si>
    <t>February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</si>
</sst>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8"/>
  <sheetViews>
    <sheetView tabSelected="1" zoomScaleNormal="100" zoomScaleSheetLayoutView="100" workbookViewId="0">
      <selection activeCell="T14" sqref="T14"/>
    </sheetView>
  </sheetViews>
  <sheetFormatPr defaultColWidth="7.59765625" defaultRowHeight="12.75" x14ac:dyDescent="0.35"/>
  <cols>
    <col min="1" max="1" width="5.265625" customWidth="1"/>
    <col min="2" max="2" width="21.796875" customWidth="1"/>
    <col min="3" max="3" width="5" style="19" customWidth="1"/>
    <col min="4" max="34" width="3.33203125" style="1" customWidth="1"/>
    <col min="35" max="35" width="5.796875" style="20" customWidth="1"/>
    <col min="36" max="36" width="51.066406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39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29</v>
      </c>
      <c r="D7" s="42" t="s">
        <v>18</v>
      </c>
      <c r="E7" s="42" t="s">
        <v>18</v>
      </c>
      <c r="F7" s="43" t="s">
        <v>19</v>
      </c>
      <c r="G7" s="42" t="s">
        <v>15</v>
      </c>
      <c r="H7" s="42" t="s">
        <v>16</v>
      </c>
      <c r="I7" s="43" t="s">
        <v>15</v>
      </c>
      <c r="J7" s="42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2" t="s">
        <v>16</v>
      </c>
      <c r="P7" s="43" t="s">
        <v>15</v>
      </c>
      <c r="Q7" s="42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2" t="s">
        <v>16</v>
      </c>
      <c r="W7" s="43" t="s">
        <v>15</v>
      </c>
      <c r="X7" s="42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2" t="s">
        <v>16</v>
      </c>
      <c r="AD7" s="43" t="s">
        <v>15</v>
      </c>
      <c r="AE7" s="42" t="s">
        <v>17</v>
      </c>
      <c r="AF7" s="42"/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3"/>
      <c r="B8" s="45"/>
      <c r="C8" s="46"/>
      <c r="D8" s="60" t="s">
        <v>20</v>
      </c>
      <c r="E8" s="60" t="s">
        <v>20</v>
      </c>
      <c r="F8" s="60"/>
      <c r="G8" s="60"/>
      <c r="H8" s="60"/>
      <c r="I8" s="60"/>
      <c r="J8" s="60"/>
      <c r="K8" s="60" t="s">
        <v>20</v>
      </c>
      <c r="L8" s="60" t="s">
        <v>20</v>
      </c>
      <c r="M8" s="60"/>
      <c r="N8" s="60"/>
      <c r="O8" s="60"/>
      <c r="P8" s="60"/>
      <c r="Q8" s="60"/>
      <c r="R8" s="60" t="s">
        <v>20</v>
      </c>
      <c r="S8" s="60" t="s">
        <v>20</v>
      </c>
      <c r="T8" s="60"/>
      <c r="U8" s="60"/>
      <c r="V8" s="60"/>
      <c r="W8" s="60"/>
      <c r="X8" s="60"/>
      <c r="Y8" s="60" t="s">
        <v>20</v>
      </c>
      <c r="Z8" s="60" t="s">
        <v>20</v>
      </c>
      <c r="AA8" s="60"/>
      <c r="AB8" s="60"/>
      <c r="AC8" s="60"/>
      <c r="AD8" s="60"/>
      <c r="AE8" s="60"/>
      <c r="AF8" s="60" t="s">
        <v>20</v>
      </c>
      <c r="AG8" s="60" t="s">
        <v>20</v>
      </c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40"/>
      <c r="C9" s="41"/>
      <c r="D9" s="60" t="s">
        <v>20</v>
      </c>
      <c r="E9" s="60" t="s">
        <v>20</v>
      </c>
      <c r="F9" s="62"/>
      <c r="G9" s="62"/>
      <c r="H9" s="62"/>
      <c r="I9" s="62"/>
      <c r="J9" s="62"/>
      <c r="K9" s="60" t="s">
        <v>20</v>
      </c>
      <c r="L9" s="60" t="s">
        <v>20</v>
      </c>
      <c r="M9" s="62"/>
      <c r="N9" s="62"/>
      <c r="O9" s="62"/>
      <c r="P9" s="62"/>
      <c r="Q9" s="62"/>
      <c r="R9" s="60" t="s">
        <v>20</v>
      </c>
      <c r="S9" s="60" t="s">
        <v>20</v>
      </c>
      <c r="T9" s="62"/>
      <c r="U9" s="62"/>
      <c r="V9" s="62"/>
      <c r="W9" s="62"/>
      <c r="X9" s="62"/>
      <c r="Y9" s="60" t="s">
        <v>20</v>
      </c>
      <c r="Z9" s="60" t="s">
        <v>20</v>
      </c>
      <c r="AA9" s="62"/>
      <c r="AB9" s="62"/>
      <c r="AC9" s="62"/>
      <c r="AD9" s="62"/>
      <c r="AE9" s="62"/>
      <c r="AF9" s="60" t="s">
        <v>20</v>
      </c>
      <c r="AG9" s="60" t="s">
        <v>20</v>
      </c>
      <c r="AH9" s="62"/>
      <c r="AI9" s="61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/>
      <c r="B10" s="45"/>
      <c r="C10" s="46"/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/>
      <c r="R10" s="60" t="s">
        <v>20</v>
      </c>
      <c r="S10" s="60" t="s">
        <v>20</v>
      </c>
      <c r="T10" s="60"/>
      <c r="U10" s="60"/>
      <c r="V10" s="60"/>
      <c r="W10" s="60"/>
      <c r="X10" s="60"/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1">
        <f t="shared" ref="AI10:AI16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3">
      <c r="A11" s="54"/>
      <c r="B11" s="40"/>
      <c r="C11" s="41"/>
      <c r="D11" s="60" t="s">
        <v>20</v>
      </c>
      <c r="E11" s="60" t="s">
        <v>20</v>
      </c>
      <c r="F11" s="62"/>
      <c r="G11" s="62"/>
      <c r="H11" s="62"/>
      <c r="I11" s="62"/>
      <c r="J11" s="62"/>
      <c r="K11" s="60" t="s">
        <v>20</v>
      </c>
      <c r="L11" s="60" t="s">
        <v>20</v>
      </c>
      <c r="M11" s="62"/>
      <c r="N11" s="62"/>
      <c r="O11" s="62"/>
      <c r="P11" s="62"/>
      <c r="Q11" s="62"/>
      <c r="R11" s="60" t="s">
        <v>20</v>
      </c>
      <c r="S11" s="60" t="s">
        <v>20</v>
      </c>
      <c r="T11" s="62"/>
      <c r="U11" s="62"/>
      <c r="V11" s="62"/>
      <c r="W11" s="62"/>
      <c r="X11" s="62"/>
      <c r="Y11" s="60" t="s">
        <v>20</v>
      </c>
      <c r="Z11" s="60" t="s">
        <v>20</v>
      </c>
      <c r="AA11" s="62"/>
      <c r="AB11" s="62"/>
      <c r="AC11" s="62"/>
      <c r="AD11" s="62"/>
      <c r="AE11" s="62"/>
      <c r="AF11" s="60" t="s">
        <v>20</v>
      </c>
      <c r="AG11" s="60" t="s">
        <v>20</v>
      </c>
      <c r="AH11" s="62"/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5">
      <c r="A12" s="53" t="s">
        <v>40</v>
      </c>
      <c r="B12" s="45" t="s">
        <v>56</v>
      </c>
      <c r="C12" s="46" t="s">
        <v>27</v>
      </c>
      <c r="D12" s="60" t="s">
        <v>20</v>
      </c>
      <c r="E12" s="60" t="s">
        <v>20</v>
      </c>
      <c r="F12" s="60"/>
      <c r="G12" s="60"/>
      <c r="H12" s="60"/>
      <c r="I12" s="60">
        <v>0.5</v>
      </c>
      <c r="J12" s="60">
        <v>1</v>
      </c>
      <c r="K12" s="60" t="s">
        <v>20</v>
      </c>
      <c r="L12" s="60" t="s">
        <v>20</v>
      </c>
      <c r="M12" s="60"/>
      <c r="N12" s="60"/>
      <c r="O12" s="60"/>
      <c r="P12" s="60"/>
      <c r="Q12" s="60"/>
      <c r="R12" s="60" t="s">
        <v>20</v>
      </c>
      <c r="S12" s="60" t="s">
        <v>20</v>
      </c>
      <c r="T12" s="60"/>
      <c r="U12" s="60"/>
      <c r="V12" s="60"/>
      <c r="W12" s="60"/>
      <c r="X12" s="60"/>
      <c r="Y12" s="60" t="s">
        <v>20</v>
      </c>
      <c r="Z12" s="60" t="s">
        <v>20</v>
      </c>
      <c r="AA12" s="60"/>
      <c r="AB12" s="60"/>
      <c r="AC12" s="60"/>
      <c r="AD12" s="60"/>
      <c r="AE12" s="60"/>
      <c r="AF12" s="60" t="s">
        <v>20</v>
      </c>
      <c r="AG12" s="60" t="s">
        <v>20</v>
      </c>
      <c r="AH12" s="60"/>
      <c r="AI12" s="61">
        <f t="shared" si="0"/>
        <v>1.5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40"/>
      <c r="C13" s="41"/>
      <c r="D13" s="60" t="s">
        <v>20</v>
      </c>
      <c r="E13" s="60" t="s">
        <v>20</v>
      </c>
      <c r="F13" s="62"/>
      <c r="G13" s="62"/>
      <c r="H13" s="62"/>
      <c r="I13" s="62"/>
      <c r="J13" s="62"/>
      <c r="K13" s="60" t="s">
        <v>20</v>
      </c>
      <c r="L13" s="60" t="s">
        <v>20</v>
      </c>
      <c r="M13" s="62"/>
      <c r="N13" s="62"/>
      <c r="O13" s="62"/>
      <c r="P13" s="62"/>
      <c r="Q13" s="62"/>
      <c r="R13" s="60" t="s">
        <v>20</v>
      </c>
      <c r="S13" s="60" t="s">
        <v>20</v>
      </c>
      <c r="T13" s="62"/>
      <c r="U13" s="62"/>
      <c r="V13" s="62"/>
      <c r="W13" s="62"/>
      <c r="X13" s="62"/>
      <c r="Y13" s="60" t="s">
        <v>20</v>
      </c>
      <c r="Z13" s="60" t="s">
        <v>20</v>
      </c>
      <c r="AA13" s="62"/>
      <c r="AB13" s="62"/>
      <c r="AC13" s="62"/>
      <c r="AD13" s="62"/>
      <c r="AE13" s="62"/>
      <c r="AF13" s="60" t="s">
        <v>20</v>
      </c>
      <c r="AG13" s="60" t="s">
        <v>20</v>
      </c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3">
      <c r="A14" s="53" t="s">
        <v>52</v>
      </c>
      <c r="B14" s="45" t="s">
        <v>55</v>
      </c>
      <c r="C14" s="46"/>
      <c r="D14" s="60" t="s">
        <v>20</v>
      </c>
      <c r="E14" s="60" t="s">
        <v>20</v>
      </c>
      <c r="F14" s="60">
        <v>8</v>
      </c>
      <c r="G14" s="60">
        <v>8</v>
      </c>
      <c r="H14" s="60">
        <v>4</v>
      </c>
      <c r="I14" s="60">
        <v>7.5</v>
      </c>
      <c r="J14" s="60">
        <v>4.5</v>
      </c>
      <c r="K14" s="60" t="s">
        <v>20</v>
      </c>
      <c r="L14" s="60" t="s">
        <v>20</v>
      </c>
      <c r="M14" s="60">
        <v>5</v>
      </c>
      <c r="N14" s="60">
        <v>8</v>
      </c>
      <c r="O14" s="60">
        <v>8</v>
      </c>
      <c r="P14" s="60">
        <v>7</v>
      </c>
      <c r="Q14" s="60">
        <v>4</v>
      </c>
      <c r="R14" s="60" t="s">
        <v>20</v>
      </c>
      <c r="S14" s="60" t="s">
        <v>20</v>
      </c>
      <c r="T14" s="60"/>
      <c r="U14" s="60">
        <v>8</v>
      </c>
      <c r="V14" s="60">
        <v>8</v>
      </c>
      <c r="W14" s="60">
        <v>8</v>
      </c>
      <c r="X14" s="60">
        <v>7.5</v>
      </c>
      <c r="Y14" s="60" t="s">
        <v>20</v>
      </c>
      <c r="Z14" s="60" t="s">
        <v>20</v>
      </c>
      <c r="AA14" s="60">
        <v>7</v>
      </c>
      <c r="AB14" s="60">
        <v>7</v>
      </c>
      <c r="AC14" s="60">
        <v>2</v>
      </c>
      <c r="AD14" s="60">
        <v>2</v>
      </c>
      <c r="AE14" s="60">
        <v>2.5</v>
      </c>
      <c r="AF14" s="60" t="s">
        <v>20</v>
      </c>
      <c r="AG14" s="60" t="s">
        <v>20</v>
      </c>
      <c r="AH14" s="60"/>
      <c r="AI14" s="61">
        <f>SUM(D14:AH14)</f>
        <v>116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35">
      <c r="A15" s="54"/>
      <c r="B15" s="40"/>
      <c r="C15" s="41"/>
      <c r="D15" s="60" t="s">
        <v>20</v>
      </c>
      <c r="E15" s="60" t="s">
        <v>20</v>
      </c>
      <c r="F15" s="62"/>
      <c r="G15" s="62"/>
      <c r="H15" s="62"/>
      <c r="I15" s="62"/>
      <c r="J15" s="62"/>
      <c r="K15" s="60" t="s">
        <v>20</v>
      </c>
      <c r="L15" s="60" t="s">
        <v>20</v>
      </c>
      <c r="M15" s="62"/>
      <c r="N15" s="62"/>
      <c r="O15" s="62"/>
      <c r="P15" s="62"/>
      <c r="Q15" s="62"/>
      <c r="R15" s="60" t="s">
        <v>20</v>
      </c>
      <c r="S15" s="60" t="s">
        <v>20</v>
      </c>
      <c r="T15" s="62"/>
      <c r="U15" s="62"/>
      <c r="V15" s="62"/>
      <c r="W15" s="62"/>
      <c r="X15" s="62"/>
      <c r="Y15" s="60" t="s">
        <v>20</v>
      </c>
      <c r="Z15" s="60" t="s">
        <v>20</v>
      </c>
      <c r="AA15" s="62"/>
      <c r="AB15" s="62"/>
      <c r="AC15" s="62"/>
      <c r="AD15" s="62"/>
      <c r="AE15" s="62"/>
      <c r="AF15" s="60" t="s">
        <v>20</v>
      </c>
      <c r="AG15" s="60" t="s">
        <v>20</v>
      </c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 t="s">
        <v>53</v>
      </c>
      <c r="B16" s="58" t="s">
        <v>54</v>
      </c>
      <c r="C16" s="48"/>
      <c r="D16" s="60" t="s">
        <v>20</v>
      </c>
      <c r="E16" s="60" t="s">
        <v>20</v>
      </c>
      <c r="F16" s="60"/>
      <c r="G16" s="60"/>
      <c r="H16" s="60">
        <v>3.5</v>
      </c>
      <c r="I16" s="60"/>
      <c r="J16" s="60">
        <v>2</v>
      </c>
      <c r="K16" s="60" t="s">
        <v>20</v>
      </c>
      <c r="L16" s="60" t="s">
        <v>20</v>
      </c>
      <c r="M16" s="60">
        <v>3</v>
      </c>
      <c r="N16" s="60"/>
      <c r="O16" s="60"/>
      <c r="P16" s="60">
        <v>1</v>
      </c>
      <c r="Q16" s="60">
        <v>4</v>
      </c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>
        <v>1</v>
      </c>
      <c r="AB16" s="60">
        <v>1</v>
      </c>
      <c r="AC16" s="60">
        <v>6</v>
      </c>
      <c r="AD16" s="60">
        <v>6</v>
      </c>
      <c r="AE16" s="60">
        <v>6</v>
      </c>
      <c r="AF16" s="60" t="s">
        <v>20</v>
      </c>
      <c r="AG16" s="60" t="s">
        <v>20</v>
      </c>
      <c r="AH16" s="60"/>
      <c r="AI16" s="61">
        <f t="shared" si="0"/>
        <v>33.5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G17" si="1">SUM(D8:D16)</f>
        <v>0</v>
      </c>
      <c r="E17" s="63">
        <f t="shared" si="1"/>
        <v>0</v>
      </c>
      <c r="F17" s="63">
        <f t="shared" si="1"/>
        <v>8</v>
      </c>
      <c r="G17" s="63">
        <f t="shared" si="1"/>
        <v>8</v>
      </c>
      <c r="H17" s="63">
        <f>SUM(H8:H16)</f>
        <v>7.5</v>
      </c>
      <c r="I17" s="63">
        <f t="shared" ref="I17:N17" si="2">SUM(I8:I16)</f>
        <v>8</v>
      </c>
      <c r="J17" s="63">
        <f t="shared" si="2"/>
        <v>7.5</v>
      </c>
      <c r="K17" s="63">
        <f t="shared" si="2"/>
        <v>0</v>
      </c>
      <c r="L17" s="63">
        <f t="shared" si="2"/>
        <v>0</v>
      </c>
      <c r="M17" s="63">
        <f t="shared" si="2"/>
        <v>8</v>
      </c>
      <c r="N17" s="63">
        <f t="shared" si="2"/>
        <v>8</v>
      </c>
      <c r="O17" s="63">
        <f>SUM(O8:O16)</f>
        <v>8</v>
      </c>
      <c r="P17" s="63">
        <f t="shared" ref="P17:U17" si="3">SUM(P8:P16)</f>
        <v>8</v>
      </c>
      <c r="Q17" s="63">
        <f t="shared" si="3"/>
        <v>8</v>
      </c>
      <c r="R17" s="63">
        <f t="shared" si="3"/>
        <v>0</v>
      </c>
      <c r="S17" s="63">
        <f t="shared" si="3"/>
        <v>0</v>
      </c>
      <c r="T17" s="63">
        <f t="shared" si="3"/>
        <v>0</v>
      </c>
      <c r="U17" s="63">
        <f t="shared" si="3"/>
        <v>8</v>
      </c>
      <c r="V17" s="63">
        <f>SUM(V8:V16)</f>
        <v>8</v>
      </c>
      <c r="W17" s="63">
        <f t="shared" ref="W17:AB17" si="4">SUM(W8:W16)</f>
        <v>8</v>
      </c>
      <c r="X17" s="63">
        <f t="shared" si="4"/>
        <v>7.5</v>
      </c>
      <c r="Y17" s="63">
        <f t="shared" si="4"/>
        <v>0</v>
      </c>
      <c r="Z17" s="63">
        <f t="shared" si="4"/>
        <v>0</v>
      </c>
      <c r="AA17" s="63">
        <f t="shared" si="4"/>
        <v>8</v>
      </c>
      <c r="AB17" s="63">
        <f t="shared" si="4"/>
        <v>8</v>
      </c>
      <c r="AC17" s="63">
        <f>SUM(AC8:AC16)</f>
        <v>8</v>
      </c>
      <c r="AD17" s="63">
        <f t="shared" ref="AD17:AH17" si="5">SUM(AD8:AD16)</f>
        <v>8</v>
      </c>
      <c r="AE17" s="63">
        <f t="shared" si="5"/>
        <v>8.5</v>
      </c>
      <c r="AF17" s="63">
        <f t="shared" si="5"/>
        <v>0</v>
      </c>
      <c r="AG17" s="63">
        <f t="shared" si="5"/>
        <v>0</v>
      </c>
      <c r="AH17" s="63">
        <f t="shared" si="5"/>
        <v>0</v>
      </c>
      <c r="AI17" s="63">
        <f>SUM(AI8:AI16)</f>
        <v>151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>
        <f>7.5</f>
        <v>7.5</v>
      </c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6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6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6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6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37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6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6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38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6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38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9</v>
      </c>
      <c r="B27" s="14"/>
      <c r="C27" s="14"/>
      <c r="D27" s="63">
        <f t="shared" ref="D27:AE27" si="7">SUM(D17:D26)</f>
        <v>0</v>
      </c>
      <c r="E27" s="63">
        <f t="shared" si="7"/>
        <v>0</v>
      </c>
      <c r="F27" s="63">
        <f t="shared" si="7"/>
        <v>8</v>
      </c>
      <c r="G27" s="63">
        <f t="shared" si="7"/>
        <v>8</v>
      </c>
      <c r="H27" s="63">
        <f t="shared" si="7"/>
        <v>7.5</v>
      </c>
      <c r="I27" s="63">
        <f t="shared" si="7"/>
        <v>8</v>
      </c>
      <c r="J27" s="63">
        <f t="shared" si="7"/>
        <v>7.5</v>
      </c>
      <c r="K27" s="63">
        <f t="shared" si="7"/>
        <v>0</v>
      </c>
      <c r="L27" s="63">
        <f t="shared" si="7"/>
        <v>0</v>
      </c>
      <c r="M27" s="63">
        <f t="shared" si="7"/>
        <v>8</v>
      </c>
      <c r="N27" s="63">
        <f t="shared" si="7"/>
        <v>8</v>
      </c>
      <c r="O27" s="63">
        <f t="shared" si="7"/>
        <v>8</v>
      </c>
      <c r="P27" s="63">
        <f t="shared" si="7"/>
        <v>8</v>
      </c>
      <c r="Q27" s="63">
        <f t="shared" si="7"/>
        <v>8</v>
      </c>
      <c r="R27" s="63">
        <f t="shared" si="7"/>
        <v>0</v>
      </c>
      <c r="S27" s="63">
        <f t="shared" si="7"/>
        <v>0</v>
      </c>
      <c r="T27" s="63">
        <f t="shared" si="7"/>
        <v>7.5</v>
      </c>
      <c r="U27" s="63">
        <f t="shared" si="7"/>
        <v>8</v>
      </c>
      <c r="V27" s="63">
        <f t="shared" si="7"/>
        <v>8</v>
      </c>
      <c r="W27" s="63">
        <f t="shared" si="7"/>
        <v>8</v>
      </c>
      <c r="X27" s="63">
        <f t="shared" si="7"/>
        <v>7.5</v>
      </c>
      <c r="Y27" s="63">
        <f t="shared" si="7"/>
        <v>0</v>
      </c>
      <c r="Z27" s="63">
        <f t="shared" si="7"/>
        <v>0</v>
      </c>
      <c r="AA27" s="63">
        <f t="shared" si="7"/>
        <v>8</v>
      </c>
      <c r="AB27" s="63">
        <f t="shared" si="7"/>
        <v>8</v>
      </c>
      <c r="AC27" s="63">
        <f t="shared" si="7"/>
        <v>8</v>
      </c>
      <c r="AD27" s="63">
        <f t="shared" si="7"/>
        <v>8</v>
      </c>
      <c r="AE27" s="63">
        <f t="shared" si="7"/>
        <v>8.5</v>
      </c>
      <c r="AF27" s="63">
        <f t="shared" ref="AF27:AH27" si="8">SUM(AF17:AF26)</f>
        <v>0</v>
      </c>
      <c r="AG27" s="63">
        <f t="shared" si="8"/>
        <v>0</v>
      </c>
      <c r="AH27" s="63">
        <f t="shared" si="8"/>
        <v>0</v>
      </c>
      <c r="AI27" s="64">
        <f t="shared" ref="AI27" si="9">SUM(AI17:AI26)</f>
        <v>158.5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79"/>
      <c r="B28" s="16"/>
      <c r="C28" s="16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1"/>
      <c r="AJ28" s="1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57</v>
      </c>
      <c r="B29" s="14"/>
      <c r="C29" s="1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61">
        <f t="shared" ref="AI29" si="10">SUM(D29:AH29)</f>
        <v>0</v>
      </c>
      <c r="AJ29" s="17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79"/>
      <c r="B30" s="16"/>
      <c r="C30" s="16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1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.15" thickBot="1" x14ac:dyDescent="0.4">
      <c r="A31" s="15" t="s">
        <v>10</v>
      </c>
      <c r="B31" s="16"/>
      <c r="C31" s="17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Z31" s="56"/>
    </row>
    <row r="32" spans="1:190" s="30" customFormat="1" ht="10.5" thickBot="1" x14ac:dyDescent="0.35">
      <c r="A32" s="18" t="s">
        <v>41</v>
      </c>
      <c r="B32" s="17" t="s">
        <v>42</v>
      </c>
      <c r="C32" s="17"/>
      <c r="D32" s="66"/>
      <c r="E32" s="66"/>
      <c r="F32" s="66" t="s">
        <v>43</v>
      </c>
      <c r="G32" s="66"/>
      <c r="H32" s="66" t="s">
        <v>26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72" t="s">
        <v>11</v>
      </c>
      <c r="AH32" s="71">
        <f>20</f>
        <v>20</v>
      </c>
      <c r="AI32" s="67">
        <f>AH32*7.5</f>
        <v>150</v>
      </c>
      <c r="AJ32" s="31"/>
      <c r="AZ32" s="56"/>
    </row>
    <row r="33" spans="1:52" s="30" customFormat="1" ht="10.15" x14ac:dyDescent="0.3">
      <c r="A33" s="18" t="s">
        <v>24</v>
      </c>
      <c r="B33" s="17" t="s">
        <v>25</v>
      </c>
      <c r="C33" s="17"/>
      <c r="D33" s="66"/>
      <c r="E33" s="66"/>
      <c r="F33" s="66" t="s">
        <v>30</v>
      </c>
      <c r="G33" s="66"/>
      <c r="H33" s="66" t="s">
        <v>44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  <c r="AZ33" s="56"/>
    </row>
    <row r="34" spans="1:52" s="30" customFormat="1" ht="10.15" x14ac:dyDescent="0.3">
      <c r="A34" s="18" t="s">
        <v>45</v>
      </c>
      <c r="B34" s="17" t="s">
        <v>46</v>
      </c>
      <c r="C34" s="17"/>
      <c r="D34" s="66"/>
      <c r="E34" s="66"/>
      <c r="F34" s="66" t="s">
        <v>32</v>
      </c>
      <c r="G34" s="66"/>
      <c r="H34" s="66" t="s">
        <v>47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72" t="s">
        <v>34</v>
      </c>
      <c r="AH34" s="66"/>
      <c r="AI34" s="66">
        <f>AI27-AI32</f>
        <v>8.5</v>
      </c>
      <c r="AJ34" s="75" t="s">
        <v>33</v>
      </c>
      <c r="AZ34" s="56"/>
    </row>
    <row r="35" spans="1:52" s="30" customFormat="1" ht="10.15" x14ac:dyDescent="0.3">
      <c r="A35" s="17" t="s">
        <v>23</v>
      </c>
      <c r="B35" s="17" t="s">
        <v>48</v>
      </c>
      <c r="C35" s="31"/>
      <c r="D35" s="68"/>
      <c r="E35" s="68"/>
      <c r="F35" s="68" t="s">
        <v>31</v>
      </c>
      <c r="G35" s="68"/>
      <c r="H35" s="68" t="s">
        <v>49</v>
      </c>
      <c r="I35" s="68"/>
      <c r="J35" s="68"/>
      <c r="K35" s="68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31"/>
    </row>
    <row r="36" spans="1:52" s="30" customFormat="1" ht="10.15" x14ac:dyDescent="0.3">
      <c r="A36" s="31" t="s">
        <v>27</v>
      </c>
      <c r="B36" s="31" t="s">
        <v>50</v>
      </c>
      <c r="C36" s="31"/>
      <c r="D36" s="68"/>
      <c r="E36" s="68"/>
      <c r="F36" s="68" t="s">
        <v>51</v>
      </c>
      <c r="G36" s="68"/>
      <c r="H36" s="68" t="s">
        <v>28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73" t="s">
        <v>35</v>
      </c>
      <c r="AH36" s="68"/>
      <c r="AI36" s="69">
        <f>374</f>
        <v>374</v>
      </c>
      <c r="AJ36" s="31"/>
    </row>
    <row r="37" spans="1:52" s="30" customFormat="1" ht="10.15" x14ac:dyDescent="0.3">
      <c r="A37" s="31"/>
      <c r="B37" s="31"/>
      <c r="C37" s="3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31"/>
    </row>
    <row r="38" spans="1:52" s="30" customFormat="1" ht="13.15" thickBot="1" x14ac:dyDescent="0.4">
      <c r="A38" s="29"/>
      <c r="B38" s="29"/>
      <c r="C38" s="29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73" t="s">
        <v>36</v>
      </c>
      <c r="AH38" s="68"/>
      <c r="AI38" s="70">
        <f>AI36+AI34</f>
        <v>382.5</v>
      </c>
      <c r="AJ38" s="31"/>
    </row>
    <row r="39" spans="1:52" s="30" customFormat="1" ht="13.15" thickTop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x14ac:dyDescent="0.35">
      <c r="C43"/>
      <c r="AI43" s="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6" x14ac:dyDescent="0.35">
      <c r="C81"/>
      <c r="AI81" s="1"/>
    </row>
    <row r="82" spans="3:36" x14ac:dyDescent="0.35">
      <c r="C82"/>
      <c r="AI82" s="1"/>
    </row>
    <row r="83" spans="3:36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3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3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3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35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35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3:36" x14ac:dyDescent="0.35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2025-03-04T21:38:02Z</cp:lastPrinted>
  <dcterms:created xsi:type="dcterms:W3CDTF">1998-07-03T22:57:08Z</dcterms:created>
  <dcterms:modified xsi:type="dcterms:W3CDTF">2025-03-07T20:13:23Z</dcterms:modified>
</cp:coreProperties>
</file>