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365E200A-5C71-4498-87B9-C3E26A025224}" xr6:coauthVersionLast="47" xr6:coauthVersionMax="47" xr10:uidLastSave="{00000000-0000-0000-0000-000000000000}"/>
  <bookViews>
    <workbookView xWindow="-22470" yWindow="11625" windowWidth="17280" windowHeight="1255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</workbook>
</file>

<file path=xl/calcChain.xml><?xml version="1.0" encoding="utf-8"?>
<calcChain xmlns="http://schemas.openxmlformats.org/spreadsheetml/2006/main">
  <c r="AI40" i="1" l="1"/>
  <c r="AG36" i="1"/>
  <c r="AF31" i="1"/>
  <c r="AH21" i="1"/>
  <c r="AH31" i="1" s="1"/>
  <c r="AG21" i="1"/>
  <c r="AG31" i="1" s="1"/>
  <c r="AF21" i="1"/>
  <c r="R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24" i="1"/>
  <c r="AI25" i="1"/>
  <c r="T31" i="1" l="1"/>
  <c r="AI36" i="1"/>
  <c r="AI18" i="1"/>
  <c r="AI12" i="1" l="1"/>
  <c r="AI10" i="1"/>
  <c r="AI8" i="1"/>
  <c r="AI9" i="1"/>
  <c r="AI11" i="1"/>
  <c r="AI13" i="1"/>
  <c r="AI14" i="1"/>
  <c r="AI15" i="1"/>
  <c r="AI17" i="1"/>
  <c r="AI19" i="1"/>
  <c r="AI20" i="1"/>
  <c r="AI22" i="1"/>
  <c r="AI23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<sst xmlns="http://schemas.openxmlformats.org/spreadsheetml/2006/main" count="216" uniqueCount="59">
  <si>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</si>
  <si>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</si>
  <si>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</si>
  <si>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</si>
  <si>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</si>
  <si>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</si>
  <si>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</si>
  <si>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</si>
  <si>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</si>
  <si>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</si>
  <si>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</si>
  <si>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</si>
  <si>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</si>
  <si>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</si>
  <si>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</si>
  <si>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</si>
  <si>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</si>
  <si>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</si>
  <si>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</si>
  <si>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</si>
  <si>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</si>
  <si>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</si>
  <si>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</si>
  <si>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</si>
  <si>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</si>
  <si>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</si>
  <si>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</si>
  <si>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</si>
  <si>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</si>
  <si>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</si>
  <si>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</si>
  <si>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</si>
  <si>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</si>
  <si>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</si>
  <si>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</si>
  <si>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</si>
  <si>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</si>
  <si>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</si>
  <si>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</si>
  <si>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</si>
  <si>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</si>
  <si>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</si>
  <si>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Waters Parcel 1 &amp; 2</t>
  </si>
  <si>
    <t>1901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</si>
  <si>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</si>
  <si>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</si>
  <si>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</si>
  <si>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</si>
  <si>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</si>
  <si>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</si>
  <si>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</si>
  <si>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</si>
  <si>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</si>
  <si>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</si>
  <si>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</si>
  <si>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Quadreal - Maplewood</t>
  </si>
  <si>
    <t>WORKING FROM HOME</t>
  </si>
  <si>
    <t>MG1 FLR to FLR EXTRA</t>
  </si>
  <si>
    <t>March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</si>
</sst>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A4" zoomScaleNormal="115" zoomScaleSheetLayoutView="100" workbookViewId="0">
      <selection activeCell="AH13" sqref="AH13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40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43</v>
      </c>
      <c r="B11" s="40" t="s">
        <v>55</v>
      </c>
      <c r="C11" s="41" t="s">
        <v>27</v>
      </c>
      <c r="D11" s="59" t="s">
        <v>20</v>
      </c>
      <c r="E11" s="59" t="s">
        <v>20</v>
      </c>
      <c r="F11" s="61">
        <v>8</v>
      </c>
      <c r="G11" s="61">
        <v>5</v>
      </c>
      <c r="H11" s="61">
        <v>8</v>
      </c>
      <c r="I11" s="61">
        <v>9</v>
      </c>
      <c r="J11" s="61">
        <v>10</v>
      </c>
      <c r="K11" s="59">
        <v>2.5</v>
      </c>
      <c r="L11" s="59" t="s">
        <v>20</v>
      </c>
      <c r="M11" s="61">
        <v>5.5</v>
      </c>
      <c r="N11" s="61">
        <v>6</v>
      </c>
      <c r="O11" s="61">
        <v>6.5</v>
      </c>
      <c r="P11" s="61">
        <v>3</v>
      </c>
      <c r="Q11" s="61">
        <v>4</v>
      </c>
      <c r="R11" s="59" t="s">
        <v>20</v>
      </c>
      <c r="S11" s="59" t="s">
        <v>20</v>
      </c>
      <c r="T11" s="61">
        <v>2.5</v>
      </c>
      <c r="U11" s="61">
        <v>3.5</v>
      </c>
      <c r="V11" s="61">
        <v>6</v>
      </c>
      <c r="W11" s="61">
        <v>4</v>
      </c>
      <c r="X11" s="61">
        <v>2</v>
      </c>
      <c r="Y11" s="59" t="s">
        <v>20</v>
      </c>
      <c r="Z11" s="59" t="s">
        <v>20</v>
      </c>
      <c r="AA11" s="61"/>
      <c r="AB11" s="61">
        <v>1</v>
      </c>
      <c r="AC11" s="61">
        <v>5</v>
      </c>
      <c r="AD11" s="61">
        <v>6.5</v>
      </c>
      <c r="AE11" s="61">
        <v>5</v>
      </c>
      <c r="AF11" s="59" t="s">
        <v>20</v>
      </c>
      <c r="AG11" s="59" t="s">
        <v>20</v>
      </c>
      <c r="AH11" s="61">
        <v>7.5</v>
      </c>
      <c r="AI11" s="60">
        <f t="shared" si="0"/>
        <v>110.5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 t="s">
        <v>57</v>
      </c>
      <c r="C12" s="75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41</v>
      </c>
      <c r="B13" s="40" t="s">
        <v>42</v>
      </c>
      <c r="C13" s="41" t="s">
        <v>27</v>
      </c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>
        <v>1</v>
      </c>
      <c r="P13" s="61"/>
      <c r="Q13" s="61">
        <v>3.5</v>
      </c>
      <c r="R13" s="59" t="s">
        <v>20</v>
      </c>
      <c r="S13" s="59">
        <v>1.5</v>
      </c>
      <c r="T13" s="61">
        <v>5</v>
      </c>
      <c r="U13" s="61">
        <v>4</v>
      </c>
      <c r="V13" s="61">
        <v>1.5</v>
      </c>
      <c r="W13" s="61">
        <v>3.5</v>
      </c>
      <c r="X13" s="61">
        <v>4</v>
      </c>
      <c r="Y13" s="59" t="s">
        <v>20</v>
      </c>
      <c r="Z13" s="59" t="s">
        <v>20</v>
      </c>
      <c r="AA13" s="61"/>
      <c r="AB13" s="61"/>
      <c r="AC13" s="61">
        <v>2.5</v>
      </c>
      <c r="AD13" s="61">
        <v>1</v>
      </c>
      <c r="AE13" s="61">
        <v>1</v>
      </c>
      <c r="AF13" s="59" t="s">
        <v>20</v>
      </c>
      <c r="AG13" s="59" t="s">
        <v>20</v>
      </c>
      <c r="AH13" s="61"/>
      <c r="AI13" s="60">
        <f t="shared" si="0"/>
        <v>28.5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I21" si="1">SUM(D8:D20)</f>
        <v>0</v>
      </c>
      <c r="E21" s="62">
        <f t="shared" si="1"/>
        <v>0</v>
      </c>
      <c r="F21" s="62">
        <f t="shared" si="1"/>
        <v>8</v>
      </c>
      <c r="G21" s="62">
        <f t="shared" si="1"/>
        <v>5</v>
      </c>
      <c r="H21" s="62">
        <f t="shared" si="1"/>
        <v>8</v>
      </c>
      <c r="I21" s="62">
        <f t="shared" si="1"/>
        <v>9</v>
      </c>
      <c r="J21" s="62">
        <f>SUM(J8:J20)</f>
        <v>10</v>
      </c>
      <c r="K21" s="62">
        <f t="shared" ref="K21:P21" si="2">SUM(K8:K20)</f>
        <v>2.5</v>
      </c>
      <c r="L21" s="62">
        <f t="shared" si="2"/>
        <v>0</v>
      </c>
      <c r="M21" s="62">
        <f t="shared" si="2"/>
        <v>5.5</v>
      </c>
      <c r="N21" s="62">
        <f t="shared" si="2"/>
        <v>6</v>
      </c>
      <c r="O21" s="62">
        <f t="shared" si="2"/>
        <v>7.5</v>
      </c>
      <c r="P21" s="62">
        <f t="shared" si="2"/>
        <v>3</v>
      </c>
      <c r="Q21" s="62">
        <f>SUM(Q8:Q20)</f>
        <v>7.5</v>
      </c>
      <c r="R21" s="62">
        <f t="shared" ref="R21:W21" si="3">SUM(R8:R20)</f>
        <v>0</v>
      </c>
      <c r="S21" s="62">
        <f t="shared" si="3"/>
        <v>1.5</v>
      </c>
      <c r="T21" s="62">
        <f t="shared" si="3"/>
        <v>7.5</v>
      </c>
      <c r="U21" s="62">
        <f t="shared" si="3"/>
        <v>7.5</v>
      </c>
      <c r="V21" s="62">
        <f t="shared" si="3"/>
        <v>7.5</v>
      </c>
      <c r="W21" s="62">
        <f t="shared" si="3"/>
        <v>7.5</v>
      </c>
      <c r="X21" s="62">
        <f>SUM(X8:X20)</f>
        <v>6</v>
      </c>
      <c r="Y21" s="62">
        <f t="shared" ref="Y21:AD21" si="4">SUM(Y8:Y20)</f>
        <v>0</v>
      </c>
      <c r="Z21" s="62">
        <f t="shared" si="4"/>
        <v>0</v>
      </c>
      <c r="AA21" s="62">
        <f t="shared" si="4"/>
        <v>0</v>
      </c>
      <c r="AB21" s="62">
        <f t="shared" si="4"/>
        <v>1</v>
      </c>
      <c r="AC21" s="62">
        <f t="shared" si="4"/>
        <v>7.5</v>
      </c>
      <c r="AD21" s="62">
        <f t="shared" si="4"/>
        <v>7.5</v>
      </c>
      <c r="AE21" s="62">
        <f>SUM(AE8:AE20)</f>
        <v>6</v>
      </c>
      <c r="AF21" s="62">
        <f t="shared" ref="AF21:AH21" si="5">SUM(AF8:AF20)</f>
        <v>0</v>
      </c>
      <c r="AG21" s="62">
        <f t="shared" si="5"/>
        <v>0</v>
      </c>
      <c r="AH21" s="62">
        <f t="shared" si="5"/>
        <v>7.5</v>
      </c>
      <c r="AI21" s="60">
        <f t="shared" ref="AI21" si="6">SUM(AI8:AI20)</f>
        <v>139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>
        <v>1.5</v>
      </c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>
        <v>1</v>
      </c>
      <c r="AF23" s="64"/>
      <c r="AG23" s="64"/>
      <c r="AH23" s="64"/>
      <c r="AI23" s="60">
        <f t="shared" si="7"/>
        <v>2.5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>
        <v>2</v>
      </c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2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38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>
        <v>7.5</v>
      </c>
      <c r="AB28" s="64"/>
      <c r="AC28" s="64"/>
      <c r="AD28" s="64"/>
      <c r="AE28" s="64"/>
      <c r="AF28" s="64"/>
      <c r="AG28" s="64"/>
      <c r="AH28" s="64"/>
      <c r="AI28" s="60">
        <f>SUM(D28:AH28)</f>
        <v>7.5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L31" si="8">SUM(D21:D30)</f>
        <v>0</v>
      </c>
      <c r="E31" s="62">
        <f t="shared" si="8"/>
        <v>0</v>
      </c>
      <c r="F31" s="62">
        <f t="shared" si="8"/>
        <v>8</v>
      </c>
      <c r="G31" s="62">
        <f t="shared" si="8"/>
        <v>7</v>
      </c>
      <c r="H31" s="62">
        <f t="shared" si="8"/>
        <v>8</v>
      </c>
      <c r="I31" s="62">
        <f t="shared" si="8"/>
        <v>9</v>
      </c>
      <c r="J31" s="62">
        <f t="shared" si="8"/>
        <v>10</v>
      </c>
      <c r="K31" s="62">
        <f t="shared" si="8"/>
        <v>2.5</v>
      </c>
      <c r="L31" s="62">
        <f t="shared" si="8"/>
        <v>0</v>
      </c>
      <c r="M31" s="62">
        <f t="shared" ref="M31:AE31" si="9">SUM(M21:M30)</f>
        <v>7</v>
      </c>
      <c r="N31" s="62">
        <f t="shared" si="9"/>
        <v>6</v>
      </c>
      <c r="O31" s="62">
        <f t="shared" si="9"/>
        <v>7.5</v>
      </c>
      <c r="P31" s="62">
        <f t="shared" si="9"/>
        <v>3</v>
      </c>
      <c r="Q31" s="62">
        <f t="shared" si="9"/>
        <v>7.5</v>
      </c>
      <c r="R31" s="62">
        <f t="shared" si="9"/>
        <v>0</v>
      </c>
      <c r="S31" s="62">
        <f t="shared" si="9"/>
        <v>1.5</v>
      </c>
      <c r="T31" s="62">
        <f t="shared" si="9"/>
        <v>7.5</v>
      </c>
      <c r="U31" s="62">
        <f t="shared" si="9"/>
        <v>7.5</v>
      </c>
      <c r="V31" s="62">
        <f t="shared" si="9"/>
        <v>7.5</v>
      </c>
      <c r="W31" s="62">
        <f t="shared" si="9"/>
        <v>7.5</v>
      </c>
      <c r="X31" s="62">
        <f t="shared" si="9"/>
        <v>6</v>
      </c>
      <c r="Y31" s="62">
        <f t="shared" si="9"/>
        <v>0</v>
      </c>
      <c r="Z31" s="62">
        <f t="shared" si="9"/>
        <v>0</v>
      </c>
      <c r="AA31" s="62">
        <f t="shared" si="9"/>
        <v>7.5</v>
      </c>
      <c r="AB31" s="62">
        <f t="shared" si="9"/>
        <v>1</v>
      </c>
      <c r="AC31" s="62">
        <f t="shared" si="9"/>
        <v>7.5</v>
      </c>
      <c r="AD31" s="62">
        <f t="shared" si="9"/>
        <v>7.5</v>
      </c>
      <c r="AE31" s="62">
        <f t="shared" si="9"/>
        <v>7</v>
      </c>
      <c r="AF31" s="62">
        <f t="shared" ref="AF31:AH31" si="10">SUM(AF21:AF30)</f>
        <v>0</v>
      </c>
      <c r="AG31" s="62">
        <f t="shared" si="10"/>
        <v>0</v>
      </c>
      <c r="AH31" s="62">
        <f t="shared" si="10"/>
        <v>7.5</v>
      </c>
      <c r="AI31" s="63">
        <f t="shared" ref="AI31" si="11">SUM(AI21:AI30)</f>
        <v>151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56</v>
      </c>
      <c r="B33" s="14"/>
      <c r="C33" s="14"/>
      <c r="D33" s="80"/>
      <c r="E33" s="80"/>
      <c r="F33" s="80"/>
      <c r="G33" s="80">
        <v>3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>
        <v>3</v>
      </c>
      <c r="AE33" s="80">
        <v>1.5</v>
      </c>
      <c r="AF33" s="80"/>
      <c r="AG33" s="80"/>
      <c r="AH33" s="80"/>
      <c r="AI33" s="60">
        <f>SUM(D33:AH33)</f>
        <v>7.5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77"/>
      <c r="B34" s="16"/>
      <c r="C34" s="1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9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5" thickBot="1" x14ac:dyDescent="0.25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2" thickBot="1" x14ac:dyDescent="0.25">
      <c r="A36" s="18" t="s">
        <v>44</v>
      </c>
      <c r="B36" s="17" t="s">
        <v>45</v>
      </c>
      <c r="C36" s="17"/>
      <c r="D36" s="65"/>
      <c r="E36" s="65"/>
      <c r="F36" s="65" t="s">
        <v>46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0" t="s">
        <v>11</v>
      </c>
      <c r="AG36" s="69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1.25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47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1.25" x14ac:dyDescent="0.2">
      <c r="A38" s="18" t="s">
        <v>48</v>
      </c>
      <c r="B38" s="17" t="s">
        <v>49</v>
      </c>
      <c r="C38" s="17"/>
      <c r="D38" s="65"/>
      <c r="E38" s="65"/>
      <c r="F38" s="65" t="s">
        <v>33</v>
      </c>
      <c r="G38" s="65"/>
      <c r="H38" s="65" t="s">
        <v>50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35</v>
      </c>
      <c r="AG38" s="65"/>
      <c r="AH38" s="65"/>
      <c r="AI38" s="65">
        <f>AI31-AI36</f>
        <v>-6.5</v>
      </c>
      <c r="AJ38" s="73" t="s">
        <v>34</v>
      </c>
      <c r="AZ38" s="55"/>
    </row>
    <row r="39" spans="1:69" s="30" customFormat="1" ht="11.25" x14ac:dyDescent="0.2">
      <c r="A39" s="17" t="s">
        <v>23</v>
      </c>
      <c r="B39" s="17" t="s">
        <v>51</v>
      </c>
      <c r="C39" s="31"/>
      <c r="D39" s="67"/>
      <c r="E39" s="67"/>
      <c r="F39" s="67" t="s">
        <v>32</v>
      </c>
      <c r="G39" s="67"/>
      <c r="H39" s="67" t="s">
        <v>52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2" thickBot="1" x14ac:dyDescent="0.25">
      <c r="A40" s="31" t="s">
        <v>27</v>
      </c>
      <c r="B40" s="31" t="s">
        <v>53</v>
      </c>
      <c r="C40" s="31"/>
      <c r="D40" s="67"/>
      <c r="E40" s="67"/>
      <c r="F40" s="67" t="s">
        <v>54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1" t="s">
        <v>36</v>
      </c>
      <c r="AG40" s="67"/>
      <c r="AH40" s="67"/>
      <c r="AI40" s="68">
        <f>15.5</f>
        <v>15.5</v>
      </c>
      <c r="AJ40" s="31"/>
    </row>
    <row r="41" spans="1:69" s="30" customFormat="1" ht="12" thickTop="1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5" thickBot="1" x14ac:dyDescent="0.25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1" t="s">
        <v>37</v>
      </c>
      <c r="AG42" s="67"/>
      <c r="AH42" s="67"/>
      <c r="AI42" s="68">
        <f>AI38+AI40</f>
        <v>9</v>
      </c>
      <c r="AJ42" s="31"/>
    </row>
    <row r="43" spans="1:69" s="30" customFormat="1" ht="13.5" thickTop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2025-02-04T22:41:49Z</cp:lastPrinted>
  <dcterms:created xsi:type="dcterms:W3CDTF">1998-07-03T22:57:08Z</dcterms:created>
  <dcterms:modified xsi:type="dcterms:W3CDTF">2025-04-01T18:24:26Z</dcterms:modified>
</cp:coreProperties>
</file>