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555FC5DF-B7A1-4987-A7F4-52A65358582F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8" i="1" l="1"/>
  <c r="U24" i="1"/>
  <c r="AG33" i="1"/>
  <c r="AF33" i="1"/>
  <c r="AH23" i="1"/>
  <c r="AH33" i="1" s="1"/>
  <c r="AG23" i="1"/>
  <c r="AF23" i="1"/>
  <c r="X33" i="1"/>
  <c r="W33" i="1"/>
  <c r="V33" i="1"/>
  <c r="P33" i="1"/>
  <c r="O33" i="1"/>
  <c r="H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W23" i="1"/>
  <c r="V23" i="1"/>
  <c r="U23" i="1"/>
  <c r="U33" i="1" s="1"/>
  <c r="T23" i="1"/>
  <c r="T33" i="1" s="1"/>
  <c r="S23" i="1"/>
  <c r="S33" i="1" s="1"/>
  <c r="R23" i="1"/>
  <c r="R33" i="1" s="1"/>
  <c r="Q23" i="1"/>
  <c r="Q33" i="1" s="1"/>
  <c r="P23" i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G33" i="1" s="1"/>
  <c r="F23" i="1"/>
  <c r="F33" i="1" s="1"/>
  <c r="E23" i="1"/>
  <c r="E33" i="1" s="1"/>
  <c r="D23" i="1"/>
  <c r="D33" i="1" s="1"/>
  <c r="AI42" i="1"/>
  <c r="AI35" i="1"/>
  <c r="AI31" i="1" l="1"/>
  <c r="AI38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l="1"/>
  <c r="AI40" i="1" s="1"/>
  <c r="AI44" i="1" s="1"/>
</calcChain>
</file>

<file path=xl/sharedStrings.xml><?xml version="1.0" encoding="utf-8"?>
<sst xmlns="http://schemas.openxmlformats.org/spreadsheetml/2006/main" count="214" uniqueCount="63">
  <si>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</si>
  <si>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</si>
  <si>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</si>
  <si>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</si>
  <si>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</si>
  <si>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</si>
  <si>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</si>
  <si>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</si>
  <si>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</si>
  <si>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</si>
  <si>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</si>
  <si>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</si>
  <si>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</si>
  <si>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</si>
  <si>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</si>
  <si>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</si>
  <si>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</si>
  <si>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</si>
  <si>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</si>
  <si>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</si>
  <si>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</si>
  <si>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</si>
  <si>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</si>
  <si>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</si>
  <si>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</si>
  <si>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</si>
  <si>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</si>
  <si>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</si>
  <si>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</si>
  <si>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</si>
  <si>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</si>
  <si>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</si>
  <si>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</si>
  <si>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</si>
  <si>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</si>
  <si>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</si>
  <si>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</si>
  <si>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</si>
  <si>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</si>
  <si>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</si>
  <si>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</si>
  <si>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2302</t>
  </si>
  <si>
    <t>2304</t>
  </si>
  <si>
    <t>Two Waters Parcel 1 and 2</t>
  </si>
  <si>
    <t>Qualex KIngsway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</si>
  <si>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</si>
  <si>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</si>
  <si>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</si>
  <si>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</si>
  <si>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</si>
  <si>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</si>
  <si>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</si>
  <si>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</si>
  <si>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</si>
  <si>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</si>
  <si>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</si>
  <si>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</si>
  <si>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2206</t>
  </si>
  <si>
    <t>Two Waters Masterplan</t>
  </si>
  <si>
    <t>Hourly</t>
  </si>
  <si>
    <t xml:space="preserve">2302 </t>
  </si>
  <si>
    <t>Accessibility Study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</si>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</sst>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6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26.5976562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35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30</v>
      </c>
      <c r="D7" s="43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3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3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3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3" t="s">
        <v>15</v>
      </c>
      <c r="AG7" s="43" t="s">
        <v>16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57</v>
      </c>
      <c r="B8" s="55" t="s">
        <v>58</v>
      </c>
      <c r="C8" s="76" t="s">
        <v>24</v>
      </c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2" si="0">SUM(D8:AH8)</f>
        <v>0</v>
      </c>
      <c r="AJ8" s="46" t="s">
        <v>59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41</v>
      </c>
      <c r="B10" s="55" t="s">
        <v>44</v>
      </c>
      <c r="C10" s="76" t="s">
        <v>27</v>
      </c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82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75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52" t="s">
        <v>42</v>
      </c>
      <c r="B12" s="45" t="s">
        <v>43</v>
      </c>
      <c r="C12" s="76" t="s">
        <v>27</v>
      </c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60</v>
      </c>
      <c r="B14" s="55" t="s">
        <v>61</v>
      </c>
      <c r="C14" s="76" t="s">
        <v>32</v>
      </c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 t="s">
        <v>59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55"/>
      <c r="C16" s="76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/>
      <c r="B17" s="40"/>
      <c r="C17" s="8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35">
      <c r="A18" s="52"/>
      <c r="B18" s="55"/>
      <c r="C18" s="76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 t="shared" si="0"/>
        <v>0</v>
      </c>
      <c r="AJ18" s="83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3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52"/>
      <c r="B20" s="45"/>
      <c r="C20" s="76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53"/>
      <c r="B21" s="53"/>
      <c r="C21" s="41"/>
      <c r="D21" s="61"/>
      <c r="E21" s="61"/>
      <c r="F21" s="61"/>
      <c r="G21" s="61"/>
      <c r="H21" s="59" t="s">
        <v>20</v>
      </c>
      <c r="I21" s="59" t="s">
        <v>20</v>
      </c>
      <c r="J21" s="61"/>
      <c r="K21" s="61"/>
      <c r="L21" s="61"/>
      <c r="M21" s="61"/>
      <c r="N21" s="61"/>
      <c r="O21" s="59" t="s">
        <v>20</v>
      </c>
      <c r="P21" s="59" t="s">
        <v>20</v>
      </c>
      <c r="Q21" s="61"/>
      <c r="R21" s="61"/>
      <c r="S21" s="61"/>
      <c r="T21" s="61"/>
      <c r="U21" s="61"/>
      <c r="V21" s="59" t="s">
        <v>20</v>
      </c>
      <c r="W21" s="59" t="s">
        <v>20</v>
      </c>
      <c r="X21" s="61"/>
      <c r="Y21" s="61"/>
      <c r="Z21" s="61"/>
      <c r="AA21" s="61"/>
      <c r="AB21" s="61"/>
      <c r="AC21" s="59" t="s">
        <v>20</v>
      </c>
      <c r="AD21" s="59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40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3">
      <c r="A22" s="54"/>
      <c r="B22" s="57"/>
      <c r="C22" s="47"/>
      <c r="D22" s="59"/>
      <c r="E22" s="59"/>
      <c r="F22" s="59"/>
      <c r="G22" s="59"/>
      <c r="H22" s="59" t="s">
        <v>20</v>
      </c>
      <c r="I22" s="59" t="s">
        <v>20</v>
      </c>
      <c r="J22" s="59"/>
      <c r="K22" s="59"/>
      <c r="L22" s="59"/>
      <c r="M22" s="59"/>
      <c r="N22" s="59"/>
      <c r="O22" s="59" t="s">
        <v>20</v>
      </c>
      <c r="P22" s="59" t="s">
        <v>20</v>
      </c>
      <c r="Q22" s="59"/>
      <c r="R22" s="59"/>
      <c r="S22" s="59"/>
      <c r="T22" s="59"/>
      <c r="U22" s="59"/>
      <c r="V22" s="59" t="s">
        <v>20</v>
      </c>
      <c r="W22" s="59" t="s">
        <v>20</v>
      </c>
      <c r="X22" s="59"/>
      <c r="Y22" s="59"/>
      <c r="Z22" s="59"/>
      <c r="AA22" s="59"/>
      <c r="AB22" s="59"/>
      <c r="AC22" s="59" t="s">
        <v>20</v>
      </c>
      <c r="AD22" s="59" t="s">
        <v>20</v>
      </c>
      <c r="AE22" s="59"/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>
        <v>1.5</v>
      </c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35">
      <c r="A23" s="11"/>
      <c r="B23" s="58" t="s">
        <v>6</v>
      </c>
      <c r="C23" s="56"/>
      <c r="D23" s="62">
        <f t="shared" ref="D23:AE23" si="1">SUM(D8:D22)</f>
        <v>0</v>
      </c>
      <c r="E23" s="62">
        <f t="shared" si="1"/>
        <v>0</v>
      </c>
      <c r="F23" s="62">
        <f t="shared" si="1"/>
        <v>0</v>
      </c>
      <c r="G23" s="62">
        <f t="shared" si="1"/>
        <v>0</v>
      </c>
      <c r="H23" s="62">
        <f t="shared" si="1"/>
        <v>0</v>
      </c>
      <c r="I23" s="62">
        <f t="shared" si="1"/>
        <v>0</v>
      </c>
      <c r="J23" s="62">
        <f t="shared" si="1"/>
        <v>0</v>
      </c>
      <c r="K23" s="62">
        <f t="shared" si="1"/>
        <v>0</v>
      </c>
      <c r="L23" s="62">
        <f t="shared" si="1"/>
        <v>0</v>
      </c>
      <c r="M23" s="62">
        <f t="shared" si="1"/>
        <v>0</v>
      </c>
      <c r="N23" s="62">
        <f t="shared" si="1"/>
        <v>0</v>
      </c>
      <c r="O23" s="62">
        <f t="shared" si="1"/>
        <v>0</v>
      </c>
      <c r="P23" s="62">
        <f t="shared" si="1"/>
        <v>0</v>
      </c>
      <c r="Q23" s="62">
        <f t="shared" si="1"/>
        <v>0</v>
      </c>
      <c r="R23" s="62">
        <f t="shared" si="1"/>
        <v>0</v>
      </c>
      <c r="S23" s="62">
        <f t="shared" si="1"/>
        <v>0</v>
      </c>
      <c r="T23" s="62">
        <f t="shared" si="1"/>
        <v>0</v>
      </c>
      <c r="U23" s="62">
        <f t="shared" si="1"/>
        <v>0</v>
      </c>
      <c r="V23" s="62">
        <f t="shared" si="1"/>
        <v>0</v>
      </c>
      <c r="W23" s="62">
        <f t="shared" si="1"/>
        <v>0</v>
      </c>
      <c r="X23" s="62">
        <f t="shared" si="1"/>
        <v>0</v>
      </c>
      <c r="Y23" s="62">
        <f t="shared" si="1"/>
        <v>0</v>
      </c>
      <c r="Z23" s="62">
        <f t="shared" si="1"/>
        <v>0</v>
      </c>
      <c r="AA23" s="62">
        <f t="shared" si="1"/>
        <v>0</v>
      </c>
      <c r="AB23" s="62">
        <f t="shared" si="1"/>
        <v>0</v>
      </c>
      <c r="AC23" s="62">
        <f t="shared" si="1"/>
        <v>0</v>
      </c>
      <c r="AD23" s="62">
        <f t="shared" si="1"/>
        <v>0</v>
      </c>
      <c r="AE23" s="62">
        <f t="shared" si="1"/>
        <v>0</v>
      </c>
      <c r="AF23" s="62">
        <f t="shared" ref="AF23:AH23" si="2">SUM(AF8:AF22)</f>
        <v>0</v>
      </c>
      <c r="AG23" s="62">
        <f t="shared" si="2"/>
        <v>0</v>
      </c>
      <c r="AH23" s="62">
        <f t="shared" si="2"/>
        <v>0</v>
      </c>
      <c r="AI23" s="63">
        <f t="shared" ref="AI23" si="3">SUM(AI8:AI22)</f>
        <v>0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35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>
        <f>7.5</f>
        <v>7.5</v>
      </c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7.5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3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6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3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3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39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29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>
        <v>1.5</v>
      </c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29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9</v>
      </c>
      <c r="B33" s="14"/>
      <c r="C33" s="14"/>
      <c r="D33" s="62">
        <f t="shared" ref="D33:AE33" si="5">SUM(D23:D32)</f>
        <v>0</v>
      </c>
      <c r="E33" s="62">
        <f t="shared" si="5"/>
        <v>0</v>
      </c>
      <c r="F33" s="62">
        <f t="shared" si="5"/>
        <v>0</v>
      </c>
      <c r="G33" s="62">
        <f t="shared" si="5"/>
        <v>0</v>
      </c>
      <c r="H33" s="62">
        <f t="shared" si="5"/>
        <v>0</v>
      </c>
      <c r="I33" s="62">
        <f t="shared" si="5"/>
        <v>0</v>
      </c>
      <c r="J33" s="62">
        <f t="shared" si="5"/>
        <v>0</v>
      </c>
      <c r="K33" s="62">
        <f t="shared" si="5"/>
        <v>0</v>
      </c>
      <c r="L33" s="62">
        <f t="shared" si="5"/>
        <v>0</v>
      </c>
      <c r="M33" s="62">
        <f t="shared" si="5"/>
        <v>0</v>
      </c>
      <c r="N33" s="62">
        <f t="shared" si="5"/>
        <v>0</v>
      </c>
      <c r="O33" s="62">
        <f t="shared" si="5"/>
        <v>0</v>
      </c>
      <c r="P33" s="62">
        <f t="shared" si="5"/>
        <v>0</v>
      </c>
      <c r="Q33" s="62">
        <f t="shared" si="5"/>
        <v>0</v>
      </c>
      <c r="R33" s="62">
        <f t="shared" si="5"/>
        <v>0</v>
      </c>
      <c r="S33" s="62">
        <f t="shared" si="5"/>
        <v>0</v>
      </c>
      <c r="T33" s="62">
        <f t="shared" si="5"/>
        <v>0</v>
      </c>
      <c r="U33" s="62">
        <f t="shared" si="5"/>
        <v>7.5</v>
      </c>
      <c r="V33" s="62">
        <f t="shared" si="5"/>
        <v>0</v>
      </c>
      <c r="W33" s="62">
        <f t="shared" si="5"/>
        <v>0</v>
      </c>
      <c r="X33" s="62">
        <f t="shared" si="5"/>
        <v>0</v>
      </c>
      <c r="Y33" s="62">
        <f t="shared" si="5"/>
        <v>0</v>
      </c>
      <c r="Z33" s="62">
        <f t="shared" si="5"/>
        <v>0</v>
      </c>
      <c r="AA33" s="62">
        <f t="shared" si="5"/>
        <v>0</v>
      </c>
      <c r="AB33" s="62">
        <f t="shared" si="5"/>
        <v>0</v>
      </c>
      <c r="AC33" s="62">
        <f t="shared" si="5"/>
        <v>0</v>
      </c>
      <c r="AD33" s="62">
        <f t="shared" si="5"/>
        <v>0</v>
      </c>
      <c r="AE33" s="62">
        <f t="shared" si="5"/>
        <v>0</v>
      </c>
      <c r="AF33" s="62">
        <f t="shared" ref="AF33:AH33" si="6">SUM(AF23:AF32)</f>
        <v>0</v>
      </c>
      <c r="AG33" s="62">
        <f t="shared" si="6"/>
        <v>0</v>
      </c>
      <c r="AH33" s="62">
        <f t="shared" si="6"/>
        <v>0</v>
      </c>
      <c r="AI33" s="63">
        <f t="shared" ref="AI33" si="7">SUM(AI23:AI32)</f>
        <v>7.5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84"/>
      <c r="B34" s="16"/>
      <c r="C34" s="16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6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1" t="s">
        <v>56</v>
      </c>
      <c r="B35" s="14"/>
      <c r="C35" s="14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60">
        <f t="shared" ref="AI35" si="8">SUM(D35:AH35)</f>
        <v>0</v>
      </c>
      <c r="AJ35" s="17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5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84"/>
      <c r="B36" s="16"/>
      <c r="C36" s="16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6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5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s="30" customFormat="1" ht="13.15" thickBot="1" x14ac:dyDescent="0.4">
      <c r="A37" s="15" t="s">
        <v>10</v>
      </c>
      <c r="B37" s="16"/>
      <c r="C37" s="1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.5" thickBot="1" x14ac:dyDescent="0.35">
      <c r="A38" s="18" t="s">
        <v>45</v>
      </c>
      <c r="B38" s="17" t="s">
        <v>46</v>
      </c>
      <c r="C38" s="17"/>
      <c r="D38" s="65"/>
      <c r="E38" s="65"/>
      <c r="F38" s="65" t="s">
        <v>47</v>
      </c>
      <c r="G38" s="65"/>
      <c r="H38" s="65" t="s">
        <v>26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11</v>
      </c>
      <c r="AG38" s="70">
        <f>22</f>
        <v>22</v>
      </c>
      <c r="AH38" s="65"/>
      <c r="AI38" s="66">
        <f>7.5*AG38</f>
        <v>165</v>
      </c>
      <c r="AJ38" s="31"/>
      <c r="AZ38" s="55"/>
    </row>
    <row r="39" spans="1:69" s="30" customFormat="1" ht="10.15" x14ac:dyDescent="0.3">
      <c r="A39" s="18" t="s">
        <v>24</v>
      </c>
      <c r="B39" s="17" t="s">
        <v>25</v>
      </c>
      <c r="C39" s="17"/>
      <c r="D39" s="65"/>
      <c r="E39" s="65"/>
      <c r="F39" s="65" t="s">
        <v>31</v>
      </c>
      <c r="G39" s="65"/>
      <c r="H39" s="65" t="s">
        <v>48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Z39" s="55"/>
    </row>
    <row r="40" spans="1:69" s="30" customFormat="1" ht="10.15" x14ac:dyDescent="0.3">
      <c r="A40" s="18" t="s">
        <v>49</v>
      </c>
      <c r="B40" s="17" t="s">
        <v>50</v>
      </c>
      <c r="C40" s="17"/>
      <c r="D40" s="65"/>
      <c r="E40" s="65"/>
      <c r="F40" s="65" t="s">
        <v>33</v>
      </c>
      <c r="G40" s="65"/>
      <c r="H40" s="65" t="s">
        <v>51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36</v>
      </c>
      <c r="AG40" s="65"/>
      <c r="AH40" s="65"/>
      <c r="AI40" s="65">
        <f>AI33-AI38</f>
        <v>-157.5</v>
      </c>
      <c r="AJ40" s="74" t="s">
        <v>34</v>
      </c>
      <c r="AZ40" s="55"/>
    </row>
    <row r="41" spans="1:69" s="30" customFormat="1" ht="10.15" x14ac:dyDescent="0.3">
      <c r="A41" s="17" t="s">
        <v>23</v>
      </c>
      <c r="B41" s="17" t="s">
        <v>52</v>
      </c>
      <c r="C41" s="31"/>
      <c r="D41" s="67"/>
      <c r="E41" s="67"/>
      <c r="F41" s="67" t="s">
        <v>32</v>
      </c>
      <c r="G41" s="67"/>
      <c r="H41" s="67" t="s">
        <v>53</v>
      </c>
      <c r="I41" s="67"/>
      <c r="J41" s="67"/>
      <c r="K41" s="67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0.15" x14ac:dyDescent="0.3">
      <c r="A42" s="31" t="s">
        <v>27</v>
      </c>
      <c r="B42" s="31" t="s">
        <v>54</v>
      </c>
      <c r="C42" s="31"/>
      <c r="D42" s="67"/>
      <c r="E42" s="67"/>
      <c r="F42" s="67" t="s">
        <v>55</v>
      </c>
      <c r="G42" s="67"/>
      <c r="H42" s="67" t="s">
        <v>28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37</v>
      </c>
      <c r="AG42" s="67"/>
      <c r="AH42" s="67"/>
      <c r="AI42" s="68">
        <f>11.5</f>
        <v>11.5</v>
      </c>
      <c r="AJ42" s="31"/>
    </row>
    <row r="43" spans="1:69" s="30" customFormat="1" ht="10.15" x14ac:dyDescent="0.3">
      <c r="A43" s="31"/>
      <c r="B43" s="31"/>
      <c r="C43" s="31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31"/>
    </row>
    <row r="44" spans="1:69" s="30" customFormat="1" ht="13.15" thickBot="1" x14ac:dyDescent="0.4">
      <c r="A44" s="29"/>
      <c r="B44" s="29"/>
      <c r="C44" s="2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38</v>
      </c>
      <c r="AG44" s="67"/>
      <c r="AH44" s="67"/>
      <c r="AI44" s="69">
        <f>AI42+AI40</f>
        <v>-146</v>
      </c>
      <c r="AJ44" s="31"/>
    </row>
    <row r="45" spans="1:69" s="30" customFormat="1" ht="13.15" thickTop="1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3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3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2024-05-07T18:28:12Z</cp:lastPrinted>
  <dcterms:created xsi:type="dcterms:W3CDTF">1998-07-03T22:57:08Z</dcterms:created>
  <dcterms:modified xsi:type="dcterms:W3CDTF">2025-04-04T21:21:44Z</dcterms:modified>
</cp:coreProperties>
</file>