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5444A761-E92F-466D-B107-D76F301D9239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4" i="1" l="1"/>
  <c r="AG40" i="1"/>
  <c r="U26" i="1"/>
  <c r="AH35" i="1"/>
  <c r="AG35" i="1"/>
  <c r="AH25" i="1"/>
  <c r="AG25" i="1"/>
  <c r="AF25" i="1"/>
  <c r="AF35" i="1" s="1"/>
  <c r="P35" i="1"/>
  <c r="J35" i="1"/>
  <c r="H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T25" i="1"/>
  <c r="T35" i="1" s="1"/>
  <c r="S25" i="1"/>
  <c r="S35" i="1" s="1"/>
  <c r="R25" i="1"/>
  <c r="R35" i="1" s="1"/>
  <c r="Q25" i="1"/>
  <c r="Q35" i="1" s="1"/>
  <c r="P25" i="1"/>
  <c r="O25" i="1"/>
  <c r="O35" i="1" s="1"/>
  <c r="N25" i="1"/>
  <c r="N35" i="1" s="1"/>
  <c r="M25" i="1"/>
  <c r="M35" i="1" s="1"/>
  <c r="L25" i="1"/>
  <c r="L35" i="1" s="1"/>
  <c r="K25" i="1"/>
  <c r="K35" i="1" s="1"/>
  <c r="J25" i="1"/>
  <c r="I25" i="1"/>
  <c r="I35" i="1" s="1"/>
  <c r="H25" i="1"/>
  <c r="G25" i="1"/>
  <c r="G35" i="1" s="1"/>
  <c r="F25" i="1"/>
  <c r="F35" i="1" s="1"/>
  <c r="E25" i="1"/>
  <c r="E35" i="1" s="1"/>
  <c r="D25" i="1"/>
  <c r="D35" i="1" s="1"/>
  <c r="U35" i="1" l="1"/>
  <c r="AI37" i="1"/>
  <c r="AI31" i="1"/>
  <c r="AI19" i="1"/>
  <c r="AI26" i="1" l="1"/>
  <c r="AI24" i="1" l="1"/>
  <c r="AI23" i="1"/>
  <c r="AI22" i="1"/>
  <c r="AI21" i="1"/>
  <c r="AI20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2" i="1"/>
  <c r="AI33" i="1"/>
  <c r="AI34" i="1"/>
  <c r="AI40" i="1"/>
  <c r="AI25" i="1" l="1"/>
  <c r="AI35" i="1" s="1"/>
  <c r="AI42" i="1" l="1"/>
  <c r="AI46" i="1" s="1"/>
</calcChain>
</file>

<file path=xl/sharedStrings.xml><?xml version="1.0" encoding="utf-8"?>
<sst xmlns="http://schemas.openxmlformats.org/spreadsheetml/2006/main" count="227" uniqueCount="59">
  <si>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</si>
  <si>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</si>
  <si>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</si>
  <si>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</si>
  <si>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</si>
  <si>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</si>
  <si>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</si>
  <si>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</si>
  <si>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</si>
  <si>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</si>
  <si>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</si>
  <si>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</si>
  <si>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</si>
  <si>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</si>
  <si>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</si>
  <si>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</si>
  <si>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</si>
  <si>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</si>
  <si>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</si>
  <si>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</si>
  <si>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</si>
  <si>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</si>
  <si>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</si>
  <si>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</si>
  <si>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</si>
  <si>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</si>
  <si>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</si>
  <si>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</si>
  <si>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</si>
  <si>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</si>
  <si>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</si>
  <si>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</si>
  <si>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</si>
  <si>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</si>
  <si>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</si>
  <si>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</si>
  <si>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</si>
  <si>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Vincent Wu</t>
  </si>
  <si>
    <t>Mosaic Emery Phase 2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</si>
  <si>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</si>
  <si>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</si>
  <si>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</si>
  <si>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</si>
  <si>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</si>
  <si>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</si>
  <si>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</si>
  <si>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</si>
  <si>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</si>
  <si>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</si>
  <si>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</si>
  <si>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Public Art</t>
  </si>
  <si>
    <t>Qualex Grange Bby</t>
  </si>
  <si>
    <t>WORKING FROM HOME</t>
  </si>
  <si>
    <t>Maple Wood</t>
  </si>
  <si>
    <t>Happy Hour</t>
  </si>
  <si>
    <t>Rize SFU Lot 36 &amp; 37</t>
  </si>
  <si>
    <t>April 2025</t>
  </si>
  <si>
    <t>OTHER - Please specify</t>
  </si>
  <si>
    <t>CA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</si>
</sst>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1"/>
  <sheetViews>
    <sheetView tabSelected="1" zoomScaleNormal="100" zoomScaleSheetLayoutView="100" workbookViewId="0"/>
  </sheetViews>
  <sheetFormatPr defaultColWidth="7.73046875" defaultRowHeight="12.75" x14ac:dyDescent="0.35"/>
  <cols>
    <col min="1" max="1" width="5.19921875" customWidth="1"/>
    <col min="2" max="2" width="21.796875" customWidth="1"/>
    <col min="3" max="3" width="5" style="19" customWidth="1"/>
    <col min="4" max="34" width="3.265625" style="1" customWidth="1"/>
    <col min="35" max="35" width="5.796875" style="20" customWidth="1"/>
    <col min="36" max="36" width="40.796875" style="1" customWidth="1"/>
    <col min="37" max="190" width="7.73046875" style="21" customWidth="1"/>
    <col min="191" max="16384" width="7.7304687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37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29</v>
      </c>
      <c r="D7" s="42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3"/>
      <c r="B8" s="45"/>
      <c r="C8" s="46"/>
      <c r="D8" s="58"/>
      <c r="E8" s="58"/>
      <c r="F8" s="58"/>
      <c r="G8" s="58"/>
      <c r="H8" s="58" t="s">
        <v>20</v>
      </c>
      <c r="I8" s="58" t="s">
        <v>20</v>
      </c>
      <c r="J8" s="58"/>
      <c r="K8" s="58"/>
      <c r="L8" s="58"/>
      <c r="M8" s="58"/>
      <c r="N8" s="58"/>
      <c r="O8" s="58" t="s">
        <v>20</v>
      </c>
      <c r="P8" s="58" t="s">
        <v>20</v>
      </c>
      <c r="Q8" s="58"/>
      <c r="R8" s="58"/>
      <c r="S8" s="58"/>
      <c r="T8" s="58"/>
      <c r="U8" s="58"/>
      <c r="V8" s="58" t="s">
        <v>20</v>
      </c>
      <c r="W8" s="58" t="s">
        <v>20</v>
      </c>
      <c r="X8" s="58"/>
      <c r="Y8" s="58"/>
      <c r="Z8" s="58"/>
      <c r="AA8" s="58"/>
      <c r="AB8" s="58"/>
      <c r="AC8" s="58" t="s">
        <v>20</v>
      </c>
      <c r="AD8" s="58" t="s">
        <v>20</v>
      </c>
      <c r="AE8" s="58"/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39">
        <v>2205</v>
      </c>
      <c r="B9" s="40" t="s">
        <v>55</v>
      </c>
      <c r="C9" s="41" t="s">
        <v>49</v>
      </c>
      <c r="D9" s="61"/>
      <c r="E9" s="61"/>
      <c r="F9" s="61"/>
      <c r="G9" s="61"/>
      <c r="H9" s="58" t="s">
        <v>20</v>
      </c>
      <c r="I9" s="58" t="s">
        <v>20</v>
      </c>
      <c r="J9" s="61"/>
      <c r="K9" s="61"/>
      <c r="L9" s="61"/>
      <c r="M9" s="61"/>
      <c r="N9" s="61"/>
      <c r="O9" s="58" t="s">
        <v>20</v>
      </c>
      <c r="P9" s="58" t="s">
        <v>20</v>
      </c>
      <c r="Q9" s="61"/>
      <c r="R9" s="61"/>
      <c r="S9" s="61"/>
      <c r="T9" s="61"/>
      <c r="U9" s="61"/>
      <c r="V9" s="58" t="s">
        <v>20</v>
      </c>
      <c r="W9" s="58" t="s">
        <v>20</v>
      </c>
      <c r="X9" s="61"/>
      <c r="Y9" s="61"/>
      <c r="Z9" s="61"/>
      <c r="AA9" s="61"/>
      <c r="AB9" s="61"/>
      <c r="AC9" s="58" t="s">
        <v>20</v>
      </c>
      <c r="AD9" s="58" t="s">
        <v>20</v>
      </c>
      <c r="AE9" s="61"/>
      <c r="AF9" s="61"/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3"/>
      <c r="B10" s="45"/>
      <c r="C10" s="46"/>
      <c r="D10" s="58"/>
      <c r="E10" s="58"/>
      <c r="F10" s="58"/>
      <c r="G10" s="58"/>
      <c r="H10" s="58" t="s">
        <v>20</v>
      </c>
      <c r="I10" s="58" t="s">
        <v>20</v>
      </c>
      <c r="J10" s="58"/>
      <c r="K10" s="58"/>
      <c r="L10" s="58"/>
      <c r="M10" s="58"/>
      <c r="N10" s="58"/>
      <c r="O10" s="58" t="s">
        <v>20</v>
      </c>
      <c r="P10" s="58" t="s">
        <v>20</v>
      </c>
      <c r="Q10" s="58"/>
      <c r="R10" s="58"/>
      <c r="S10" s="58"/>
      <c r="T10" s="58"/>
      <c r="U10" s="58"/>
      <c r="V10" s="58" t="s">
        <v>20</v>
      </c>
      <c r="W10" s="58" t="s">
        <v>20</v>
      </c>
      <c r="X10" s="58"/>
      <c r="Y10" s="58"/>
      <c r="Z10" s="58"/>
      <c r="AA10" s="58"/>
      <c r="AB10" s="58"/>
      <c r="AC10" s="58" t="s">
        <v>20</v>
      </c>
      <c r="AD10" s="58" t="s">
        <v>20</v>
      </c>
      <c r="AE10" s="58"/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39">
        <v>1702</v>
      </c>
      <c r="B11" s="40" t="s">
        <v>38</v>
      </c>
      <c r="C11" s="41" t="s">
        <v>49</v>
      </c>
      <c r="D11" s="61"/>
      <c r="E11" s="61"/>
      <c r="F11" s="61"/>
      <c r="G11" s="61"/>
      <c r="H11" s="58" t="s">
        <v>20</v>
      </c>
      <c r="I11" s="58" t="s">
        <v>20</v>
      </c>
      <c r="J11" s="61"/>
      <c r="K11" s="61"/>
      <c r="L11" s="61"/>
      <c r="M11" s="61"/>
      <c r="N11" s="61"/>
      <c r="O11" s="58" t="s">
        <v>20</v>
      </c>
      <c r="P11" s="58" t="s">
        <v>20</v>
      </c>
      <c r="Q11" s="61"/>
      <c r="R11" s="61"/>
      <c r="S11" s="61"/>
      <c r="T11" s="61"/>
      <c r="U11" s="61"/>
      <c r="V11" s="58" t="s">
        <v>20</v>
      </c>
      <c r="W11" s="58" t="s">
        <v>20</v>
      </c>
      <c r="X11" s="61"/>
      <c r="Y11" s="61"/>
      <c r="Z11" s="61"/>
      <c r="AA11" s="61"/>
      <c r="AB11" s="61"/>
      <c r="AC11" s="58" t="s">
        <v>20</v>
      </c>
      <c r="AD11" s="58" t="s">
        <v>20</v>
      </c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3"/>
      <c r="B12" s="45"/>
      <c r="C12" s="46"/>
      <c r="D12" s="58"/>
      <c r="E12" s="58"/>
      <c r="F12" s="58"/>
      <c r="G12" s="58"/>
      <c r="H12" s="58" t="s">
        <v>20</v>
      </c>
      <c r="I12" s="58" t="s">
        <v>20</v>
      </c>
      <c r="J12" s="58"/>
      <c r="K12" s="58"/>
      <c r="L12" s="58"/>
      <c r="M12" s="58"/>
      <c r="N12" s="58"/>
      <c r="O12" s="58" t="s">
        <v>20</v>
      </c>
      <c r="P12" s="58" t="s">
        <v>20</v>
      </c>
      <c r="Q12" s="58"/>
      <c r="R12" s="58"/>
      <c r="S12" s="58"/>
      <c r="T12" s="58"/>
      <c r="U12" s="58"/>
      <c r="V12" s="58" t="s">
        <v>20</v>
      </c>
      <c r="W12" s="58" t="s">
        <v>20</v>
      </c>
      <c r="X12" s="58"/>
      <c r="Y12" s="58"/>
      <c r="Z12" s="58"/>
      <c r="AA12" s="58"/>
      <c r="AB12" s="58"/>
      <c r="AC12" s="58" t="s">
        <v>20</v>
      </c>
      <c r="AD12" s="58" t="s">
        <v>20</v>
      </c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39">
        <v>1803</v>
      </c>
      <c r="B13" s="40" t="s">
        <v>51</v>
      </c>
      <c r="C13" s="41" t="s">
        <v>49</v>
      </c>
      <c r="D13" s="61"/>
      <c r="E13" s="61"/>
      <c r="F13" s="61"/>
      <c r="G13" s="61"/>
      <c r="H13" s="58" t="s">
        <v>20</v>
      </c>
      <c r="I13" s="58" t="s">
        <v>20</v>
      </c>
      <c r="J13" s="61"/>
      <c r="K13" s="61"/>
      <c r="L13" s="61"/>
      <c r="M13" s="61"/>
      <c r="N13" s="61"/>
      <c r="O13" s="58" t="s">
        <v>20</v>
      </c>
      <c r="P13" s="58" t="s">
        <v>20</v>
      </c>
      <c r="Q13" s="61"/>
      <c r="R13" s="61"/>
      <c r="S13" s="61"/>
      <c r="T13" s="61"/>
      <c r="U13" s="61"/>
      <c r="V13" s="58" t="s">
        <v>20</v>
      </c>
      <c r="W13" s="58" t="s">
        <v>20</v>
      </c>
      <c r="X13" s="61"/>
      <c r="Y13" s="61"/>
      <c r="Z13" s="61"/>
      <c r="AA13" s="61"/>
      <c r="AB13" s="61"/>
      <c r="AC13" s="58" t="s">
        <v>20</v>
      </c>
      <c r="AD13" s="58" t="s">
        <v>20</v>
      </c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3"/>
      <c r="B14" s="45"/>
      <c r="C14" s="46"/>
      <c r="D14" s="58"/>
      <c r="E14" s="58"/>
      <c r="F14" s="58"/>
      <c r="G14" s="58"/>
      <c r="H14" s="58" t="s">
        <v>20</v>
      </c>
      <c r="I14" s="58" t="s">
        <v>20</v>
      </c>
      <c r="J14" s="58"/>
      <c r="K14" s="58"/>
      <c r="L14" s="58"/>
      <c r="M14" s="58"/>
      <c r="N14" s="58"/>
      <c r="O14" s="58" t="s">
        <v>20</v>
      </c>
      <c r="P14" s="58" t="s">
        <v>20</v>
      </c>
      <c r="Q14" s="58"/>
      <c r="R14" s="58"/>
      <c r="S14" s="58"/>
      <c r="T14" s="58"/>
      <c r="U14" s="58"/>
      <c r="V14" s="58" t="s">
        <v>20</v>
      </c>
      <c r="W14" s="58" t="s">
        <v>20</v>
      </c>
      <c r="X14" s="58"/>
      <c r="Y14" s="58"/>
      <c r="Z14" s="58"/>
      <c r="AA14" s="58"/>
      <c r="AB14" s="58"/>
      <c r="AC14" s="58" t="s">
        <v>20</v>
      </c>
      <c r="AD14" s="58" t="s">
        <v>20</v>
      </c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39">
        <v>1901</v>
      </c>
      <c r="B15" s="40" t="s">
        <v>53</v>
      </c>
      <c r="C15" s="41" t="s">
        <v>27</v>
      </c>
      <c r="D15" s="61"/>
      <c r="E15" s="61"/>
      <c r="F15" s="61"/>
      <c r="G15" s="61"/>
      <c r="H15" s="58" t="s">
        <v>20</v>
      </c>
      <c r="I15" s="58" t="s">
        <v>20</v>
      </c>
      <c r="J15" s="61"/>
      <c r="K15" s="61"/>
      <c r="L15" s="61"/>
      <c r="M15" s="61"/>
      <c r="N15" s="61"/>
      <c r="O15" s="58" t="s">
        <v>20</v>
      </c>
      <c r="P15" s="58" t="s">
        <v>20</v>
      </c>
      <c r="Q15" s="61"/>
      <c r="R15" s="61"/>
      <c r="S15" s="61"/>
      <c r="T15" s="61"/>
      <c r="U15" s="61"/>
      <c r="V15" s="58" t="s">
        <v>20</v>
      </c>
      <c r="W15" s="58" t="s">
        <v>20</v>
      </c>
      <c r="X15" s="61"/>
      <c r="Y15" s="61"/>
      <c r="Z15" s="61"/>
      <c r="AA15" s="61"/>
      <c r="AB15" s="61"/>
      <c r="AC15" s="58" t="s">
        <v>20</v>
      </c>
      <c r="AD15" s="58" t="s">
        <v>20</v>
      </c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3"/>
      <c r="B16" s="45"/>
      <c r="C16" s="46"/>
      <c r="D16" s="58"/>
      <c r="E16" s="58"/>
      <c r="F16" s="58"/>
      <c r="G16" s="58"/>
      <c r="H16" s="58" t="s">
        <v>20</v>
      </c>
      <c r="I16" s="58" t="s">
        <v>20</v>
      </c>
      <c r="J16" s="58"/>
      <c r="K16" s="58"/>
      <c r="L16" s="58"/>
      <c r="M16" s="58"/>
      <c r="N16" s="58"/>
      <c r="O16" s="58" t="s">
        <v>20</v>
      </c>
      <c r="P16" s="58" t="s">
        <v>20</v>
      </c>
      <c r="Q16" s="58"/>
      <c r="R16" s="58"/>
      <c r="S16" s="58"/>
      <c r="T16" s="58"/>
      <c r="U16" s="58"/>
      <c r="V16" s="58" t="s">
        <v>20</v>
      </c>
      <c r="W16" s="58" t="s">
        <v>20</v>
      </c>
      <c r="X16" s="58"/>
      <c r="Y16" s="58"/>
      <c r="Z16" s="58"/>
      <c r="AA16" s="58"/>
      <c r="AB16" s="58"/>
      <c r="AC16" s="58" t="s">
        <v>20</v>
      </c>
      <c r="AD16" s="58" t="s">
        <v>20</v>
      </c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39">
        <v>1803</v>
      </c>
      <c r="B17" s="40" t="s">
        <v>51</v>
      </c>
      <c r="C17" s="41" t="s">
        <v>31</v>
      </c>
      <c r="D17" s="61"/>
      <c r="E17" s="61"/>
      <c r="F17" s="61"/>
      <c r="G17" s="61"/>
      <c r="H17" s="58" t="s">
        <v>20</v>
      </c>
      <c r="I17" s="58" t="s">
        <v>20</v>
      </c>
      <c r="J17" s="61"/>
      <c r="K17" s="61"/>
      <c r="L17" s="61"/>
      <c r="M17" s="61"/>
      <c r="N17" s="61"/>
      <c r="O17" s="58" t="s">
        <v>20</v>
      </c>
      <c r="P17" s="58" t="s">
        <v>20</v>
      </c>
      <c r="Q17" s="61"/>
      <c r="R17" s="61"/>
      <c r="S17" s="61"/>
      <c r="T17" s="61"/>
      <c r="U17" s="61"/>
      <c r="V17" s="58" t="s">
        <v>20</v>
      </c>
      <c r="W17" s="58" t="s">
        <v>20</v>
      </c>
      <c r="X17" s="61"/>
      <c r="Y17" s="61"/>
      <c r="Z17" s="61"/>
      <c r="AA17" s="61"/>
      <c r="AB17" s="61"/>
      <c r="AC17" s="58" t="s">
        <v>20</v>
      </c>
      <c r="AD17" s="58" t="s">
        <v>20</v>
      </c>
      <c r="AE17" s="61"/>
      <c r="AF17" s="61"/>
      <c r="AG17" s="61"/>
      <c r="AH17" s="61"/>
      <c r="AI17" s="60">
        <f t="shared" si="0"/>
        <v>0</v>
      </c>
      <c r="AJ17" s="44" t="s">
        <v>50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35">
      <c r="A18" s="53"/>
      <c r="B18" s="45"/>
      <c r="C18" s="46"/>
      <c r="D18" s="58"/>
      <c r="E18" s="58"/>
      <c r="F18" s="58"/>
      <c r="G18" s="58"/>
      <c r="H18" s="58" t="s">
        <v>20</v>
      </c>
      <c r="I18" s="58" t="s">
        <v>20</v>
      </c>
      <c r="J18" s="58"/>
      <c r="K18" s="58"/>
      <c r="L18" s="58"/>
      <c r="M18" s="58"/>
      <c r="N18" s="58"/>
      <c r="O18" s="58" t="s">
        <v>20</v>
      </c>
      <c r="P18" s="58" t="s">
        <v>20</v>
      </c>
      <c r="Q18" s="58"/>
      <c r="R18" s="58"/>
      <c r="S18" s="58"/>
      <c r="T18" s="58"/>
      <c r="U18" s="58"/>
      <c r="V18" s="58" t="s">
        <v>20</v>
      </c>
      <c r="W18" s="58" t="s">
        <v>20</v>
      </c>
      <c r="X18" s="58"/>
      <c r="Y18" s="58"/>
      <c r="Z18" s="58"/>
      <c r="AA18" s="58"/>
      <c r="AB18" s="58"/>
      <c r="AC18" s="58" t="s">
        <v>20</v>
      </c>
      <c r="AD18" s="58" t="s">
        <v>20</v>
      </c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3">
      <c r="A19" s="39"/>
      <c r="B19" s="40"/>
      <c r="C19" s="41"/>
      <c r="D19" s="61"/>
      <c r="E19" s="61"/>
      <c r="F19" s="61"/>
      <c r="G19" s="61"/>
      <c r="H19" s="58" t="s">
        <v>20</v>
      </c>
      <c r="I19" s="58" t="s">
        <v>20</v>
      </c>
      <c r="J19" s="61"/>
      <c r="K19" s="61"/>
      <c r="L19" s="61"/>
      <c r="M19" s="61"/>
      <c r="N19" s="61"/>
      <c r="O19" s="58" t="s">
        <v>20</v>
      </c>
      <c r="P19" s="58" t="s">
        <v>20</v>
      </c>
      <c r="Q19" s="61"/>
      <c r="R19" s="61"/>
      <c r="S19" s="61"/>
      <c r="T19" s="61"/>
      <c r="U19" s="61"/>
      <c r="V19" s="58" t="s">
        <v>20</v>
      </c>
      <c r="W19" s="58" t="s">
        <v>20</v>
      </c>
      <c r="X19" s="61"/>
      <c r="Y19" s="61"/>
      <c r="Z19" s="61"/>
      <c r="AA19" s="61"/>
      <c r="AB19" s="61"/>
      <c r="AC19" s="58" t="s">
        <v>20</v>
      </c>
      <c r="AD19" s="58" t="s">
        <v>20</v>
      </c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5">
      <c r="A20" s="53"/>
      <c r="B20" s="45"/>
      <c r="C20" s="46"/>
      <c r="D20" s="58"/>
      <c r="E20" s="58"/>
      <c r="F20" s="58"/>
      <c r="G20" s="58"/>
      <c r="H20" s="58" t="s">
        <v>20</v>
      </c>
      <c r="I20" s="58" t="s">
        <v>20</v>
      </c>
      <c r="J20" s="58"/>
      <c r="K20" s="58"/>
      <c r="L20" s="58"/>
      <c r="M20" s="58"/>
      <c r="N20" s="58"/>
      <c r="O20" s="58" t="s">
        <v>20</v>
      </c>
      <c r="P20" s="58" t="s">
        <v>20</v>
      </c>
      <c r="Q20" s="58"/>
      <c r="R20" s="58"/>
      <c r="S20" s="58"/>
      <c r="T20" s="58"/>
      <c r="U20" s="58"/>
      <c r="V20" s="58" t="s">
        <v>20</v>
      </c>
      <c r="W20" s="58" t="s">
        <v>20</v>
      </c>
      <c r="X20" s="58"/>
      <c r="Y20" s="58"/>
      <c r="Z20" s="58"/>
      <c r="AA20" s="58"/>
      <c r="AB20" s="58"/>
      <c r="AC20" s="58" t="s">
        <v>20</v>
      </c>
      <c r="AD20" s="58" t="s">
        <v>20</v>
      </c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3">
      <c r="A21" s="39"/>
      <c r="B21" s="40"/>
      <c r="C21" s="41"/>
      <c r="D21" s="61"/>
      <c r="E21" s="61"/>
      <c r="F21" s="61"/>
      <c r="G21" s="61"/>
      <c r="H21" s="58" t="s">
        <v>20</v>
      </c>
      <c r="I21" s="58" t="s">
        <v>20</v>
      </c>
      <c r="J21" s="61"/>
      <c r="K21" s="61"/>
      <c r="L21" s="61"/>
      <c r="M21" s="61"/>
      <c r="N21" s="61"/>
      <c r="O21" s="58" t="s">
        <v>20</v>
      </c>
      <c r="P21" s="58" t="s">
        <v>20</v>
      </c>
      <c r="Q21" s="61"/>
      <c r="R21" s="61"/>
      <c r="S21" s="61"/>
      <c r="T21" s="61"/>
      <c r="U21" s="61"/>
      <c r="V21" s="58" t="s">
        <v>20</v>
      </c>
      <c r="W21" s="58" t="s">
        <v>20</v>
      </c>
      <c r="X21" s="61"/>
      <c r="Y21" s="61"/>
      <c r="Z21" s="61"/>
      <c r="AA21" s="61"/>
      <c r="AB21" s="61"/>
      <c r="AC21" s="58" t="s">
        <v>20</v>
      </c>
      <c r="AD21" s="58" t="s">
        <v>20</v>
      </c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3">
      <c r="A22" s="53"/>
      <c r="B22" s="45"/>
      <c r="C22" s="77"/>
      <c r="D22" s="58"/>
      <c r="E22" s="58"/>
      <c r="F22" s="58"/>
      <c r="G22" s="58"/>
      <c r="H22" s="58" t="s">
        <v>20</v>
      </c>
      <c r="I22" s="58" t="s">
        <v>20</v>
      </c>
      <c r="J22" s="58"/>
      <c r="K22" s="58"/>
      <c r="L22" s="58"/>
      <c r="M22" s="58"/>
      <c r="N22" s="58"/>
      <c r="O22" s="58" t="s">
        <v>20</v>
      </c>
      <c r="P22" s="58" t="s">
        <v>20</v>
      </c>
      <c r="Q22" s="58"/>
      <c r="R22" s="58"/>
      <c r="S22" s="58"/>
      <c r="T22" s="58"/>
      <c r="U22" s="58"/>
      <c r="V22" s="58" t="s">
        <v>20</v>
      </c>
      <c r="W22" s="58" t="s">
        <v>20</v>
      </c>
      <c r="X22" s="58"/>
      <c r="Y22" s="58"/>
      <c r="Z22" s="58"/>
      <c r="AA22" s="58"/>
      <c r="AB22" s="58"/>
      <c r="AC22" s="58" t="s">
        <v>20</v>
      </c>
      <c r="AD22" s="58" t="s">
        <v>20</v>
      </c>
      <c r="AE22" s="58"/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35">
      <c r="A23" s="39"/>
      <c r="B23" s="40"/>
      <c r="C23" s="41"/>
      <c r="D23" s="61"/>
      <c r="E23" s="61"/>
      <c r="F23" s="61"/>
      <c r="G23" s="61"/>
      <c r="H23" s="58" t="s">
        <v>20</v>
      </c>
      <c r="I23" s="59" t="s">
        <v>20</v>
      </c>
      <c r="J23" s="61"/>
      <c r="K23" s="61"/>
      <c r="L23" s="61"/>
      <c r="M23" s="61"/>
      <c r="N23" s="61"/>
      <c r="O23" s="58" t="s">
        <v>20</v>
      </c>
      <c r="P23" s="59" t="s">
        <v>20</v>
      </c>
      <c r="Q23" s="61"/>
      <c r="R23" s="61"/>
      <c r="S23" s="61"/>
      <c r="T23" s="61"/>
      <c r="U23" s="61"/>
      <c r="V23" s="58" t="s">
        <v>20</v>
      </c>
      <c r="W23" s="59" t="s">
        <v>20</v>
      </c>
      <c r="X23" s="61"/>
      <c r="Y23" s="61"/>
      <c r="Z23" s="61"/>
      <c r="AA23" s="61"/>
      <c r="AB23" s="61"/>
      <c r="AC23" s="58" t="s">
        <v>20</v>
      </c>
      <c r="AD23" s="59" t="s">
        <v>20</v>
      </c>
      <c r="AE23" s="61"/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3">
      <c r="A24" s="54"/>
      <c r="B24" s="56"/>
      <c r="C24" s="48"/>
      <c r="D24" s="75"/>
      <c r="E24" s="75"/>
      <c r="F24" s="75"/>
      <c r="G24" s="75"/>
      <c r="H24" s="75" t="s">
        <v>20</v>
      </c>
      <c r="I24" s="76" t="s">
        <v>20</v>
      </c>
      <c r="J24" s="75"/>
      <c r="K24" s="75"/>
      <c r="L24" s="75"/>
      <c r="M24" s="75"/>
      <c r="N24" s="75"/>
      <c r="O24" s="75" t="s">
        <v>20</v>
      </c>
      <c r="P24" s="76" t="s">
        <v>20</v>
      </c>
      <c r="Q24" s="75"/>
      <c r="R24" s="75"/>
      <c r="S24" s="75"/>
      <c r="T24" s="75"/>
      <c r="U24" s="75"/>
      <c r="V24" s="75" t="s">
        <v>20</v>
      </c>
      <c r="W24" s="76" t="s">
        <v>20</v>
      </c>
      <c r="X24" s="75"/>
      <c r="Y24" s="75"/>
      <c r="Z24" s="75"/>
      <c r="AA24" s="75"/>
      <c r="AB24" s="75"/>
      <c r="AC24" s="75" t="s">
        <v>20</v>
      </c>
      <c r="AD24" s="76" t="s">
        <v>20</v>
      </c>
      <c r="AE24" s="75"/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35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0</v>
      </c>
      <c r="F25" s="62">
        <f t="shared" si="1"/>
        <v>0</v>
      </c>
      <c r="G25" s="62">
        <f t="shared" si="1"/>
        <v>0</v>
      </c>
      <c r="H25" s="62">
        <f t="shared" si="1"/>
        <v>0</v>
      </c>
      <c r="I25" s="62">
        <f t="shared" si="1"/>
        <v>0</v>
      </c>
      <c r="J25" s="62">
        <f t="shared" si="1"/>
        <v>0</v>
      </c>
      <c r="K25" s="62">
        <f t="shared" si="1"/>
        <v>0</v>
      </c>
      <c r="L25" s="62">
        <f t="shared" si="1"/>
        <v>0</v>
      </c>
      <c r="M25" s="62">
        <f t="shared" si="1"/>
        <v>0</v>
      </c>
      <c r="N25" s="62">
        <f t="shared" si="1"/>
        <v>0</v>
      </c>
      <c r="O25" s="62">
        <f t="shared" si="1"/>
        <v>0</v>
      </c>
      <c r="P25" s="62">
        <f t="shared" si="1"/>
        <v>0</v>
      </c>
      <c r="Q25" s="62">
        <f t="shared" si="1"/>
        <v>0</v>
      </c>
      <c r="R25" s="62">
        <f t="shared" si="1"/>
        <v>0</v>
      </c>
      <c r="S25" s="62">
        <f t="shared" si="1"/>
        <v>0</v>
      </c>
      <c r="T25" s="62">
        <f t="shared" si="1"/>
        <v>0</v>
      </c>
      <c r="U25" s="62">
        <f t="shared" si="1"/>
        <v>0</v>
      </c>
      <c r="V25" s="62">
        <f t="shared" si="1"/>
        <v>0</v>
      </c>
      <c r="W25" s="62">
        <f t="shared" si="1"/>
        <v>0</v>
      </c>
      <c r="X25" s="62">
        <f t="shared" si="1"/>
        <v>0</v>
      </c>
      <c r="Y25" s="62">
        <f t="shared" si="1"/>
        <v>0</v>
      </c>
      <c r="Z25" s="62">
        <f t="shared" si="1"/>
        <v>0</v>
      </c>
      <c r="AA25" s="62">
        <f t="shared" si="1"/>
        <v>0</v>
      </c>
      <c r="AB25" s="62">
        <f t="shared" si="1"/>
        <v>0</v>
      </c>
      <c r="AC25" s="62">
        <f t="shared" si="1"/>
        <v>0</v>
      </c>
      <c r="AD25" s="62">
        <f t="shared" si="1"/>
        <v>0</v>
      </c>
      <c r="AE25" s="62">
        <f t="shared" si="1"/>
        <v>0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35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>
        <f>7.5</f>
        <v>7.5</v>
      </c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3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 t="s">
        <v>54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3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3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36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57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11" t="s">
        <v>57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 t="s">
        <v>58</v>
      </c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1" t="s">
        <v>9</v>
      </c>
      <c r="B35" s="14"/>
      <c r="C35" s="14"/>
      <c r="D35" s="62">
        <f t="shared" ref="D35:I35" si="4">SUM(D25:D34)</f>
        <v>0</v>
      </c>
      <c r="E35" s="62">
        <f t="shared" si="4"/>
        <v>0</v>
      </c>
      <c r="F35" s="62">
        <f t="shared" si="4"/>
        <v>0</v>
      </c>
      <c r="G35" s="62">
        <f>SUM(G25:G34)</f>
        <v>0</v>
      </c>
      <c r="H35" s="62">
        <f t="shared" ref="H35:M35" si="5">SUM(H25:H34)</f>
        <v>0</v>
      </c>
      <c r="I35" s="62">
        <f t="shared" si="5"/>
        <v>0</v>
      </c>
      <c r="J35" s="62">
        <f t="shared" si="5"/>
        <v>0</v>
      </c>
      <c r="K35" s="62">
        <f t="shared" si="5"/>
        <v>0</v>
      </c>
      <c r="L35" s="62">
        <f t="shared" si="5"/>
        <v>0</v>
      </c>
      <c r="M35" s="62">
        <f t="shared" si="5"/>
        <v>0</v>
      </c>
      <c r="N35" s="62">
        <f>SUM(N25:N34)</f>
        <v>0</v>
      </c>
      <c r="O35" s="62">
        <f t="shared" ref="O35:T35" si="6">SUM(O25:O34)</f>
        <v>0</v>
      </c>
      <c r="P35" s="62">
        <f t="shared" si="6"/>
        <v>0</v>
      </c>
      <c r="Q35" s="62">
        <f t="shared" si="6"/>
        <v>0</v>
      </c>
      <c r="R35" s="62">
        <f t="shared" si="6"/>
        <v>0</v>
      </c>
      <c r="S35" s="62">
        <f t="shared" si="6"/>
        <v>0</v>
      </c>
      <c r="T35" s="62">
        <f t="shared" si="6"/>
        <v>0</v>
      </c>
      <c r="U35" s="62">
        <f>SUM(U25:U34)</f>
        <v>7.5</v>
      </c>
      <c r="V35" s="62">
        <f t="shared" ref="V35:AA35" si="7">SUM(V25:V34)</f>
        <v>0</v>
      </c>
      <c r="W35" s="62">
        <f t="shared" si="7"/>
        <v>0</v>
      </c>
      <c r="X35" s="62">
        <f t="shared" si="7"/>
        <v>0</v>
      </c>
      <c r="Y35" s="62">
        <f t="shared" si="7"/>
        <v>0</v>
      </c>
      <c r="Z35" s="62">
        <f t="shared" si="7"/>
        <v>0</v>
      </c>
      <c r="AA35" s="62">
        <f t="shared" si="7"/>
        <v>0</v>
      </c>
      <c r="AB35" s="62">
        <f>SUM(AB25:AB34)</f>
        <v>0</v>
      </c>
      <c r="AC35" s="62">
        <f t="shared" ref="AC35:AH35" si="8">SUM(AC25:AC34)</f>
        <v>0</v>
      </c>
      <c r="AD35" s="62">
        <f t="shared" si="8"/>
        <v>0</v>
      </c>
      <c r="AE35" s="62">
        <f t="shared" si="8"/>
        <v>0</v>
      </c>
      <c r="AF35" s="62">
        <f t="shared" si="8"/>
        <v>0</v>
      </c>
      <c r="AG35" s="62">
        <f t="shared" si="8"/>
        <v>0</v>
      </c>
      <c r="AH35" s="62">
        <f t="shared" si="8"/>
        <v>0</v>
      </c>
      <c r="AI35" s="63">
        <f>SUM(AI25:AI34)</f>
        <v>7.5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35">
      <c r="A36" s="80"/>
      <c r="B36" s="16"/>
      <c r="C36" s="1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2"/>
      <c r="AJ36" s="1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35">
      <c r="A37" s="11" t="s">
        <v>52</v>
      </c>
      <c r="B37" s="14"/>
      <c r="C37" s="14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60">
        <f>SUM(D37:AH37)</f>
        <v>0</v>
      </c>
      <c r="AJ37" s="17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35">
      <c r="A38" s="80"/>
      <c r="B38" s="16"/>
      <c r="C38" s="16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2"/>
      <c r="AJ38" s="17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s="30" customFormat="1" ht="13.15" thickBot="1" x14ac:dyDescent="0.4">
      <c r="A39" s="15" t="s">
        <v>10</v>
      </c>
      <c r="B39" s="16"/>
      <c r="C39" s="17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5" thickBot="1" x14ac:dyDescent="0.35">
      <c r="A40" s="18" t="s">
        <v>39</v>
      </c>
      <c r="B40" s="17" t="s">
        <v>40</v>
      </c>
      <c r="C40" s="17"/>
      <c r="D40" s="65"/>
      <c r="E40" s="65"/>
      <c r="F40" s="65" t="s">
        <v>41</v>
      </c>
      <c r="G40" s="65"/>
      <c r="H40" s="65" t="s">
        <v>26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1" t="s">
        <v>11</v>
      </c>
      <c r="AG40" s="70">
        <f>22</f>
        <v>22</v>
      </c>
      <c r="AH40" s="65"/>
      <c r="AI40" s="66">
        <f>AG40*7.5</f>
        <v>165</v>
      </c>
      <c r="AJ40" s="31"/>
    </row>
    <row r="41" spans="1:69" s="30" customFormat="1" ht="10.15" x14ac:dyDescent="0.3">
      <c r="A41" s="18" t="s">
        <v>24</v>
      </c>
      <c r="B41" s="17" t="s">
        <v>25</v>
      </c>
      <c r="C41" s="17"/>
      <c r="D41" s="65"/>
      <c r="E41" s="65"/>
      <c r="F41" s="65" t="s">
        <v>30</v>
      </c>
      <c r="G41" s="65"/>
      <c r="H41" s="65" t="s">
        <v>42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69" s="30" customFormat="1" ht="10.15" x14ac:dyDescent="0.3">
      <c r="A42" s="18" t="s">
        <v>43</v>
      </c>
      <c r="B42" s="17" t="s">
        <v>44</v>
      </c>
      <c r="C42" s="17"/>
      <c r="D42" s="65"/>
      <c r="E42" s="65"/>
      <c r="F42" s="65" t="s">
        <v>32</v>
      </c>
      <c r="G42" s="65"/>
      <c r="H42" s="65" t="s">
        <v>45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Y42" s="65"/>
      <c r="Z42" s="65"/>
      <c r="AA42" s="65"/>
      <c r="AB42" s="65"/>
      <c r="AC42" s="65"/>
      <c r="AD42" s="65"/>
      <c r="AE42" s="65"/>
      <c r="AF42" s="71" t="s">
        <v>33</v>
      </c>
      <c r="AG42" s="65"/>
      <c r="AH42" s="65"/>
      <c r="AI42" s="65">
        <f>AI35-AI40</f>
        <v>-157.5</v>
      </c>
      <c r="AJ42" s="74"/>
    </row>
    <row r="43" spans="1:69" s="30" customFormat="1" ht="10.15" x14ac:dyDescent="0.3">
      <c r="A43" s="17" t="s">
        <v>23</v>
      </c>
      <c r="B43" s="17" t="s">
        <v>46</v>
      </c>
      <c r="C43" s="31"/>
      <c r="D43" s="67"/>
      <c r="E43" s="67"/>
      <c r="F43" s="67" t="s">
        <v>31</v>
      </c>
      <c r="G43" s="67"/>
      <c r="H43" s="67" t="s">
        <v>47</v>
      </c>
      <c r="I43" s="67"/>
      <c r="J43" s="67"/>
      <c r="K43" s="67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31"/>
    </row>
    <row r="44" spans="1:69" s="30" customFormat="1" ht="10.15" x14ac:dyDescent="0.3">
      <c r="A44" s="31" t="s">
        <v>27</v>
      </c>
      <c r="B44" s="31" t="s">
        <v>48</v>
      </c>
      <c r="C44" s="31"/>
      <c r="D44" s="67"/>
      <c r="E44" s="67"/>
      <c r="F44" s="67" t="s">
        <v>49</v>
      </c>
      <c r="G44" s="67"/>
      <c r="H44" s="67" t="s">
        <v>28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72" t="s">
        <v>34</v>
      </c>
      <c r="AG44" s="67"/>
      <c r="AH44" s="67"/>
      <c r="AI44" s="68">
        <f>84</f>
        <v>84</v>
      </c>
      <c r="AJ44" s="31"/>
    </row>
    <row r="45" spans="1:69" s="30" customFormat="1" ht="10.15" x14ac:dyDescent="0.3">
      <c r="A45" s="31"/>
      <c r="B45" s="31"/>
      <c r="C45" s="31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31"/>
    </row>
    <row r="46" spans="1:69" s="30" customFormat="1" ht="13.15" thickBot="1" x14ac:dyDescent="0.4">
      <c r="A46" s="29"/>
      <c r="B46" s="29"/>
      <c r="C46" s="29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72" t="s">
        <v>35</v>
      </c>
      <c r="AG46" s="67"/>
      <c r="AH46" s="67"/>
      <c r="AI46" s="69">
        <f>AI42+AI44</f>
        <v>-73.5</v>
      </c>
      <c r="AJ46" s="31"/>
    </row>
    <row r="47" spans="1:69" s="30" customFormat="1" ht="13.15" thickTop="1" x14ac:dyDescent="0.3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3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s="30" customFormat="1" x14ac:dyDescent="0.35">
      <c r="A49" s="29"/>
      <c r="B49" s="29"/>
      <c r="C49" s="29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s="30" customFormat="1" x14ac:dyDescent="0.35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x14ac:dyDescent="0.35">
      <c r="C51"/>
      <c r="AI51" s="1"/>
    </row>
    <row r="52" spans="1:36" x14ac:dyDescent="0.35">
      <c r="C52"/>
      <c r="AI52" s="1"/>
    </row>
    <row r="53" spans="1:36" x14ac:dyDescent="0.35">
      <c r="C53"/>
      <c r="AI53" s="1"/>
    </row>
    <row r="54" spans="1:36" x14ac:dyDescent="0.35">
      <c r="C54"/>
      <c r="AI54" s="1"/>
    </row>
    <row r="55" spans="1:36" x14ac:dyDescent="0.35">
      <c r="C55"/>
      <c r="AI55" s="1"/>
    </row>
    <row r="56" spans="1:36" x14ac:dyDescent="0.35">
      <c r="C56"/>
      <c r="AI56" s="1"/>
    </row>
    <row r="57" spans="1:36" x14ac:dyDescent="0.35">
      <c r="C57"/>
      <c r="AI57" s="1"/>
    </row>
    <row r="58" spans="1:36" x14ac:dyDescent="0.35">
      <c r="C58"/>
      <c r="AI58" s="1"/>
    </row>
    <row r="59" spans="1:36" x14ac:dyDescent="0.35">
      <c r="C59"/>
      <c r="AI59" s="1"/>
    </row>
    <row r="60" spans="1:36" x14ac:dyDescent="0.35">
      <c r="C60"/>
      <c r="AI60" s="1"/>
    </row>
    <row r="61" spans="1:36" x14ac:dyDescent="0.35">
      <c r="C61"/>
      <c r="AI61" s="1"/>
    </row>
    <row r="62" spans="1:36" x14ac:dyDescent="0.35">
      <c r="C62"/>
      <c r="AI62" s="1"/>
    </row>
    <row r="63" spans="1:36" x14ac:dyDescent="0.35">
      <c r="C63"/>
      <c r="AI63" s="1"/>
    </row>
    <row r="64" spans="1:36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2025-03-03T21:33:20Z</cp:lastPrinted>
  <dcterms:created xsi:type="dcterms:W3CDTF">1998-07-03T22:57:08Z</dcterms:created>
  <dcterms:modified xsi:type="dcterms:W3CDTF">2025-04-04T21:33:01Z</dcterms:modified>
</cp:coreProperties>
</file>