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72CAD025-E625-4F2A-81BD-09BD388D9970}" xr6:coauthVersionLast="47" xr6:coauthVersionMax="47" xr10:uidLastSave="{00000000-0000-0000-0000-000000000000}"/>
  <bookViews>
    <workbookView xWindow="13260" yWindow="3820" windowWidth="23510" windowHeight="1541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I13" i="1" l="1"/>
  <c r="AI35" i="1"/>
  <c r="AG31" i="1"/>
  <c r="T16" i="1"/>
  <c r="AH15" i="1"/>
  <c r="AH26" i="1" s="1"/>
  <c r="AG15" i="1"/>
  <c r="AG26" i="1" s="1"/>
  <c r="AF15" i="1"/>
  <c r="AF26" i="1" s="1"/>
  <c r="AE15" i="1"/>
  <c r="AE26" i="1" s="1"/>
  <c r="AD15" i="1"/>
  <c r="AD26" i="1" s="1"/>
  <c r="AC15" i="1"/>
  <c r="AC26" i="1" s="1"/>
  <c r="AB15" i="1"/>
  <c r="AB26" i="1" s="1"/>
  <c r="AA15" i="1"/>
  <c r="AA26" i="1" s="1"/>
  <c r="Z15" i="1"/>
  <c r="Z26" i="1" s="1"/>
  <c r="Y15" i="1"/>
  <c r="Y26" i="1" s="1"/>
  <c r="X15" i="1"/>
  <c r="X26" i="1" s="1"/>
  <c r="W15" i="1"/>
  <c r="W26" i="1" s="1"/>
  <c r="V15" i="1"/>
  <c r="V26" i="1" s="1"/>
  <c r="U15" i="1"/>
  <c r="U26" i="1" s="1"/>
  <c r="T15" i="1"/>
  <c r="T26" i="1" s="1"/>
  <c r="S15" i="1"/>
  <c r="S26" i="1" s="1"/>
  <c r="R15" i="1"/>
  <c r="R26" i="1" s="1"/>
  <c r="Q15" i="1"/>
  <c r="Q26" i="1" s="1"/>
  <c r="P15" i="1"/>
  <c r="P26" i="1" s="1"/>
  <c r="O15" i="1"/>
  <c r="O26" i="1" s="1"/>
  <c r="N15" i="1"/>
  <c r="N26" i="1" s="1"/>
  <c r="M15" i="1"/>
  <c r="M26" i="1" s="1"/>
  <c r="L15" i="1"/>
  <c r="L26" i="1" s="1"/>
  <c r="K15" i="1"/>
  <c r="K26" i="1" s="1"/>
  <c r="J15" i="1"/>
  <c r="J26" i="1" s="1"/>
  <c r="I15" i="1"/>
  <c r="I26" i="1" s="1"/>
  <c r="H15" i="1"/>
  <c r="H26" i="1" s="1"/>
  <c r="G15" i="1"/>
  <c r="G26" i="1" s="1"/>
  <c r="F15" i="1"/>
  <c r="F26" i="1" s="1"/>
  <c r="E15" i="1"/>
  <c r="E26" i="1" s="1"/>
  <c r="D15" i="1"/>
  <c r="D26" i="1" s="1"/>
  <c r="AI18" i="1"/>
  <c r="AI9" i="1"/>
  <c r="AI28" i="1"/>
  <c r="AI31" i="1" l="1"/>
  <c r="AI12" i="1" l="1"/>
  <c r="AI10" i="1"/>
  <c r="AI20" i="1"/>
  <c r="AI8" i="1"/>
  <c r="AI11" i="1"/>
  <c r="AI14" i="1"/>
  <c r="AI16" i="1"/>
  <c r="AI17" i="1"/>
  <c r="AI19" i="1"/>
  <c r="AI15" i="1" l="1"/>
  <c r="AI22" i="1" l="1"/>
  <c r="AI23" i="1" l="1"/>
  <c r="AI24" i="1" l="1"/>
  <c r="AI25" i="1" l="1"/>
  <c r="AI26" i="1" s="1"/>
  <c r="AI33" i="1" s="1"/>
  <c r="AI37" i="1" s="1"/>
</calcChain>
</file>

<file path=xl/sharedStrings.xml><?xml version="1.0" encoding="utf-8"?>
<sst xmlns="http://schemas.openxmlformats.org/spreadsheetml/2006/main" count="190" uniqueCount="88">
  <si>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</si>
  <si>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</si>
  <si>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</si>
  <si>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</si>
  <si>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</si>
  <si>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</si>
  <si>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</si>
  <si>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</si>
  <si>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</si>
  <si>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</si>
  <si>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</si>
  <si>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</si>
  <si>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</si>
  <si>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</si>
  <si>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</si>
  <si>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</si>
  <si>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</si>
  <si>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</si>
  <si>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</si>
  <si>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</si>
  <si>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</si>
  <si>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</si>
  <si>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</si>
  <si>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</si>
  <si>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</si>
  <si>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</si>
  <si>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</si>
  <si>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</si>
  <si>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</si>
  <si>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</si>
  <si>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</si>
  <si>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</si>
  <si>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</si>
  <si>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</si>
  <si>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</si>
  <si>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</si>
  <si>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</si>
  <si>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</si>
  <si>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</si>
  <si>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</si>
  <si>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</si>
  <si>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</si>
  <si>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</si>
  <si>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</si>
  <si>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</si>
  <si>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0236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</si>
  <si>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</si>
  <si>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</si>
  <si>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</si>
  <si>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</si>
  <si>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</si>
  <si>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</si>
  <si>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</si>
  <si>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</si>
  <si>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</si>
  <si>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Dongli Lake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</si>
  <si>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</si>
  <si>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</si>
  <si>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</si>
  <si>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</si>
  <si>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</si>
  <si>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</si>
  <si>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</si>
  <si>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</si>
  <si>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</si>
  <si>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</si>
  <si>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</si>
  <si>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</si>
  <si>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</si>
  <si>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</si>
  <si>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</si>
  <si>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</si>
  <si>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</si>
  <si>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</si>
  <si>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</si>
  <si>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</si>
  <si>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</si>
  <si>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</si>
  <si>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</si>
  <si>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</si>
  <si>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</si>
  <si>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WORKING FROM HOME</t>
  </si>
  <si>
    <t>OTHER - External Lecture</t>
  </si>
  <si>
    <t>ADMIN - CA Group</t>
  </si>
  <si>
    <t>February 2025</t>
  </si>
  <si>
    <t>02/11 Hawksley site; 02/25 Botanica site</t>
  </si>
  <si>
    <t>02/05, 12, 26 L&amp;L</t>
  </si>
  <si>
    <t>02/21, 28 Happy Hour, did not join 02/07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</si>
</sst>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2" fillId="4" borderId="20" xfId="0" applyFont="1" applyFill="1" applyBorder="1" applyAlignment="1" applyProtection="1">
      <alignment wrapText="1"/>
      <protection locked="0"/>
    </xf>
    <xf numFmtId="164" fontId="2" fillId="4" borderId="17" xfId="0" applyNumberFormat="1" applyFont="1" applyFill="1" applyBorder="1" applyProtection="1">
      <protection locked="0"/>
    </xf>
    <xf numFmtId="0" fontId="2" fillId="8" borderId="28" xfId="0" applyFont="1" applyFill="1" applyBorder="1" applyAlignment="1" applyProtection="1">
      <alignment horizontal="left"/>
      <protection locked="0"/>
    </xf>
    <xf numFmtId="164" fontId="2" fillId="8" borderId="22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164" fontId="5" fillId="0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="103" zoomScaleNormal="103" zoomScaleSheetLayoutView="100" workbookViewId="0">
      <selection activeCell="AE21" sqref="AE21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46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47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64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84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48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49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50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51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52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 t="shared" ref="AI8:AI11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53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>
        <v>2106</v>
      </c>
      <c r="B9" s="40" t="s">
        <v>65</v>
      </c>
      <c r="C9" s="73" t="s">
        <v>68</v>
      </c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6">
        <v>2201</v>
      </c>
      <c r="B10" s="75" t="s">
        <v>66</v>
      </c>
      <c r="C10" s="74" t="s">
        <v>31</v>
      </c>
      <c r="D10" s="55" t="s">
        <v>20</v>
      </c>
      <c r="E10" s="55" t="s">
        <v>20</v>
      </c>
      <c r="F10" s="55"/>
      <c r="G10" s="55"/>
      <c r="H10" s="55"/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/>
      <c r="V10" s="55"/>
      <c r="W10" s="55"/>
      <c r="X10" s="55"/>
      <c r="Y10" s="55" t="s">
        <v>20</v>
      </c>
      <c r="Z10" s="55" t="s">
        <v>20</v>
      </c>
      <c r="AA10" s="55"/>
      <c r="AB10" s="55"/>
      <c r="AC10" s="55"/>
      <c r="AD10" s="55"/>
      <c r="AE10" s="55"/>
      <c r="AF10" s="55" t="s">
        <v>20</v>
      </c>
      <c r="AG10" s="55" t="s">
        <v>20</v>
      </c>
      <c r="AH10" s="55"/>
      <c r="AI10" s="56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 t="s">
        <v>42</v>
      </c>
      <c r="BA10" s="53" t="s">
        <v>54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67</v>
      </c>
      <c r="B11" s="40" t="s">
        <v>66</v>
      </c>
      <c r="C11" s="73" t="s">
        <v>27</v>
      </c>
      <c r="D11" s="55" t="s">
        <v>20</v>
      </c>
      <c r="E11" s="55" t="s">
        <v>20</v>
      </c>
      <c r="F11" s="57"/>
      <c r="G11" s="57"/>
      <c r="H11" s="57"/>
      <c r="I11" s="57"/>
      <c r="J11" s="57"/>
      <c r="K11" s="55" t="s">
        <v>20</v>
      </c>
      <c r="L11" s="55" t="s">
        <v>20</v>
      </c>
      <c r="M11" s="57"/>
      <c r="N11" s="57"/>
      <c r="O11" s="57"/>
      <c r="P11" s="57"/>
      <c r="Q11" s="57"/>
      <c r="R11" s="55" t="s">
        <v>20</v>
      </c>
      <c r="S11" s="55" t="s">
        <v>20</v>
      </c>
      <c r="T11" s="57"/>
      <c r="U11" s="57"/>
      <c r="V11" s="57"/>
      <c r="W11" s="57"/>
      <c r="X11" s="57"/>
      <c r="Y11" s="55" t="s">
        <v>20</v>
      </c>
      <c r="Z11" s="55" t="s">
        <v>20</v>
      </c>
      <c r="AA11" s="57"/>
      <c r="AB11" s="57"/>
      <c r="AC11" s="57"/>
      <c r="AD11" s="57"/>
      <c r="AE11" s="57"/>
      <c r="AF11" s="55" t="s">
        <v>20</v>
      </c>
      <c r="AG11" s="55" t="s">
        <v>20</v>
      </c>
      <c r="AH11" s="57"/>
      <c r="AI11" s="56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 t="s">
        <v>43</v>
      </c>
      <c r="BA11" s="53" t="s">
        <v>57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76">
        <v>2201</v>
      </c>
      <c r="B12" s="88" t="s">
        <v>66</v>
      </c>
      <c r="C12" s="74" t="s">
        <v>33</v>
      </c>
      <c r="D12" s="55" t="s">
        <v>20</v>
      </c>
      <c r="E12" s="55" t="s">
        <v>20</v>
      </c>
      <c r="F12" s="55">
        <v>7.5</v>
      </c>
      <c r="G12" s="55">
        <v>4.5</v>
      </c>
      <c r="H12" s="55">
        <v>5.5</v>
      </c>
      <c r="I12" s="55">
        <v>3.5</v>
      </c>
      <c r="J12" s="55">
        <v>4.5</v>
      </c>
      <c r="K12" s="55" t="s">
        <v>20</v>
      </c>
      <c r="L12" s="55" t="s">
        <v>20</v>
      </c>
      <c r="M12" s="55">
        <v>4.5</v>
      </c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>SUM(D12:AH12)</f>
        <v>30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44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89">
        <v>2201</v>
      </c>
      <c r="B13" s="90" t="s">
        <v>66</v>
      </c>
      <c r="C13" s="83" t="s">
        <v>68</v>
      </c>
      <c r="D13" s="55" t="s">
        <v>20</v>
      </c>
      <c r="E13" s="55" t="s">
        <v>20</v>
      </c>
      <c r="F13" s="84"/>
      <c r="G13" s="84"/>
      <c r="H13" s="84"/>
      <c r="I13" s="84"/>
      <c r="J13" s="84"/>
      <c r="K13" s="55" t="s">
        <v>20</v>
      </c>
      <c r="L13" s="55" t="s">
        <v>20</v>
      </c>
      <c r="M13" s="84"/>
      <c r="N13" s="84"/>
      <c r="O13" s="84">
        <v>2</v>
      </c>
      <c r="P13" s="84">
        <v>2</v>
      </c>
      <c r="Q13" s="84">
        <v>4.5</v>
      </c>
      <c r="R13" s="55" t="s">
        <v>20</v>
      </c>
      <c r="S13" s="55" t="s">
        <v>20</v>
      </c>
      <c r="T13" s="84"/>
      <c r="U13" s="84"/>
      <c r="V13" s="84"/>
      <c r="W13" s="84">
        <v>3</v>
      </c>
      <c r="X13" s="84">
        <v>3.5</v>
      </c>
      <c r="Y13" s="55" t="s">
        <v>20</v>
      </c>
      <c r="Z13" s="55" t="s">
        <v>20</v>
      </c>
      <c r="AA13" s="84">
        <v>3.5</v>
      </c>
      <c r="AB13" s="84">
        <v>2</v>
      </c>
      <c r="AC13" s="84">
        <v>4</v>
      </c>
      <c r="AD13" s="84">
        <v>4.5</v>
      </c>
      <c r="AE13" s="84">
        <v>3.5</v>
      </c>
      <c r="AF13" s="55" t="s">
        <v>20</v>
      </c>
      <c r="AG13" s="55" t="s">
        <v>20</v>
      </c>
      <c r="AH13" s="84"/>
      <c r="AI13" s="56">
        <f>SUM(F13:AE13)</f>
        <v>32.5</v>
      </c>
      <c r="AJ13" s="85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91" t="s">
        <v>79</v>
      </c>
      <c r="B14" s="92" t="s">
        <v>80</v>
      </c>
      <c r="C14" s="93" t="s">
        <v>78</v>
      </c>
      <c r="D14" s="55" t="s">
        <v>20</v>
      </c>
      <c r="E14" s="55" t="s">
        <v>20</v>
      </c>
      <c r="F14" s="94"/>
      <c r="G14" s="94">
        <v>3</v>
      </c>
      <c r="H14" s="94">
        <v>2</v>
      </c>
      <c r="I14" s="94"/>
      <c r="J14" s="94">
        <v>3</v>
      </c>
      <c r="K14" s="55" t="s">
        <v>20</v>
      </c>
      <c r="L14" s="55" t="s">
        <v>20</v>
      </c>
      <c r="M14" s="94">
        <v>3.5</v>
      </c>
      <c r="N14" s="94">
        <v>5</v>
      </c>
      <c r="O14" s="94">
        <v>5.5</v>
      </c>
      <c r="P14" s="94">
        <v>1</v>
      </c>
      <c r="Q14" s="94">
        <v>2</v>
      </c>
      <c r="R14" s="55" t="s">
        <v>20</v>
      </c>
      <c r="S14" s="55" t="s">
        <v>20</v>
      </c>
      <c r="T14" s="94"/>
      <c r="U14" s="94">
        <v>7.5</v>
      </c>
      <c r="V14" s="94">
        <v>7.5</v>
      </c>
      <c r="W14" s="94">
        <v>4.5</v>
      </c>
      <c r="X14" s="94">
        <v>3</v>
      </c>
      <c r="Y14" s="55" t="s">
        <v>20</v>
      </c>
      <c r="Z14" s="55" t="s">
        <v>20</v>
      </c>
      <c r="AA14" s="94">
        <v>4.5</v>
      </c>
      <c r="AB14" s="94">
        <v>3.5</v>
      </c>
      <c r="AC14" s="94">
        <v>3.5</v>
      </c>
      <c r="AD14" s="94">
        <v>3.5</v>
      </c>
      <c r="AE14" s="94">
        <v>2</v>
      </c>
      <c r="AF14" s="55" t="s">
        <v>20</v>
      </c>
      <c r="AG14" s="55" t="s">
        <v>20</v>
      </c>
      <c r="AH14" s="94"/>
      <c r="AI14" s="56">
        <f>SUM(D14:AH14)</f>
        <v>64.5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55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x14ac:dyDescent="0.25">
      <c r="A15" s="11"/>
      <c r="B15" s="54" t="s">
        <v>6</v>
      </c>
      <c r="C15" s="86"/>
      <c r="D15" s="58">
        <f t="shared" ref="D15:AI15" si="1">SUM(D8:D14)</f>
        <v>0</v>
      </c>
      <c r="E15" s="58">
        <f t="shared" si="1"/>
        <v>0</v>
      </c>
      <c r="F15" s="58">
        <f t="shared" si="1"/>
        <v>7.5</v>
      </c>
      <c r="G15" s="58">
        <f t="shared" si="1"/>
        <v>7.5</v>
      </c>
      <c r="H15" s="58">
        <f t="shared" si="1"/>
        <v>7.5</v>
      </c>
      <c r="I15" s="58">
        <f t="shared" si="1"/>
        <v>3.5</v>
      </c>
      <c r="J15" s="58">
        <f t="shared" si="1"/>
        <v>7.5</v>
      </c>
      <c r="K15" s="58">
        <f t="shared" si="1"/>
        <v>0</v>
      </c>
      <c r="L15" s="58">
        <f t="shared" si="1"/>
        <v>0</v>
      </c>
      <c r="M15" s="58">
        <f t="shared" si="1"/>
        <v>8</v>
      </c>
      <c r="N15" s="58">
        <f t="shared" si="1"/>
        <v>5</v>
      </c>
      <c r="O15" s="58">
        <f t="shared" si="1"/>
        <v>7.5</v>
      </c>
      <c r="P15" s="58">
        <f t="shared" si="1"/>
        <v>3</v>
      </c>
      <c r="Q15" s="58">
        <f t="shared" si="1"/>
        <v>6.5</v>
      </c>
      <c r="R15" s="58">
        <f t="shared" si="1"/>
        <v>0</v>
      </c>
      <c r="S15" s="58">
        <f t="shared" si="1"/>
        <v>0</v>
      </c>
      <c r="T15" s="58">
        <f t="shared" si="1"/>
        <v>0</v>
      </c>
      <c r="U15" s="58">
        <f t="shared" si="1"/>
        <v>7.5</v>
      </c>
      <c r="V15" s="58">
        <f t="shared" si="1"/>
        <v>7.5</v>
      </c>
      <c r="W15" s="58">
        <f t="shared" si="1"/>
        <v>7.5</v>
      </c>
      <c r="X15" s="58">
        <f t="shared" si="1"/>
        <v>6.5</v>
      </c>
      <c r="Y15" s="58">
        <f t="shared" si="1"/>
        <v>0</v>
      </c>
      <c r="Z15" s="58">
        <f t="shared" si="1"/>
        <v>0</v>
      </c>
      <c r="AA15" s="58">
        <f t="shared" si="1"/>
        <v>8</v>
      </c>
      <c r="AB15" s="58">
        <f t="shared" si="1"/>
        <v>5.5</v>
      </c>
      <c r="AC15" s="58">
        <f t="shared" si="1"/>
        <v>7.5</v>
      </c>
      <c r="AD15" s="58">
        <f t="shared" si="1"/>
        <v>8</v>
      </c>
      <c r="AE15" s="58">
        <f t="shared" si="1"/>
        <v>5.5</v>
      </c>
      <c r="AF15" s="58">
        <f t="shared" si="1"/>
        <v>0</v>
      </c>
      <c r="AG15" s="58">
        <f t="shared" si="1"/>
        <v>0</v>
      </c>
      <c r="AH15" s="58">
        <f t="shared" si="1"/>
        <v>0</v>
      </c>
      <c r="AI15" s="56">
        <f t="shared" si="1"/>
        <v>127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30" t="s">
        <v>58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>
        <f>7.5</f>
        <v>7.5</v>
      </c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56">
        <f t="shared" ref="AI16:AI25" si="2">SUM(D16:AH16)</f>
        <v>7.5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>
        <v>1</v>
      </c>
      <c r="Y17" s="60"/>
      <c r="Z17" s="60"/>
      <c r="AA17" s="60"/>
      <c r="AB17" s="60"/>
      <c r="AC17" s="60"/>
      <c r="AD17" s="60"/>
      <c r="AE17" s="60">
        <v>1</v>
      </c>
      <c r="AF17" s="60"/>
      <c r="AG17" s="60"/>
      <c r="AH17" s="60"/>
      <c r="AI17" s="56">
        <f t="shared" si="2"/>
        <v>2</v>
      </c>
      <c r="AJ17" s="47" t="s">
        <v>87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5">
      <c r="A18" s="12" t="s">
        <v>83</v>
      </c>
      <c r="B18" s="13"/>
      <c r="C18" s="13"/>
      <c r="D18" s="60"/>
      <c r="E18" s="60"/>
      <c r="F18" s="60"/>
      <c r="G18" s="60"/>
      <c r="H18" s="60"/>
      <c r="I18" s="60"/>
      <c r="J18" s="60">
        <v>1</v>
      </c>
      <c r="K18" s="60"/>
      <c r="L18" s="60"/>
      <c r="M18" s="60"/>
      <c r="N18" s="60"/>
      <c r="O18" s="60"/>
      <c r="P18" s="60"/>
      <c r="Q18" s="60">
        <v>1</v>
      </c>
      <c r="R18" s="60"/>
      <c r="S18" s="60"/>
      <c r="T18" s="60"/>
      <c r="U18" s="60"/>
      <c r="V18" s="60"/>
      <c r="W18" s="60"/>
      <c r="X18" s="60">
        <v>1</v>
      </c>
      <c r="Y18" s="60"/>
      <c r="Z18" s="60"/>
      <c r="AA18" s="60"/>
      <c r="AB18" s="60"/>
      <c r="AC18" s="60"/>
      <c r="AD18" s="60"/>
      <c r="AE18" s="60">
        <v>1</v>
      </c>
      <c r="AF18" s="60"/>
      <c r="AG18" s="60"/>
      <c r="AH18" s="60"/>
      <c r="AI18" s="56">
        <f>SUM(D18:AH18)</f>
        <v>4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5">
      <c r="A19" s="12" t="s">
        <v>8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si="2"/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5">
      <c r="A20" s="12" t="s">
        <v>22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>
        <v>2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>
        <v>2</v>
      </c>
      <c r="AC20" s="60"/>
      <c r="AD20" s="60"/>
      <c r="AE20" s="60"/>
      <c r="AF20" s="60"/>
      <c r="AG20" s="60"/>
      <c r="AH20" s="60"/>
      <c r="AI20" s="56">
        <f t="shared" si="2"/>
        <v>4</v>
      </c>
      <c r="AJ20" s="87" t="s">
        <v>85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63</v>
      </c>
      <c r="B21" s="14"/>
      <c r="C21" s="14"/>
      <c r="D21" s="60"/>
      <c r="E21" s="60"/>
      <c r="F21" s="60"/>
      <c r="G21" s="60"/>
      <c r="H21" s="60">
        <v>1</v>
      </c>
      <c r="I21" s="60"/>
      <c r="J21" s="60"/>
      <c r="K21" s="60"/>
      <c r="L21" s="60"/>
      <c r="M21" s="60"/>
      <c r="N21" s="60"/>
      <c r="O21" s="60">
        <v>1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>
        <v>1</v>
      </c>
      <c r="AD21" s="60"/>
      <c r="AE21" s="60"/>
      <c r="AF21" s="60"/>
      <c r="AG21" s="60"/>
      <c r="AH21" s="60"/>
      <c r="AI21" s="56"/>
      <c r="AJ21" s="50" t="s">
        <v>86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12</v>
      </c>
      <c r="B22" s="14"/>
      <c r="C22" s="14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2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13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>SUM(D23:AH23)</f>
        <v>0</v>
      </c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77" t="s">
        <v>82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2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2"/>
        <v>0</v>
      </c>
      <c r="AJ25" s="4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</v>
      </c>
      <c r="B26" s="14"/>
      <c r="C26" s="14"/>
      <c r="D26" s="58">
        <f t="shared" ref="D26:AE26" si="3">SUM(D15:D25)</f>
        <v>0</v>
      </c>
      <c r="E26" s="58">
        <f t="shared" si="3"/>
        <v>0</v>
      </c>
      <c r="F26" s="58">
        <f t="shared" si="3"/>
        <v>7.5</v>
      </c>
      <c r="G26" s="58">
        <f t="shared" si="3"/>
        <v>7.5</v>
      </c>
      <c r="H26" s="58">
        <f t="shared" si="3"/>
        <v>8.5</v>
      </c>
      <c r="I26" s="58">
        <f t="shared" si="3"/>
        <v>3.5</v>
      </c>
      <c r="J26" s="58">
        <f t="shared" si="3"/>
        <v>8.5</v>
      </c>
      <c r="K26" s="58">
        <f t="shared" si="3"/>
        <v>0</v>
      </c>
      <c r="L26" s="58">
        <f t="shared" si="3"/>
        <v>0</v>
      </c>
      <c r="M26" s="58">
        <f t="shared" si="3"/>
        <v>8</v>
      </c>
      <c r="N26" s="58">
        <f t="shared" si="3"/>
        <v>7</v>
      </c>
      <c r="O26" s="58">
        <f t="shared" si="3"/>
        <v>8.5</v>
      </c>
      <c r="P26" s="58">
        <f t="shared" si="3"/>
        <v>3</v>
      </c>
      <c r="Q26" s="58">
        <f t="shared" si="3"/>
        <v>7.5</v>
      </c>
      <c r="R26" s="58">
        <f t="shared" si="3"/>
        <v>0</v>
      </c>
      <c r="S26" s="58">
        <f t="shared" si="3"/>
        <v>0</v>
      </c>
      <c r="T26" s="58">
        <f t="shared" si="3"/>
        <v>7.5</v>
      </c>
      <c r="U26" s="58">
        <f t="shared" si="3"/>
        <v>7.5</v>
      </c>
      <c r="V26" s="58">
        <f t="shared" si="3"/>
        <v>7.5</v>
      </c>
      <c r="W26" s="58">
        <f t="shared" si="3"/>
        <v>7.5</v>
      </c>
      <c r="X26" s="58">
        <f t="shared" si="3"/>
        <v>8.5</v>
      </c>
      <c r="Y26" s="58">
        <f t="shared" si="3"/>
        <v>0</v>
      </c>
      <c r="Z26" s="58">
        <f t="shared" si="3"/>
        <v>0</v>
      </c>
      <c r="AA26" s="58">
        <f t="shared" si="3"/>
        <v>8</v>
      </c>
      <c r="AB26" s="58">
        <f t="shared" si="3"/>
        <v>7.5</v>
      </c>
      <c r="AC26" s="58">
        <f t="shared" si="3"/>
        <v>8.5</v>
      </c>
      <c r="AD26" s="58">
        <f t="shared" si="3"/>
        <v>8</v>
      </c>
      <c r="AE26" s="58">
        <f t="shared" si="3"/>
        <v>7.5</v>
      </c>
      <c r="AF26" s="58">
        <f t="shared" ref="AF26:AH26" si="4">SUM(AF15:AF25)</f>
        <v>0</v>
      </c>
      <c r="AG26" s="58">
        <f t="shared" si="4"/>
        <v>0</v>
      </c>
      <c r="AH26" s="58">
        <f t="shared" si="4"/>
        <v>0</v>
      </c>
      <c r="AI26" s="59">
        <f t="shared" ref="AI26" si="5">SUM(AI15:AI25)</f>
        <v>144.5</v>
      </c>
      <c r="AJ26" s="2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8"/>
      <c r="B27" s="16"/>
      <c r="C27" s="16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80"/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81</v>
      </c>
      <c r="B28" s="14"/>
      <c r="C28" s="14"/>
      <c r="D28" s="81"/>
      <c r="E28" s="81"/>
      <c r="F28" s="81"/>
      <c r="G28" s="81"/>
      <c r="H28" s="81"/>
      <c r="I28" s="81">
        <v>3.5</v>
      </c>
      <c r="J28" s="81"/>
      <c r="K28" s="81"/>
      <c r="L28" s="81"/>
      <c r="M28" s="81"/>
      <c r="N28" s="81"/>
      <c r="O28" s="81"/>
      <c r="P28" s="81">
        <v>3</v>
      </c>
      <c r="Q28" s="81"/>
      <c r="R28" s="81"/>
      <c r="S28" s="81"/>
      <c r="T28" s="81"/>
      <c r="U28" s="81"/>
      <c r="V28" s="81">
        <v>3.5</v>
      </c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56">
        <f>SUM(D28:AH28)</f>
        <v>10</v>
      </c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8"/>
      <c r="B29" s="16"/>
      <c r="C29" s="16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80"/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25">
      <c r="A31" s="18" t="s">
        <v>69</v>
      </c>
      <c r="B31" s="17" t="s">
        <v>70</v>
      </c>
      <c r="C31" s="17"/>
      <c r="D31" s="61"/>
      <c r="E31" s="61"/>
      <c r="F31" s="61" t="s">
        <v>68</v>
      </c>
      <c r="G31" s="61"/>
      <c r="H31" s="61" t="s">
        <v>26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0" x14ac:dyDescent="0.2">
      <c r="A32" s="18" t="s">
        <v>24</v>
      </c>
      <c r="B32" s="17" t="s">
        <v>25</v>
      </c>
      <c r="C32" s="17"/>
      <c r="D32" s="61"/>
      <c r="E32" s="61"/>
      <c r="F32" s="61" t="s">
        <v>31</v>
      </c>
      <c r="G32" s="61"/>
      <c r="H32" s="61" t="s">
        <v>71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" x14ac:dyDescent="0.2">
      <c r="A33" s="18" t="s">
        <v>72</v>
      </c>
      <c r="B33" s="17" t="s">
        <v>73</v>
      </c>
      <c r="C33" s="17"/>
      <c r="D33" s="61"/>
      <c r="E33" s="61"/>
      <c r="F33" s="63" t="s">
        <v>33</v>
      </c>
      <c r="G33" s="63"/>
      <c r="H33" s="63" t="s">
        <v>74</v>
      </c>
      <c r="I33" s="63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60</v>
      </c>
      <c r="AG33" s="61"/>
      <c r="AH33" s="61"/>
      <c r="AI33" s="61">
        <f>AI26-AI31</f>
        <v>-5.5</v>
      </c>
      <c r="AJ33" s="70" t="s">
        <v>59</v>
      </c>
      <c r="AZ33" s="53"/>
    </row>
    <row r="34" spans="1:52" s="30" customFormat="1" ht="10" x14ac:dyDescent="0.2">
      <c r="A34" s="18" t="s">
        <v>23</v>
      </c>
      <c r="B34" s="17" t="s">
        <v>75</v>
      </c>
      <c r="C34" s="17"/>
      <c r="D34" s="63"/>
      <c r="E34" s="63"/>
      <c r="F34" s="63" t="s">
        <v>32</v>
      </c>
      <c r="G34" s="63"/>
      <c r="H34" s="63" t="s">
        <v>76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" x14ac:dyDescent="0.2">
      <c r="A35" s="18" t="s">
        <v>27</v>
      </c>
      <c r="B35" s="17" t="s">
        <v>77</v>
      </c>
      <c r="C35" s="17"/>
      <c r="D35" s="63"/>
      <c r="E35" s="63"/>
      <c r="F35" s="61" t="s">
        <v>78</v>
      </c>
      <c r="G35" s="61"/>
      <c r="H35" s="61" t="s">
        <v>28</v>
      </c>
      <c r="I35" s="61"/>
      <c r="J35" s="61"/>
      <c r="K35" s="61"/>
      <c r="L35" s="61"/>
      <c r="M35" s="61"/>
      <c r="N35" s="61"/>
      <c r="O35" s="61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61</v>
      </c>
      <c r="AG35" s="63"/>
      <c r="AH35" s="63"/>
      <c r="AI35" s="64">
        <f>47.5</f>
        <v>47.5</v>
      </c>
      <c r="AJ35" s="31"/>
    </row>
    <row r="36" spans="1:52" s="30" customFormat="1" ht="10" x14ac:dyDescent="0.2">
      <c r="A36" s="17"/>
      <c r="B36" s="17"/>
      <c r="C36" s="31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62</v>
      </c>
      <c r="AG37" s="63"/>
      <c r="AH37" s="63"/>
      <c r="AI37" s="65">
        <f>AI35+AI33</f>
        <v>42</v>
      </c>
      <c r="AJ37" s="31"/>
    </row>
    <row r="38" spans="1:52" s="30" customFormat="1" ht="13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2025-03-03T21:57:00Z</cp:lastPrinted>
  <dcterms:created xsi:type="dcterms:W3CDTF">1998-07-03T22:57:08Z</dcterms:created>
  <dcterms:modified xsi:type="dcterms:W3CDTF">2025-03-03T21:59:54Z</dcterms:modified>
</cp:coreProperties>
</file>