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353-final-project\Timekeeping\2019\04-19\"/>
    </mc:Choice>
  </mc:AlternateContent>
  <xr:revisionPtr revIDLastSave="0" documentId="13_ncr:1_{C62162EE-FAE7-430C-B69C-56D8D27E1FF5}" xr6:coauthVersionLast="47" xr6:coauthVersionMax="47" xr10:uidLastSave="{00000000-0000-0000-0000-000000000000}"/>
  <bookViews>
    <workbookView xWindow="2960" yWindow="2960" windowWidth="28800" windowHeight="15460" xr2:uid="{00000000-000D-0000-FFFF-FFFF00000000}"/>
  </bookViews>
  <sheets>
    <sheet name="Sheet1" sheetId="1" r:id="rId1"/>
  </sheets>
  <definedNames>
    <definedName name="_xlnm.Print_Area" localSheetId="0">Sheet1!$A$1:$AJ$49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7" i="1" l="1"/>
  <c r="AI23" i="1"/>
  <c r="AI22" i="1"/>
  <c r="AI36" i="1"/>
  <c r="AI37" i="1"/>
  <c r="AG42" i="1" l="1"/>
  <c r="AI46" i="1"/>
  <c r="V26" i="1"/>
  <c r="AH25" i="1"/>
  <c r="AH39" i="1" s="1"/>
  <c r="AG25" i="1"/>
  <c r="AG39" i="1" s="1"/>
  <c r="AF25" i="1"/>
  <c r="AF39" i="1" s="1"/>
  <c r="AE25" i="1"/>
  <c r="AE39" i="1" s="1"/>
  <c r="AD25" i="1"/>
  <c r="AD39" i="1" s="1"/>
  <c r="AC25" i="1"/>
  <c r="AC39" i="1" s="1"/>
  <c r="AB25" i="1"/>
  <c r="AB39" i="1" s="1"/>
  <c r="AA25" i="1"/>
  <c r="AA39" i="1" s="1"/>
  <c r="Z25" i="1"/>
  <c r="Z39" i="1" s="1"/>
  <c r="Y25" i="1"/>
  <c r="Y39" i="1" s="1"/>
  <c r="X25" i="1"/>
  <c r="X39" i="1" s="1"/>
  <c r="W25" i="1"/>
  <c r="W39" i="1" s="1"/>
  <c r="V25" i="1"/>
  <c r="U25" i="1"/>
  <c r="U39" i="1" s="1"/>
  <c r="T25" i="1"/>
  <c r="T39" i="1" s="1"/>
  <c r="S25" i="1"/>
  <c r="S39" i="1" s="1"/>
  <c r="R25" i="1"/>
  <c r="R39" i="1" s="1"/>
  <c r="Q25" i="1"/>
  <c r="Q39" i="1" s="1"/>
  <c r="P25" i="1"/>
  <c r="P39" i="1" s="1"/>
  <c r="O25" i="1"/>
  <c r="O39" i="1" s="1"/>
  <c r="N25" i="1"/>
  <c r="N39" i="1" s="1"/>
  <c r="M25" i="1"/>
  <c r="M39" i="1" s="1"/>
  <c r="L25" i="1"/>
  <c r="L39" i="1" s="1"/>
  <c r="K25" i="1"/>
  <c r="K39" i="1" s="1"/>
  <c r="J25" i="1"/>
  <c r="J39" i="1" s="1"/>
  <c r="I25" i="1"/>
  <c r="I39" i="1" s="1"/>
  <c r="H25" i="1"/>
  <c r="H39" i="1" s="1"/>
  <c r="G25" i="1"/>
  <c r="G39" i="1" s="1"/>
  <c r="F25" i="1"/>
  <c r="F39" i="1" s="1"/>
  <c r="E25" i="1"/>
  <c r="E39" i="1" s="1"/>
  <c r="D25" i="1"/>
  <c r="D39" i="1" s="1"/>
  <c r="V39" i="1" l="1"/>
  <c r="AI11" i="1"/>
  <c r="AI20" i="1"/>
  <c r="AI15" i="1"/>
  <c r="AI10" i="1"/>
  <c r="AI42" i="1" l="1"/>
  <c r="AI35" i="1" l="1"/>
  <c r="AI34" i="1" l="1"/>
  <c r="AI14" i="1"/>
  <c r="AI9" i="1"/>
  <c r="AI16" i="1" l="1"/>
  <c r="AI38" i="1" l="1"/>
  <c r="AI33" i="1"/>
  <c r="AI32" i="1"/>
  <c r="AI31" i="1"/>
  <c r="AI29" i="1"/>
  <c r="AI28" i="1"/>
  <c r="AI27" i="1"/>
  <c r="AI26" i="1"/>
  <c r="AI19" i="1"/>
  <c r="AI18" i="1"/>
  <c r="AI13" i="1"/>
  <c r="AI8" i="1"/>
  <c r="AI25" i="1" l="1"/>
  <c r="AI39" i="1" s="1"/>
  <c r="AI44" i="1" l="1"/>
  <c r="AI48" i="1" s="1"/>
</calcChain>
</file>

<file path=xl/sharedStrings.xml><?xml version="1.0" encoding="utf-8"?>
<sst xmlns="http://schemas.openxmlformats.org/spreadsheetml/2006/main" count="249" uniqueCount="83">
  <si>
    <t>NAME</t>
  </si>
  <si>
    <t>Andrea Bolin</t>
  </si>
  <si>
    <t>MONTH / YR</t>
  </si>
  <si>
    <t xml:space="preserve">PROJECT  </t>
  </si>
  <si>
    <t>NO.</t>
  </si>
  <si>
    <t>WORK</t>
  </si>
  <si>
    <t>TOTAL</t>
  </si>
  <si>
    <t>DESCRIPTION / COMMENTS</t>
  </si>
  <si>
    <t>CODE</t>
  </si>
  <si>
    <t>T</t>
  </si>
  <si>
    <t>F</t>
  </si>
  <si>
    <t>S</t>
  </si>
  <si>
    <t>M</t>
  </si>
  <si>
    <t>W</t>
  </si>
  <si>
    <t>CON</t>
  </si>
  <si>
    <t>X</t>
  </si>
  <si>
    <t>subtotal</t>
  </si>
  <si>
    <t>STAT. HOLIDAY</t>
  </si>
  <si>
    <t>ADMIN /GENERAL</t>
  </si>
  <si>
    <t>PROMOTION</t>
  </si>
  <si>
    <t>PROFESSIONAL DEVELOPMENT</t>
  </si>
  <si>
    <t>PROFESSIONAL DEV - UNPAID</t>
  </si>
  <si>
    <t>ILLNESS</t>
  </si>
  <si>
    <t xml:space="preserve">VACATION </t>
  </si>
  <si>
    <t>total</t>
  </si>
  <si>
    <t>WORK CODES:</t>
  </si>
  <si>
    <t>D</t>
  </si>
  <si>
    <t>Pre-DP or schematic design / investigation</t>
  </si>
  <si>
    <t>ADM</t>
  </si>
  <si>
    <t>Construction administration / site services</t>
  </si>
  <si>
    <t>Enter no of paid days in square</t>
  </si>
  <si>
    <t xml:space="preserve">DP  </t>
  </si>
  <si>
    <t>DP Drawings</t>
  </si>
  <si>
    <t>EXTR</t>
  </si>
  <si>
    <t>Extra services beyond contract - SEE EXTRA SERVICE FORM</t>
  </si>
  <si>
    <t>BP</t>
  </si>
  <si>
    <t>Building permit</t>
  </si>
  <si>
    <t>SPEC</t>
  </si>
  <si>
    <t>Specification</t>
  </si>
  <si>
    <t>Flextime (Timeoff) this month</t>
  </si>
  <si>
    <t>Specify for each project above</t>
  </si>
  <si>
    <t xml:space="preserve">WD   </t>
  </si>
  <si>
    <t>Working drawings</t>
  </si>
  <si>
    <t>TEND</t>
  </si>
  <si>
    <t>Tendering phase</t>
  </si>
  <si>
    <t>MOD</t>
  </si>
  <si>
    <t>Model Making</t>
  </si>
  <si>
    <t>Construction phase - drawing details during construction and</t>
  </si>
  <si>
    <t>Flextime (Timeoff) beginning of month</t>
  </si>
  <si>
    <t>coordination of these that should have been done before tender</t>
  </si>
  <si>
    <t>Flextime (Timeoff) end of month</t>
  </si>
  <si>
    <t>1207</t>
  </si>
  <si>
    <t>PEAK - West Van Apartment</t>
  </si>
  <si>
    <t xml:space="preserve"> </t>
  </si>
  <si>
    <t>REVIT Templates</t>
  </si>
  <si>
    <t>1508</t>
  </si>
  <si>
    <t>COURTENAY</t>
  </si>
  <si>
    <t>WD</t>
  </si>
  <si>
    <t>EXTRA</t>
  </si>
  <si>
    <t>Minus 6 Days for 2018 (24)</t>
  </si>
  <si>
    <t>MK</t>
  </si>
  <si>
    <t>Marketing</t>
  </si>
  <si>
    <t>DP</t>
  </si>
  <si>
    <t>Site Meetings / Review</t>
  </si>
  <si>
    <t>OCC</t>
  </si>
  <si>
    <t>EXT</t>
  </si>
  <si>
    <t>Energy Discussions  - In-house / BPP</t>
  </si>
  <si>
    <t>Filing, Cleanup, Time, Other, Workplan</t>
  </si>
  <si>
    <t>April 2019</t>
  </si>
  <si>
    <t>OTHER - Associates Mtg</t>
  </si>
  <si>
    <t xml:space="preserve">OTHER - Standards REVIT </t>
  </si>
  <si>
    <t>OTHER - Standards Assemblies</t>
  </si>
  <si>
    <t>OTHER - Standards Contract Admin</t>
  </si>
  <si>
    <t>Office Standards - Assemblies (GM SH WL) / Details (SH+)</t>
  </si>
  <si>
    <t>OTHER - New Staff Interviews</t>
  </si>
  <si>
    <t>Elisa re. Canada Lands - Heather St</t>
  </si>
  <si>
    <t>OTHER - Standards Timekeeping</t>
  </si>
  <si>
    <t>1712</t>
  </si>
  <si>
    <t>HAWKSLEY</t>
  </si>
  <si>
    <t>Various</t>
  </si>
  <si>
    <t>VE - Cost savings - review + meeting</t>
  </si>
  <si>
    <t>Fibreglass Windows</t>
  </si>
  <si>
    <t>Luxteel / Ceraclad  Follow up / Acrytech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</si>
</sst>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100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3" fillId="6" borderId="24" xfId="0" applyNumberFormat="1" applyFont="1" applyFill="1" applyBorder="1" applyProtection="1">
      <protection locked="0"/>
    </xf>
    <xf numFmtId="164" fontId="3" fillId="4" borderId="0" xfId="0" applyNumberFormat="1" applyFont="1" applyFill="1" applyProtection="1">
      <protection locked="0"/>
    </xf>
    <xf numFmtId="0" fontId="2" fillId="6" borderId="25" xfId="0" applyFont="1" applyFill="1" applyBorder="1"/>
    <xf numFmtId="0" fontId="2" fillId="6" borderId="1" xfId="0" applyFont="1" applyFill="1" applyBorder="1"/>
    <xf numFmtId="0" fontId="3" fillId="6" borderId="24" xfId="0" applyFont="1" applyFill="1" applyBorder="1" applyProtection="1">
      <protection locked="0"/>
    </xf>
    <xf numFmtId="0" fontId="3" fillId="6" borderId="26" xfId="0" applyFont="1" applyFill="1" applyBorder="1" applyProtection="1">
      <protection locked="0"/>
    </xf>
    <xf numFmtId="0" fontId="2" fillId="6" borderId="17" xfId="0" applyFont="1" applyFill="1" applyBorder="1"/>
    <xf numFmtId="49" fontId="3" fillId="6" borderId="26" xfId="0" applyNumberFormat="1" applyFont="1" applyFill="1" applyBorder="1" applyProtection="1">
      <protection locked="0"/>
    </xf>
    <xf numFmtId="164" fontId="3" fillId="6" borderId="27" xfId="0" applyNumberFormat="1" applyFont="1" applyFill="1" applyBorder="1" applyProtection="1">
      <protection locked="0"/>
    </xf>
    <xf numFmtId="164" fontId="3" fillId="6" borderId="9" xfId="0" applyNumberFormat="1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2" fillId="6" borderId="28" xfId="0" applyFont="1" applyFill="1" applyBorder="1"/>
    <xf numFmtId="164" fontId="3" fillId="6" borderId="0" xfId="0" applyNumberFormat="1" applyFont="1" applyFill="1" applyProtection="1">
      <protection locked="0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1" xfId="0" applyFont="1" applyFill="1" applyBorder="1" applyAlignment="1" applyProtection="1">
      <alignment horizontal="center"/>
      <protection locked="0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3" borderId="0" xfId="0" applyFont="1" applyFill="1" applyAlignment="1" applyProtection="1">
      <alignment horizontal="center"/>
      <protection locked="0"/>
    </xf>
    <xf numFmtId="0" fontId="3" fillId="5" borderId="7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5" borderId="15" xfId="0" applyFont="1" applyFill="1" applyBorder="1" applyAlignment="1" applyProtection="1">
      <alignment horizontal="center"/>
      <protection locked="0"/>
    </xf>
    <xf numFmtId="0" fontId="3" fillId="5" borderId="16" xfId="0" applyFont="1" applyFill="1" applyBorder="1" applyAlignment="1" applyProtection="1">
      <alignment horizontal="center"/>
      <protection locked="0"/>
    </xf>
    <xf numFmtId="164" fontId="6" fillId="6" borderId="15" xfId="0" applyNumberFormat="1" applyFont="1" applyFill="1" applyBorder="1" applyAlignment="1" applyProtection="1">
      <alignment horizontal="center"/>
      <protection locked="0"/>
    </xf>
    <xf numFmtId="164" fontId="6" fillId="5" borderId="15" xfId="0" applyNumberFormat="1" applyFont="1" applyFill="1" applyBorder="1" applyAlignment="1" applyProtection="1">
      <alignment horizontal="center"/>
      <protection locked="0"/>
    </xf>
    <xf numFmtId="164" fontId="6" fillId="5" borderId="16" xfId="0" applyNumberFormat="1" applyFont="1" applyFill="1" applyBorder="1" applyAlignment="1" applyProtection="1">
      <alignment horizontal="center"/>
      <protection locked="0"/>
    </xf>
    <xf numFmtId="164" fontId="6" fillId="6" borderId="16" xfId="0" applyNumberFormat="1" applyFont="1" applyFill="1" applyBorder="1" applyAlignment="1" applyProtection="1">
      <alignment horizontal="center"/>
      <protection locked="0"/>
    </xf>
    <xf numFmtId="164" fontId="6" fillId="6" borderId="23" xfId="0" applyNumberFormat="1" applyFont="1" applyFill="1" applyBorder="1" applyAlignment="1">
      <alignment horizontal="center"/>
    </xf>
    <xf numFmtId="164" fontId="6" fillId="6" borderId="23" xfId="0" applyNumberFormat="1" applyFont="1" applyFill="1" applyBorder="1" applyAlignment="1" applyProtection="1">
      <alignment horizontal="center"/>
      <protection locked="0"/>
    </xf>
    <xf numFmtId="164" fontId="6" fillId="6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0" fontId="3" fillId="4" borderId="0" xfId="0" applyFont="1" applyFill="1" applyAlignment="1" applyProtection="1">
      <alignment horizontal="center"/>
      <protection locked="0"/>
    </xf>
    <xf numFmtId="1" fontId="3" fillId="6" borderId="29" xfId="0" applyNumberFormat="1" applyFont="1" applyFill="1" applyBorder="1" applyAlignment="1" applyProtection="1">
      <alignment horizontal="center"/>
      <protection locked="0"/>
    </xf>
    <xf numFmtId="164" fontId="3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2" borderId="0" xfId="0" applyFont="1" applyAlignment="1">
      <alignment horizontal="center"/>
    </xf>
    <xf numFmtId="0" fontId="1" fillId="6" borderId="21" xfId="0" applyFont="1" applyFill="1" applyBorder="1"/>
    <xf numFmtId="0" fontId="1" fillId="5" borderId="1" xfId="0" applyFont="1" applyFill="1" applyBorder="1" applyAlignment="1" applyProtection="1">
      <alignment horizontal="left"/>
      <protection locked="0"/>
    </xf>
    <xf numFmtId="49" fontId="3" fillId="5" borderId="0" xfId="0" applyNumberFormat="1" applyFont="1" applyFill="1" applyAlignment="1">
      <alignment horizontal="center" textRotation="90" wrapText="1"/>
    </xf>
    <xf numFmtId="49" fontId="3" fillId="5" borderId="1" xfId="0" applyNumberFormat="1" applyFont="1" applyFill="1" applyBorder="1" applyAlignment="1">
      <alignment horizontal="center" textRotation="90" wrapText="1"/>
    </xf>
    <xf numFmtId="0" fontId="3" fillId="5" borderId="0" xfId="0" applyFont="1" applyFill="1" applyAlignment="1">
      <alignment horizontal="center" textRotation="90" wrapText="1"/>
    </xf>
    <xf numFmtId="0" fontId="3" fillId="5" borderId="1" xfId="0" applyFont="1" applyFill="1" applyBorder="1" applyAlignment="1">
      <alignment horizontal="center" textRotation="90" wrapText="1"/>
    </xf>
    <xf numFmtId="49" fontId="3" fillId="3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93"/>
  <sheetViews>
    <sheetView showGridLines="0" tabSelected="1" zoomScaleNormal="100" zoomScaleSheetLayoutView="100" workbookViewId="0">
      <selection activeCell="AK4" sqref="AK4"/>
    </sheetView>
  </sheetViews>
  <sheetFormatPr defaultColWidth="7.54296875" defaultRowHeight="12.5" x14ac:dyDescent="0.25"/>
  <cols>
    <col min="1" max="1" width="5.36328125" style="63" customWidth="1"/>
    <col min="2" max="2" width="21.6328125" style="63" customWidth="1"/>
    <col min="3" max="3" width="5" style="65" customWidth="1"/>
    <col min="4" max="34" width="3.453125" style="92" customWidth="1"/>
    <col min="35" max="35" width="5.6328125" style="66" customWidth="1"/>
    <col min="36" max="36" width="40.6328125" style="64" customWidth="1"/>
    <col min="37" max="37" width="2.6328125" style="8" customWidth="1"/>
    <col min="38" max="38" width="25.54296875" style="8" customWidth="1"/>
    <col min="39" max="190" width="7.54296875" style="8" customWidth="1"/>
    <col min="191" max="16384" width="7.54296875" style="8"/>
  </cols>
  <sheetData>
    <row r="1" spans="1:190" s="5" customFormat="1" ht="12" customHeight="1" x14ac:dyDescent="0.3">
      <c r="A1" s="1"/>
      <c r="B1" s="1"/>
      <c r="C1" s="1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2" t="s">
        <v>0</v>
      </c>
      <c r="P1" s="71"/>
      <c r="Q1" s="94" t="s">
        <v>1</v>
      </c>
      <c r="R1" s="73"/>
      <c r="S1" s="73"/>
      <c r="T1" s="73"/>
      <c r="U1" s="74"/>
      <c r="V1" s="74"/>
      <c r="W1" s="74"/>
      <c r="X1" s="74"/>
      <c r="Y1" s="74"/>
      <c r="Z1" s="71"/>
      <c r="AA1" s="71"/>
      <c r="AB1" s="75"/>
      <c r="AC1" s="71"/>
      <c r="AD1" s="71"/>
      <c r="AE1" s="71"/>
      <c r="AF1" s="71"/>
      <c r="AG1" s="72" t="s">
        <v>2</v>
      </c>
      <c r="AH1" s="71"/>
      <c r="AJ1" s="67" t="s">
        <v>68</v>
      </c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5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7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3">
      <c r="A3" s="6"/>
      <c r="B3" s="6"/>
      <c r="C3" s="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5" t="s">
        <v>1</v>
      </c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2"/>
      <c r="AJ3" s="99" t="s">
        <v>68</v>
      </c>
      <c r="AK3" s="4" t="s">
        <v>68</v>
      </c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5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2"/>
      <c r="AJ4" s="2" t="s">
        <v>53</v>
      </c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3" customFormat="1" ht="14" customHeight="1" x14ac:dyDescent="0.3">
      <c r="A5" s="9" t="s">
        <v>3</v>
      </c>
      <c r="B5" s="10"/>
      <c r="C5" s="11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6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98"/>
      <c r="AI5" s="12"/>
      <c r="AJ5" s="12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</row>
    <row r="6" spans="1:190" s="19" customFormat="1" ht="17" customHeight="1" thickBot="1" x14ac:dyDescent="0.25">
      <c r="A6" s="14" t="s">
        <v>4</v>
      </c>
      <c r="B6" s="15" t="s">
        <v>0</v>
      </c>
      <c r="C6" s="16" t="s">
        <v>5</v>
      </c>
      <c r="D6" s="76">
        <v>1</v>
      </c>
      <c r="E6" s="77">
        <v>2</v>
      </c>
      <c r="F6" s="77">
        <v>3</v>
      </c>
      <c r="G6" s="77">
        <v>4</v>
      </c>
      <c r="H6" s="77">
        <v>5</v>
      </c>
      <c r="I6" s="77">
        <v>6</v>
      </c>
      <c r="J6" s="77">
        <v>7</v>
      </c>
      <c r="K6" s="77">
        <v>8</v>
      </c>
      <c r="L6" s="77">
        <v>9</v>
      </c>
      <c r="M6" s="77">
        <v>10</v>
      </c>
      <c r="N6" s="77">
        <v>11</v>
      </c>
      <c r="O6" s="77">
        <v>12</v>
      </c>
      <c r="P6" s="77">
        <v>13</v>
      </c>
      <c r="Q6" s="77">
        <v>14</v>
      </c>
      <c r="R6" s="77">
        <v>15</v>
      </c>
      <c r="S6" s="77">
        <v>16</v>
      </c>
      <c r="T6" s="77">
        <v>17</v>
      </c>
      <c r="U6" s="77">
        <v>18</v>
      </c>
      <c r="V6" s="77">
        <v>19</v>
      </c>
      <c r="W6" s="77">
        <v>20</v>
      </c>
      <c r="X6" s="77">
        <v>21</v>
      </c>
      <c r="Y6" s="77">
        <v>22</v>
      </c>
      <c r="Z6" s="77">
        <v>23</v>
      </c>
      <c r="AA6" s="77">
        <v>24</v>
      </c>
      <c r="AB6" s="77">
        <v>25</v>
      </c>
      <c r="AC6" s="77">
        <v>26</v>
      </c>
      <c r="AD6" s="77">
        <v>27</v>
      </c>
      <c r="AE6" s="77">
        <v>28</v>
      </c>
      <c r="AF6" s="77">
        <v>29</v>
      </c>
      <c r="AG6" s="77">
        <v>30</v>
      </c>
      <c r="AH6" s="77"/>
      <c r="AI6" s="17" t="s">
        <v>6</v>
      </c>
      <c r="AJ6" s="18" t="s">
        <v>7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</row>
    <row r="7" spans="1:190" ht="10.5" thickTop="1" x14ac:dyDescent="0.2">
      <c r="A7" s="20"/>
      <c r="B7" s="21"/>
      <c r="C7" s="22" t="s">
        <v>8</v>
      </c>
      <c r="D7" s="79" t="s">
        <v>12</v>
      </c>
      <c r="E7" s="78" t="s">
        <v>9</v>
      </c>
      <c r="F7" s="78" t="s">
        <v>13</v>
      </c>
      <c r="G7" s="79" t="s">
        <v>9</v>
      </c>
      <c r="H7" s="78" t="s">
        <v>10</v>
      </c>
      <c r="I7" s="78" t="s">
        <v>11</v>
      </c>
      <c r="J7" s="79" t="s">
        <v>11</v>
      </c>
      <c r="K7" s="79" t="s">
        <v>12</v>
      </c>
      <c r="L7" s="78" t="s">
        <v>9</v>
      </c>
      <c r="M7" s="78" t="s">
        <v>13</v>
      </c>
      <c r="N7" s="79" t="s">
        <v>9</v>
      </c>
      <c r="O7" s="78" t="s">
        <v>10</v>
      </c>
      <c r="P7" s="78" t="s">
        <v>11</v>
      </c>
      <c r="Q7" s="79" t="s">
        <v>11</v>
      </c>
      <c r="R7" s="79" t="s">
        <v>12</v>
      </c>
      <c r="S7" s="78" t="s">
        <v>9</v>
      </c>
      <c r="T7" s="78" t="s">
        <v>13</v>
      </c>
      <c r="U7" s="79" t="s">
        <v>9</v>
      </c>
      <c r="V7" s="78" t="s">
        <v>10</v>
      </c>
      <c r="W7" s="78" t="s">
        <v>11</v>
      </c>
      <c r="X7" s="79" t="s">
        <v>11</v>
      </c>
      <c r="Y7" s="79" t="s">
        <v>12</v>
      </c>
      <c r="Z7" s="78" t="s">
        <v>9</v>
      </c>
      <c r="AA7" s="78" t="s">
        <v>13</v>
      </c>
      <c r="AB7" s="79" t="s">
        <v>9</v>
      </c>
      <c r="AC7" s="78" t="s">
        <v>10</v>
      </c>
      <c r="AD7" s="78" t="s">
        <v>11</v>
      </c>
      <c r="AE7" s="79" t="s">
        <v>11</v>
      </c>
      <c r="AF7" s="79" t="s">
        <v>12</v>
      </c>
      <c r="AG7" s="78" t="s">
        <v>9</v>
      </c>
      <c r="AH7" s="78"/>
      <c r="AI7" s="23"/>
      <c r="AJ7" s="2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29" customFormat="1" ht="12" customHeight="1" x14ac:dyDescent="0.25">
      <c r="A8" s="24" t="s">
        <v>51</v>
      </c>
      <c r="B8" s="25" t="s">
        <v>52</v>
      </c>
      <c r="C8" s="26" t="s">
        <v>28</v>
      </c>
      <c r="D8" s="80"/>
      <c r="E8" s="80"/>
      <c r="F8" s="80"/>
      <c r="G8" s="80">
        <v>3</v>
      </c>
      <c r="H8" s="80">
        <v>2</v>
      </c>
      <c r="I8" s="80" t="s">
        <v>15</v>
      </c>
      <c r="J8" s="80" t="s">
        <v>15</v>
      </c>
      <c r="K8" s="80"/>
      <c r="L8" s="80"/>
      <c r="M8" s="80"/>
      <c r="N8" s="80">
        <v>1.5</v>
      </c>
      <c r="O8" s="80"/>
      <c r="P8" s="80" t="s">
        <v>15</v>
      </c>
      <c r="Q8" s="80" t="s">
        <v>15</v>
      </c>
      <c r="R8" s="80"/>
      <c r="S8" s="80"/>
      <c r="T8" s="80"/>
      <c r="U8" s="80"/>
      <c r="V8" s="80"/>
      <c r="W8" s="80" t="s">
        <v>15</v>
      </c>
      <c r="X8" s="80" t="s">
        <v>15</v>
      </c>
      <c r="Y8" s="80"/>
      <c r="Z8" s="80">
        <v>2</v>
      </c>
      <c r="AA8" s="80">
        <v>6</v>
      </c>
      <c r="AB8" s="80">
        <v>3.5</v>
      </c>
      <c r="AC8" s="80">
        <v>5.5</v>
      </c>
      <c r="AD8" s="80" t="s">
        <v>15</v>
      </c>
      <c r="AE8" s="80" t="s">
        <v>15</v>
      </c>
      <c r="AF8" s="80">
        <v>4</v>
      </c>
      <c r="AG8" s="80">
        <v>2</v>
      </c>
      <c r="AH8" s="80"/>
      <c r="AI8" s="27">
        <f t="shared" ref="AI8:AI19" si="0">SUM(D8:AH8)</f>
        <v>29.5</v>
      </c>
      <c r="AJ8" s="2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s="31" customFormat="1" ht="12" customHeight="1" x14ac:dyDescent="0.2">
      <c r="A9" s="30" t="s">
        <v>51</v>
      </c>
      <c r="B9" s="21" t="s">
        <v>52</v>
      </c>
      <c r="C9" s="22" t="s">
        <v>14</v>
      </c>
      <c r="D9" s="81"/>
      <c r="E9" s="82"/>
      <c r="F9" s="81"/>
      <c r="G9" s="82"/>
      <c r="H9" s="81"/>
      <c r="I9" s="80" t="s">
        <v>15</v>
      </c>
      <c r="J9" s="80" t="s">
        <v>15</v>
      </c>
      <c r="K9" s="81"/>
      <c r="L9" s="82"/>
      <c r="M9" s="81"/>
      <c r="N9" s="82"/>
      <c r="O9" s="81"/>
      <c r="P9" s="80" t="s">
        <v>15</v>
      </c>
      <c r="Q9" s="80" t="s">
        <v>15</v>
      </c>
      <c r="R9" s="81"/>
      <c r="S9" s="82"/>
      <c r="T9" s="81"/>
      <c r="U9" s="82"/>
      <c r="V9" s="81"/>
      <c r="W9" s="80" t="s">
        <v>15</v>
      </c>
      <c r="X9" s="80" t="s">
        <v>15</v>
      </c>
      <c r="Y9" s="81"/>
      <c r="Z9" s="82"/>
      <c r="AA9" s="81"/>
      <c r="AB9" s="82"/>
      <c r="AC9" s="81"/>
      <c r="AD9" s="80" t="s">
        <v>15</v>
      </c>
      <c r="AE9" s="80" t="s">
        <v>15</v>
      </c>
      <c r="AF9" s="81"/>
      <c r="AG9" s="82"/>
      <c r="AH9" s="81"/>
      <c r="AI9" s="27">
        <f t="shared" ref="AI9:AI14" si="1">SUM(D9:AH9)</f>
        <v>0</v>
      </c>
      <c r="AJ9" s="2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</row>
    <row r="10" spans="1:190" s="29" customFormat="1" ht="12" customHeight="1" x14ac:dyDescent="0.25">
      <c r="A10" s="24" t="s">
        <v>51</v>
      </c>
      <c r="B10" s="25" t="s">
        <v>52</v>
      </c>
      <c r="C10" s="26" t="s">
        <v>64</v>
      </c>
      <c r="D10" s="80"/>
      <c r="E10" s="83"/>
      <c r="F10" s="80"/>
      <c r="G10" s="83"/>
      <c r="H10" s="80"/>
      <c r="I10" s="80" t="s">
        <v>15</v>
      </c>
      <c r="J10" s="80" t="s">
        <v>15</v>
      </c>
      <c r="K10" s="80"/>
      <c r="L10" s="83"/>
      <c r="M10" s="80"/>
      <c r="N10" s="83"/>
      <c r="O10" s="80"/>
      <c r="P10" s="80" t="s">
        <v>15</v>
      </c>
      <c r="Q10" s="80" t="s">
        <v>15</v>
      </c>
      <c r="R10" s="80"/>
      <c r="S10" s="83"/>
      <c r="T10" s="80"/>
      <c r="U10" s="83"/>
      <c r="V10" s="80"/>
      <c r="W10" s="80" t="s">
        <v>15</v>
      </c>
      <c r="X10" s="80" t="s">
        <v>15</v>
      </c>
      <c r="Y10" s="80"/>
      <c r="Z10" s="83"/>
      <c r="AA10" s="80"/>
      <c r="AB10" s="83"/>
      <c r="AC10" s="80"/>
      <c r="AD10" s="80" t="s">
        <v>15</v>
      </c>
      <c r="AE10" s="80" t="s">
        <v>15</v>
      </c>
      <c r="AF10" s="80"/>
      <c r="AG10" s="83"/>
      <c r="AH10" s="80"/>
      <c r="AI10" s="27">
        <f t="shared" ref="AI10:AI11" si="2">SUM(D10:AH10)</f>
        <v>0</v>
      </c>
      <c r="AJ10" s="2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1" customFormat="1" ht="12" customHeight="1" x14ac:dyDescent="0.2">
      <c r="A11" s="30" t="s">
        <v>51</v>
      </c>
      <c r="B11" s="21" t="s">
        <v>52</v>
      </c>
      <c r="C11" s="22" t="s">
        <v>65</v>
      </c>
      <c r="D11" s="81"/>
      <c r="E11" s="82"/>
      <c r="F11" s="81"/>
      <c r="G11" s="82"/>
      <c r="H11" s="81"/>
      <c r="I11" s="80" t="s">
        <v>15</v>
      </c>
      <c r="J11" s="80" t="s">
        <v>15</v>
      </c>
      <c r="K11" s="81"/>
      <c r="L11" s="82"/>
      <c r="M11" s="81"/>
      <c r="N11" s="82"/>
      <c r="O11" s="81"/>
      <c r="P11" s="80" t="s">
        <v>15</v>
      </c>
      <c r="Q11" s="80" t="s">
        <v>15</v>
      </c>
      <c r="R11" s="81"/>
      <c r="S11" s="82"/>
      <c r="T11" s="81"/>
      <c r="U11" s="82"/>
      <c r="V11" s="81"/>
      <c r="W11" s="80" t="s">
        <v>15</v>
      </c>
      <c r="X11" s="80" t="s">
        <v>15</v>
      </c>
      <c r="Y11" s="81"/>
      <c r="Z11" s="82"/>
      <c r="AA11" s="81"/>
      <c r="AB11" s="82"/>
      <c r="AC11" s="81"/>
      <c r="AD11" s="80" t="s">
        <v>15</v>
      </c>
      <c r="AE11" s="80" t="s">
        <v>15</v>
      </c>
      <c r="AF11" s="81"/>
      <c r="AG11" s="82"/>
      <c r="AH11" s="81"/>
      <c r="AI11" s="27">
        <f t="shared" si="2"/>
        <v>0</v>
      </c>
      <c r="AJ11" s="2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</row>
    <row r="12" spans="1:190" s="29" customFormat="1" ht="6" customHeight="1" x14ac:dyDescent="0.25">
      <c r="A12" s="24"/>
      <c r="B12" s="25"/>
      <c r="C12" s="26"/>
      <c r="D12" s="80"/>
      <c r="E12" s="83"/>
      <c r="F12" s="80"/>
      <c r="G12" s="83"/>
      <c r="H12" s="80"/>
      <c r="I12" s="80"/>
      <c r="J12" s="80"/>
      <c r="K12" s="80"/>
      <c r="L12" s="83"/>
      <c r="M12" s="80"/>
      <c r="N12" s="83"/>
      <c r="O12" s="80"/>
      <c r="P12" s="80"/>
      <c r="Q12" s="80"/>
      <c r="R12" s="80"/>
      <c r="S12" s="83"/>
      <c r="T12" s="80"/>
      <c r="U12" s="83"/>
      <c r="V12" s="80"/>
      <c r="W12" s="80"/>
      <c r="X12" s="80"/>
      <c r="Y12" s="80"/>
      <c r="Z12" s="83"/>
      <c r="AA12" s="80"/>
      <c r="AB12" s="83"/>
      <c r="AC12" s="80"/>
      <c r="AD12" s="80"/>
      <c r="AE12" s="80"/>
      <c r="AF12" s="80"/>
      <c r="AG12" s="83"/>
      <c r="AH12" s="80"/>
      <c r="AI12" s="27"/>
      <c r="AJ12" s="2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30" t="s">
        <v>55</v>
      </c>
      <c r="B13" s="21" t="s">
        <v>56</v>
      </c>
      <c r="C13" s="22" t="s">
        <v>62</v>
      </c>
      <c r="D13" s="81"/>
      <c r="E13" s="81"/>
      <c r="F13" s="81"/>
      <c r="G13" s="82"/>
      <c r="H13" s="81"/>
      <c r="I13" s="80" t="s">
        <v>15</v>
      </c>
      <c r="J13" s="80" t="s">
        <v>15</v>
      </c>
      <c r="K13" s="81"/>
      <c r="L13" s="81"/>
      <c r="M13" s="81"/>
      <c r="N13" s="82"/>
      <c r="O13" s="81"/>
      <c r="P13" s="80" t="s">
        <v>15</v>
      </c>
      <c r="Q13" s="80" t="s">
        <v>15</v>
      </c>
      <c r="R13" s="81"/>
      <c r="S13" s="82"/>
      <c r="T13" s="81"/>
      <c r="U13" s="82"/>
      <c r="V13" s="81"/>
      <c r="W13" s="80" t="s">
        <v>15</v>
      </c>
      <c r="X13" s="80" t="s">
        <v>15</v>
      </c>
      <c r="Y13" s="81"/>
      <c r="Z13" s="81"/>
      <c r="AA13" s="81"/>
      <c r="AB13" s="82"/>
      <c r="AC13" s="81"/>
      <c r="AD13" s="80" t="s">
        <v>15</v>
      </c>
      <c r="AE13" s="80" t="s">
        <v>15</v>
      </c>
      <c r="AF13" s="81"/>
      <c r="AG13" s="81"/>
      <c r="AH13" s="81"/>
      <c r="AI13" s="27">
        <f>SUM(D13:AH13)</f>
        <v>0</v>
      </c>
      <c r="AJ13" s="23"/>
      <c r="AK13" s="3"/>
      <c r="AL13" s="40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29" customFormat="1" ht="12" customHeight="1" x14ac:dyDescent="0.25">
      <c r="A14" s="24" t="s">
        <v>55</v>
      </c>
      <c r="B14" s="25" t="s">
        <v>56</v>
      </c>
      <c r="C14" s="26" t="s">
        <v>35</v>
      </c>
      <c r="D14" s="80"/>
      <c r="E14" s="83"/>
      <c r="F14" s="80"/>
      <c r="G14" s="83"/>
      <c r="H14" s="80"/>
      <c r="I14" s="80" t="s">
        <v>15</v>
      </c>
      <c r="J14" s="80" t="s">
        <v>15</v>
      </c>
      <c r="K14" s="80"/>
      <c r="L14" s="83"/>
      <c r="M14" s="80"/>
      <c r="N14" s="83"/>
      <c r="O14" s="80"/>
      <c r="P14" s="80" t="s">
        <v>15</v>
      </c>
      <c r="Q14" s="80" t="s">
        <v>15</v>
      </c>
      <c r="R14" s="80"/>
      <c r="S14" s="83"/>
      <c r="T14" s="80"/>
      <c r="U14" s="83"/>
      <c r="V14" s="80"/>
      <c r="W14" s="80" t="s">
        <v>15</v>
      </c>
      <c r="X14" s="80" t="s">
        <v>15</v>
      </c>
      <c r="Y14" s="80"/>
      <c r="Z14" s="83"/>
      <c r="AA14" s="80"/>
      <c r="AB14" s="83"/>
      <c r="AC14" s="80"/>
      <c r="AD14" s="80" t="s">
        <v>15</v>
      </c>
      <c r="AE14" s="80" t="s">
        <v>15</v>
      </c>
      <c r="AF14" s="80"/>
      <c r="AG14" s="83"/>
      <c r="AH14" s="80"/>
      <c r="AI14" s="27">
        <f t="shared" si="1"/>
        <v>0</v>
      </c>
      <c r="AJ14" s="2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ht="12" customHeight="1" x14ac:dyDescent="0.2">
      <c r="A15" s="30" t="s">
        <v>55</v>
      </c>
      <c r="B15" s="21" t="s">
        <v>56</v>
      </c>
      <c r="C15" s="22" t="s">
        <v>57</v>
      </c>
      <c r="D15" s="81">
        <v>6</v>
      </c>
      <c r="E15" s="81">
        <v>5.5</v>
      </c>
      <c r="F15" s="81">
        <v>3.5</v>
      </c>
      <c r="G15" s="82">
        <v>2</v>
      </c>
      <c r="H15" s="81">
        <v>2</v>
      </c>
      <c r="I15" s="80" t="s">
        <v>15</v>
      </c>
      <c r="J15" s="80" t="s">
        <v>15</v>
      </c>
      <c r="K15" s="81">
        <v>5.5</v>
      </c>
      <c r="L15" s="81">
        <v>5</v>
      </c>
      <c r="M15" s="81">
        <v>4</v>
      </c>
      <c r="N15" s="82">
        <v>1.5</v>
      </c>
      <c r="O15" s="81"/>
      <c r="P15" s="80" t="s">
        <v>15</v>
      </c>
      <c r="Q15" s="80" t="s">
        <v>15</v>
      </c>
      <c r="R15" s="81"/>
      <c r="S15" s="82">
        <v>0.5</v>
      </c>
      <c r="T15" s="81">
        <v>1</v>
      </c>
      <c r="U15" s="82"/>
      <c r="V15" s="81"/>
      <c r="W15" s="80" t="s">
        <v>15</v>
      </c>
      <c r="X15" s="80" t="s">
        <v>15</v>
      </c>
      <c r="Y15" s="81"/>
      <c r="Z15" s="81">
        <v>1.5</v>
      </c>
      <c r="AA15" s="81">
        <v>1.5</v>
      </c>
      <c r="AB15" s="82"/>
      <c r="AC15" s="81"/>
      <c r="AD15" s="80" t="s">
        <v>15</v>
      </c>
      <c r="AE15" s="80" t="s">
        <v>15</v>
      </c>
      <c r="AF15" s="81"/>
      <c r="AG15" s="81"/>
      <c r="AH15" s="81"/>
      <c r="AI15" s="27">
        <f>SUM(D15:AH15)</f>
        <v>39.5</v>
      </c>
      <c r="AJ15" s="23"/>
      <c r="AK15" s="3"/>
      <c r="AL15" s="40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190" s="29" customFormat="1" ht="12" customHeight="1" x14ac:dyDescent="0.25">
      <c r="A16" s="24" t="s">
        <v>55</v>
      </c>
      <c r="B16" s="25" t="s">
        <v>56</v>
      </c>
      <c r="C16" s="26" t="s">
        <v>28</v>
      </c>
      <c r="D16" s="80"/>
      <c r="E16" s="80"/>
      <c r="F16" s="80"/>
      <c r="G16" s="80"/>
      <c r="H16" s="80"/>
      <c r="I16" s="80" t="s">
        <v>15</v>
      </c>
      <c r="J16" s="80" t="s">
        <v>15</v>
      </c>
      <c r="K16" s="80">
        <v>0.5</v>
      </c>
      <c r="L16" s="80"/>
      <c r="M16" s="80">
        <v>4</v>
      </c>
      <c r="N16" s="80"/>
      <c r="O16" s="80"/>
      <c r="P16" s="80" t="s">
        <v>15</v>
      </c>
      <c r="Q16" s="80" t="s">
        <v>15</v>
      </c>
      <c r="R16" s="80"/>
      <c r="S16" s="80"/>
      <c r="T16" s="80">
        <v>0.5</v>
      </c>
      <c r="U16" s="80"/>
      <c r="V16" s="80"/>
      <c r="W16" s="80" t="s">
        <v>15</v>
      </c>
      <c r="X16" s="80" t="s">
        <v>15</v>
      </c>
      <c r="Y16" s="80"/>
      <c r="Z16" s="80"/>
      <c r="AA16" s="80"/>
      <c r="AB16" s="80"/>
      <c r="AC16" s="80"/>
      <c r="AD16" s="80" t="s">
        <v>15</v>
      </c>
      <c r="AE16" s="80" t="s">
        <v>15</v>
      </c>
      <c r="AF16" s="80"/>
      <c r="AG16" s="80"/>
      <c r="AH16" s="80"/>
      <c r="AI16" s="27">
        <f t="shared" ref="AI16:AI17" si="3">SUM(D16:AH16)</f>
        <v>5</v>
      </c>
      <c r="AJ16" s="28" t="s">
        <v>63</v>
      </c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13" customFormat="1" ht="12" customHeight="1" x14ac:dyDescent="0.2">
      <c r="A17" s="30" t="s">
        <v>55</v>
      </c>
      <c r="B17" s="21" t="s">
        <v>56</v>
      </c>
      <c r="C17" s="22" t="s">
        <v>58</v>
      </c>
      <c r="D17" s="81"/>
      <c r="E17" s="82"/>
      <c r="F17" s="81"/>
      <c r="G17" s="82"/>
      <c r="H17" s="81"/>
      <c r="I17" s="80" t="s">
        <v>15</v>
      </c>
      <c r="J17" s="80" t="s">
        <v>15</v>
      </c>
      <c r="K17" s="81"/>
      <c r="L17" s="82"/>
      <c r="M17" s="81"/>
      <c r="N17" s="82"/>
      <c r="O17" s="81"/>
      <c r="P17" s="80" t="s">
        <v>15</v>
      </c>
      <c r="Q17" s="80" t="s">
        <v>15</v>
      </c>
      <c r="R17" s="81">
        <v>3</v>
      </c>
      <c r="S17" s="82">
        <v>3</v>
      </c>
      <c r="T17" s="81">
        <v>0.5</v>
      </c>
      <c r="U17" s="82">
        <v>0.5</v>
      </c>
      <c r="V17" s="81"/>
      <c r="W17" s="80" t="s">
        <v>15</v>
      </c>
      <c r="X17" s="80" t="s">
        <v>15</v>
      </c>
      <c r="Y17" s="81"/>
      <c r="Z17" s="82">
        <v>1</v>
      </c>
      <c r="AA17" s="81"/>
      <c r="AB17" s="82"/>
      <c r="AC17" s="81"/>
      <c r="AD17" s="80" t="s">
        <v>15</v>
      </c>
      <c r="AE17" s="80" t="s">
        <v>15</v>
      </c>
      <c r="AF17" s="81"/>
      <c r="AG17" s="82"/>
      <c r="AH17" s="81"/>
      <c r="AI17" s="27">
        <f t="shared" si="3"/>
        <v>8</v>
      </c>
      <c r="AJ17" s="23" t="s">
        <v>81</v>
      </c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</row>
    <row r="18" spans="1:190" s="29" customFormat="1" ht="12" customHeight="1" x14ac:dyDescent="0.25">
      <c r="A18" s="24" t="s">
        <v>55</v>
      </c>
      <c r="B18" s="25" t="s">
        <v>56</v>
      </c>
      <c r="C18" s="26" t="s">
        <v>58</v>
      </c>
      <c r="D18" s="80"/>
      <c r="E18" s="83">
        <v>2</v>
      </c>
      <c r="F18" s="80"/>
      <c r="G18" s="83"/>
      <c r="H18" s="80"/>
      <c r="I18" s="80" t="s">
        <v>15</v>
      </c>
      <c r="J18" s="80" t="s">
        <v>15</v>
      </c>
      <c r="K18" s="80"/>
      <c r="L18" s="83">
        <v>2</v>
      </c>
      <c r="M18" s="80"/>
      <c r="N18" s="83"/>
      <c r="O18" s="80"/>
      <c r="P18" s="80" t="s">
        <v>15</v>
      </c>
      <c r="Q18" s="80" t="s">
        <v>15</v>
      </c>
      <c r="R18" s="80"/>
      <c r="S18" s="83"/>
      <c r="T18" s="80"/>
      <c r="U18" s="83"/>
      <c r="V18" s="80"/>
      <c r="W18" s="80" t="s">
        <v>15</v>
      </c>
      <c r="X18" s="80" t="s">
        <v>15</v>
      </c>
      <c r="Y18" s="80"/>
      <c r="Z18" s="83"/>
      <c r="AA18" s="80"/>
      <c r="AB18" s="83"/>
      <c r="AC18" s="80"/>
      <c r="AD18" s="80" t="s">
        <v>15</v>
      </c>
      <c r="AE18" s="80" t="s">
        <v>15</v>
      </c>
      <c r="AF18" s="80"/>
      <c r="AG18" s="83"/>
      <c r="AH18" s="80"/>
      <c r="AI18" s="27">
        <f t="shared" si="0"/>
        <v>4</v>
      </c>
      <c r="AJ18" s="28" t="s">
        <v>80</v>
      </c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31" customFormat="1" ht="12" customHeight="1" x14ac:dyDescent="0.2">
      <c r="A19" s="30" t="s">
        <v>55</v>
      </c>
      <c r="B19" s="21" t="s">
        <v>56</v>
      </c>
      <c r="C19" s="22" t="s">
        <v>58</v>
      </c>
      <c r="D19" s="81"/>
      <c r="E19" s="82">
        <v>1</v>
      </c>
      <c r="F19" s="81">
        <v>3</v>
      </c>
      <c r="G19" s="82"/>
      <c r="H19" s="81"/>
      <c r="I19" s="80" t="s">
        <v>15</v>
      </c>
      <c r="J19" s="80" t="s">
        <v>15</v>
      </c>
      <c r="K19" s="81"/>
      <c r="L19" s="82"/>
      <c r="M19" s="81"/>
      <c r="N19" s="82"/>
      <c r="O19" s="81"/>
      <c r="P19" s="80" t="s">
        <v>15</v>
      </c>
      <c r="Q19" s="80" t="s">
        <v>15</v>
      </c>
      <c r="R19" s="81"/>
      <c r="S19" s="82"/>
      <c r="T19" s="81"/>
      <c r="U19" s="82"/>
      <c r="V19" s="81"/>
      <c r="W19" s="80" t="s">
        <v>15</v>
      </c>
      <c r="X19" s="80" t="s">
        <v>15</v>
      </c>
      <c r="Y19" s="81"/>
      <c r="Z19" s="82"/>
      <c r="AA19" s="81"/>
      <c r="AB19" s="82"/>
      <c r="AC19" s="81"/>
      <c r="AD19" s="80" t="s">
        <v>15</v>
      </c>
      <c r="AE19" s="80" t="s">
        <v>15</v>
      </c>
      <c r="AF19" s="81"/>
      <c r="AG19" s="82"/>
      <c r="AH19" s="81"/>
      <c r="AI19" s="27">
        <f t="shared" si="0"/>
        <v>4</v>
      </c>
      <c r="AJ19" s="23" t="s">
        <v>66</v>
      </c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</row>
    <row r="20" spans="1:190" s="29" customFormat="1" ht="12" customHeight="1" x14ac:dyDescent="0.25">
      <c r="A20" s="24" t="s">
        <v>55</v>
      </c>
      <c r="B20" s="25" t="s">
        <v>56</v>
      </c>
      <c r="C20" s="26" t="s">
        <v>58</v>
      </c>
      <c r="D20" s="80">
        <v>1</v>
      </c>
      <c r="E20" s="83"/>
      <c r="F20" s="80"/>
      <c r="G20" s="83"/>
      <c r="H20" s="80"/>
      <c r="I20" s="80" t="s">
        <v>15</v>
      </c>
      <c r="J20" s="80" t="s">
        <v>15</v>
      </c>
      <c r="K20" s="80"/>
      <c r="L20" s="83"/>
      <c r="M20" s="80"/>
      <c r="N20" s="83"/>
      <c r="O20" s="80"/>
      <c r="P20" s="80" t="s">
        <v>15</v>
      </c>
      <c r="Q20" s="80" t="s">
        <v>15</v>
      </c>
      <c r="R20" s="80"/>
      <c r="S20" s="83"/>
      <c r="T20" s="80"/>
      <c r="U20" s="83"/>
      <c r="V20" s="80"/>
      <c r="W20" s="80" t="s">
        <v>15</v>
      </c>
      <c r="X20" s="80" t="s">
        <v>15</v>
      </c>
      <c r="Y20" s="80"/>
      <c r="Z20" s="83"/>
      <c r="AA20" s="80"/>
      <c r="AB20" s="83"/>
      <c r="AC20" s="80"/>
      <c r="AD20" s="80" t="s">
        <v>15</v>
      </c>
      <c r="AE20" s="80" t="s">
        <v>15</v>
      </c>
      <c r="AF20" s="80"/>
      <c r="AG20" s="83"/>
      <c r="AH20" s="80"/>
      <c r="AI20" s="27">
        <f t="shared" ref="AI20" si="4">SUM(D20:AH20)</f>
        <v>1</v>
      </c>
      <c r="AJ20" s="28" t="s">
        <v>82</v>
      </c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</row>
    <row r="21" spans="1:190" s="29" customFormat="1" ht="6" customHeight="1" x14ac:dyDescent="0.25">
      <c r="A21" s="24"/>
      <c r="B21" s="25"/>
      <c r="C21" s="26"/>
      <c r="D21" s="80"/>
      <c r="E21" s="83"/>
      <c r="F21" s="80"/>
      <c r="G21" s="83"/>
      <c r="H21" s="80"/>
      <c r="I21" s="80"/>
      <c r="J21" s="80"/>
      <c r="K21" s="80"/>
      <c r="L21" s="83"/>
      <c r="M21" s="80"/>
      <c r="N21" s="83"/>
      <c r="O21" s="80"/>
      <c r="P21" s="80"/>
      <c r="Q21" s="80"/>
      <c r="R21" s="80"/>
      <c r="S21" s="83"/>
      <c r="T21" s="80"/>
      <c r="U21" s="83"/>
      <c r="V21" s="80"/>
      <c r="W21" s="80"/>
      <c r="X21" s="80"/>
      <c r="Y21" s="80"/>
      <c r="Z21" s="83"/>
      <c r="AA21" s="80"/>
      <c r="AB21" s="83"/>
      <c r="AC21" s="80"/>
      <c r="AD21" s="80"/>
      <c r="AE21" s="80"/>
      <c r="AF21" s="80"/>
      <c r="AG21" s="83"/>
      <c r="AH21" s="80"/>
      <c r="AI21" s="27"/>
      <c r="AJ21" s="28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</row>
    <row r="22" spans="1:190" ht="12" customHeight="1" x14ac:dyDescent="0.2">
      <c r="A22" s="30" t="s">
        <v>77</v>
      </c>
      <c r="B22" s="21" t="s">
        <v>78</v>
      </c>
      <c r="C22" s="22" t="s">
        <v>35</v>
      </c>
      <c r="D22" s="81"/>
      <c r="E22" s="81"/>
      <c r="F22" s="81"/>
      <c r="G22" s="82">
        <v>1</v>
      </c>
      <c r="H22" s="81">
        <v>1</v>
      </c>
      <c r="I22" s="80" t="s">
        <v>15</v>
      </c>
      <c r="J22" s="80" t="s">
        <v>15</v>
      </c>
      <c r="K22" s="81"/>
      <c r="L22" s="81">
        <v>1.5</v>
      </c>
      <c r="M22" s="81">
        <v>0.5</v>
      </c>
      <c r="N22" s="82">
        <v>4</v>
      </c>
      <c r="O22" s="81">
        <v>6.5</v>
      </c>
      <c r="P22" s="80" t="s">
        <v>15</v>
      </c>
      <c r="Q22" s="80">
        <v>1</v>
      </c>
      <c r="R22" s="81">
        <v>3</v>
      </c>
      <c r="S22" s="82"/>
      <c r="T22" s="81">
        <v>1</v>
      </c>
      <c r="U22" s="82"/>
      <c r="V22" s="81"/>
      <c r="W22" s="80" t="s">
        <v>15</v>
      </c>
      <c r="X22" s="80">
        <v>2</v>
      </c>
      <c r="Y22" s="81">
        <v>8</v>
      </c>
      <c r="Z22" s="81">
        <v>3.5</v>
      </c>
      <c r="AA22" s="81">
        <v>0.5</v>
      </c>
      <c r="AB22" s="82">
        <v>5</v>
      </c>
      <c r="AC22" s="81">
        <v>2</v>
      </c>
      <c r="AD22" s="80" t="s">
        <v>15</v>
      </c>
      <c r="AE22" s="80" t="s">
        <v>15</v>
      </c>
      <c r="AF22" s="81">
        <v>3.5</v>
      </c>
      <c r="AG22" s="81">
        <v>4.5</v>
      </c>
      <c r="AH22" s="81"/>
      <c r="AI22" s="27">
        <f>SUM(D22:AH22)</f>
        <v>48.5</v>
      </c>
      <c r="AJ22" s="23"/>
      <c r="AK22" s="3"/>
      <c r="AL22" s="40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</row>
    <row r="23" spans="1:190" s="29" customFormat="1" ht="12" customHeight="1" x14ac:dyDescent="0.25">
      <c r="A23" s="24"/>
      <c r="B23" s="25"/>
      <c r="C23" s="26"/>
      <c r="D23" s="80"/>
      <c r="E23" s="83"/>
      <c r="F23" s="80"/>
      <c r="G23" s="83"/>
      <c r="H23" s="80"/>
      <c r="I23" s="80" t="s">
        <v>15</v>
      </c>
      <c r="J23" s="80" t="s">
        <v>15</v>
      </c>
      <c r="K23" s="80"/>
      <c r="L23" s="83"/>
      <c r="M23" s="80"/>
      <c r="N23" s="83"/>
      <c r="O23" s="80"/>
      <c r="P23" s="80" t="s">
        <v>15</v>
      </c>
      <c r="Q23" s="80" t="s">
        <v>15</v>
      </c>
      <c r="R23" s="80"/>
      <c r="S23" s="83"/>
      <c r="T23" s="80"/>
      <c r="U23" s="83"/>
      <c r="V23" s="80"/>
      <c r="W23" s="80" t="s">
        <v>15</v>
      </c>
      <c r="X23" s="80" t="s">
        <v>15</v>
      </c>
      <c r="Y23" s="80"/>
      <c r="Z23" s="83"/>
      <c r="AA23" s="80"/>
      <c r="AB23" s="83"/>
      <c r="AC23" s="80"/>
      <c r="AD23" s="80" t="s">
        <v>15</v>
      </c>
      <c r="AE23" s="80" t="s">
        <v>15</v>
      </c>
      <c r="AF23" s="80"/>
      <c r="AG23" s="83"/>
      <c r="AH23" s="80"/>
      <c r="AI23" s="27">
        <f t="shared" ref="AI23" si="5">SUM(D23:AH23)</f>
        <v>0</v>
      </c>
      <c r="AJ23" s="28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s="31" customFormat="1" ht="12" customHeight="1" x14ac:dyDescent="0.2">
      <c r="A24" s="33"/>
      <c r="B24" s="34"/>
      <c r="C24" s="35"/>
      <c r="D24" s="80"/>
      <c r="E24" s="83"/>
      <c r="F24" s="80"/>
      <c r="G24" s="83"/>
      <c r="H24" s="80"/>
      <c r="I24" s="80"/>
      <c r="J24" s="80"/>
      <c r="K24" s="80"/>
      <c r="L24" s="83"/>
      <c r="M24" s="80"/>
      <c r="N24" s="83"/>
      <c r="O24" s="80"/>
      <c r="P24" s="80"/>
      <c r="Q24" s="80"/>
      <c r="R24" s="80"/>
      <c r="S24" s="83"/>
      <c r="T24" s="80"/>
      <c r="U24" s="83"/>
      <c r="V24" s="80"/>
      <c r="W24" s="80"/>
      <c r="X24" s="80"/>
      <c r="Y24" s="80"/>
      <c r="Z24" s="83"/>
      <c r="AA24" s="80"/>
      <c r="AB24" s="83"/>
      <c r="AC24" s="80"/>
      <c r="AD24" s="80"/>
      <c r="AE24" s="80"/>
      <c r="AF24" s="80"/>
      <c r="AG24" s="83"/>
      <c r="AH24" s="80"/>
      <c r="AI24" s="27"/>
      <c r="AJ24" s="28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  <c r="GF24" s="8"/>
      <c r="GG24" s="8"/>
      <c r="GH24" s="8"/>
    </row>
    <row r="25" spans="1:190" s="31" customFormat="1" x14ac:dyDescent="0.25">
      <c r="A25" s="36"/>
      <c r="B25" s="37" t="s">
        <v>16</v>
      </c>
      <c r="C25" s="38"/>
      <c r="D25" s="84">
        <f t="shared" ref="D25:AI25" si="6">SUM(D8:D24)</f>
        <v>7</v>
      </c>
      <c r="E25" s="84">
        <f t="shared" si="6"/>
        <v>8.5</v>
      </c>
      <c r="F25" s="84">
        <f t="shared" si="6"/>
        <v>6.5</v>
      </c>
      <c r="G25" s="84">
        <f t="shared" si="6"/>
        <v>6</v>
      </c>
      <c r="H25" s="84">
        <f t="shared" si="6"/>
        <v>5</v>
      </c>
      <c r="I25" s="84">
        <f t="shared" si="6"/>
        <v>0</v>
      </c>
      <c r="J25" s="84">
        <f t="shared" si="6"/>
        <v>0</v>
      </c>
      <c r="K25" s="84">
        <f t="shared" si="6"/>
        <v>6</v>
      </c>
      <c r="L25" s="84">
        <f t="shared" si="6"/>
        <v>8.5</v>
      </c>
      <c r="M25" s="84">
        <f t="shared" si="6"/>
        <v>8.5</v>
      </c>
      <c r="N25" s="84">
        <f t="shared" si="6"/>
        <v>7</v>
      </c>
      <c r="O25" s="84">
        <f t="shared" si="6"/>
        <v>6.5</v>
      </c>
      <c r="P25" s="84">
        <f t="shared" si="6"/>
        <v>0</v>
      </c>
      <c r="Q25" s="84">
        <f t="shared" si="6"/>
        <v>1</v>
      </c>
      <c r="R25" s="84">
        <f t="shared" si="6"/>
        <v>6</v>
      </c>
      <c r="S25" s="84">
        <f t="shared" si="6"/>
        <v>3.5</v>
      </c>
      <c r="T25" s="84">
        <f t="shared" si="6"/>
        <v>3</v>
      </c>
      <c r="U25" s="84">
        <f t="shared" si="6"/>
        <v>0.5</v>
      </c>
      <c r="V25" s="84">
        <f t="shared" si="6"/>
        <v>0</v>
      </c>
      <c r="W25" s="84">
        <f t="shared" si="6"/>
        <v>0</v>
      </c>
      <c r="X25" s="84">
        <f t="shared" si="6"/>
        <v>2</v>
      </c>
      <c r="Y25" s="84">
        <f t="shared" si="6"/>
        <v>8</v>
      </c>
      <c r="Z25" s="84">
        <f t="shared" si="6"/>
        <v>8</v>
      </c>
      <c r="AA25" s="84">
        <f t="shared" si="6"/>
        <v>8</v>
      </c>
      <c r="AB25" s="84">
        <f t="shared" si="6"/>
        <v>8.5</v>
      </c>
      <c r="AC25" s="84">
        <f t="shared" si="6"/>
        <v>7.5</v>
      </c>
      <c r="AD25" s="84">
        <f t="shared" si="6"/>
        <v>0</v>
      </c>
      <c r="AE25" s="84">
        <f t="shared" si="6"/>
        <v>0</v>
      </c>
      <c r="AF25" s="84">
        <f t="shared" si="6"/>
        <v>7.5</v>
      </c>
      <c r="AG25" s="84">
        <f t="shared" si="6"/>
        <v>6.5</v>
      </c>
      <c r="AH25" s="84">
        <f t="shared" si="6"/>
        <v>0</v>
      </c>
      <c r="AI25" s="27">
        <f t="shared" si="6"/>
        <v>139.5</v>
      </c>
      <c r="AJ25" s="39"/>
      <c r="AK25" s="3"/>
      <c r="AL25" s="40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  <c r="GF25" s="8"/>
      <c r="GG25" s="8"/>
      <c r="GH25" s="8"/>
    </row>
    <row r="26" spans="1:190" s="32" customFormat="1" x14ac:dyDescent="0.25">
      <c r="A26" s="41" t="s">
        <v>17</v>
      </c>
      <c r="B26" s="42"/>
      <c r="C26" s="42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>
        <f>7.5</f>
        <v>7.5</v>
      </c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27">
        <f>SUM(D26:AH26)</f>
        <v>7.5</v>
      </c>
      <c r="AJ26" s="4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29"/>
      <c r="CP26" s="29"/>
      <c r="CQ26" s="29"/>
      <c r="CR26" s="29"/>
      <c r="CS26" s="29"/>
      <c r="CT26" s="29"/>
      <c r="CU26" s="29"/>
      <c r="CV26" s="29"/>
      <c r="CW26" s="29"/>
      <c r="CX26" s="29"/>
      <c r="CY26" s="29"/>
      <c r="CZ26" s="29"/>
      <c r="DA26" s="29"/>
      <c r="DB26" s="29"/>
      <c r="DC26" s="29"/>
      <c r="DD26" s="29"/>
      <c r="DE26" s="29"/>
      <c r="DF26" s="29"/>
      <c r="DG26" s="29"/>
      <c r="DH26" s="29"/>
      <c r="DI26" s="29"/>
      <c r="DJ26" s="29"/>
      <c r="DK26" s="29"/>
      <c r="DL26" s="29"/>
      <c r="DM26" s="29"/>
      <c r="DN26" s="29"/>
      <c r="DO26" s="29"/>
      <c r="DP26" s="29"/>
      <c r="DQ26" s="29"/>
      <c r="DR26" s="29"/>
      <c r="DS26" s="29"/>
      <c r="DT26" s="29"/>
      <c r="DU26" s="29"/>
      <c r="DV26" s="29"/>
      <c r="DW26" s="29"/>
      <c r="DX26" s="29"/>
      <c r="DY26" s="29"/>
      <c r="DZ26" s="29"/>
      <c r="EA26" s="29"/>
      <c r="EB26" s="29"/>
      <c r="EC26" s="29"/>
      <c r="ED26" s="29"/>
      <c r="EE26" s="29"/>
      <c r="EF26" s="29"/>
      <c r="EG26" s="29"/>
      <c r="EH26" s="29"/>
      <c r="EI26" s="29"/>
      <c r="EJ26" s="29"/>
      <c r="EK26" s="29"/>
      <c r="EL26" s="29"/>
      <c r="EM26" s="29"/>
      <c r="EN26" s="29"/>
      <c r="EO26" s="29"/>
      <c r="EP26" s="29"/>
      <c r="EQ26" s="29"/>
      <c r="ER26" s="29"/>
      <c r="ES26" s="29"/>
      <c r="ET26" s="29"/>
      <c r="EU26" s="29"/>
      <c r="EV26" s="29"/>
      <c r="EW26" s="29"/>
      <c r="EX26" s="29"/>
      <c r="EY26" s="29"/>
      <c r="EZ26" s="29"/>
      <c r="FA26" s="29"/>
      <c r="FB26" s="29"/>
      <c r="FC26" s="29"/>
      <c r="FD26" s="29"/>
      <c r="FE26" s="29"/>
      <c r="FF26" s="29"/>
      <c r="FG26" s="29"/>
      <c r="FH26" s="29"/>
      <c r="FI26" s="29"/>
      <c r="FJ26" s="29"/>
      <c r="FK26" s="29"/>
      <c r="FL26" s="29"/>
      <c r="FM26" s="29"/>
      <c r="FN26" s="29"/>
      <c r="FO26" s="29"/>
      <c r="FP26" s="29"/>
      <c r="FQ26" s="29"/>
      <c r="FR26" s="29"/>
      <c r="FS26" s="29"/>
      <c r="FT26" s="29"/>
      <c r="FU26" s="29"/>
      <c r="FV26" s="29"/>
      <c r="FW26" s="29"/>
      <c r="FX26" s="29"/>
      <c r="FY26" s="29"/>
      <c r="FZ26" s="29"/>
      <c r="GA26" s="29"/>
      <c r="GB26" s="29"/>
      <c r="GC26" s="29"/>
      <c r="GD26" s="29"/>
      <c r="GE26" s="29"/>
      <c r="GF26" s="29"/>
      <c r="GG26" s="29"/>
      <c r="GH26" s="29"/>
    </row>
    <row r="27" spans="1:190" s="32" customFormat="1" x14ac:dyDescent="0.25">
      <c r="A27" s="41" t="s">
        <v>18</v>
      </c>
      <c r="B27" s="42"/>
      <c r="C27" s="42"/>
      <c r="D27" s="85"/>
      <c r="E27" s="85"/>
      <c r="F27" s="85"/>
      <c r="G27" s="85"/>
      <c r="H27" s="85">
        <v>1</v>
      </c>
      <c r="I27" s="85"/>
      <c r="J27" s="85"/>
      <c r="K27" s="85"/>
      <c r="L27" s="85"/>
      <c r="M27" s="85"/>
      <c r="N27" s="85"/>
      <c r="O27" s="85"/>
      <c r="P27" s="85"/>
      <c r="Q27" s="85"/>
      <c r="R27" s="85">
        <v>2</v>
      </c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>
        <v>2</v>
      </c>
      <c r="AH27" s="85"/>
      <c r="AI27" s="27">
        <f>SUM(D27:AH27)</f>
        <v>5</v>
      </c>
      <c r="AJ27" s="44" t="s">
        <v>67</v>
      </c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29"/>
      <c r="DD27" s="29"/>
      <c r="DE27" s="29"/>
      <c r="DF27" s="29"/>
      <c r="DG27" s="29"/>
      <c r="DH27" s="29"/>
      <c r="DI27" s="29"/>
      <c r="DJ27" s="29"/>
      <c r="DK27" s="29"/>
      <c r="DL27" s="29"/>
      <c r="DM27" s="29"/>
      <c r="DN27" s="29"/>
      <c r="DO27" s="29"/>
      <c r="DP27" s="29"/>
      <c r="DQ27" s="29"/>
      <c r="DR27" s="29"/>
      <c r="DS27" s="29"/>
      <c r="DT27" s="29"/>
      <c r="DU27" s="29"/>
      <c r="DV27" s="29"/>
      <c r="DW27" s="29"/>
      <c r="DX27" s="29"/>
      <c r="DY27" s="29"/>
      <c r="DZ27" s="29"/>
      <c r="EA27" s="29"/>
      <c r="EB27" s="29"/>
      <c r="EC27" s="29"/>
      <c r="ED27" s="29"/>
      <c r="EE27" s="29"/>
      <c r="EF27" s="29"/>
      <c r="EG27" s="29"/>
      <c r="EH27" s="29"/>
      <c r="EI27" s="29"/>
      <c r="EJ27" s="29"/>
      <c r="EK27" s="29"/>
      <c r="EL27" s="29"/>
      <c r="EM27" s="29"/>
      <c r="EN27" s="29"/>
      <c r="EO27" s="29"/>
      <c r="EP27" s="29"/>
      <c r="EQ27" s="29"/>
      <c r="ER27" s="29"/>
      <c r="ES27" s="29"/>
      <c r="ET27" s="29"/>
      <c r="EU27" s="29"/>
      <c r="EV27" s="29"/>
      <c r="EW27" s="29"/>
      <c r="EX27" s="29"/>
      <c r="EY27" s="29"/>
      <c r="EZ27" s="29"/>
      <c r="FA27" s="29"/>
      <c r="FB27" s="29"/>
      <c r="FC27" s="29"/>
      <c r="FD27" s="29"/>
      <c r="FE27" s="29"/>
      <c r="FF27" s="29"/>
      <c r="FG27" s="29"/>
      <c r="FH27" s="29"/>
      <c r="FI27" s="29"/>
      <c r="FJ27" s="29"/>
      <c r="FK27" s="29"/>
      <c r="FL27" s="29"/>
      <c r="FM27" s="29"/>
      <c r="FN27" s="29"/>
      <c r="FO27" s="29"/>
      <c r="FP27" s="29"/>
      <c r="FQ27" s="29"/>
      <c r="FR27" s="29"/>
      <c r="FS27" s="29"/>
      <c r="FT27" s="29"/>
      <c r="FU27" s="29"/>
      <c r="FV27" s="29"/>
      <c r="FW27" s="29"/>
      <c r="FX27" s="29"/>
      <c r="FY27" s="29"/>
      <c r="FZ27" s="29"/>
      <c r="GA27" s="29"/>
      <c r="GB27" s="29"/>
      <c r="GC27" s="29"/>
      <c r="GD27" s="29"/>
      <c r="GE27" s="29"/>
      <c r="GF27" s="29"/>
      <c r="GG27" s="29"/>
      <c r="GH27" s="29"/>
    </row>
    <row r="28" spans="1:190" s="31" customFormat="1" x14ac:dyDescent="0.25">
      <c r="A28" s="41" t="s">
        <v>19</v>
      </c>
      <c r="B28" s="42"/>
      <c r="C28" s="42"/>
      <c r="D28" s="85">
        <v>1</v>
      </c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85"/>
      <c r="AH28" s="85"/>
      <c r="AI28" s="27">
        <f>SUM(D28:AH28)</f>
        <v>1</v>
      </c>
      <c r="AJ28" s="43" t="s">
        <v>75</v>
      </c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8"/>
      <c r="FS28" s="8"/>
      <c r="FT28" s="8"/>
      <c r="FU28" s="8"/>
      <c r="FV28" s="8"/>
      <c r="FW28" s="8"/>
      <c r="FX28" s="8"/>
      <c r="FY28" s="8"/>
      <c r="FZ28" s="8"/>
      <c r="GA28" s="8"/>
      <c r="GB28" s="8"/>
      <c r="GC28" s="8"/>
      <c r="GD28" s="8"/>
      <c r="GE28" s="8"/>
      <c r="GF28" s="8"/>
      <c r="GG28" s="8"/>
      <c r="GH28" s="8"/>
    </row>
    <row r="29" spans="1:190" x14ac:dyDescent="0.25">
      <c r="A29" s="41" t="s">
        <v>20</v>
      </c>
      <c r="B29" s="42"/>
      <c r="C29" s="42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27">
        <f>SUM(D29:AH29)</f>
        <v>0</v>
      </c>
      <c r="AJ29" s="44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5">
      <c r="A30" s="36" t="s">
        <v>21</v>
      </c>
      <c r="B30" s="45"/>
      <c r="C30" s="4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85"/>
      <c r="AH30" s="85"/>
      <c r="AI30" s="27"/>
      <c r="AJ30" s="44" t="s">
        <v>79</v>
      </c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5">
      <c r="A31" s="36" t="s">
        <v>22</v>
      </c>
      <c r="B31" s="45"/>
      <c r="C31" s="4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27">
        <f t="shared" ref="AI31:AI38" si="7">SUM(D31:AH31)</f>
        <v>0</v>
      </c>
      <c r="AJ31" s="4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5">
      <c r="A32" s="36" t="s">
        <v>23</v>
      </c>
      <c r="B32" s="45"/>
      <c r="C32" s="4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27">
        <f t="shared" si="7"/>
        <v>0</v>
      </c>
      <c r="AJ32" s="46" t="s">
        <v>59</v>
      </c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5">
      <c r="A33" s="93" t="s">
        <v>70</v>
      </c>
      <c r="B33" s="45"/>
      <c r="C33" s="45"/>
      <c r="D33" s="85"/>
      <c r="E33" s="85"/>
      <c r="F33" s="85">
        <v>0.5</v>
      </c>
      <c r="G33" s="85">
        <v>1</v>
      </c>
      <c r="H33" s="85"/>
      <c r="I33" s="85"/>
      <c r="J33" s="85"/>
      <c r="K33" s="85"/>
      <c r="L33" s="85"/>
      <c r="M33" s="85"/>
      <c r="N33" s="85">
        <v>2</v>
      </c>
      <c r="O33" s="85">
        <v>2</v>
      </c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27">
        <f t="shared" si="7"/>
        <v>5.5</v>
      </c>
      <c r="AJ33" s="39" t="s">
        <v>54</v>
      </c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25">
      <c r="A34" s="93" t="s">
        <v>71</v>
      </c>
      <c r="B34" s="45"/>
      <c r="C34" s="45"/>
      <c r="D34" s="85"/>
      <c r="E34" s="85"/>
      <c r="F34" s="85">
        <v>2</v>
      </c>
      <c r="G34" s="85"/>
      <c r="H34" s="85"/>
      <c r="I34" s="85"/>
      <c r="J34" s="85"/>
      <c r="K34" s="85">
        <v>2</v>
      </c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85"/>
      <c r="AI34" s="27">
        <f t="shared" si="7"/>
        <v>4</v>
      </c>
      <c r="AJ34" s="43" t="s">
        <v>73</v>
      </c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25">
      <c r="A35" s="93" t="s">
        <v>72</v>
      </c>
      <c r="B35" s="45"/>
      <c r="C35" s="4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>
        <v>1</v>
      </c>
      <c r="AD35" s="85"/>
      <c r="AE35" s="85"/>
      <c r="AF35" s="85"/>
      <c r="AG35" s="85"/>
      <c r="AH35" s="85"/>
      <c r="AI35" s="27">
        <f t="shared" ref="AI35:AI37" si="8">SUM(D35:AH35)</f>
        <v>1</v>
      </c>
      <c r="AJ35" s="4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x14ac:dyDescent="0.25">
      <c r="A36" s="93" t="s">
        <v>76</v>
      </c>
      <c r="B36" s="45"/>
      <c r="C36" s="45"/>
      <c r="D36" s="85"/>
      <c r="E36" s="85"/>
      <c r="F36" s="85"/>
      <c r="G36" s="85"/>
      <c r="H36" s="85">
        <v>1</v>
      </c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>
        <v>1</v>
      </c>
      <c r="AD36" s="85"/>
      <c r="AE36" s="85"/>
      <c r="AF36" s="85"/>
      <c r="AG36" s="85"/>
      <c r="AH36" s="85"/>
      <c r="AI36" s="27">
        <f t="shared" ref="AI36" si="9">SUM(D36:AH36)</f>
        <v>2</v>
      </c>
      <c r="AJ36" s="4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4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1:69" x14ac:dyDescent="0.25">
      <c r="A37" s="93" t="s">
        <v>69</v>
      </c>
      <c r="B37" s="45"/>
      <c r="C37" s="45"/>
      <c r="D37" s="85"/>
      <c r="E37" s="85"/>
      <c r="F37" s="85"/>
      <c r="G37" s="85"/>
      <c r="H37" s="85">
        <v>2</v>
      </c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27">
        <f t="shared" si="8"/>
        <v>2</v>
      </c>
      <c r="AJ37" s="4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4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</row>
    <row r="38" spans="1:69" x14ac:dyDescent="0.25">
      <c r="A38" s="93" t="s">
        <v>74</v>
      </c>
      <c r="B38" s="45"/>
      <c r="C38" s="45"/>
      <c r="D38" s="85"/>
      <c r="E38" s="85"/>
      <c r="F38" s="85"/>
      <c r="G38" s="85">
        <v>1</v>
      </c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85"/>
      <c r="AI38" s="27">
        <f t="shared" si="7"/>
        <v>1</v>
      </c>
      <c r="AJ38" s="4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4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</row>
    <row r="39" spans="1:69" x14ac:dyDescent="0.25">
      <c r="A39" s="36" t="s">
        <v>24</v>
      </c>
      <c r="B39" s="45"/>
      <c r="C39" s="45"/>
      <c r="D39" s="84">
        <f>SUM(D25:D38)</f>
        <v>8</v>
      </c>
      <c r="E39" s="84">
        <f t="shared" ref="E39" si="10">SUM(E25:E38)</f>
        <v>8.5</v>
      </c>
      <c r="F39" s="84">
        <f t="shared" ref="F39" si="11">SUM(F25:F38)</f>
        <v>9</v>
      </c>
      <c r="G39" s="84">
        <f t="shared" ref="G39" si="12">SUM(G25:G38)</f>
        <v>8</v>
      </c>
      <c r="H39" s="84">
        <f t="shared" ref="H39" si="13">SUM(H25:H38)</f>
        <v>9</v>
      </c>
      <c r="I39" s="84">
        <f t="shared" ref="I39" si="14">SUM(I25:I38)</f>
        <v>0</v>
      </c>
      <c r="J39" s="84">
        <f t="shared" ref="J39" si="15">SUM(J25:J38)</f>
        <v>0</v>
      </c>
      <c r="K39" s="84">
        <f t="shared" ref="K39" si="16">SUM(K25:K38)</f>
        <v>8</v>
      </c>
      <c r="L39" s="84">
        <f t="shared" ref="L39" si="17">SUM(L25:L38)</f>
        <v>8.5</v>
      </c>
      <c r="M39" s="84">
        <f t="shared" ref="M39" si="18">SUM(M25:M38)</f>
        <v>8.5</v>
      </c>
      <c r="N39" s="84">
        <f t="shared" ref="N39" si="19">SUM(N25:N38)</f>
        <v>9</v>
      </c>
      <c r="O39" s="84">
        <f t="shared" ref="O39" si="20">SUM(O25:O38)</f>
        <v>8.5</v>
      </c>
      <c r="P39" s="84">
        <f t="shared" ref="P39" si="21">SUM(P25:P38)</f>
        <v>0</v>
      </c>
      <c r="Q39" s="84">
        <f t="shared" ref="Q39" si="22">SUM(Q25:Q38)</f>
        <v>1</v>
      </c>
      <c r="R39" s="84">
        <f t="shared" ref="R39" si="23">SUM(R25:R38)</f>
        <v>8</v>
      </c>
      <c r="S39" s="84">
        <f t="shared" ref="S39" si="24">SUM(S25:S38)</f>
        <v>3.5</v>
      </c>
      <c r="T39" s="84">
        <f t="shared" ref="T39" si="25">SUM(T25:T38)</f>
        <v>3</v>
      </c>
      <c r="U39" s="84">
        <f t="shared" ref="U39" si="26">SUM(U25:U38)</f>
        <v>0.5</v>
      </c>
      <c r="V39" s="84">
        <f t="shared" ref="V39" si="27">SUM(V25:V38)</f>
        <v>7.5</v>
      </c>
      <c r="W39" s="84">
        <f t="shared" ref="W39" si="28">SUM(W25:W38)</f>
        <v>0</v>
      </c>
      <c r="X39" s="84">
        <f t="shared" ref="X39" si="29">SUM(X25:X38)</f>
        <v>2</v>
      </c>
      <c r="Y39" s="84">
        <f t="shared" ref="Y39" si="30">SUM(Y25:Y38)</f>
        <v>8</v>
      </c>
      <c r="Z39" s="84">
        <f t="shared" ref="Z39" si="31">SUM(Z25:Z38)</f>
        <v>8</v>
      </c>
      <c r="AA39" s="84">
        <f t="shared" ref="AA39" si="32">SUM(AA25:AA38)</f>
        <v>8</v>
      </c>
      <c r="AB39" s="84">
        <f t="shared" ref="AB39" si="33">SUM(AB25:AB38)</f>
        <v>8.5</v>
      </c>
      <c r="AC39" s="84">
        <f t="shared" ref="AC39" si="34">SUM(AC25:AC38)</f>
        <v>9.5</v>
      </c>
      <c r="AD39" s="84">
        <f t="shared" ref="AD39" si="35">SUM(AD25:AD38)</f>
        <v>0</v>
      </c>
      <c r="AE39" s="84">
        <f t="shared" ref="AE39" si="36">SUM(AE25:AE38)</f>
        <v>0</v>
      </c>
      <c r="AF39" s="84">
        <f t="shared" ref="AF39" si="37">SUM(AF25:AF38)</f>
        <v>7.5</v>
      </c>
      <c r="AG39" s="84">
        <f t="shared" ref="AG39" si="38">SUM(AG25:AG38)</f>
        <v>8.5</v>
      </c>
      <c r="AH39" s="84">
        <f t="shared" ref="AH39" si="39">SUM(AH25:AH38)</f>
        <v>0</v>
      </c>
      <c r="AI39" s="47">
        <f t="shared" ref="AI39" si="40">SUM(AI25:AI38)</f>
        <v>168.5</v>
      </c>
      <c r="AJ39" s="48"/>
      <c r="AK39" s="3"/>
      <c r="AL39" s="40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4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</row>
    <row r="40" spans="1:69" x14ac:dyDescent="0.25">
      <c r="A40" s="68"/>
      <c r="B40" s="50"/>
      <c r="C40" s="50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69"/>
      <c r="AJ40" s="52"/>
      <c r="AK40" s="3"/>
      <c r="AL40" s="40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4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</row>
    <row r="41" spans="1:69" s="3" customFormat="1" ht="13" thickBot="1" x14ac:dyDescent="0.3">
      <c r="A41" s="49" t="s">
        <v>25</v>
      </c>
      <c r="B41" s="50"/>
      <c r="C41" s="51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52"/>
      <c r="AJ41" s="53"/>
      <c r="AZ41" s="4"/>
    </row>
    <row r="42" spans="1:69" s="3" customFormat="1" ht="10.5" thickBot="1" x14ac:dyDescent="0.25">
      <c r="A42" s="54" t="s">
        <v>26</v>
      </c>
      <c r="B42" s="51" t="s">
        <v>27</v>
      </c>
      <c r="C42" s="51"/>
      <c r="D42" s="87"/>
      <c r="E42" s="87"/>
      <c r="F42" s="87" t="s">
        <v>28</v>
      </c>
      <c r="G42" s="87"/>
      <c r="H42" s="87" t="s">
        <v>29</v>
      </c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8"/>
      <c r="Y42" s="87"/>
      <c r="Z42" s="87"/>
      <c r="AA42" s="87"/>
      <c r="AB42" s="87"/>
      <c r="AC42" s="87"/>
      <c r="AD42" s="87"/>
      <c r="AE42" s="87"/>
      <c r="AF42" s="55" t="s">
        <v>30</v>
      </c>
      <c r="AG42" s="89">
        <f>22</f>
        <v>22</v>
      </c>
      <c r="AH42" s="87"/>
      <c r="AI42" s="56">
        <f>7.5*AG42</f>
        <v>165</v>
      </c>
      <c r="AJ42" s="53"/>
      <c r="AK42" s="40"/>
      <c r="AM42" s="40"/>
      <c r="AN42" s="40"/>
      <c r="AZ42" s="4"/>
    </row>
    <row r="43" spans="1:69" s="3" customFormat="1" ht="10" x14ac:dyDescent="0.2">
      <c r="A43" s="54" t="s">
        <v>31</v>
      </c>
      <c r="B43" s="51" t="s">
        <v>32</v>
      </c>
      <c r="C43" s="51"/>
      <c r="D43" s="87"/>
      <c r="E43" s="87"/>
      <c r="F43" s="87" t="s">
        <v>33</v>
      </c>
      <c r="G43" s="87"/>
      <c r="H43" s="87" t="s">
        <v>34</v>
      </c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8"/>
      <c r="Y43" s="87"/>
      <c r="Z43" s="87"/>
      <c r="AA43" s="87"/>
      <c r="AB43" s="87"/>
      <c r="AC43" s="87"/>
      <c r="AD43" s="87"/>
      <c r="AE43" s="87"/>
      <c r="AF43" s="55"/>
      <c r="AG43" s="87"/>
      <c r="AH43" s="87"/>
      <c r="AI43" s="52"/>
      <c r="AJ43" s="53"/>
      <c r="AK43" s="40"/>
      <c r="AZ43" s="4"/>
    </row>
    <row r="44" spans="1:69" s="3" customFormat="1" ht="10" x14ac:dyDescent="0.2">
      <c r="A44" s="54" t="s">
        <v>35</v>
      </c>
      <c r="B44" s="51" t="s">
        <v>36</v>
      </c>
      <c r="C44" s="51"/>
      <c r="D44" s="87"/>
      <c r="E44" s="87"/>
      <c r="F44" s="87" t="s">
        <v>37</v>
      </c>
      <c r="G44" s="87"/>
      <c r="H44" s="87" t="s">
        <v>38</v>
      </c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8"/>
      <c r="Y44" s="87"/>
      <c r="Z44" s="87"/>
      <c r="AA44" s="87"/>
      <c r="AB44" s="87"/>
      <c r="AC44" s="87"/>
      <c r="AD44" s="87"/>
      <c r="AE44" s="87"/>
      <c r="AF44" s="55" t="s">
        <v>39</v>
      </c>
      <c r="AG44" s="87"/>
      <c r="AH44" s="87"/>
      <c r="AI44" s="52">
        <f>AI39-AI42</f>
        <v>3.5</v>
      </c>
      <c r="AJ44" s="57" t="s">
        <v>40</v>
      </c>
      <c r="AM44" s="40"/>
      <c r="AZ44" s="4"/>
    </row>
    <row r="45" spans="1:69" s="3" customFormat="1" ht="10" x14ac:dyDescent="0.2">
      <c r="A45" s="51" t="s">
        <v>41</v>
      </c>
      <c r="B45" s="51" t="s">
        <v>42</v>
      </c>
      <c r="C45" s="53"/>
      <c r="D45" s="90"/>
      <c r="E45" s="90"/>
      <c r="F45" s="90" t="s">
        <v>43</v>
      </c>
      <c r="G45" s="90"/>
      <c r="H45" s="90" t="s">
        <v>44</v>
      </c>
      <c r="I45" s="90"/>
      <c r="J45" s="90"/>
      <c r="K45" s="90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8"/>
      <c r="Y45" s="87"/>
      <c r="Z45" s="87"/>
      <c r="AA45" s="87"/>
      <c r="AB45" s="87"/>
      <c r="AC45" s="87"/>
      <c r="AD45" s="87"/>
      <c r="AE45" s="87"/>
      <c r="AF45" s="55"/>
      <c r="AG45" s="87"/>
      <c r="AH45" s="87"/>
      <c r="AI45" s="52"/>
      <c r="AJ45" s="53"/>
      <c r="AK45" s="40"/>
    </row>
    <row r="46" spans="1:69" s="3" customFormat="1" ht="10" x14ac:dyDescent="0.2">
      <c r="A46" s="53" t="s">
        <v>45</v>
      </c>
      <c r="B46" s="53" t="s">
        <v>46</v>
      </c>
      <c r="C46" s="53"/>
      <c r="D46" s="90"/>
      <c r="E46" s="90"/>
      <c r="F46" s="90" t="s">
        <v>14</v>
      </c>
      <c r="G46" s="90"/>
      <c r="H46" s="90" t="s">
        <v>47</v>
      </c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88"/>
      <c r="Y46" s="90"/>
      <c r="Z46" s="90"/>
      <c r="AA46" s="90"/>
      <c r="AB46" s="90"/>
      <c r="AC46" s="90"/>
      <c r="AD46" s="90"/>
      <c r="AE46" s="90"/>
      <c r="AF46" s="59" t="s">
        <v>48</v>
      </c>
      <c r="AG46" s="90"/>
      <c r="AH46" s="90"/>
      <c r="AI46" s="60">
        <f>22</f>
        <v>22</v>
      </c>
      <c r="AJ46" s="53"/>
    </row>
    <row r="47" spans="1:69" s="3" customFormat="1" ht="10" x14ac:dyDescent="0.2">
      <c r="A47" s="53" t="s">
        <v>60</v>
      </c>
      <c r="B47" s="53" t="s">
        <v>61</v>
      </c>
      <c r="C47" s="53"/>
      <c r="D47" s="90"/>
      <c r="E47" s="90"/>
      <c r="F47" s="90"/>
      <c r="G47" s="90"/>
      <c r="H47" s="90" t="s">
        <v>49</v>
      </c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88"/>
      <c r="Y47" s="90"/>
      <c r="Z47" s="90"/>
      <c r="AA47" s="90"/>
      <c r="AB47" s="90"/>
      <c r="AC47" s="90"/>
      <c r="AD47" s="90"/>
      <c r="AE47" s="90"/>
      <c r="AF47" s="59"/>
      <c r="AG47" s="90"/>
      <c r="AH47" s="90"/>
      <c r="AI47" s="58"/>
      <c r="AJ47" s="53"/>
    </row>
    <row r="48" spans="1:69" s="3" customFormat="1" ht="13" thickBot="1" x14ac:dyDescent="0.3">
      <c r="A48" s="61"/>
      <c r="B48" s="61"/>
      <c r="C48" s="61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88"/>
      <c r="Y48" s="90"/>
      <c r="Z48" s="90"/>
      <c r="AA48" s="90"/>
      <c r="AB48" s="90"/>
      <c r="AC48" s="90"/>
      <c r="AD48" s="90"/>
      <c r="AE48" s="90"/>
      <c r="AF48" s="59" t="s">
        <v>50</v>
      </c>
      <c r="AG48" s="90"/>
      <c r="AH48" s="90"/>
      <c r="AI48" s="62">
        <f>AI44+AI46</f>
        <v>25.5</v>
      </c>
      <c r="AJ48" s="53"/>
    </row>
    <row r="49" spans="1:36" s="3" customFormat="1" ht="13" thickTop="1" x14ac:dyDescent="0.25">
      <c r="A49" s="61"/>
      <c r="B49" s="61"/>
      <c r="C49" s="6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  <c r="AC49" s="91"/>
      <c r="AD49" s="91"/>
      <c r="AE49" s="91"/>
      <c r="AF49" s="91"/>
      <c r="AG49" s="91"/>
      <c r="AH49" s="91"/>
      <c r="AI49" s="53"/>
      <c r="AJ49" s="53"/>
    </row>
    <row r="50" spans="1:36" s="3" customFormat="1" x14ac:dyDescent="0.25">
      <c r="A50" s="61"/>
      <c r="B50" s="61"/>
      <c r="C50" s="6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  <c r="AC50" s="91"/>
      <c r="AD50" s="91"/>
      <c r="AE50" s="91"/>
      <c r="AF50" s="91"/>
      <c r="AG50" s="91"/>
      <c r="AH50" s="91"/>
      <c r="AI50" s="53"/>
      <c r="AJ50" s="53"/>
    </row>
    <row r="51" spans="1:36" s="3" customFormat="1" x14ac:dyDescent="0.25">
      <c r="A51" s="61"/>
      <c r="B51" s="61"/>
      <c r="C51" s="61"/>
      <c r="D51" s="91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  <c r="AH51" s="90"/>
      <c r="AI51" s="58"/>
      <c r="AJ51" s="53"/>
    </row>
    <row r="52" spans="1:36" s="3" customFormat="1" x14ac:dyDescent="0.25">
      <c r="A52" s="61"/>
      <c r="B52" s="61"/>
      <c r="C52" s="61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91"/>
      <c r="AD52" s="91"/>
      <c r="AE52" s="91"/>
      <c r="AF52" s="91"/>
      <c r="AG52" s="91"/>
      <c r="AH52" s="91"/>
      <c r="AI52" s="53"/>
      <c r="AJ52" s="53"/>
    </row>
    <row r="53" spans="1:36" x14ac:dyDescent="0.25">
      <c r="C53" s="63"/>
      <c r="AI53" s="64"/>
    </row>
    <row r="54" spans="1:36" x14ac:dyDescent="0.25">
      <c r="C54" s="63"/>
      <c r="AI54" s="64"/>
    </row>
    <row r="55" spans="1:36" x14ac:dyDescent="0.25">
      <c r="C55" s="63"/>
      <c r="AI55" s="64"/>
    </row>
    <row r="56" spans="1:36" x14ac:dyDescent="0.25">
      <c r="C56" s="63"/>
      <c r="AI56" s="64"/>
    </row>
    <row r="57" spans="1:36" x14ac:dyDescent="0.25">
      <c r="C57" s="63"/>
      <c r="AI57" s="64"/>
    </row>
    <row r="58" spans="1:36" x14ac:dyDescent="0.25">
      <c r="C58" s="63"/>
      <c r="AI58" s="64"/>
    </row>
    <row r="59" spans="1:36" x14ac:dyDescent="0.25">
      <c r="C59" s="63"/>
      <c r="AI59" s="64"/>
    </row>
    <row r="60" spans="1:36" x14ac:dyDescent="0.25">
      <c r="C60" s="63"/>
      <c r="AI60" s="64"/>
    </row>
    <row r="61" spans="1:36" x14ac:dyDescent="0.25">
      <c r="C61" s="63"/>
      <c r="AI61" s="64"/>
    </row>
    <row r="62" spans="1:36" x14ac:dyDescent="0.25">
      <c r="C62" s="63"/>
      <c r="AI62" s="64"/>
    </row>
    <row r="63" spans="1:36" x14ac:dyDescent="0.25">
      <c r="C63" s="63"/>
      <c r="AI63" s="64"/>
    </row>
    <row r="64" spans="1:36" x14ac:dyDescent="0.25">
      <c r="C64" s="63"/>
      <c r="AI64" s="64"/>
    </row>
    <row r="65" spans="3:35" x14ac:dyDescent="0.25">
      <c r="C65" s="63"/>
      <c r="AI65" s="64"/>
    </row>
    <row r="66" spans="3:35" x14ac:dyDescent="0.25">
      <c r="C66" s="63"/>
      <c r="AI66" s="64"/>
    </row>
    <row r="67" spans="3:35" x14ac:dyDescent="0.25">
      <c r="C67" s="63"/>
      <c r="AI67" s="64"/>
    </row>
    <row r="68" spans="3:35" x14ac:dyDescent="0.25">
      <c r="C68" s="63"/>
      <c r="AI68" s="64"/>
    </row>
    <row r="69" spans="3:35" x14ac:dyDescent="0.25">
      <c r="C69" s="63"/>
      <c r="AI69" s="64"/>
    </row>
    <row r="70" spans="3:35" x14ac:dyDescent="0.25">
      <c r="C70" s="63"/>
      <c r="AI70" s="64"/>
    </row>
    <row r="71" spans="3:35" x14ac:dyDescent="0.25">
      <c r="C71" s="63"/>
      <c r="AI71" s="64"/>
    </row>
    <row r="72" spans="3:35" x14ac:dyDescent="0.25">
      <c r="C72" s="63"/>
      <c r="AI72" s="64"/>
    </row>
    <row r="73" spans="3:35" x14ac:dyDescent="0.25">
      <c r="C73" s="63"/>
      <c r="AI73" s="64"/>
    </row>
    <row r="74" spans="3:35" x14ac:dyDescent="0.25">
      <c r="C74" s="63"/>
      <c r="AI74" s="64"/>
    </row>
    <row r="75" spans="3:35" x14ac:dyDescent="0.25">
      <c r="C75" s="63"/>
      <c r="AI75" s="64"/>
    </row>
    <row r="76" spans="3:35" x14ac:dyDescent="0.25">
      <c r="C76" s="63"/>
      <c r="AI76" s="64"/>
    </row>
    <row r="77" spans="3:35" x14ac:dyDescent="0.25">
      <c r="C77" s="63"/>
      <c r="AI77" s="64"/>
    </row>
    <row r="78" spans="3:35" x14ac:dyDescent="0.25">
      <c r="C78" s="63"/>
      <c r="AI78" s="64"/>
    </row>
    <row r="79" spans="3:35" x14ac:dyDescent="0.25">
      <c r="C79" s="63"/>
      <c r="AI79" s="64"/>
    </row>
    <row r="80" spans="3:35" x14ac:dyDescent="0.25">
      <c r="C80" s="63"/>
      <c r="AI80" s="64"/>
    </row>
    <row r="81" spans="3:35" x14ac:dyDescent="0.25">
      <c r="C81" s="63"/>
      <c r="AI81" s="64"/>
    </row>
    <row r="82" spans="3:35" x14ac:dyDescent="0.25">
      <c r="C82" s="63"/>
      <c r="AI82" s="64"/>
    </row>
    <row r="83" spans="3:35" x14ac:dyDescent="0.25">
      <c r="C83" s="63"/>
      <c r="AI83" s="64"/>
    </row>
    <row r="84" spans="3:35" x14ac:dyDescent="0.25">
      <c r="C84" s="63"/>
      <c r="AI84" s="64"/>
    </row>
    <row r="85" spans="3:35" x14ac:dyDescent="0.25">
      <c r="C85" s="63"/>
      <c r="AI85" s="64"/>
    </row>
    <row r="86" spans="3:35" x14ac:dyDescent="0.25">
      <c r="C86" s="63"/>
      <c r="AI86" s="64"/>
    </row>
    <row r="87" spans="3:35" x14ac:dyDescent="0.25">
      <c r="C87" s="63"/>
      <c r="AI87" s="64"/>
    </row>
    <row r="88" spans="3:35" x14ac:dyDescent="0.25">
      <c r="C88" s="63"/>
      <c r="AI88" s="64"/>
    </row>
    <row r="89" spans="3:35" x14ac:dyDescent="0.25">
      <c r="C89" s="63"/>
      <c r="AI89" s="64"/>
    </row>
    <row r="90" spans="3:35" x14ac:dyDescent="0.25">
      <c r="C90" s="63"/>
      <c r="AI90" s="64"/>
    </row>
    <row r="91" spans="3:35" x14ac:dyDescent="0.25">
      <c r="C91" s="63"/>
      <c r="AI91" s="64"/>
    </row>
    <row r="92" spans="3:35" x14ac:dyDescent="0.25">
      <c r="C92" s="63"/>
      <c r="AI92" s="64"/>
    </row>
    <row r="93" spans="3:35" x14ac:dyDescent="0.25">
      <c r="C93" s="63"/>
      <c r="AI93" s="64"/>
    </row>
  </sheetData>
  <dataConsolidate/>
  <mergeCells count="30">
    <mergeCell ref="O2:O5"/>
    <mergeCell ref="D2:D5"/>
    <mergeCell ref="E2:E5"/>
    <mergeCell ref="F2:F5"/>
    <mergeCell ref="G2:G5"/>
    <mergeCell ref="H2:H5"/>
    <mergeCell ref="I2:I5"/>
    <mergeCell ref="J2:J5"/>
    <mergeCell ref="K2:K5"/>
    <mergeCell ref="L2:L5"/>
    <mergeCell ref="M2:M5"/>
    <mergeCell ref="N2:N5"/>
    <mergeCell ref="AA2:AA5"/>
    <mergeCell ref="P2:P5"/>
    <mergeCell ref="R2:R5"/>
    <mergeCell ref="S2:S5"/>
    <mergeCell ref="T2:T5"/>
    <mergeCell ref="U2:U5"/>
    <mergeCell ref="V2:V5"/>
    <mergeCell ref="W2:W5"/>
    <mergeCell ref="X2:X5"/>
    <mergeCell ref="Y2:Y5"/>
    <mergeCell ref="Z2:Z5"/>
    <mergeCell ref="AH2:AH5"/>
    <mergeCell ref="AB2:AB5"/>
    <mergeCell ref="AC2:AC5"/>
    <mergeCell ref="AD2:AD5"/>
    <mergeCell ref="AE2:AE5"/>
    <mergeCell ref="AF2:AF5"/>
    <mergeCell ref="AG2:AG5"/>
  </mergeCells>
  <phoneticPr fontId="0" type="noConversion"/>
  <printOptions horizontalCentered="1" verticalCentered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Eric Seppanen</cp:lastModifiedBy>
  <cp:lastPrinted>2019-04-05T22:18:04Z</cp:lastPrinted>
  <dcterms:created xsi:type="dcterms:W3CDTF">2018-03-15T23:58:38Z</dcterms:created>
  <dcterms:modified xsi:type="dcterms:W3CDTF">2025-03-12T04:37:49Z</dcterms:modified>
</cp:coreProperties>
</file>