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D6BD5A41-CCFB-4B7E-ADBB-300CB4CD6C27}" xr6:coauthVersionLast="47" xr6:coauthVersionMax="47" xr10:uidLastSave="{00000000-0000-0000-0000-000000000000}"/>
  <bookViews>
    <workbookView xWindow="-120" yWindow="-120" windowWidth="29040" windowHeight="15840" firstSheet="3" xr2:uid="{00000000-000D-0000-FFFF-FFFF00000000}"/>
  </bookViews>
  <sheets>
    <sheet name="Montgomery_Fleet_Equipment_Inve" sheetId="1" r:id="rId1"/>
    <sheet name="Hoja1" sheetId="2" r:id="rId2"/>
    <sheet name="Hoja2" sheetId="3" r:id="rId3"/>
    <sheet name="Hoja3" sheetId="4" r:id="rId4"/>
  </sheets>
  <definedNames>
    <definedName name="_xlnm._FilterDatabase" localSheetId="0" hidden="1">Montgomery_Fleet_Equipment_Inve!$A$1:$C$50</definedName>
  </definedNames>
  <calcPr calcId="191028"/>
  <pivotCaches>
    <pivotCache cacheId="757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<sst xmlns="http://schemas.openxmlformats.org/spreadsheetml/2006/main" count="171" uniqueCount="38">
  <si>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</si>
  <si>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</si>
  <si>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</si>
  <si>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</si>
  <si>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</si>
  <si>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</si>
  <si>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Sum</t>
  </si>
  <si>
    <t>Sedan</t>
  </si>
  <si>
    <t>Average</t>
  </si>
  <si>
    <t>Human Rights</t>
  </si>
  <si>
    <t>Min</t>
  </si>
  <si>
    <t>Libraries</t>
  </si>
  <si>
    <t>Max</t>
  </si>
  <si>
    <t>Van</t>
  </si>
  <si>
    <t>Count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</si>
  <si>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</si>
  <si>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</si>
  <si>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</si>
  <si>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</si>
  <si>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</si>
  <si>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</si>
  <si>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</si>
  <si>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</si>
  <si>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</si>
  <si>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</si>
  <si>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</si>
  <si>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</si>
  <si>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</si>
  <si>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</si>
  <si>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</si>
  <si>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</si>
  <si>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</si>
  <si>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</si>
  <si>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</si>
  <si>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Suma de Equipment Count</t>
  </si>
  <si>
    <t>Total general</t>
  </si>
  <si>
    <t>Total Transportation</t>
  </si>
  <si>
    <t>Total CUV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</si>
</sst>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64.858150578701" createdVersion="7" refreshedVersion="7" minRefreshableVersion="3" recordCount="49" xr:uid="{BEB5AFA0-A7DB-410D-998E-6D9C103D1EC6}">
  <cacheSource type="worksheet">
    <worksheetSource name="Tabla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01CFF-50D5-4D19-B7E0-60B6D0203764}" name="TablaDinámica1" cacheId="75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18" firstHeaderRow="1" firstDataRow="1" firstDataCol="1"/>
  <pivotFields count="3">
    <pivotField compact="0" outline="0" showAll="0"/>
    <pivotField axis="axisRow" compact="0" outline="0" showAll="0" sortType="a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1"/>
  </rowFields>
  <rowItems count="15">
    <i>
      <x v="6"/>
    </i>
    <i>
      <x v="5"/>
    </i>
    <i>
      <x v="9"/>
    </i>
    <i>
      <x/>
    </i>
    <i>
      <x v="8"/>
    </i>
    <i>
      <x v="7"/>
    </i>
    <i>
      <x v="13"/>
    </i>
    <i>
      <x v="11"/>
    </i>
    <i>
      <x v="2"/>
    </i>
    <i>
      <x v="10"/>
    </i>
    <i>
      <x v="4"/>
    </i>
    <i>
      <x v="3"/>
    </i>
    <i>
      <x v="1"/>
    </i>
    <i>
      <x v="12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DDB92-DF3A-41E2-9F71-518D46638A37}" name="TablaDinámica2" cacheId="75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</pivotField>
    <pivotField axis="axisRow" compact="0" outline="0" showAll="0" sortType="ascending">
      <items count="15">
        <item sd="0"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  <x/>
    </i>
    <i r="1">
      <x v="13"/>
    </i>
    <i r="1">
      <x v="10"/>
    </i>
    <i r="1">
      <x v="11"/>
    </i>
    <i r="1">
      <x v="4"/>
    </i>
    <i r="1">
      <x v="2"/>
    </i>
    <i r="1">
      <x v="1"/>
    </i>
    <i r="1">
      <x v="3"/>
    </i>
    <i r="1">
      <x v="12"/>
    </i>
    <i t="default">
      <x v="11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6E1A-41F5-4A08-B4EE-81D3B43EE534}" name="TablaDinámica3" cacheId="757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 sd="0"/>
      </items>
    </pivotField>
    <pivotField axis="axisRow" compact="0" outline="0" showAll="0" sortType="a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2">
    <field x="1"/>
    <field x="0"/>
  </rowFields>
  <rowItems count="18">
    <i>
      <x v="6"/>
    </i>
    <i>
      <x v="5"/>
    </i>
    <i>
      <x v="9"/>
    </i>
    <i>
      <x/>
      <x v="5"/>
    </i>
    <i r="1">
      <x v="10"/>
    </i>
    <i r="1">
      <x v="11"/>
    </i>
    <i t="default">
      <x/>
    </i>
    <i>
      <x v="8"/>
    </i>
    <i>
      <x v="7"/>
    </i>
    <i>
      <x v="13"/>
    </i>
    <i>
      <x v="11"/>
    </i>
    <i>
      <x v="2"/>
    </i>
    <i>
      <x v="10"/>
    </i>
    <i>
      <x v="4"/>
    </i>
    <i>
      <x v="3"/>
    </i>
    <i>
      <x v="1"/>
    </i>
    <i>
      <x v="12"/>
    </i>
    <i t="grand">
      <x/>
    </i>
  </rowItems>
  <colItems count="1">
    <i/>
  </colItems>
  <dataFields count="1">
    <dataField name="Suma de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E07E0-9589-4882-831C-959B5995301A}" name="Tabla1" displayName="Tabla1" ref="A1:C50" totalsRowShown="0">
  <autoFilter ref="A1:C50" xr:uid="{208E07E0-9589-4882-831C-959B5995301A}"/>
  <tableColumns count="3">
    <tableColumn id="1" xr3:uid="{D964634A-37AC-4419-B3C3-1AA65A0B746A}" name="Department"/>
    <tableColumn id="2" xr3:uid="{AF00B373-09E3-46A5-BB23-B3C89F704BE3}" name="Equipment Class"/>
    <tableColumn id="3" xr3:uid="{2E56ED92-4A05-480C-B14A-3E47EBFC3D9B}" name="Equipment 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B36" sqref="B36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5" max="5" width="11" bestFit="1" customWidth="1"/>
    <col min="6" max="6" width="12.57031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t="s">
        <v>4</v>
      </c>
      <c r="C2">
        <v>21</v>
      </c>
    </row>
    <row r="3" spans="1:6">
      <c r="A3" t="s">
        <v>3</v>
      </c>
      <c r="B3" t="s">
        <v>5</v>
      </c>
      <c r="C3">
        <v>1</v>
      </c>
      <c r="E3" t="s">
        <v>6</v>
      </c>
      <c r="F3">
        <f>SUM(C2:C50)</f>
        <v>1582</v>
      </c>
    </row>
    <row r="4" spans="1:6">
      <c r="A4" t="s">
        <v>3</v>
      </c>
      <c r="B4" t="s">
        <v>7</v>
      </c>
      <c r="C4">
        <v>23</v>
      </c>
      <c r="E4" t="s">
        <v>8</v>
      </c>
      <c r="F4">
        <f>AVERAGE(C2:C50)</f>
        <v>32.285714285714285</v>
      </c>
    </row>
    <row r="5" spans="1:6">
      <c r="A5" t="s">
        <v>9</v>
      </c>
      <c r="B5" t="s">
        <v>7</v>
      </c>
      <c r="C5">
        <v>2</v>
      </c>
      <c r="E5" t="s">
        <v>10</v>
      </c>
      <c r="F5">
        <f>MIN(C2:C50)</f>
        <v>1</v>
      </c>
    </row>
    <row r="6" spans="1:6">
      <c r="A6" t="s">
        <v>11</v>
      </c>
      <c r="B6" t="s">
        <v>4</v>
      </c>
      <c r="C6">
        <v>3</v>
      </c>
      <c r="E6" t="s">
        <v>12</v>
      </c>
      <c r="F6">
        <f>MAX(C2:C50)</f>
        <v>379</v>
      </c>
    </row>
    <row r="7" spans="1:6">
      <c r="A7" t="s">
        <v>11</v>
      </c>
      <c r="B7" t="s">
        <v>13</v>
      </c>
      <c r="C7">
        <v>2</v>
      </c>
      <c r="E7" t="s">
        <v>14</v>
      </c>
      <c r="F7">
        <f>COUNT(C2:C50)</f>
        <v>49</v>
      </c>
    </row>
    <row r="8" spans="1:6">
      <c r="A8" t="s">
        <v>11</v>
      </c>
      <c r="B8" t="s">
        <v>15</v>
      </c>
      <c r="C8">
        <v>1</v>
      </c>
    </row>
    <row r="9" spans="1:6">
      <c r="A9" t="s">
        <v>16</v>
      </c>
      <c r="B9" t="s">
        <v>13</v>
      </c>
      <c r="C9">
        <v>2</v>
      </c>
    </row>
    <row r="10" spans="1:6">
      <c r="A10" t="s">
        <v>16</v>
      </c>
      <c r="B10" t="s">
        <v>17</v>
      </c>
      <c r="C10">
        <v>42</v>
      </c>
    </row>
    <row r="11" spans="1:6">
      <c r="A11" t="s">
        <v>16</v>
      </c>
      <c r="B11" t="s">
        <v>5</v>
      </c>
      <c r="C11">
        <v>1</v>
      </c>
    </row>
    <row r="12" spans="1:6">
      <c r="A12" t="s">
        <v>16</v>
      </c>
      <c r="B12" t="s">
        <v>7</v>
      </c>
      <c r="C12">
        <v>11</v>
      </c>
    </row>
    <row r="13" spans="1:6">
      <c r="A13" t="s">
        <v>18</v>
      </c>
      <c r="B13" t="s">
        <v>5</v>
      </c>
      <c r="C13">
        <v>1</v>
      </c>
    </row>
    <row r="14" spans="1:6">
      <c r="A14" t="s">
        <v>19</v>
      </c>
      <c r="B14" t="s">
        <v>20</v>
      </c>
      <c r="C14">
        <v>9</v>
      </c>
    </row>
    <row r="15" spans="1:6">
      <c r="A15" t="s">
        <v>19</v>
      </c>
      <c r="B15" t="s">
        <v>5</v>
      </c>
      <c r="C15">
        <v>27</v>
      </c>
    </row>
    <row r="16" spans="1:6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13</v>
      </c>
      <c r="C17">
        <v>1</v>
      </c>
    </row>
    <row r="18" spans="1:3">
      <c r="A18" t="s">
        <v>19</v>
      </c>
      <c r="B18" t="s">
        <v>7</v>
      </c>
      <c r="C18">
        <v>48</v>
      </c>
    </row>
    <row r="19" spans="1:3">
      <c r="A19" t="s">
        <v>21</v>
      </c>
      <c r="B19" t="s">
        <v>13</v>
      </c>
      <c r="C19">
        <v>1</v>
      </c>
    </row>
    <row r="20" spans="1:3">
      <c r="A20" t="s">
        <v>22</v>
      </c>
      <c r="B20" t="s">
        <v>7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5</v>
      </c>
      <c r="C22">
        <v>2</v>
      </c>
    </row>
    <row r="23" spans="1:3">
      <c r="A23" t="s">
        <v>22</v>
      </c>
      <c r="B23" t="s">
        <v>13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7</v>
      </c>
      <c r="C26">
        <v>1</v>
      </c>
    </row>
    <row r="27" spans="1:3">
      <c r="A27" t="s">
        <v>24</v>
      </c>
      <c r="B27" t="s">
        <v>15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5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13</v>
      </c>
      <c r="C35">
        <v>1</v>
      </c>
    </row>
    <row r="36" spans="1:3">
      <c r="A36" t="s">
        <v>30</v>
      </c>
      <c r="B36" t="s">
        <v>5</v>
      </c>
      <c r="C36">
        <v>1</v>
      </c>
    </row>
    <row r="37" spans="1:3">
      <c r="A37" t="s">
        <v>30</v>
      </c>
      <c r="B37" t="s">
        <v>7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13</v>
      </c>
      <c r="C40">
        <v>11</v>
      </c>
    </row>
    <row r="41" spans="1:3">
      <c r="A41" t="s">
        <v>31</v>
      </c>
      <c r="B41" t="s">
        <v>5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5</v>
      </c>
      <c r="C45">
        <v>53</v>
      </c>
    </row>
    <row r="46" spans="1:3">
      <c r="A46" t="s">
        <v>32</v>
      </c>
      <c r="B46" t="s">
        <v>13</v>
      </c>
      <c r="C46">
        <v>32</v>
      </c>
    </row>
    <row r="47" spans="1:3">
      <c r="A47" t="s">
        <v>32</v>
      </c>
      <c r="B47" t="s">
        <v>15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7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1A61-7366-48B8-83A5-E728F33C5216}">
  <dimension ref="A3:B18"/>
  <sheetViews>
    <sheetView workbookViewId="0">
      <selection activeCell="B3" sqref="B3"/>
    </sheetView>
  </sheetViews>
  <sheetFormatPr defaultRowHeight="15"/>
  <cols>
    <col min="1" max="1" width="26.28515625" bestFit="1" customWidth="1"/>
    <col min="2" max="2" width="25.28515625" bestFit="1" customWidth="1"/>
  </cols>
  <sheetData>
    <row r="3" spans="1:2">
      <c r="A3" s="1" t="s">
        <v>1</v>
      </c>
      <c r="B3" t="s">
        <v>34</v>
      </c>
    </row>
    <row r="4" spans="1:2">
      <c r="A4" t="s">
        <v>29</v>
      </c>
      <c r="B4">
        <v>1</v>
      </c>
    </row>
    <row r="5" spans="1:2">
      <c r="A5" t="s">
        <v>27</v>
      </c>
      <c r="B5">
        <v>4</v>
      </c>
    </row>
    <row r="6" spans="1:2">
      <c r="A6" t="s">
        <v>26</v>
      </c>
      <c r="B6">
        <v>8</v>
      </c>
    </row>
    <row r="7" spans="1:2">
      <c r="A7" t="s">
        <v>20</v>
      </c>
      <c r="B7">
        <v>15</v>
      </c>
    </row>
    <row r="8" spans="1:2">
      <c r="A8" t="s">
        <v>25</v>
      </c>
      <c r="B8">
        <v>20</v>
      </c>
    </row>
    <row r="9" spans="1:2">
      <c r="A9" t="s">
        <v>28</v>
      </c>
      <c r="B9">
        <v>47</v>
      </c>
    </row>
    <row r="10" spans="1:2">
      <c r="A10" t="s">
        <v>13</v>
      </c>
      <c r="B10">
        <v>65</v>
      </c>
    </row>
    <row r="11" spans="1:2">
      <c r="A11" t="s">
        <v>5</v>
      </c>
      <c r="B11">
        <v>90</v>
      </c>
    </row>
    <row r="12" spans="1:2">
      <c r="A12" t="s">
        <v>15</v>
      </c>
      <c r="B12">
        <v>100</v>
      </c>
    </row>
    <row r="13" spans="1:2">
      <c r="A13" t="s">
        <v>7</v>
      </c>
      <c r="B13">
        <v>130</v>
      </c>
    </row>
    <row r="14" spans="1:2">
      <c r="A14" t="s">
        <v>4</v>
      </c>
      <c r="B14">
        <v>150</v>
      </c>
    </row>
    <row r="15" spans="1:2">
      <c r="A15" t="s">
        <v>23</v>
      </c>
      <c r="B15">
        <v>283</v>
      </c>
    </row>
    <row r="16" spans="1:2">
      <c r="A16" t="s">
        <v>17</v>
      </c>
      <c r="B16">
        <v>290</v>
      </c>
    </row>
    <row r="17" spans="1:2">
      <c r="A17" t="s">
        <v>33</v>
      </c>
      <c r="B17">
        <v>379</v>
      </c>
    </row>
    <row r="18" spans="1:2">
      <c r="A18" t="s">
        <v>35</v>
      </c>
      <c r="B18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270-7548-4E17-B204-1E44578A30D4}">
  <dimension ref="A3:C25"/>
  <sheetViews>
    <sheetView topLeftCell="A11" workbookViewId="0">
      <selection activeCell="A15" sqref="A15"/>
    </sheetView>
  </sheetViews>
  <sheetFormatPr defaultRowHeight="15"/>
  <cols>
    <col min="1" max="2" width="26.28515625" bestFit="1" customWidth="1"/>
    <col min="3" max="3" width="25.28515625" bestFit="1" customWidth="1"/>
  </cols>
  <sheetData>
    <row r="3" spans="1:3">
      <c r="A3" s="1" t="s">
        <v>0</v>
      </c>
      <c r="B3" s="1" t="s">
        <v>1</v>
      </c>
      <c r="C3" t="s">
        <v>34</v>
      </c>
    </row>
    <row r="4" spans="1:3">
      <c r="A4" t="s">
        <v>3</v>
      </c>
      <c r="C4">
        <v>45</v>
      </c>
    </row>
    <row r="5" spans="1:3">
      <c r="A5" t="s">
        <v>9</v>
      </c>
      <c r="C5">
        <v>2</v>
      </c>
    </row>
    <row r="6" spans="1:3">
      <c r="A6" t="s">
        <v>11</v>
      </c>
      <c r="C6">
        <v>6</v>
      </c>
    </row>
    <row r="7" spans="1:3">
      <c r="A7" t="s">
        <v>16</v>
      </c>
      <c r="C7">
        <v>56</v>
      </c>
    </row>
    <row r="8" spans="1:3">
      <c r="A8" t="s">
        <v>18</v>
      </c>
      <c r="C8">
        <v>1</v>
      </c>
    </row>
    <row r="9" spans="1:3">
      <c r="A9" t="s">
        <v>19</v>
      </c>
      <c r="C9">
        <v>109</v>
      </c>
    </row>
    <row r="10" spans="1:3">
      <c r="A10" t="s">
        <v>21</v>
      </c>
      <c r="C10">
        <v>1</v>
      </c>
    </row>
    <row r="11" spans="1:3">
      <c r="A11" t="s">
        <v>22</v>
      </c>
      <c r="C11">
        <v>35</v>
      </c>
    </row>
    <row r="12" spans="1:3">
      <c r="A12" t="s">
        <v>24</v>
      </c>
      <c r="C12">
        <v>85</v>
      </c>
    </row>
    <row r="13" spans="1:3">
      <c r="A13" t="s">
        <v>30</v>
      </c>
      <c r="C13">
        <v>5</v>
      </c>
    </row>
    <row r="14" spans="1:3">
      <c r="A14" t="s">
        <v>31</v>
      </c>
      <c r="C14">
        <v>16</v>
      </c>
    </row>
    <row r="15" spans="1:3">
      <c r="A15" t="s">
        <v>32</v>
      </c>
      <c r="B15" t="s">
        <v>20</v>
      </c>
      <c r="C15">
        <v>5</v>
      </c>
    </row>
    <row r="16" spans="1:3">
      <c r="B16" t="s">
        <v>13</v>
      </c>
      <c r="C16">
        <v>32</v>
      </c>
    </row>
    <row r="17" spans="1:3">
      <c r="B17" t="s">
        <v>7</v>
      </c>
      <c r="C17">
        <v>37</v>
      </c>
    </row>
    <row r="18" spans="1:3">
      <c r="B18" t="s">
        <v>5</v>
      </c>
      <c r="C18">
        <v>53</v>
      </c>
    </row>
    <row r="19" spans="1:3">
      <c r="B19" t="s">
        <v>4</v>
      </c>
      <c r="C19">
        <v>93</v>
      </c>
    </row>
    <row r="20" spans="1:3">
      <c r="B20" t="s">
        <v>15</v>
      </c>
      <c r="C20">
        <v>98</v>
      </c>
    </row>
    <row r="21" spans="1:3">
      <c r="B21" t="s">
        <v>17</v>
      </c>
      <c r="C21">
        <v>248</v>
      </c>
    </row>
    <row r="22" spans="1:3">
      <c r="B22" t="s">
        <v>23</v>
      </c>
      <c r="C22">
        <v>276</v>
      </c>
    </row>
    <row r="23" spans="1:3">
      <c r="B23" t="s">
        <v>33</v>
      </c>
      <c r="C23">
        <v>379</v>
      </c>
    </row>
    <row r="24" spans="1:3">
      <c r="A24" t="s">
        <v>36</v>
      </c>
      <c r="C24">
        <v>1221</v>
      </c>
    </row>
    <row r="25" spans="1:3">
      <c r="A25" t="s">
        <v>35</v>
      </c>
      <c r="C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7D19-8FD2-4AE7-BD8A-91C6EAECB99F}">
  <dimension ref="A3:C21"/>
  <sheetViews>
    <sheetView topLeftCell="A6" workbookViewId="0">
      <selection activeCell="A7" sqref="A7"/>
    </sheetView>
  </sheetViews>
  <sheetFormatPr defaultRowHeight="15"/>
  <cols>
    <col min="1" max="1" width="26.28515625" bestFit="1" customWidth="1"/>
    <col min="2" max="2" width="19" bestFit="1" customWidth="1"/>
    <col min="3" max="3" width="25.28515625" bestFit="1" customWidth="1"/>
  </cols>
  <sheetData>
    <row r="3" spans="1:3">
      <c r="A3" s="1" t="s">
        <v>1</v>
      </c>
      <c r="B3" s="1" t="s">
        <v>0</v>
      </c>
      <c r="C3" t="s">
        <v>34</v>
      </c>
    </row>
    <row r="4" spans="1:3">
      <c r="A4" t="s">
        <v>29</v>
      </c>
      <c r="C4">
        <v>1</v>
      </c>
    </row>
    <row r="5" spans="1:3">
      <c r="A5" t="s">
        <v>27</v>
      </c>
      <c r="C5">
        <v>4</v>
      </c>
    </row>
    <row r="6" spans="1:3">
      <c r="A6" t="s">
        <v>26</v>
      </c>
      <c r="C6">
        <v>8</v>
      </c>
    </row>
    <row r="7" spans="1:3">
      <c r="A7" t="s">
        <v>20</v>
      </c>
      <c r="B7" t="s">
        <v>19</v>
      </c>
      <c r="C7">
        <v>9</v>
      </c>
    </row>
    <row r="8" spans="1:3">
      <c r="B8" t="s">
        <v>31</v>
      </c>
      <c r="C8">
        <v>1</v>
      </c>
    </row>
    <row r="9" spans="1:3">
      <c r="B9" t="s">
        <v>32</v>
      </c>
      <c r="C9">
        <v>5</v>
      </c>
    </row>
    <row r="10" spans="1:3">
      <c r="A10" t="s">
        <v>37</v>
      </c>
      <c r="C10">
        <v>15</v>
      </c>
    </row>
    <row r="11" spans="1:3">
      <c r="A11" t="s">
        <v>25</v>
      </c>
      <c r="C11">
        <v>20</v>
      </c>
    </row>
    <row r="12" spans="1:3">
      <c r="A12" t="s">
        <v>28</v>
      </c>
      <c r="C12">
        <v>47</v>
      </c>
    </row>
    <row r="13" spans="1:3">
      <c r="A13" t="s">
        <v>13</v>
      </c>
      <c r="C13">
        <v>65</v>
      </c>
    </row>
    <row r="14" spans="1:3">
      <c r="A14" t="s">
        <v>5</v>
      </c>
      <c r="C14">
        <v>90</v>
      </c>
    </row>
    <row r="15" spans="1:3">
      <c r="A15" t="s">
        <v>15</v>
      </c>
      <c r="C15">
        <v>100</v>
      </c>
    </row>
    <row r="16" spans="1:3">
      <c r="A16" t="s">
        <v>7</v>
      </c>
      <c r="C16">
        <v>130</v>
      </c>
    </row>
    <row r="17" spans="1:3">
      <c r="A17" t="s">
        <v>4</v>
      </c>
      <c r="C17">
        <v>150</v>
      </c>
    </row>
    <row r="18" spans="1:3">
      <c r="A18" t="s">
        <v>23</v>
      </c>
      <c r="C18">
        <v>283</v>
      </c>
    </row>
    <row r="19" spans="1:3">
      <c r="A19" t="s">
        <v>17</v>
      </c>
      <c r="C19">
        <v>290</v>
      </c>
    </row>
    <row r="20" spans="1:3">
      <c r="A20" t="s">
        <v>33</v>
      </c>
      <c r="C20">
        <v>379</v>
      </c>
    </row>
    <row r="21" spans="1:3">
      <c r="A21" t="s">
        <v>35</v>
      </c>
      <c r="C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2022-01-04T20:36:06Z</dcterms:modified>
  <cp:category/>
  <cp:contentStatus/>
</cp:coreProperties>
</file>