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ohlberger/Work/UW/Thresholds/Data/Rich/"/>
    </mc:Choice>
  </mc:AlternateContent>
  <xr:revisionPtr revIDLastSave="0" documentId="13_ncr:1_{B493F951-44CD-104E-8D9B-CFADDAB30041}" xr6:coauthVersionLast="36" xr6:coauthVersionMax="36" xr10:uidLastSave="{00000000-0000-0000-0000-000000000000}"/>
  <bookViews>
    <workbookView xWindow="8760" yWindow="460" windowWidth="24700" windowHeight="23540" xr2:uid="{75B6861A-DAC5-5140-9285-AF6473608053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Sheet1!$A$1:$F$59</definedName>
    <definedName name="Forecast_Year">[1]Read_Me!$D$12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F5" i="1" l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</calcChain>
</file>

<file path=xl/sharedStrings.xml><?xml version="1.0" encoding="utf-8"?>
<sst xmlns="http://schemas.openxmlformats.org/spreadsheetml/2006/main" count="64" uniqueCount="8">
  <si>
    <t>Run Year</t>
  </si>
  <si>
    <t>Brood Line</t>
  </si>
  <si>
    <t>Even</t>
  </si>
  <si>
    <t>Odd</t>
  </si>
  <si>
    <t xml:space="preserve">Harvest </t>
  </si>
  <si>
    <t>Escapement</t>
  </si>
  <si>
    <t>Run Size</t>
  </si>
  <si>
    <t>RperS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</si>
</sst>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5" fontId="0" fillId="0" borderId="0" xfId="1" applyNumberFormat="1" applyFont="1" applyAlignment="1">
      <alignment horizontal="right" vertical="center"/>
    </xf>
    <xf numFmtId="165" fontId="3" fillId="0" borderId="0" xfId="1" applyNumberFormat="1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_PWS_Wild_Pink_forecast_DRAF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Chart3"/>
      <sheetName val="Database"/>
      <sheetName val="Forecasts_Sum_2018"/>
      <sheetName val="Forecasts_Sum_Odd"/>
      <sheetName val="Lag1_Exp_smooth_Total Run Odd"/>
      <sheetName val="Esc-Return_Regression"/>
      <sheetName val="Regression_Performance"/>
      <sheetName val="Regression_Jackknife"/>
      <sheetName val="MeanRuns_EvenOrOdd"/>
      <sheetName val="Mean_TotalRun_Performance"/>
      <sheetName val="Mean_Harvest_Performance"/>
      <sheetName val="Lag1_Exp_smooth_Total Run Even"/>
      <sheetName val="Performance Lag1_Even"/>
      <sheetName val="Exp_smoothing_w_damping_Total R"/>
      <sheetName val="Exp_smoothing damp_Tot odd"/>
      <sheetName val="Exp_smoothing damp_Tot_even"/>
      <sheetName val="Lag1_Exp_smoothing_Harvest"/>
      <sheetName val="RegOut"/>
      <sheetName val="Lag1_Exp_smoothing_Total Run"/>
      <sheetName val="Sheet1"/>
    </sheetNames>
    <sheetDataSet>
      <sheetData sheetId="0">
        <row r="12">
          <cell r="D12">
            <v>2018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0EE9-585C-AC46-84B9-FF1615250FAF}">
  <dimension ref="A1:H61"/>
  <sheetViews>
    <sheetView tabSelected="1" zoomScaleNormal="100" workbookViewId="0">
      <pane ySplit="1" topLeftCell="A31" activePane="bottomLeft" state="frozen"/>
      <selection pane="bottomLeft" activeCell="A60" sqref="A60:F61"/>
    </sheetView>
  </sheetViews>
  <sheetFormatPr baseColWidth="10" defaultColWidth="12.83203125" defaultRowHeight="16" customHeight="1"/>
  <cols>
    <col min="1" max="1" width="11.1640625" style="1" customWidth="1"/>
    <col min="2" max="2" width="12.6640625" style="1" customWidth="1"/>
    <col min="3" max="3" width="15.33203125" style="1" customWidth="1"/>
    <col min="4" max="4" width="14.33203125" style="1" customWidth="1"/>
    <col min="5" max="5" width="14.1640625" style="1" customWidth="1"/>
    <col min="6" max="6" width="10" style="1" customWidth="1"/>
    <col min="7" max="16384" width="12.83203125" style="1"/>
  </cols>
  <sheetData>
    <row r="1" spans="1:6" s="4" customFormat="1" ht="16" customHeight="1">
      <c r="A1" s="4" t="s">
        <v>0</v>
      </c>
      <c r="B1" s="4" t="s">
        <v>1</v>
      </c>
      <c r="C1" s="4" t="s">
        <v>5</v>
      </c>
      <c r="D1" s="4" t="s">
        <v>6</v>
      </c>
      <c r="E1" s="4" t="s">
        <v>4</v>
      </c>
      <c r="F1" s="4" t="s">
        <v>7</v>
      </c>
    </row>
    <row r="2" spans="1:6" ht="16" customHeight="1">
      <c r="A2" s="1">
        <v>1960</v>
      </c>
      <c r="B2" s="1" t="s">
        <v>2</v>
      </c>
      <c r="C2" s="7">
        <v>3872482.7981651374</v>
      </c>
      <c r="D2" s="7">
        <v>5714378.7981651369</v>
      </c>
      <c r="E2" s="7">
        <f>D2-C2</f>
        <v>1841895.9999999995</v>
      </c>
      <c r="F2" s="2"/>
    </row>
    <row r="3" spans="1:6" ht="16" customHeight="1">
      <c r="A3" s="1">
        <v>1961</v>
      </c>
      <c r="B3" s="1" t="s">
        <v>3</v>
      </c>
      <c r="C3" s="7">
        <v>6304415.1376146786</v>
      </c>
      <c r="D3" s="7">
        <v>8602633.1376146786</v>
      </c>
      <c r="E3" s="7">
        <f t="shared" ref="E3:E59" si="0">D3-C3</f>
        <v>2298218</v>
      </c>
      <c r="F3" s="2"/>
    </row>
    <row r="4" spans="1:6" ht="16" customHeight="1">
      <c r="A4" s="1">
        <v>1962</v>
      </c>
      <c r="B4" s="1" t="s">
        <v>2</v>
      </c>
      <c r="C4" s="7">
        <v>5785579.1284403671</v>
      </c>
      <c r="D4" s="7">
        <v>12527895.128440367</v>
      </c>
      <c r="E4" s="7">
        <f t="shared" si="0"/>
        <v>6742316</v>
      </c>
      <c r="F4" s="3">
        <f>D4/C2</f>
        <v>3.2351067212942413</v>
      </c>
    </row>
    <row r="5" spans="1:6" ht="16" customHeight="1">
      <c r="A5" s="1">
        <v>1963</v>
      </c>
      <c r="B5" s="1" t="s">
        <v>3</v>
      </c>
      <c r="C5" s="7">
        <v>3886869.2660550456</v>
      </c>
      <c r="D5" s="7">
        <v>9182247.2660550456</v>
      </c>
      <c r="E5" s="7">
        <f t="shared" si="0"/>
        <v>5295378</v>
      </c>
      <c r="F5" s="3">
        <f>D5/C3</f>
        <v>1.4564788430999827</v>
      </c>
    </row>
    <row r="6" spans="1:6" ht="16" customHeight="1">
      <c r="A6" s="1">
        <v>1964</v>
      </c>
      <c r="B6" s="1" t="s">
        <v>2</v>
      </c>
      <c r="C6" s="7">
        <v>5280045.8715596329</v>
      </c>
      <c r="D6" s="7">
        <v>9486941.8715596329</v>
      </c>
      <c r="E6" s="7">
        <f t="shared" si="0"/>
        <v>4206896</v>
      </c>
      <c r="F6" s="3">
        <f t="shared" ref="F6:F58" si="1">D6/C4</f>
        <v>1.6397566537331332</v>
      </c>
    </row>
    <row r="7" spans="1:6" ht="16" customHeight="1">
      <c r="A7" s="1">
        <v>1965</v>
      </c>
      <c r="B7" s="1" t="s">
        <v>3</v>
      </c>
      <c r="C7" s="7">
        <v>2798038.990825688</v>
      </c>
      <c r="D7" s="7">
        <v>5258509.9908256885</v>
      </c>
      <c r="E7" s="7">
        <f t="shared" si="0"/>
        <v>2460471.0000000005</v>
      </c>
      <c r="F7" s="3">
        <f t="shared" si="1"/>
        <v>1.3528908823225694</v>
      </c>
    </row>
    <row r="8" spans="1:6" ht="16" customHeight="1">
      <c r="A8" s="1">
        <v>1966</v>
      </c>
      <c r="B8" s="1" t="s">
        <v>2</v>
      </c>
      <c r="C8" s="7">
        <v>4080189.2201834861</v>
      </c>
      <c r="D8" s="7">
        <v>6779607.2201834861</v>
      </c>
      <c r="E8" s="7">
        <f t="shared" si="0"/>
        <v>2699418</v>
      </c>
      <c r="F8" s="3">
        <f t="shared" si="1"/>
        <v>1.2840053637982711</v>
      </c>
    </row>
    <row r="9" spans="1:6" ht="16" customHeight="1">
      <c r="A9" s="1">
        <v>1967</v>
      </c>
      <c r="B9" s="1" t="s">
        <v>3</v>
      </c>
      <c r="C9" s="7">
        <v>2414736.2385321097</v>
      </c>
      <c r="D9" s="7">
        <v>5041076.2385321092</v>
      </c>
      <c r="E9" s="7">
        <f t="shared" si="0"/>
        <v>2626339.9999999995</v>
      </c>
      <c r="F9" s="3">
        <f t="shared" si="1"/>
        <v>1.8016461725733535</v>
      </c>
    </row>
    <row r="10" spans="1:6" ht="16" customHeight="1">
      <c r="A10" s="1">
        <v>1968</v>
      </c>
      <c r="B10" s="1" t="s">
        <v>2</v>
      </c>
      <c r="C10" s="7">
        <v>3315682.3394495412</v>
      </c>
      <c r="D10" s="7">
        <v>5767850.3394495416</v>
      </c>
      <c r="E10" s="7">
        <f t="shared" si="0"/>
        <v>2452168.0000000005</v>
      </c>
      <c r="F10" s="3">
        <f t="shared" si="1"/>
        <v>1.4136232483821329</v>
      </c>
    </row>
    <row r="11" spans="1:6" ht="16" customHeight="1">
      <c r="A11" s="1">
        <v>1969</v>
      </c>
      <c r="B11" s="1" t="s">
        <v>3</v>
      </c>
      <c r="C11" s="7">
        <v>1159891.0550458715</v>
      </c>
      <c r="D11" s="7">
        <v>5988470.0550458711</v>
      </c>
      <c r="E11" s="7">
        <f t="shared" si="0"/>
        <v>4828579</v>
      </c>
      <c r="F11" s="3">
        <f t="shared" si="1"/>
        <v>2.479968602569278</v>
      </c>
    </row>
    <row r="12" spans="1:6" ht="16" customHeight="1">
      <c r="A12" s="1">
        <v>1970</v>
      </c>
      <c r="B12" s="1" t="s">
        <v>2</v>
      </c>
      <c r="C12" s="7">
        <v>2807396.7889908259</v>
      </c>
      <c r="D12" s="7">
        <v>5617392.7889908254</v>
      </c>
      <c r="E12" s="7">
        <f t="shared" si="0"/>
        <v>2809995.9999999995</v>
      </c>
      <c r="F12" s="3">
        <f t="shared" si="1"/>
        <v>1.694189072986831</v>
      </c>
    </row>
    <row r="13" spans="1:6" ht="16" customHeight="1">
      <c r="A13" s="1">
        <v>1971</v>
      </c>
      <c r="B13" s="1" t="s">
        <v>3</v>
      </c>
      <c r="C13" s="7">
        <v>3189650.2293577981</v>
      </c>
      <c r="D13" s="7">
        <v>10500614.229357798</v>
      </c>
      <c r="E13" s="7">
        <f t="shared" si="0"/>
        <v>7310964</v>
      </c>
      <c r="F13" s="3">
        <f t="shared" si="1"/>
        <v>9.0531038959883325</v>
      </c>
    </row>
    <row r="14" spans="1:6" ht="16" customHeight="1">
      <c r="A14" s="1">
        <v>1972</v>
      </c>
      <c r="B14" s="1" t="s">
        <v>2</v>
      </c>
      <c r="C14" s="7">
        <v>1838245.4128440367</v>
      </c>
      <c r="D14" s="7">
        <v>1893028.4128440367</v>
      </c>
      <c r="E14" s="7">
        <f t="shared" si="0"/>
        <v>54783</v>
      </c>
      <c r="F14" s="3">
        <f t="shared" si="1"/>
        <v>0.67430027001082493</v>
      </c>
    </row>
    <row r="15" spans="1:6" ht="16" customHeight="1">
      <c r="A15" s="1">
        <v>1973</v>
      </c>
      <c r="B15" s="1" t="s">
        <v>3</v>
      </c>
      <c r="C15" s="7">
        <v>3512069.9541284405</v>
      </c>
      <c r="D15" s="7">
        <v>10823033.95412844</v>
      </c>
      <c r="E15" s="7">
        <f t="shared" si="0"/>
        <v>7310964</v>
      </c>
      <c r="F15" s="3">
        <f t="shared" si="1"/>
        <v>3.393172660284931</v>
      </c>
    </row>
    <row r="16" spans="1:6" ht="16" customHeight="1">
      <c r="A16" s="1">
        <v>1974</v>
      </c>
      <c r="B16" s="1" t="s">
        <v>2</v>
      </c>
      <c r="C16" s="7">
        <v>2746903.6697247704</v>
      </c>
      <c r="D16" s="7">
        <v>2801686.6697247704</v>
      </c>
      <c r="E16" s="7">
        <f t="shared" si="0"/>
        <v>54783</v>
      </c>
      <c r="F16" s="3">
        <f t="shared" si="1"/>
        <v>1.5241091587385756</v>
      </c>
    </row>
    <row r="17" spans="1:6" ht="16" customHeight="1">
      <c r="A17" s="1">
        <v>1975</v>
      </c>
      <c r="B17" s="1" t="s">
        <v>3</v>
      </c>
      <c r="C17" s="7">
        <v>3628325.6880733944</v>
      </c>
      <c r="D17" s="7">
        <v>5685203.6880733948</v>
      </c>
      <c r="E17" s="7">
        <f t="shared" si="0"/>
        <v>2056878.0000000005</v>
      </c>
      <c r="F17" s="3">
        <f t="shared" si="1"/>
        <v>1.6187615173753684</v>
      </c>
    </row>
    <row r="18" spans="1:6" ht="16" customHeight="1">
      <c r="A18" s="1">
        <v>1976</v>
      </c>
      <c r="B18" s="1" t="s">
        <v>2</v>
      </c>
      <c r="C18" s="7">
        <v>2042081.4220183485</v>
      </c>
      <c r="D18" s="7">
        <v>2490854.4220183482</v>
      </c>
      <c r="E18" s="7">
        <f t="shared" si="0"/>
        <v>448772.99999999977</v>
      </c>
      <c r="F18" s="3">
        <f t="shared" si="1"/>
        <v>0.90678622969982881</v>
      </c>
    </row>
    <row r="19" spans="1:6" ht="16" customHeight="1">
      <c r="A19" s="1">
        <v>1977</v>
      </c>
      <c r="B19" s="1" t="s">
        <v>3</v>
      </c>
      <c r="C19" s="7">
        <v>4351109.518348624</v>
      </c>
      <c r="D19" s="7">
        <v>8649843.5183486231</v>
      </c>
      <c r="E19" s="7">
        <f t="shared" si="0"/>
        <v>4298733.9999999991</v>
      </c>
      <c r="F19" s="3">
        <f t="shared" si="1"/>
        <v>2.3839765947090616</v>
      </c>
    </row>
    <row r="20" spans="1:6" ht="16" customHeight="1">
      <c r="A20" s="1">
        <v>1978</v>
      </c>
      <c r="B20" s="1" t="s">
        <v>2</v>
      </c>
      <c r="C20" s="7">
        <v>2165670.8715596329</v>
      </c>
      <c r="D20" s="7">
        <v>5335367.8715596329</v>
      </c>
      <c r="E20" s="7">
        <f t="shared" si="0"/>
        <v>3169697</v>
      </c>
      <c r="F20" s="3">
        <f t="shared" si="1"/>
        <v>2.6127106461241256</v>
      </c>
    </row>
    <row r="21" spans="1:6" ht="16" customHeight="1">
      <c r="A21" s="1">
        <v>1979</v>
      </c>
      <c r="B21" s="1" t="s">
        <v>3</v>
      </c>
      <c r="C21" s="7">
        <v>8319888.1880733939</v>
      </c>
      <c r="D21" s="7">
        <v>22753414.188073393</v>
      </c>
      <c r="E21" s="7">
        <f t="shared" si="0"/>
        <v>14433526</v>
      </c>
      <c r="F21" s="3">
        <f t="shared" si="1"/>
        <v>5.229336124986574</v>
      </c>
    </row>
    <row r="22" spans="1:6" ht="16" customHeight="1">
      <c r="A22" s="1">
        <v>1980</v>
      </c>
      <c r="B22" s="1" t="s">
        <v>2</v>
      </c>
      <c r="C22" s="7">
        <v>3139455.2752293576</v>
      </c>
      <c r="D22" s="7">
        <v>16058329.275229357</v>
      </c>
      <c r="E22" s="7">
        <f t="shared" si="0"/>
        <v>12918874</v>
      </c>
      <c r="F22" s="3">
        <f t="shared" si="1"/>
        <v>7.414944480305433</v>
      </c>
    </row>
    <row r="23" spans="1:6" ht="16" customHeight="1">
      <c r="A23" s="1">
        <v>1981</v>
      </c>
      <c r="B23" s="1" t="s">
        <v>3</v>
      </c>
      <c r="C23" s="7">
        <v>6210776.9495412847</v>
      </c>
      <c r="D23" s="7">
        <v>23613323.949541286</v>
      </c>
      <c r="E23" s="7">
        <f t="shared" si="0"/>
        <v>17402547</v>
      </c>
      <c r="F23" s="3">
        <f t="shared" si="1"/>
        <v>2.8381780398673047</v>
      </c>
    </row>
    <row r="24" spans="1:6" ht="16" customHeight="1">
      <c r="A24" s="1">
        <v>1982</v>
      </c>
      <c r="B24" s="1" t="s">
        <v>2</v>
      </c>
      <c r="C24" s="7">
        <v>5301370.4128440358</v>
      </c>
      <c r="D24" s="7">
        <v>20246569.412844036</v>
      </c>
      <c r="E24" s="7">
        <f t="shared" si="0"/>
        <v>14945199</v>
      </c>
      <c r="F24" s="3">
        <f t="shared" si="1"/>
        <v>6.4490708221237174</v>
      </c>
    </row>
    <row r="25" spans="1:6" ht="16" customHeight="1">
      <c r="A25" s="1">
        <v>1983</v>
      </c>
      <c r="B25" s="1" t="s">
        <v>3</v>
      </c>
      <c r="C25" s="7">
        <v>5742849.7706422023</v>
      </c>
      <c r="D25" s="7">
        <v>15307091.770642202</v>
      </c>
      <c r="E25" s="7">
        <f t="shared" si="0"/>
        <v>9564242</v>
      </c>
      <c r="F25" s="3">
        <f t="shared" si="1"/>
        <v>2.4646017551431716</v>
      </c>
    </row>
    <row r="26" spans="1:6" ht="16" customHeight="1">
      <c r="A26" s="1">
        <v>1984</v>
      </c>
      <c r="B26" s="1" t="s">
        <v>2</v>
      </c>
      <c r="C26" s="7">
        <v>10234627.29357798</v>
      </c>
      <c r="D26" s="7">
        <v>27866302.29357798</v>
      </c>
      <c r="E26" s="7">
        <f t="shared" si="0"/>
        <v>17631675</v>
      </c>
      <c r="F26" s="3">
        <f t="shared" si="1"/>
        <v>5.256433737598142</v>
      </c>
    </row>
    <row r="27" spans="1:6" ht="16" customHeight="1">
      <c r="A27" s="1">
        <v>1985</v>
      </c>
      <c r="B27" s="1" t="s">
        <v>3</v>
      </c>
      <c r="C27" s="7">
        <v>6731642.7752293572</v>
      </c>
      <c r="D27" s="7">
        <v>24321750.775229357</v>
      </c>
      <c r="E27" s="7">
        <f t="shared" si="0"/>
        <v>17590108</v>
      </c>
      <c r="F27" s="3">
        <f t="shared" si="1"/>
        <v>4.2351361687299622</v>
      </c>
    </row>
    <row r="28" spans="1:6" ht="16" customHeight="1">
      <c r="A28" s="1">
        <v>1986</v>
      </c>
      <c r="B28" s="1" t="s">
        <v>2</v>
      </c>
      <c r="C28" s="7">
        <v>2826645.6422018344</v>
      </c>
      <c r="D28" s="7">
        <v>7404668.6422018344</v>
      </c>
      <c r="E28" s="7">
        <f t="shared" si="0"/>
        <v>4578023</v>
      </c>
      <c r="F28" s="3">
        <f t="shared" si="1"/>
        <v>0.72349177256783082</v>
      </c>
    </row>
    <row r="29" spans="1:6" ht="16" customHeight="1">
      <c r="A29" s="1">
        <v>1987</v>
      </c>
      <c r="B29" s="1" t="s">
        <v>3</v>
      </c>
      <c r="C29" s="7">
        <v>3934108.3715596329</v>
      </c>
      <c r="D29" s="7">
        <v>15628835.371559633</v>
      </c>
      <c r="E29" s="7">
        <f t="shared" si="0"/>
        <v>11694727</v>
      </c>
      <c r="F29" s="3">
        <f t="shared" si="1"/>
        <v>2.321697079510749</v>
      </c>
    </row>
    <row r="30" spans="1:6" ht="16" customHeight="1">
      <c r="A30" s="1">
        <v>1988</v>
      </c>
      <c r="B30" s="1" t="s">
        <v>2</v>
      </c>
      <c r="C30" s="7">
        <v>2784300.4587155962</v>
      </c>
      <c r="D30" s="7">
        <v>3580072.4587155962</v>
      </c>
      <c r="E30" s="7">
        <f t="shared" si="0"/>
        <v>795772</v>
      </c>
      <c r="F30" s="3">
        <f t="shared" si="1"/>
        <v>1.2665444883734613</v>
      </c>
    </row>
    <row r="31" spans="1:6" ht="16" customHeight="1">
      <c r="A31" s="1">
        <v>1989</v>
      </c>
      <c r="B31" s="1" t="s">
        <v>3</v>
      </c>
      <c r="C31" s="7">
        <v>3536915.1376146786</v>
      </c>
      <c r="D31" s="7">
        <v>7046989.1376146786</v>
      </c>
      <c r="E31" s="7">
        <f t="shared" si="0"/>
        <v>3510074</v>
      </c>
      <c r="F31" s="3">
        <f t="shared" si="1"/>
        <v>1.7912544526120868</v>
      </c>
    </row>
    <row r="32" spans="1:6" ht="16" customHeight="1">
      <c r="A32" s="1">
        <v>1990</v>
      </c>
      <c r="B32" s="1" t="s">
        <v>2</v>
      </c>
      <c r="C32" s="7">
        <v>3543305.6192660551</v>
      </c>
      <c r="D32" s="7">
        <v>15231062.619266056</v>
      </c>
      <c r="E32" s="7">
        <f t="shared" si="0"/>
        <v>11687757</v>
      </c>
      <c r="F32" s="3">
        <f t="shared" si="1"/>
        <v>5.4703372876259833</v>
      </c>
    </row>
    <row r="33" spans="1:6" ht="16" customHeight="1">
      <c r="A33" s="1">
        <v>1991</v>
      </c>
      <c r="B33" s="1" t="s">
        <v>3</v>
      </c>
      <c r="C33" s="7">
        <v>4947798.1651376141</v>
      </c>
      <c r="D33" s="7">
        <v>10766782.165137615</v>
      </c>
      <c r="E33" s="7">
        <f t="shared" si="0"/>
        <v>5818984.0000000009</v>
      </c>
      <c r="F33" s="3">
        <f t="shared" si="1"/>
        <v>3.0441166231652397</v>
      </c>
    </row>
    <row r="34" spans="1:6" ht="16" customHeight="1">
      <c r="A34" s="1">
        <v>1992</v>
      </c>
      <c r="B34" s="1" t="s">
        <v>2</v>
      </c>
      <c r="C34" s="7">
        <v>1555438.6467889908</v>
      </c>
      <c r="D34" s="7">
        <v>2418284.6467889911</v>
      </c>
      <c r="E34" s="7">
        <f t="shared" si="0"/>
        <v>862846.00000000023</v>
      </c>
      <c r="F34" s="3">
        <f t="shared" si="1"/>
        <v>0.68249394961586862</v>
      </c>
    </row>
    <row r="35" spans="1:6" ht="16" customHeight="1">
      <c r="A35" s="1">
        <v>1993</v>
      </c>
      <c r="B35" s="1" t="s">
        <v>3</v>
      </c>
      <c r="C35" s="7">
        <v>3055160.5504587158</v>
      </c>
      <c r="D35" s="7">
        <v>3532462.5504587158</v>
      </c>
      <c r="E35" s="7">
        <f t="shared" si="0"/>
        <v>477302</v>
      </c>
      <c r="F35" s="3">
        <f t="shared" si="1"/>
        <v>0.7139463722163506</v>
      </c>
    </row>
    <row r="36" spans="1:6" ht="16" customHeight="1">
      <c r="A36" s="1">
        <v>1994</v>
      </c>
      <c r="B36" s="1" t="s">
        <v>2</v>
      </c>
      <c r="C36" s="7">
        <v>4040369.8394495412</v>
      </c>
      <c r="D36" s="7">
        <v>7297727.8394495416</v>
      </c>
      <c r="E36" s="7">
        <f t="shared" si="0"/>
        <v>3257358.0000000005</v>
      </c>
      <c r="F36" s="3">
        <f t="shared" si="1"/>
        <v>4.6917490796019443</v>
      </c>
    </row>
    <row r="37" spans="1:6" ht="16" customHeight="1">
      <c r="A37" s="1">
        <v>1995</v>
      </c>
      <c r="B37" s="1" t="s">
        <v>3</v>
      </c>
      <c r="C37" s="7">
        <v>3412224.7706422014</v>
      </c>
      <c r="D37" s="7">
        <v>6156248.7706422014</v>
      </c>
      <c r="E37" s="7">
        <f t="shared" si="0"/>
        <v>2744024</v>
      </c>
      <c r="F37" s="3">
        <f t="shared" si="1"/>
        <v>2.0150328170864453</v>
      </c>
    </row>
    <row r="38" spans="1:6" ht="16" customHeight="1">
      <c r="A38" s="1">
        <v>1996</v>
      </c>
      <c r="B38" s="1" t="s">
        <v>2</v>
      </c>
      <c r="C38" s="7">
        <v>4252683.4862385318</v>
      </c>
      <c r="D38" s="7">
        <v>7269432.4862385318</v>
      </c>
      <c r="E38" s="7">
        <f t="shared" si="0"/>
        <v>3016749</v>
      </c>
      <c r="F38" s="3">
        <f t="shared" si="1"/>
        <v>1.7991997700955309</v>
      </c>
    </row>
    <row r="39" spans="1:6" ht="16" customHeight="1">
      <c r="A39" s="1">
        <v>1997</v>
      </c>
      <c r="B39" s="1" t="s">
        <v>3</v>
      </c>
      <c r="C39" s="7">
        <v>4078807.3394495412</v>
      </c>
      <c r="D39" s="7">
        <v>5244801.3394495416</v>
      </c>
      <c r="E39" s="7">
        <f t="shared" si="0"/>
        <v>1165994.0000000005</v>
      </c>
      <c r="F39" s="3">
        <f t="shared" si="1"/>
        <v>1.5370620905675092</v>
      </c>
    </row>
    <row r="40" spans="1:6" ht="16" customHeight="1">
      <c r="A40" s="1">
        <v>1998</v>
      </c>
      <c r="B40" s="1" t="s">
        <v>2</v>
      </c>
      <c r="C40" s="7">
        <v>4071401.9495412847</v>
      </c>
      <c r="D40" s="7">
        <v>7925572.4495412847</v>
      </c>
      <c r="E40" s="7">
        <f t="shared" si="0"/>
        <v>3854170.5</v>
      </c>
      <c r="F40" s="3">
        <f t="shared" si="1"/>
        <v>1.8636638431211812</v>
      </c>
    </row>
    <row r="41" spans="1:6" ht="16" customHeight="1">
      <c r="A41" s="1">
        <v>1999</v>
      </c>
      <c r="B41" s="1" t="s">
        <v>3</v>
      </c>
      <c r="C41" s="7">
        <v>7060957.5688073393</v>
      </c>
      <c r="D41" s="7">
        <v>14003293.568807339</v>
      </c>
      <c r="E41" s="7">
        <f t="shared" si="0"/>
        <v>6942336</v>
      </c>
      <c r="F41" s="3">
        <f t="shared" si="1"/>
        <v>3.433183380192987</v>
      </c>
    </row>
    <row r="42" spans="1:6" ht="16" customHeight="1">
      <c r="A42" s="1">
        <v>2000</v>
      </c>
      <c r="B42" s="1" t="s">
        <v>2</v>
      </c>
      <c r="C42" s="7">
        <v>4756387.6146788988</v>
      </c>
      <c r="D42" s="7">
        <v>10487300.614678899</v>
      </c>
      <c r="E42" s="7">
        <f t="shared" si="0"/>
        <v>5730913</v>
      </c>
      <c r="F42" s="3">
        <f t="shared" si="1"/>
        <v>2.5758450638509123</v>
      </c>
    </row>
    <row r="43" spans="1:6" ht="16" customHeight="1">
      <c r="A43" s="1">
        <v>2001</v>
      </c>
      <c r="B43" s="1" t="s">
        <v>3</v>
      </c>
      <c r="C43" s="7">
        <v>5735051.6055045864</v>
      </c>
      <c r="D43" s="7">
        <v>12589342.586308781</v>
      </c>
      <c r="E43" s="7">
        <f t="shared" si="0"/>
        <v>6854290.9808041947</v>
      </c>
      <c r="F43" s="3">
        <f t="shared" si="1"/>
        <v>1.782951173920627</v>
      </c>
    </row>
    <row r="44" spans="1:6" ht="16" customHeight="1">
      <c r="A44" s="1">
        <v>2002</v>
      </c>
      <c r="B44" s="1" t="s">
        <v>2</v>
      </c>
      <c r="C44" s="7">
        <v>2704062.5</v>
      </c>
      <c r="D44" s="7">
        <v>3025530.8102025925</v>
      </c>
      <c r="E44" s="7">
        <f t="shared" si="0"/>
        <v>321468.31020259252</v>
      </c>
      <c r="F44" s="3">
        <f t="shared" si="1"/>
        <v>0.63609845439538348</v>
      </c>
    </row>
    <row r="45" spans="1:6" ht="16" customHeight="1">
      <c r="A45" s="1">
        <v>2003</v>
      </c>
      <c r="B45" s="1" t="s">
        <v>3</v>
      </c>
      <c r="C45" s="7">
        <v>8161502.2935779812</v>
      </c>
      <c r="D45" s="7">
        <v>12659282.233397286</v>
      </c>
      <c r="E45" s="7">
        <f t="shared" si="0"/>
        <v>4497779.9398193052</v>
      </c>
      <c r="F45" s="3">
        <f t="shared" si="1"/>
        <v>2.2073528024136211</v>
      </c>
    </row>
    <row r="46" spans="1:6" ht="16" customHeight="1">
      <c r="A46" s="1">
        <v>2004</v>
      </c>
      <c r="B46" s="1" t="s">
        <v>2</v>
      </c>
      <c r="C46" s="7">
        <v>5737164.5642201835</v>
      </c>
      <c r="D46" s="7">
        <v>8675472.6205676217</v>
      </c>
      <c r="E46" s="7">
        <f t="shared" si="0"/>
        <v>2938308.0563474381</v>
      </c>
      <c r="F46" s="3">
        <f t="shared" si="1"/>
        <v>3.2083106882949717</v>
      </c>
    </row>
    <row r="47" spans="1:6" ht="16" customHeight="1">
      <c r="A47" s="1">
        <v>2005</v>
      </c>
      <c r="B47" s="1" t="s">
        <v>3</v>
      </c>
      <c r="C47" s="7">
        <v>13578313.810615988</v>
      </c>
      <c r="D47" s="7">
        <v>25874685.638794184</v>
      </c>
      <c r="E47" s="7">
        <f t="shared" si="0"/>
        <v>12296371.828178195</v>
      </c>
      <c r="F47" s="3">
        <f t="shared" si="1"/>
        <v>3.1703336846641736</v>
      </c>
    </row>
    <row r="48" spans="1:6" ht="16" customHeight="1">
      <c r="A48" s="1">
        <v>2006</v>
      </c>
      <c r="B48" s="1" t="s">
        <v>2</v>
      </c>
      <c r="C48" s="7">
        <v>3413995.4153698278</v>
      </c>
      <c r="D48" s="7">
        <v>5537896.5898325006</v>
      </c>
      <c r="E48" s="7">
        <f t="shared" si="0"/>
        <v>2123901.1744626728</v>
      </c>
      <c r="F48" s="3">
        <f t="shared" si="1"/>
        <v>0.96526716775209531</v>
      </c>
    </row>
    <row r="49" spans="1:8" ht="16" customHeight="1">
      <c r="A49" s="1">
        <v>2007</v>
      </c>
      <c r="B49" s="1" t="s">
        <v>3</v>
      </c>
      <c r="C49" s="7">
        <v>4326643.2422120413</v>
      </c>
      <c r="D49" s="7">
        <v>14344497.874331925</v>
      </c>
      <c r="E49" s="7">
        <f t="shared" si="0"/>
        <v>10017854.632119883</v>
      </c>
      <c r="F49" s="3">
        <f t="shared" si="1"/>
        <v>1.0564270405296501</v>
      </c>
    </row>
    <row r="50" spans="1:8" ht="16" customHeight="1">
      <c r="A50" s="1">
        <v>2008</v>
      </c>
      <c r="B50" s="1" t="s">
        <v>2</v>
      </c>
      <c r="C50" s="7">
        <v>2472530.13760358</v>
      </c>
      <c r="D50" s="7">
        <v>3900803.3032065397</v>
      </c>
      <c r="E50" s="7">
        <f t="shared" si="0"/>
        <v>1428273.1656029597</v>
      </c>
      <c r="F50" s="3">
        <f t="shared" si="1"/>
        <v>1.1425918399436332</v>
      </c>
    </row>
    <row r="51" spans="1:8" ht="16" customHeight="1">
      <c r="A51" s="1">
        <v>2009</v>
      </c>
      <c r="B51" s="1" t="s">
        <v>3</v>
      </c>
      <c r="C51" s="7">
        <v>5245477.6638831357</v>
      </c>
      <c r="D51" s="7">
        <v>6240185.6617874354</v>
      </c>
      <c r="E51" s="7">
        <f t="shared" si="0"/>
        <v>994707.99790429976</v>
      </c>
      <c r="F51" s="3">
        <f t="shared" si="1"/>
        <v>1.442269517603461</v>
      </c>
    </row>
    <row r="52" spans="1:8" ht="16" customHeight="1">
      <c r="A52" s="1">
        <v>2010</v>
      </c>
      <c r="B52" s="1" t="s">
        <v>2</v>
      </c>
      <c r="C52" s="7">
        <v>5735114.6788990824</v>
      </c>
      <c r="D52" s="7">
        <v>8134097.4061163198</v>
      </c>
      <c r="E52" s="7">
        <f t="shared" si="0"/>
        <v>2398982.7272172375</v>
      </c>
      <c r="F52" s="3">
        <f t="shared" si="1"/>
        <v>3.2897869604938492</v>
      </c>
    </row>
    <row r="53" spans="1:8" ht="16" customHeight="1">
      <c r="A53" s="1">
        <v>2011</v>
      </c>
      <c r="B53" s="1" t="s">
        <v>3</v>
      </c>
      <c r="C53" s="7">
        <v>11259802.178899081</v>
      </c>
      <c r="D53" s="7">
        <v>16975482.17889908</v>
      </c>
      <c r="E53" s="7">
        <f t="shared" si="0"/>
        <v>5715679.9999999981</v>
      </c>
      <c r="F53" s="3">
        <f t="shared" si="1"/>
        <v>3.2362128421174949</v>
      </c>
    </row>
    <row r="54" spans="1:8" ht="16" customHeight="1">
      <c r="A54" s="1">
        <v>2012</v>
      </c>
      <c r="B54" s="1" t="s">
        <v>2</v>
      </c>
      <c r="C54" s="7">
        <v>3227329.2550639505</v>
      </c>
      <c r="D54" s="7">
        <v>6529904.3559111403</v>
      </c>
      <c r="E54" s="7">
        <f t="shared" si="0"/>
        <v>3302575.1008471898</v>
      </c>
      <c r="F54" s="3">
        <f t="shared" si="1"/>
        <v>1.1385830487289621</v>
      </c>
    </row>
    <row r="55" spans="1:8" ht="16" customHeight="1">
      <c r="A55" s="1">
        <v>2013</v>
      </c>
      <c r="B55" s="1" t="s">
        <v>3</v>
      </c>
      <c r="C55" s="7">
        <v>13429584.288990799</v>
      </c>
      <c r="D55" s="7">
        <v>30710798.288990825</v>
      </c>
      <c r="E55" s="7">
        <f t="shared" si="0"/>
        <v>17281214.000000026</v>
      </c>
      <c r="F55" s="3">
        <f t="shared" si="1"/>
        <v>2.727472277136715</v>
      </c>
    </row>
    <row r="56" spans="1:8" ht="16" customHeight="1">
      <c r="A56" s="1">
        <v>2014</v>
      </c>
      <c r="B56" s="1" t="s">
        <v>2</v>
      </c>
      <c r="C56" s="7">
        <v>2329059.6330275228</v>
      </c>
      <c r="D56" s="7">
        <v>4219080.6330275228</v>
      </c>
      <c r="E56" s="7">
        <f t="shared" si="0"/>
        <v>1890021</v>
      </c>
      <c r="F56" s="3">
        <f t="shared" si="1"/>
        <v>1.3072978613531394</v>
      </c>
    </row>
    <row r="57" spans="1:8" ht="16" customHeight="1">
      <c r="A57" s="1">
        <v>2015</v>
      </c>
      <c r="B57" s="1" t="s">
        <v>3</v>
      </c>
      <c r="C57" s="7">
        <v>17627357.110645223</v>
      </c>
      <c r="D57" s="7">
        <v>43162612.678208381</v>
      </c>
      <c r="E57" s="7">
        <f t="shared" si="0"/>
        <v>25535255.567563158</v>
      </c>
      <c r="F57" s="3">
        <f t="shared" si="1"/>
        <v>3.2139946962909263</v>
      </c>
    </row>
    <row r="58" spans="1:8" ht="16" customHeight="1">
      <c r="A58" s="1">
        <v>2016</v>
      </c>
      <c r="B58" s="1" t="s">
        <v>2</v>
      </c>
      <c r="C58" s="7">
        <v>3803139.0729822298</v>
      </c>
      <c r="D58" s="7">
        <v>5985590.5818215404</v>
      </c>
      <c r="E58" s="7">
        <f t="shared" si="0"/>
        <v>2182451.5088393106</v>
      </c>
      <c r="F58" s="3">
        <f t="shared" si="1"/>
        <v>2.5699602092372906</v>
      </c>
    </row>
    <row r="59" spans="1:8" ht="16" customHeight="1">
      <c r="A59" s="1">
        <v>2017</v>
      </c>
      <c r="B59" s="1" t="s">
        <v>3</v>
      </c>
      <c r="C59" s="7">
        <v>7164925.4587155962</v>
      </c>
      <c r="D59" s="7">
        <v>27098249.458715595</v>
      </c>
      <c r="E59" s="7">
        <f t="shared" si="0"/>
        <v>19933324</v>
      </c>
      <c r="F59" s="3">
        <f>D59/C57</f>
        <v>1.5372837396225931</v>
      </c>
      <c r="G59" s="2"/>
    </row>
    <row r="60" spans="1:8" ht="16" customHeight="1">
      <c r="A60" s="5"/>
      <c r="B60" s="5"/>
      <c r="C60" s="8"/>
      <c r="D60" s="8"/>
      <c r="E60" s="8"/>
      <c r="F60" s="6"/>
      <c r="G60" s="2"/>
      <c r="H60" s="2"/>
    </row>
    <row r="61" spans="1:8" ht="16" customHeight="1">
      <c r="A61" s="5"/>
      <c r="B61" s="5"/>
      <c r="C61" s="8"/>
      <c r="D61" s="8"/>
      <c r="E61" s="8"/>
      <c r="F61" s="6"/>
    </row>
  </sheetData>
  <autoFilter ref="A1:F59" xr:uid="{F688D8E5-97F0-F74A-91A1-74A2EC38D56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Ohlberger</dc:creator>
  <cp:lastModifiedBy>Jan Ohlberger</cp:lastModifiedBy>
  <dcterms:created xsi:type="dcterms:W3CDTF">2019-11-15T23:40:18Z</dcterms:created>
  <dcterms:modified xsi:type="dcterms:W3CDTF">2019-11-27T17:30:53Z</dcterms:modified>
</cp:coreProperties>
</file>