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hlberger/Desktop/"/>
    </mc:Choice>
  </mc:AlternateContent>
  <xr:revisionPtr revIDLastSave="0" documentId="13_ncr:1_{A13D884C-11D5-E646-B355-65040CC6162E}" xr6:coauthVersionLast="36" xr6:coauthVersionMax="45" xr10:uidLastSave="{00000000-0000-0000-0000-000000000000}"/>
  <bookViews>
    <workbookView xWindow="1460" yWindow="460" windowWidth="20040" windowHeight="14820" xr2:uid="{7A2E052D-AFB8-4A72-8E0F-DDEFE980DB62}"/>
  </bookViews>
  <sheets>
    <sheet name="Tbl24_28_Region Species (2)" sheetId="1" r:id="rId1"/>
  </sheets>
  <definedNames>
    <definedName name="_xlnm.Print_Area" localSheetId="0">'Tbl24_28_Region Species (2)'!$A$6:$D$350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1" l="1"/>
  <c r="D104" i="1"/>
  <c r="E104" i="1"/>
  <c r="F104" i="1"/>
  <c r="G104" i="1"/>
  <c r="B104" i="1"/>
  <c r="D52" i="1"/>
  <c r="E52" i="1"/>
  <c r="F52" i="1"/>
  <c r="B52" i="1"/>
  <c r="C52" i="1"/>
  <c r="G253" i="1" l="1"/>
  <c r="G254" i="1" s="1"/>
  <c r="G50" i="1"/>
  <c r="G102" i="1"/>
  <c r="G152" i="1"/>
  <c r="G202" i="1"/>
  <c r="C254" i="1"/>
  <c r="D254" i="1"/>
  <c r="E254" i="1"/>
  <c r="F254" i="1"/>
  <c r="D203" i="1"/>
  <c r="C153" i="1"/>
  <c r="D153" i="1"/>
  <c r="E153" i="1"/>
  <c r="F153" i="1"/>
  <c r="G153" i="1"/>
  <c r="B153" i="1"/>
  <c r="C103" i="1"/>
  <c r="D103" i="1"/>
  <c r="E103" i="1"/>
  <c r="F103" i="1"/>
  <c r="G103" i="1"/>
  <c r="B103" i="1"/>
  <c r="C51" i="1"/>
  <c r="D51" i="1"/>
  <c r="E51" i="1"/>
  <c r="F51" i="1"/>
  <c r="G51" i="1"/>
  <c r="B51" i="1"/>
  <c r="B254" i="1"/>
  <c r="B203" i="1"/>
  <c r="C203" i="1" l="1"/>
  <c r="E203" i="1"/>
  <c r="F203" i="1"/>
  <c r="G2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Stopha, Mark E (DFG)</author>
  </authors>
  <commentList>
    <comment ref="AQ145" authorId="0" shapeId="0" xr:uid="{4F162101-B80B-46CD-A4B0-CA93F5CE1567}">
      <text>
        <r>
          <rPr>
            <b/>
            <sz val="9"/>
            <color indexed="81"/>
            <rFont val="Tahoma"/>
            <family val="2"/>
          </rPr>
          <t>Stopha, Mark E (DFG):</t>
        </r>
        <r>
          <rPr>
            <sz val="9"/>
            <color indexed="81"/>
            <rFont val="Tahoma"/>
            <family val="2"/>
          </rPr>
          <t xml:space="preserve">
I used the 2016 PWS AMR number instead of from the gross earning site because the hatchery contribution was greater than the total catch using the gross earnings catch figure.
</t>
        </r>
      </text>
    </comment>
    <comment ref="AO195" authorId="0" shapeId="0" xr:uid="{0AAE45C8-73DC-4D02-9884-06D962CDE20C}">
      <text>
        <r>
          <rPr>
            <b/>
            <sz val="9"/>
            <color indexed="81"/>
            <rFont val="Tahoma"/>
            <family val="2"/>
          </rPr>
          <t>Stopha, Mark E (DFG):</t>
        </r>
        <r>
          <rPr>
            <sz val="9"/>
            <color indexed="81"/>
            <rFont val="Tahoma"/>
            <family val="2"/>
          </rPr>
          <t xml:space="preserve">
246 reported in cost recovery harvest but must be wild because no hatchery production of chum in Cook Inlet.</t>
        </r>
      </text>
    </comment>
    <comment ref="AO196" authorId="0" shapeId="0" xr:uid="{3F0EE558-6846-4BED-92DA-B1ABD15041DD}">
      <text>
        <r>
          <rPr>
            <b/>
            <sz val="9"/>
            <color indexed="81"/>
            <rFont val="Tahoma"/>
            <family val="2"/>
          </rPr>
          <t>Stopha, Mark E (DFG):</t>
        </r>
        <r>
          <rPr>
            <sz val="9"/>
            <color indexed="81"/>
            <rFont val="Tahoma"/>
            <family val="2"/>
          </rPr>
          <t xml:space="preserve">
Hatchery annual report reported 82 chums in cost recovery but were likely wild since no hatchery chums produced by CIAA (I guess could have been PWSAC chums)
</t>
        </r>
      </text>
    </comment>
  </commentList>
</comments>
</file>

<file path=xl/sharedStrings.xml><?xml version="1.0" encoding="utf-8"?>
<sst xmlns="http://schemas.openxmlformats.org/spreadsheetml/2006/main" count="274" uniqueCount="59">
  <si>
    <t>Grand Total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</si>
  <si>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</si>
  <si>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</si>
  <si>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</si>
  <si>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</si>
  <si>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</si>
  <si>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</si>
  <si>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</si>
  <si>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</si>
  <si>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</si>
  <si>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</si>
  <si>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</si>
  <si>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</si>
  <si>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</si>
  <si>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</si>
  <si>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</si>
  <si>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</si>
  <si>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</si>
  <si>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</si>
  <si>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</si>
  <si>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</si>
  <si>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</si>
  <si>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</si>
  <si>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</si>
  <si>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</si>
  <si>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</si>
  <si>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</si>
  <si>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</si>
  <si>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</si>
  <si>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</si>
  <si>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</si>
  <si>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</si>
  <si>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</si>
  <si>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</si>
  <si>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</si>
  <si>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</si>
  <si>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</si>
  <si>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</si>
  <si>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</si>
  <si>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</si>
  <si>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</si>
  <si>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</si>
  <si>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</si>
  <si>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Chum</t>
  </si>
  <si>
    <t>Pink</t>
  </si>
  <si>
    <t>Coho</t>
  </si>
  <si>
    <t>Sockeye</t>
  </si>
  <si>
    <t>Chinook</t>
  </si>
  <si>
    <t>Row Labels</t>
  </si>
  <si>
    <t>Column Labels</t>
  </si>
  <si>
    <t>Sum of Total CH</t>
  </si>
  <si>
    <t>KOD</t>
  </si>
  <si>
    <t>REGION</t>
  </si>
  <si>
    <t>COOK INLET</t>
  </si>
  <si>
    <t>PWS</t>
  </si>
  <si>
    <t>SOUTHEAST</t>
  </si>
  <si>
    <t>(All)</t>
  </si>
  <si>
    <t>COMMERCIAL HARVEST INCLUDING COST RECOVERY AS REPORTED BY PNP OPERATORS ON ANNUAL REPORTS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</si>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</sst>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24"/>
      <name val="Arial"/>
    </font>
    <font>
      <sz val="11"/>
      <name val="Times New Roman"/>
      <family val="1"/>
    </font>
    <font>
      <sz val="10"/>
      <name val="Arial"/>
      <family val="2"/>
    </font>
    <font>
      <sz val="10"/>
      <color indexed="24"/>
      <name val="Arial"/>
      <family val="2"/>
    </font>
    <font>
      <sz val="16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" fontId="3" fillId="0" borderId="0" applyFont="0" applyFill="0" applyBorder="0" applyAlignment="0" applyProtection="0"/>
    <xf numFmtId="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/>
    <xf numFmtId="0" fontId="2" fillId="0" borderId="0" xfId="0" applyFont="1"/>
    <xf numFmtId="3" fontId="1" fillId="0" borderId="0" xfId="1" applyNumberFormat="1" applyFont="1" applyFill="1" applyBorder="1"/>
    <xf numFmtId="3" fontId="1" fillId="0" borderId="0" xfId="2" applyNumberFormat="1" applyFont="1"/>
    <xf numFmtId="0" fontId="1" fillId="0" borderId="0" xfId="2" applyNumberFormat="1" applyFont="1" applyAlignment="1">
      <alignment horizontal="center"/>
    </xf>
    <xf numFmtId="3" fontId="2" fillId="0" borderId="0" xfId="2" applyNumberFormat="1" applyFont="1"/>
    <xf numFmtId="3" fontId="2" fillId="0" borderId="0" xfId="0" applyNumberFormat="1" applyFont="1" applyAlignment="1">
      <alignment horizontal="right"/>
    </xf>
    <xf numFmtId="3" fontId="0" fillId="0" borderId="0" xfId="2" applyNumberFormat="1" applyFo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3" fontId="1" fillId="0" borderId="0" xfId="2" applyNumberFormat="1" applyFont="1" applyFill="1" applyBorder="1"/>
    <xf numFmtId="0" fontId="1" fillId="0" borderId="0" xfId="2" applyNumberFormat="1" applyFont="1" applyAlignment="1">
      <alignment horizontal="left"/>
    </xf>
    <xf numFmtId="0" fontId="1" fillId="0" borderId="0" xfId="2" applyNumberFormat="1" applyFont="1" applyAlignment="1"/>
    <xf numFmtId="0" fontId="4" fillId="0" borderId="0" xfId="0" applyFont="1"/>
    <xf numFmtId="0" fontId="1" fillId="0" borderId="0" xfId="2" quotePrefix="1" applyNumberFormat="1" applyFont="1" applyAlignment="1">
      <alignment horizontal="center"/>
    </xf>
    <xf numFmtId="0" fontId="2" fillId="0" borderId="0" xfId="0" quotePrefix="1" applyFont="1"/>
    <xf numFmtId="0" fontId="2" fillId="0" borderId="0" xfId="2" quotePrefix="1" applyNumberFormat="1" applyFont="1"/>
    <xf numFmtId="3" fontId="2" fillId="2" borderId="0" xfId="2" applyNumberFormat="1" applyFont="1" applyFill="1"/>
    <xf numFmtId="0" fontId="2" fillId="2" borderId="0" xfId="0" applyFont="1" applyFill="1"/>
  </cellXfs>
  <cellStyles count="3">
    <cellStyle name="Comma 11" xfId="2" xr:uid="{08EE796A-556A-493D-903B-4A337F669294}"/>
    <cellStyle name="Comma 2" xfId="1" xr:uid="{AA6BB211-0961-4B7E-9D95-A90D21761C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FB5F-2DB1-4ED2-9AB7-2C3BF5100E2D}">
  <sheetPr>
    <tabColor rgb="FF0070C0"/>
  </sheetPr>
  <dimension ref="A1:AW382"/>
  <sheetViews>
    <sheetView tabSelected="1" topLeftCell="A55" workbookViewId="0">
      <pane ySplit="2120" topLeftCell="A126" activePane="bottomLeft"/>
      <selection activeCell="A7" sqref="A1:XFD7"/>
      <selection pane="bottomLeft" activeCell="H138" sqref="H138"/>
    </sheetView>
  </sheetViews>
  <sheetFormatPr baseColWidth="10" defaultColWidth="8.83203125" defaultRowHeight="14"/>
  <cols>
    <col min="1" max="1" width="12.83203125" style="5" customWidth="1"/>
    <col min="2" max="4" width="11.6640625" style="4" customWidth="1"/>
    <col min="5" max="5" width="12.6640625" style="3" bestFit="1" customWidth="1"/>
    <col min="6" max="6" width="11.6640625" style="3" customWidth="1"/>
    <col min="7" max="7" width="14.6640625" style="3" customWidth="1"/>
    <col min="8" max="8" width="19.33203125" style="3" customWidth="1"/>
    <col min="9" max="9" width="9.5" customWidth="1"/>
    <col min="10" max="10" width="15.1640625" bestFit="1" customWidth="1"/>
    <col min="11" max="11" width="13.6640625" bestFit="1" customWidth="1"/>
    <col min="12" max="12" width="15.33203125" bestFit="1" customWidth="1"/>
    <col min="13" max="13" width="16" bestFit="1" customWidth="1"/>
    <col min="14" max="14" width="14.6640625" customWidth="1"/>
    <col min="15" max="15" width="16" bestFit="1" customWidth="1"/>
    <col min="16" max="16" width="15.83203125" customWidth="1"/>
    <col min="17" max="17" width="13" customWidth="1"/>
    <col min="18" max="18" width="11.5" style="2" customWidth="1"/>
    <col min="19" max="19" width="12.5" style="1" bestFit="1" customWidth="1"/>
    <col min="20" max="20" width="12.5" style="1" customWidth="1"/>
    <col min="21" max="21" width="13.83203125" style="1" customWidth="1"/>
    <col min="22" max="22" width="12" style="1" customWidth="1"/>
    <col min="23" max="23" width="11.33203125" style="1" customWidth="1"/>
    <col min="24" max="24" width="10" style="1" bestFit="1" customWidth="1"/>
    <col min="25" max="25" width="10" style="1" customWidth="1"/>
    <col min="26" max="26" width="11" style="1" customWidth="1"/>
    <col min="27" max="27" width="12.33203125" style="1" bestFit="1" customWidth="1"/>
    <col min="28" max="28" width="15.5" style="1" customWidth="1"/>
    <col min="29" max="29" width="14.5" style="1" customWidth="1"/>
    <col min="30" max="30" width="12.33203125" style="1" customWidth="1"/>
    <col min="31" max="31" width="8.83203125" style="1"/>
    <col min="32" max="32" width="19" style="1" customWidth="1"/>
    <col min="33" max="33" width="19.33203125" style="1" customWidth="1"/>
    <col min="34" max="34" width="23.5" style="1" customWidth="1"/>
    <col min="35" max="35" width="14.5" style="1" customWidth="1"/>
    <col min="36" max="37" width="13.83203125" style="1" customWidth="1"/>
    <col min="38" max="38" width="13.1640625" style="1" customWidth="1"/>
    <col min="39" max="39" width="12.6640625" style="1" customWidth="1"/>
    <col min="40" max="40" width="14" style="1" customWidth="1"/>
    <col min="41" max="41" width="14.5" style="1" customWidth="1"/>
    <col min="42" max="42" width="16.33203125" style="1" customWidth="1"/>
    <col min="43" max="43" width="13.1640625" style="1" customWidth="1"/>
    <col min="44" max="44" width="15.5" style="1" customWidth="1"/>
    <col min="45" max="45" width="14.33203125" style="1" customWidth="1"/>
    <col min="46" max="16384" width="8.83203125" style="1"/>
  </cols>
  <sheetData>
    <row r="1" spans="1:13" ht="20">
      <c r="A1" s="12" t="s">
        <v>57</v>
      </c>
      <c r="L1" s="14"/>
    </row>
    <row r="2" spans="1:13">
      <c r="A2" s="2"/>
    </row>
    <row r="3" spans="1:13">
      <c r="A3" s="2"/>
    </row>
    <row r="4" spans="1:13">
      <c r="A4" s="5" t="s">
        <v>52</v>
      </c>
      <c r="B4" s="4" t="s">
        <v>56</v>
      </c>
    </row>
    <row r="6" spans="1:13" ht="12.75" customHeight="1">
      <c r="A6" s="13" t="s">
        <v>50</v>
      </c>
      <c r="E6" s="10"/>
      <c r="F6" s="10"/>
      <c r="G6" s="10"/>
      <c r="H6" s="10"/>
      <c r="M6" s="1"/>
    </row>
    <row r="7" spans="1:13" ht="24" customHeight="1">
      <c r="A7" s="12" t="s">
        <v>48</v>
      </c>
      <c r="B7" s="4" t="s">
        <v>47</v>
      </c>
      <c r="C7" s="4" t="s">
        <v>46</v>
      </c>
      <c r="D7" s="4" t="s">
        <v>45</v>
      </c>
      <c r="E7" s="10" t="s">
        <v>44</v>
      </c>
      <c r="F7" s="10" t="s">
        <v>43</v>
      </c>
      <c r="G7" s="10" t="s">
        <v>0</v>
      </c>
      <c r="H7" s="10"/>
      <c r="M7" s="1"/>
    </row>
    <row r="8" spans="1:13">
      <c r="A8" s="5" t="s">
        <v>42</v>
      </c>
      <c r="C8" s="4">
        <v>183</v>
      </c>
      <c r="D8" s="4">
        <v>0</v>
      </c>
      <c r="E8" s="11">
        <v>125718</v>
      </c>
      <c r="F8" s="11"/>
      <c r="G8" s="11">
        <v>125901</v>
      </c>
    </row>
    <row r="9" spans="1:13">
      <c r="A9" s="5" t="s">
        <v>41</v>
      </c>
      <c r="B9" s="4">
        <v>42</v>
      </c>
      <c r="C9" s="4">
        <v>720</v>
      </c>
      <c r="D9" s="4">
        <v>0</v>
      </c>
      <c r="E9" s="11">
        <v>127188</v>
      </c>
      <c r="F9" s="11">
        <v>2214</v>
      </c>
      <c r="G9" s="11">
        <v>130164</v>
      </c>
    </row>
    <row r="10" spans="1:13">
      <c r="A10" s="5" t="s">
        <v>40</v>
      </c>
      <c r="B10" s="4">
        <v>445</v>
      </c>
      <c r="C10" s="4">
        <v>300758</v>
      </c>
      <c r="D10" s="4">
        <v>0</v>
      </c>
      <c r="E10" s="11">
        <v>532303</v>
      </c>
      <c r="F10" s="11">
        <v>1514</v>
      </c>
      <c r="G10" s="11">
        <v>835020</v>
      </c>
    </row>
    <row r="11" spans="1:13">
      <c r="A11" s="5" t="s">
        <v>39</v>
      </c>
      <c r="B11" s="4">
        <v>4388</v>
      </c>
      <c r="C11" s="4">
        <v>638408</v>
      </c>
      <c r="D11" s="4">
        <v>102</v>
      </c>
      <c r="E11" s="11">
        <v>1406028</v>
      </c>
      <c r="F11" s="11">
        <v>8557</v>
      </c>
      <c r="G11" s="11">
        <v>2057483</v>
      </c>
    </row>
    <row r="12" spans="1:13">
      <c r="A12" s="5" t="s">
        <v>38</v>
      </c>
      <c r="B12" s="4">
        <v>1504</v>
      </c>
      <c r="C12" s="4">
        <v>362326</v>
      </c>
      <c r="D12" s="4">
        <v>48857</v>
      </c>
      <c r="E12" s="11">
        <v>3904308</v>
      </c>
      <c r="F12" s="11">
        <v>39972</v>
      </c>
      <c r="G12" s="11">
        <v>4356967</v>
      </c>
    </row>
    <row r="13" spans="1:13">
      <c r="A13" s="5" t="s">
        <v>37</v>
      </c>
      <c r="B13" s="4">
        <v>3352</v>
      </c>
      <c r="C13" s="4">
        <v>27590</v>
      </c>
      <c r="D13" s="4">
        <v>84033</v>
      </c>
      <c r="E13" s="11">
        <v>6067429</v>
      </c>
      <c r="F13" s="11">
        <v>73869</v>
      </c>
      <c r="G13" s="11">
        <v>6256273</v>
      </c>
    </row>
    <row r="14" spans="1:13">
      <c r="A14" s="5" t="s">
        <v>36</v>
      </c>
      <c r="B14" s="4">
        <v>1175</v>
      </c>
      <c r="C14" s="4">
        <v>158000</v>
      </c>
      <c r="D14" s="4">
        <v>80820</v>
      </c>
      <c r="E14" s="11">
        <v>5256149</v>
      </c>
      <c r="F14" s="11">
        <v>209771</v>
      </c>
      <c r="G14" s="11">
        <v>5705915</v>
      </c>
    </row>
    <row r="15" spans="1:13">
      <c r="A15" s="5" t="s">
        <v>35</v>
      </c>
      <c r="B15" s="4">
        <v>5234</v>
      </c>
      <c r="C15" s="4">
        <v>236762</v>
      </c>
      <c r="D15" s="4">
        <v>135524</v>
      </c>
      <c r="E15" s="11">
        <v>4838680</v>
      </c>
      <c r="F15" s="11">
        <v>1549559</v>
      </c>
      <c r="G15" s="11">
        <v>6765759</v>
      </c>
    </row>
    <row r="16" spans="1:13">
      <c r="A16" s="5" t="s">
        <v>34</v>
      </c>
      <c r="B16" s="4">
        <v>10039</v>
      </c>
      <c r="C16" s="4">
        <v>447448</v>
      </c>
      <c r="D16" s="4">
        <v>196502</v>
      </c>
      <c r="E16" s="11">
        <v>12891224</v>
      </c>
      <c r="F16" s="11">
        <v>1118379</v>
      </c>
      <c r="G16" s="11">
        <v>14663592</v>
      </c>
    </row>
    <row r="17" spans="1:18" s="3" customFormat="1">
      <c r="A17" s="5" t="s">
        <v>33</v>
      </c>
      <c r="B17" s="4">
        <v>14120</v>
      </c>
      <c r="C17" s="4">
        <v>872507</v>
      </c>
      <c r="D17" s="4">
        <v>388535</v>
      </c>
      <c r="E17" s="11">
        <v>7630445</v>
      </c>
      <c r="F17" s="11">
        <v>1330333</v>
      </c>
      <c r="G17" s="11">
        <v>10235940</v>
      </c>
      <c r="I17"/>
      <c r="J17"/>
      <c r="K17"/>
      <c r="L17"/>
      <c r="M17"/>
      <c r="N17"/>
      <c r="O17"/>
      <c r="P17"/>
      <c r="Q17"/>
      <c r="R17" s="2"/>
    </row>
    <row r="18" spans="1:18" s="3" customFormat="1">
      <c r="A18" s="5" t="s">
        <v>32</v>
      </c>
      <c r="B18" s="4">
        <v>22691</v>
      </c>
      <c r="C18" s="4">
        <v>613433</v>
      </c>
      <c r="D18" s="4">
        <v>171542</v>
      </c>
      <c r="E18" s="11">
        <v>19819167</v>
      </c>
      <c r="F18" s="11">
        <v>1378464</v>
      </c>
      <c r="G18" s="11">
        <v>22005297</v>
      </c>
      <c r="I18"/>
      <c r="J18"/>
      <c r="K18"/>
      <c r="L18"/>
      <c r="M18"/>
      <c r="N18"/>
      <c r="O18"/>
      <c r="P18"/>
      <c r="Q18"/>
      <c r="R18" s="2"/>
    </row>
    <row r="19" spans="1:18" s="3" customFormat="1">
      <c r="A19" s="5" t="s">
        <v>31</v>
      </c>
      <c r="B19" s="4">
        <v>28886</v>
      </c>
      <c r="C19" s="4">
        <v>1001421</v>
      </c>
      <c r="D19" s="4">
        <v>117108</v>
      </c>
      <c r="E19" s="11">
        <v>12099427</v>
      </c>
      <c r="F19" s="11">
        <v>1952956</v>
      </c>
      <c r="G19" s="11">
        <v>15199798</v>
      </c>
      <c r="I19"/>
      <c r="J19"/>
      <c r="K19"/>
      <c r="L19"/>
      <c r="M19"/>
      <c r="N19"/>
      <c r="O19"/>
      <c r="P19"/>
      <c r="Q19"/>
      <c r="R19" s="2"/>
    </row>
    <row r="20" spans="1:18" s="3" customFormat="1">
      <c r="A20" s="5" t="s">
        <v>30</v>
      </c>
      <c r="B20" s="4">
        <v>35150</v>
      </c>
      <c r="C20" s="4">
        <v>1342578</v>
      </c>
      <c r="D20" s="4">
        <v>278886</v>
      </c>
      <c r="E20" s="11">
        <v>28403238</v>
      </c>
      <c r="F20" s="11">
        <v>955802</v>
      </c>
      <c r="G20" s="11">
        <v>31015654</v>
      </c>
      <c r="I20"/>
      <c r="J20"/>
      <c r="K20"/>
      <c r="L20"/>
      <c r="M20"/>
      <c r="N20"/>
      <c r="O20"/>
      <c r="P20"/>
      <c r="Q20"/>
      <c r="R20" s="2"/>
    </row>
    <row r="21" spans="1:18" s="3" customFormat="1">
      <c r="A21" s="5" t="s">
        <v>29</v>
      </c>
      <c r="B21" s="4">
        <v>64859</v>
      </c>
      <c r="C21" s="4">
        <v>1366025</v>
      </c>
      <c r="D21" s="4">
        <v>680922</v>
      </c>
      <c r="E21" s="11">
        <v>39580126</v>
      </c>
      <c r="F21" s="11">
        <v>1487413</v>
      </c>
      <c r="G21" s="11">
        <v>43179345</v>
      </c>
      <c r="I21"/>
      <c r="J21"/>
      <c r="K21"/>
      <c r="L21"/>
      <c r="M21"/>
      <c r="N21"/>
      <c r="O21"/>
      <c r="P21"/>
      <c r="Q21"/>
      <c r="R21" s="2"/>
    </row>
    <row r="22" spans="1:18" s="3" customFormat="1">
      <c r="A22" s="5" t="s">
        <v>28</v>
      </c>
      <c r="B22" s="4">
        <v>71754</v>
      </c>
      <c r="C22" s="4">
        <v>2289246</v>
      </c>
      <c r="D22" s="4">
        <v>922466</v>
      </c>
      <c r="E22" s="11">
        <v>36247398</v>
      </c>
      <c r="F22" s="11">
        <v>1848535</v>
      </c>
      <c r="G22" s="11">
        <v>41379399</v>
      </c>
      <c r="I22"/>
      <c r="J22"/>
      <c r="K22"/>
      <c r="L22"/>
      <c r="M22"/>
      <c r="N22"/>
      <c r="O22"/>
      <c r="P22"/>
      <c r="Q22"/>
      <c r="R22" s="2"/>
    </row>
    <row r="23" spans="1:18" s="3" customFormat="1">
      <c r="A23" s="5" t="s">
        <v>27</v>
      </c>
      <c r="B23" s="4">
        <v>54661</v>
      </c>
      <c r="C23" s="4">
        <v>1498967</v>
      </c>
      <c r="D23" s="4">
        <v>1037831</v>
      </c>
      <c r="E23" s="11">
        <v>12220536</v>
      </c>
      <c r="F23" s="11">
        <v>2398376</v>
      </c>
      <c r="G23" s="11">
        <v>17210371</v>
      </c>
      <c r="I23"/>
      <c r="J23"/>
      <c r="K23"/>
      <c r="L23"/>
      <c r="M23"/>
      <c r="N23"/>
      <c r="O23"/>
      <c r="P23"/>
      <c r="Q23"/>
      <c r="R23" s="2"/>
    </row>
    <row r="24" spans="1:18" s="3" customFormat="1">
      <c r="A24" s="5" t="s">
        <v>26</v>
      </c>
      <c r="B24" s="4">
        <v>56404</v>
      </c>
      <c r="C24" s="4">
        <v>2062422</v>
      </c>
      <c r="D24" s="4">
        <v>620872</v>
      </c>
      <c r="E24" s="11">
        <v>18023439</v>
      </c>
      <c r="F24" s="11">
        <v>5918512</v>
      </c>
      <c r="G24" s="11">
        <v>26681649</v>
      </c>
      <c r="I24"/>
      <c r="J24"/>
      <c r="K24"/>
      <c r="L24"/>
      <c r="M24"/>
      <c r="N24"/>
      <c r="O24"/>
      <c r="P24"/>
      <c r="Q24"/>
      <c r="R24" s="2"/>
    </row>
    <row r="25" spans="1:18" s="3" customFormat="1">
      <c r="A25" s="5" t="s">
        <v>25</v>
      </c>
      <c r="B25" s="4">
        <v>43417</v>
      </c>
      <c r="C25" s="4">
        <v>1610445</v>
      </c>
      <c r="D25" s="4">
        <v>1024048</v>
      </c>
      <c r="E25" s="11">
        <v>38814084</v>
      </c>
      <c r="F25" s="11">
        <v>7977027</v>
      </c>
      <c r="G25" s="11">
        <v>49469021</v>
      </c>
      <c r="I25"/>
      <c r="J25"/>
      <c r="K25"/>
      <c r="L25"/>
      <c r="M25"/>
      <c r="N25"/>
      <c r="O25"/>
      <c r="P25"/>
      <c r="Q25"/>
      <c r="R25" s="2"/>
    </row>
    <row r="26" spans="1:18" s="3" customFormat="1">
      <c r="A26" s="5" t="s">
        <v>24</v>
      </c>
      <c r="B26" s="4">
        <v>79366</v>
      </c>
      <c r="C26" s="4">
        <v>1075191</v>
      </c>
      <c r="D26" s="4">
        <v>839924</v>
      </c>
      <c r="E26" s="11">
        <v>22714552</v>
      </c>
      <c r="F26" s="11">
        <v>8641336</v>
      </c>
      <c r="G26" s="11">
        <v>33350369</v>
      </c>
      <c r="I26"/>
      <c r="J26"/>
      <c r="K26"/>
      <c r="L26"/>
      <c r="M26"/>
      <c r="N26"/>
      <c r="O26"/>
      <c r="P26"/>
      <c r="Q26"/>
      <c r="R26" s="2"/>
    </row>
    <row r="27" spans="1:18" s="3" customFormat="1">
      <c r="A27" s="5" t="s">
        <v>23</v>
      </c>
      <c r="B27" s="4">
        <v>89354</v>
      </c>
      <c r="C27" s="4">
        <v>2317366</v>
      </c>
      <c r="D27" s="4">
        <v>930894</v>
      </c>
      <c r="E27" s="11">
        <v>26178537</v>
      </c>
      <c r="F27" s="11">
        <v>13974597</v>
      </c>
      <c r="G27" s="11">
        <v>43490748</v>
      </c>
      <c r="I27"/>
      <c r="J27"/>
      <c r="K27"/>
      <c r="L27"/>
      <c r="M27"/>
      <c r="N27"/>
      <c r="O27"/>
      <c r="P27"/>
      <c r="Q27"/>
      <c r="R27" s="2"/>
    </row>
    <row r="28" spans="1:18" s="3" customFormat="1">
      <c r="A28" s="5" t="s">
        <v>22</v>
      </c>
      <c r="B28" s="4">
        <v>66039</v>
      </c>
      <c r="C28" s="4">
        <v>2499554</v>
      </c>
      <c r="D28" s="4">
        <v>720746</v>
      </c>
      <c r="E28" s="11">
        <v>30982804</v>
      </c>
      <c r="F28" s="11">
        <v>11758168</v>
      </c>
      <c r="G28" s="11">
        <v>46027311</v>
      </c>
      <c r="I28"/>
      <c r="J28"/>
      <c r="K28"/>
      <c r="L28"/>
      <c r="M28"/>
      <c r="N28"/>
      <c r="O28"/>
      <c r="P28"/>
      <c r="Q28"/>
      <c r="R28" s="2"/>
    </row>
    <row r="29" spans="1:18" s="3" customFormat="1">
      <c r="A29" s="5" t="s">
        <v>21</v>
      </c>
      <c r="B29" s="4">
        <v>35965</v>
      </c>
      <c r="C29" s="4">
        <v>1882080</v>
      </c>
      <c r="D29" s="4">
        <v>944447</v>
      </c>
      <c r="E29" s="11">
        <v>34564050</v>
      </c>
      <c r="F29" s="11">
        <v>12622840</v>
      </c>
      <c r="G29" s="11">
        <v>50049382</v>
      </c>
      <c r="I29"/>
      <c r="J29"/>
      <c r="K29"/>
      <c r="L29"/>
      <c r="M29"/>
      <c r="N29"/>
      <c r="O29"/>
      <c r="P29"/>
      <c r="Q29"/>
      <c r="R29" s="2"/>
    </row>
    <row r="30" spans="1:18" s="3" customFormat="1">
      <c r="A30" s="5" t="s">
        <v>20</v>
      </c>
      <c r="B30" s="4">
        <v>46792</v>
      </c>
      <c r="C30" s="4">
        <v>2568488</v>
      </c>
      <c r="D30" s="4">
        <v>1180020</v>
      </c>
      <c r="E30" s="11">
        <v>47193297</v>
      </c>
      <c r="F30" s="11">
        <v>14144492</v>
      </c>
      <c r="G30" s="11">
        <v>65133089</v>
      </c>
      <c r="I30"/>
      <c r="J30"/>
      <c r="K30"/>
      <c r="L30"/>
      <c r="M30"/>
      <c r="N30"/>
      <c r="O30"/>
      <c r="P30"/>
      <c r="Q30"/>
      <c r="R30" s="2"/>
    </row>
    <row r="31" spans="1:18" s="3" customFormat="1">
      <c r="A31" s="5" t="s">
        <v>19</v>
      </c>
      <c r="B31" s="4">
        <v>81955</v>
      </c>
      <c r="C31" s="4">
        <v>1520601</v>
      </c>
      <c r="D31" s="4">
        <v>1179919</v>
      </c>
      <c r="E31" s="11">
        <v>38191003</v>
      </c>
      <c r="F31" s="11">
        <v>17684623</v>
      </c>
      <c r="G31" s="11">
        <v>58658101</v>
      </c>
      <c r="I31"/>
      <c r="J31"/>
      <c r="K31"/>
      <c r="L31"/>
      <c r="M31"/>
      <c r="N31"/>
      <c r="O31"/>
      <c r="P31"/>
      <c r="Q31"/>
      <c r="R31" s="2"/>
    </row>
    <row r="32" spans="1:18" s="3" customFormat="1">
      <c r="A32" s="5" t="s">
        <v>18</v>
      </c>
      <c r="B32" s="4">
        <v>91462</v>
      </c>
      <c r="C32" s="4">
        <v>2498569</v>
      </c>
      <c r="D32" s="4">
        <v>1244963</v>
      </c>
      <c r="E32" s="11">
        <v>44616086</v>
      </c>
      <c r="F32" s="11">
        <v>8358543</v>
      </c>
      <c r="G32" s="11">
        <v>56809623</v>
      </c>
      <c r="I32"/>
      <c r="J32"/>
      <c r="K32"/>
      <c r="L32"/>
      <c r="M32"/>
      <c r="N32"/>
      <c r="O32"/>
      <c r="P32"/>
      <c r="Q32"/>
      <c r="R32" s="2"/>
    </row>
    <row r="33" spans="1:18" s="3" customFormat="1">
      <c r="A33" s="5" t="s">
        <v>17</v>
      </c>
      <c r="B33" s="4">
        <v>85837</v>
      </c>
      <c r="C33" s="4">
        <v>2749665</v>
      </c>
      <c r="D33" s="4">
        <v>1576037</v>
      </c>
      <c r="E33" s="11">
        <v>28443301</v>
      </c>
      <c r="F33" s="11">
        <v>11813552</v>
      </c>
      <c r="G33" s="11">
        <v>44638703</v>
      </c>
      <c r="I33"/>
      <c r="J33"/>
      <c r="K33"/>
      <c r="L33"/>
      <c r="M33"/>
      <c r="N33"/>
      <c r="O33"/>
      <c r="P33"/>
      <c r="Q33"/>
      <c r="R33" s="2"/>
    </row>
    <row r="34" spans="1:18" s="3" customFormat="1">
      <c r="A34" s="5" t="s">
        <v>16</v>
      </c>
      <c r="B34" s="4">
        <v>88938</v>
      </c>
      <c r="C34" s="4">
        <v>3694840</v>
      </c>
      <c r="D34" s="4">
        <v>1102260</v>
      </c>
      <c r="E34" s="11">
        <v>55071886</v>
      </c>
      <c r="F34" s="11">
        <v>12764879</v>
      </c>
      <c r="G34" s="11">
        <v>72721118</v>
      </c>
      <c r="I34"/>
      <c r="J34"/>
      <c r="K34"/>
      <c r="L34"/>
      <c r="M34"/>
      <c r="N34"/>
      <c r="O34"/>
      <c r="P34"/>
      <c r="Q34"/>
      <c r="R34" s="2"/>
    </row>
    <row r="35" spans="1:18" s="3" customFormat="1">
      <c r="A35" s="5" t="s">
        <v>15</v>
      </c>
      <c r="B35" s="4">
        <v>118583</v>
      </c>
      <c r="C35" s="4">
        <v>2669905</v>
      </c>
      <c r="D35" s="4">
        <v>834124</v>
      </c>
      <c r="E35" s="11">
        <v>28309396</v>
      </c>
      <c r="F35" s="11">
        <v>10057578</v>
      </c>
      <c r="G35" s="11">
        <v>41989586</v>
      </c>
      <c r="I35"/>
      <c r="J35"/>
      <c r="K35"/>
      <c r="L35"/>
      <c r="M35"/>
      <c r="N35"/>
      <c r="O35"/>
      <c r="P35"/>
      <c r="Q35"/>
      <c r="R35" s="2"/>
    </row>
    <row r="36" spans="1:18" s="3" customFormat="1">
      <c r="A36" s="5" t="s">
        <v>14</v>
      </c>
      <c r="B36" s="4">
        <v>72998</v>
      </c>
      <c r="C36" s="4">
        <v>1972236</v>
      </c>
      <c r="D36" s="4">
        <v>1021934</v>
      </c>
      <c r="E36" s="11">
        <v>64949983</v>
      </c>
      <c r="F36" s="11">
        <v>6655453</v>
      </c>
      <c r="G36" s="11">
        <v>74672604</v>
      </c>
      <c r="I36"/>
      <c r="J36"/>
      <c r="K36"/>
      <c r="L36"/>
      <c r="M36"/>
      <c r="N36"/>
      <c r="O36"/>
      <c r="P36"/>
      <c r="Q36"/>
      <c r="R36" s="2"/>
    </row>
    <row r="37" spans="1:18" s="3" customFormat="1">
      <c r="A37" s="5" t="s">
        <v>13</v>
      </c>
      <c r="B37" s="4">
        <v>54854</v>
      </c>
      <c r="C37" s="4">
        <v>2135578</v>
      </c>
      <c r="D37" s="4">
        <v>1032130</v>
      </c>
      <c r="E37" s="11">
        <v>24773517</v>
      </c>
      <c r="F37" s="11">
        <v>14543841</v>
      </c>
      <c r="G37" s="11">
        <v>42539920</v>
      </c>
      <c r="I37"/>
      <c r="J37"/>
      <c r="K37"/>
      <c r="L37"/>
      <c r="M37"/>
      <c r="N37"/>
      <c r="O37"/>
      <c r="P37"/>
      <c r="Q37"/>
      <c r="R37" s="2"/>
    </row>
    <row r="38" spans="1:18" s="3" customFormat="1">
      <c r="A38" s="5" t="s">
        <v>12</v>
      </c>
      <c r="B38" s="4">
        <v>83889</v>
      </c>
      <c r="C38" s="4">
        <v>2033337</v>
      </c>
      <c r="D38" s="4">
        <v>809108</v>
      </c>
      <c r="E38" s="11">
        <v>62677909</v>
      </c>
      <c r="F38" s="11">
        <v>11473819</v>
      </c>
      <c r="G38" s="11">
        <v>77078062</v>
      </c>
      <c r="I38"/>
      <c r="J38"/>
      <c r="K38"/>
      <c r="L38"/>
      <c r="M38"/>
      <c r="N38"/>
      <c r="O38"/>
      <c r="P38"/>
      <c r="Q38"/>
      <c r="R38" s="2"/>
    </row>
    <row r="39" spans="1:18" s="3" customFormat="1">
      <c r="A39" s="5" t="s">
        <v>11</v>
      </c>
      <c r="B39" s="4">
        <v>97145</v>
      </c>
      <c r="C39" s="4">
        <v>1510062</v>
      </c>
      <c r="D39" s="4">
        <v>1123080</v>
      </c>
      <c r="E39" s="11">
        <v>42075688</v>
      </c>
      <c r="F39" s="11">
        <v>12820747</v>
      </c>
      <c r="G39" s="11">
        <v>57626722</v>
      </c>
      <c r="I39"/>
      <c r="J39"/>
      <c r="K39"/>
      <c r="L39"/>
      <c r="M39"/>
      <c r="N39"/>
      <c r="O39"/>
      <c r="P39"/>
      <c r="Q39"/>
      <c r="R39" s="2"/>
    </row>
    <row r="40" spans="1:18" s="3" customFormat="1">
      <c r="A40" s="5" t="s">
        <v>10</v>
      </c>
      <c r="B40" s="4">
        <v>82786</v>
      </c>
      <c r="C40" s="4">
        <v>1534343</v>
      </c>
      <c r="D40" s="4">
        <v>813392</v>
      </c>
      <c r="E40" s="11">
        <v>27483685</v>
      </c>
      <c r="F40" s="11">
        <v>11765847</v>
      </c>
      <c r="G40" s="11">
        <v>41680053</v>
      </c>
      <c r="I40"/>
      <c r="J40"/>
      <c r="K40"/>
      <c r="L40"/>
      <c r="M40"/>
      <c r="N40"/>
      <c r="O40"/>
      <c r="P40"/>
      <c r="Q40"/>
      <c r="R40" s="2"/>
    </row>
    <row r="41" spans="1:18" s="3" customFormat="1">
      <c r="A41" s="5" t="s">
        <v>9</v>
      </c>
      <c r="B41" s="4">
        <v>73593</v>
      </c>
      <c r="C41" s="4">
        <v>2060770</v>
      </c>
      <c r="D41" s="4">
        <v>916856</v>
      </c>
      <c r="E41" s="11">
        <v>72484852</v>
      </c>
      <c r="F41" s="11">
        <v>11854282</v>
      </c>
      <c r="G41" s="11">
        <v>87390353</v>
      </c>
      <c r="I41"/>
      <c r="J41"/>
      <c r="K41"/>
      <c r="L41"/>
      <c r="M41"/>
      <c r="N41"/>
      <c r="O41"/>
      <c r="P41"/>
      <c r="Q41"/>
      <c r="R41" s="2"/>
    </row>
    <row r="42" spans="1:18" s="3" customFormat="1">
      <c r="A42" s="5" t="s">
        <v>8</v>
      </c>
      <c r="B42" s="4">
        <v>101092</v>
      </c>
      <c r="C42" s="4">
        <v>2673023</v>
      </c>
      <c r="D42" s="4">
        <v>1073289</v>
      </c>
      <c r="E42" s="11">
        <v>29876986</v>
      </c>
      <c r="F42" s="11">
        <v>10255648</v>
      </c>
      <c r="G42" s="11">
        <v>43980038</v>
      </c>
      <c r="I42"/>
      <c r="J42"/>
      <c r="K42"/>
      <c r="L42"/>
      <c r="M42"/>
      <c r="N42"/>
      <c r="O42"/>
      <c r="P42"/>
      <c r="Q42"/>
      <c r="R42" s="2"/>
    </row>
    <row r="43" spans="1:18" s="3" customFormat="1">
      <c r="A43" s="5" t="s">
        <v>7</v>
      </c>
      <c r="B43" s="4">
        <v>71923</v>
      </c>
      <c r="C43" s="4">
        <v>2304090</v>
      </c>
      <c r="D43" s="4">
        <v>677976</v>
      </c>
      <c r="E43" s="11">
        <v>26699246</v>
      </c>
      <c r="F43" s="11">
        <v>14109316</v>
      </c>
      <c r="G43" s="11">
        <v>43862551</v>
      </c>
      <c r="I43"/>
      <c r="J43"/>
      <c r="K43"/>
      <c r="L43"/>
      <c r="M43"/>
      <c r="N43"/>
      <c r="O43"/>
      <c r="P43"/>
      <c r="Q43"/>
      <c r="R43" s="2"/>
    </row>
    <row r="44" spans="1:18" s="3" customFormat="1">
      <c r="A44" s="5" t="s">
        <v>6</v>
      </c>
      <c r="B44" s="4">
        <v>95570</v>
      </c>
      <c r="C44" s="4">
        <v>1801171</v>
      </c>
      <c r="D44" s="4">
        <v>1517608</v>
      </c>
      <c r="E44" s="11">
        <v>88942840</v>
      </c>
      <c r="F44" s="11">
        <v>14227394</v>
      </c>
      <c r="G44" s="11">
        <v>106584583</v>
      </c>
      <c r="I44"/>
      <c r="J44"/>
      <c r="K44"/>
      <c r="L44"/>
      <c r="M44"/>
      <c r="N44"/>
      <c r="O44"/>
      <c r="P44"/>
      <c r="Q44"/>
      <c r="R44" s="2"/>
    </row>
    <row r="45" spans="1:18" s="3" customFormat="1">
      <c r="A45" s="5" t="s">
        <v>5</v>
      </c>
      <c r="B45" s="4">
        <v>66173</v>
      </c>
      <c r="C45" s="4">
        <v>2294284</v>
      </c>
      <c r="D45" s="4">
        <v>1772277</v>
      </c>
      <c r="E45" s="11">
        <v>47234781</v>
      </c>
      <c r="F45" s="11">
        <v>6881646</v>
      </c>
      <c r="G45" s="11">
        <v>58249161</v>
      </c>
      <c r="I45"/>
      <c r="J45"/>
      <c r="K45"/>
      <c r="L45"/>
      <c r="M45"/>
      <c r="N45"/>
      <c r="O45"/>
      <c r="P45"/>
      <c r="Q45"/>
      <c r="R45" s="2"/>
    </row>
    <row r="46" spans="1:18" s="3" customFormat="1">
      <c r="A46" s="5" t="s">
        <v>4</v>
      </c>
      <c r="B46" s="4">
        <v>77494.84</v>
      </c>
      <c r="C46" s="4">
        <v>2319615</v>
      </c>
      <c r="D46" s="4">
        <v>936259</v>
      </c>
      <c r="E46" s="11">
        <v>77896371</v>
      </c>
      <c r="F46" s="11">
        <v>11327248</v>
      </c>
      <c r="G46" s="11">
        <v>92556988</v>
      </c>
      <c r="I46"/>
      <c r="J46"/>
      <c r="K46"/>
      <c r="L46"/>
      <c r="M46"/>
      <c r="N46"/>
      <c r="O46"/>
      <c r="P46"/>
      <c r="Q46"/>
      <c r="R46" s="2"/>
    </row>
    <row r="47" spans="1:18" s="3" customFormat="1">
      <c r="A47" s="5" t="s">
        <v>3</v>
      </c>
      <c r="B47" s="4">
        <v>43861</v>
      </c>
      <c r="C47" s="4">
        <v>1758419</v>
      </c>
      <c r="D47" s="4">
        <v>536275</v>
      </c>
      <c r="E47" s="11">
        <v>11526801</v>
      </c>
      <c r="F47" s="11">
        <v>9914308</v>
      </c>
      <c r="G47" s="11">
        <v>23779664</v>
      </c>
      <c r="I47"/>
      <c r="J47"/>
      <c r="K47"/>
      <c r="L47"/>
      <c r="M47"/>
      <c r="N47"/>
      <c r="O47"/>
      <c r="P47"/>
      <c r="Q47"/>
      <c r="R47" s="2"/>
    </row>
    <row r="48" spans="1:18" s="3" customFormat="1">
      <c r="A48" s="5" t="s">
        <v>2</v>
      </c>
      <c r="B48" s="4">
        <v>42045.055059999999</v>
      </c>
      <c r="C48" s="4">
        <v>1447642</v>
      </c>
      <c r="D48" s="4">
        <v>625757.63691</v>
      </c>
      <c r="E48" s="11">
        <v>30234269</v>
      </c>
      <c r="F48" s="11">
        <v>14270961</v>
      </c>
      <c r="G48" s="11">
        <v>46620674.691969998</v>
      </c>
      <c r="I48"/>
      <c r="J48"/>
      <c r="K48"/>
      <c r="L48"/>
      <c r="M48"/>
      <c r="N48"/>
      <c r="O48"/>
      <c r="P48"/>
      <c r="Q48"/>
      <c r="R48" s="2"/>
    </row>
    <row r="49" spans="1:49">
      <c r="A49" s="5" t="s">
        <v>1</v>
      </c>
      <c r="B49" s="4">
        <v>41402</v>
      </c>
      <c r="C49" s="4">
        <v>1771853</v>
      </c>
      <c r="D49" s="4">
        <v>714637</v>
      </c>
      <c r="E49" s="11">
        <v>23280580</v>
      </c>
      <c r="F49" s="11">
        <v>13091246</v>
      </c>
      <c r="G49" s="11">
        <v>38899718</v>
      </c>
    </row>
    <row r="50" spans="1:49">
      <c r="A50" s="15" t="s">
        <v>58</v>
      </c>
      <c r="B50" s="4">
        <v>42704</v>
      </c>
      <c r="C50" s="4">
        <v>1316119</v>
      </c>
      <c r="D50" s="4">
        <v>885380</v>
      </c>
      <c r="E50" s="11">
        <v>35366434</v>
      </c>
      <c r="F50" s="11">
        <v>12002070</v>
      </c>
      <c r="G50" s="6">
        <f>SUM(B50:F50)</f>
        <v>49612707</v>
      </c>
    </row>
    <row r="51" spans="1:49">
      <c r="A51" s="5" t="s">
        <v>0</v>
      </c>
      <c r="B51" s="4">
        <f>SUM(B9:B50)</f>
        <v>2249941.89506</v>
      </c>
      <c r="C51" s="4">
        <f t="shared" ref="C51:G51" si="0">SUM(C9:C50)</f>
        <v>67237857</v>
      </c>
      <c r="D51" s="4">
        <f t="shared" si="0"/>
        <v>30797340.636909999</v>
      </c>
      <c r="E51" s="4">
        <f t="shared" si="0"/>
        <v>1269630023</v>
      </c>
      <c r="F51" s="4">
        <f t="shared" si="0"/>
        <v>325265687</v>
      </c>
      <c r="G51" s="4">
        <f t="shared" si="0"/>
        <v>1695149475.6919701</v>
      </c>
    </row>
    <row r="52" spans="1:49">
      <c r="B52" s="4">
        <f>AVERAGE(B46:B50)</f>
        <v>49501.379012000005</v>
      </c>
      <c r="C52" s="4">
        <f>AVERAGE(C46:C50)</f>
        <v>1722729.6</v>
      </c>
      <c r="D52" s="4">
        <f t="shared" ref="D52:F52" si="1">AVERAGE(D46:D50)</f>
        <v>739661.72738199995</v>
      </c>
      <c r="E52" s="4">
        <f t="shared" si="1"/>
        <v>35660891</v>
      </c>
      <c r="F52" s="4">
        <f t="shared" si="1"/>
        <v>12121166.6</v>
      </c>
      <c r="G52" s="11"/>
    </row>
    <row r="53" spans="1:49">
      <c r="E53" s="11"/>
      <c r="F53" s="11"/>
      <c r="G53" s="11"/>
    </row>
    <row r="54" spans="1:49" ht="12.75" customHeight="1">
      <c r="E54" s="11"/>
      <c r="F54" s="11"/>
      <c r="G54" s="11"/>
    </row>
    <row r="55" spans="1:49" ht="34.25" customHeight="1">
      <c r="A55" s="2"/>
      <c r="B55" s="6"/>
      <c r="C55" s="6"/>
      <c r="D55" s="6"/>
      <c r="E55" s="6"/>
      <c r="F55" s="6"/>
      <c r="G55" s="6"/>
      <c r="H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1:49">
      <c r="A56" s="2" t="s">
        <v>52</v>
      </c>
      <c r="B56" s="6" t="s">
        <v>55</v>
      </c>
      <c r="C56" s="6"/>
      <c r="D56" s="6"/>
      <c r="E56" s="6"/>
      <c r="F56" s="6"/>
      <c r="G56" s="6"/>
      <c r="H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1:49" s="10" customFormat="1">
      <c r="A57" s="2"/>
      <c r="B57" s="6"/>
      <c r="C57" s="6"/>
      <c r="D57" s="6"/>
      <c r="E57" s="6"/>
      <c r="F57" s="6"/>
      <c r="G57" s="6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1:49">
      <c r="A58" s="2" t="s">
        <v>50</v>
      </c>
      <c r="B58" s="6" t="s">
        <v>49</v>
      </c>
      <c r="C58" s="6"/>
      <c r="D58" s="6"/>
      <c r="E58" s="6"/>
      <c r="F58" s="6"/>
      <c r="G58" s="6"/>
      <c r="H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1:49">
      <c r="A59" s="2" t="s">
        <v>48</v>
      </c>
      <c r="B59" s="6" t="s">
        <v>47</v>
      </c>
      <c r="C59" s="6" t="s">
        <v>46</v>
      </c>
      <c r="D59" s="6" t="s">
        <v>45</v>
      </c>
      <c r="E59" s="6" t="s">
        <v>44</v>
      </c>
      <c r="F59" s="6" t="s">
        <v>43</v>
      </c>
      <c r="G59" s="6" t="s">
        <v>0</v>
      </c>
      <c r="H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1:49">
      <c r="A60" s="2" t="s">
        <v>42</v>
      </c>
      <c r="B60" s="6"/>
      <c r="C60" s="6"/>
      <c r="D60" s="6">
        <v>0</v>
      </c>
      <c r="E60" s="6">
        <v>108173</v>
      </c>
      <c r="F60" s="6"/>
      <c r="G60" s="6">
        <v>108173</v>
      </c>
      <c r="H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1:49">
      <c r="A61" s="2" t="s">
        <v>41</v>
      </c>
      <c r="B61" s="6"/>
      <c r="C61" s="6"/>
      <c r="D61" s="6"/>
      <c r="E61" s="6">
        <v>0</v>
      </c>
      <c r="F61" s="6">
        <v>2214</v>
      </c>
      <c r="G61" s="6">
        <v>2214</v>
      </c>
      <c r="H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1:49">
      <c r="A62" s="2" t="s">
        <v>40</v>
      </c>
      <c r="B62" s="6">
        <v>445</v>
      </c>
      <c r="C62" s="6"/>
      <c r="D62" s="6">
        <v>0</v>
      </c>
      <c r="E62" s="6">
        <v>33555</v>
      </c>
      <c r="F62" s="6">
        <v>1514</v>
      </c>
      <c r="G62" s="6">
        <v>35514</v>
      </c>
      <c r="H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1:49" s="9" customFormat="1">
      <c r="A63" s="2" t="s">
        <v>39</v>
      </c>
      <c r="B63" s="6">
        <v>4388</v>
      </c>
      <c r="C63" s="6"/>
      <c r="D63" s="6">
        <v>0</v>
      </c>
      <c r="E63" s="6">
        <v>500</v>
      </c>
      <c r="F63" s="6">
        <v>5627</v>
      </c>
      <c r="G63" s="6">
        <v>10515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1:49" s="9" customFormat="1">
      <c r="A64" s="2" t="s">
        <v>38</v>
      </c>
      <c r="B64" s="6">
        <v>1504</v>
      </c>
      <c r="C64" s="6"/>
      <c r="D64" s="6">
        <v>47823</v>
      </c>
      <c r="E64" s="6">
        <v>139000</v>
      </c>
      <c r="F64" s="6">
        <v>3286</v>
      </c>
      <c r="G64" s="6">
        <v>191613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 s="9" customFormat="1">
      <c r="A65" s="2" t="s">
        <v>37</v>
      </c>
      <c r="B65" s="6">
        <v>3352</v>
      </c>
      <c r="C65" s="6"/>
      <c r="D65" s="6">
        <v>82458</v>
      </c>
      <c r="E65" s="6">
        <v>16568</v>
      </c>
      <c r="F65" s="6">
        <v>64874</v>
      </c>
      <c r="G65" s="6">
        <v>167252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:49" s="9" customFormat="1">
      <c r="A66" s="2" t="s">
        <v>36</v>
      </c>
      <c r="B66" s="6">
        <v>1175</v>
      </c>
      <c r="C66" s="6"/>
      <c r="D66" s="6">
        <v>78918</v>
      </c>
      <c r="E66" s="6">
        <v>163494</v>
      </c>
      <c r="F66" s="6">
        <v>196523</v>
      </c>
      <c r="G66" s="6">
        <v>440110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9" customFormat="1">
      <c r="A67" s="2" t="s">
        <v>35</v>
      </c>
      <c r="B67" s="6">
        <v>5234</v>
      </c>
      <c r="C67" s="6"/>
      <c r="D67" s="6">
        <v>134482</v>
      </c>
      <c r="E67" s="6">
        <v>235694</v>
      </c>
      <c r="F67" s="6">
        <v>1465670</v>
      </c>
      <c r="G67" s="6">
        <v>1841080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1:49" s="9" customFormat="1">
      <c r="A68" s="2" t="s">
        <v>34</v>
      </c>
      <c r="B68" s="6">
        <v>10039</v>
      </c>
      <c r="C68" s="6"/>
      <c r="D68" s="6">
        <v>180821</v>
      </c>
      <c r="E68" s="6">
        <v>911977</v>
      </c>
      <c r="F68" s="6">
        <v>931267</v>
      </c>
      <c r="G68" s="6">
        <v>2034104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1:49" s="9" customFormat="1">
      <c r="A69" s="2" t="s">
        <v>33</v>
      </c>
      <c r="B69" s="6">
        <v>14045</v>
      </c>
      <c r="C69" s="6">
        <v>18600</v>
      </c>
      <c r="D69" s="6">
        <v>378044</v>
      </c>
      <c r="E69" s="6">
        <v>116114</v>
      </c>
      <c r="F69" s="6">
        <v>1035304</v>
      </c>
      <c r="G69" s="6">
        <v>1562107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1:49" s="9" customFormat="1">
      <c r="A70" s="2" t="s">
        <v>32</v>
      </c>
      <c r="B70" s="6">
        <v>22486</v>
      </c>
      <c r="C70" s="6">
        <v>36000</v>
      </c>
      <c r="D70" s="6">
        <v>134157</v>
      </c>
      <c r="E70" s="6">
        <v>1370029</v>
      </c>
      <c r="F70" s="6">
        <v>1236283</v>
      </c>
      <c r="G70" s="6">
        <v>2798955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1:49" s="9" customFormat="1">
      <c r="A71" s="2" t="s">
        <v>31</v>
      </c>
      <c r="B71" s="6">
        <v>28585</v>
      </c>
      <c r="C71" s="6">
        <v>20400</v>
      </c>
      <c r="D71" s="6">
        <v>38414</v>
      </c>
      <c r="E71" s="6">
        <v>124571</v>
      </c>
      <c r="F71" s="6">
        <v>1251471</v>
      </c>
      <c r="G71" s="6">
        <v>1463441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1:49" s="9" customFormat="1">
      <c r="A72" s="2" t="s">
        <v>30</v>
      </c>
      <c r="B72" s="6">
        <v>34810</v>
      </c>
      <c r="C72" s="6">
        <v>36672</v>
      </c>
      <c r="D72" s="6">
        <v>68258</v>
      </c>
      <c r="E72" s="6">
        <v>859426</v>
      </c>
      <c r="F72" s="6">
        <v>596879</v>
      </c>
      <c r="G72" s="6">
        <v>1596045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1:49" s="9" customFormat="1">
      <c r="A73" s="2" t="s">
        <v>29</v>
      </c>
      <c r="B73" s="6">
        <v>64464</v>
      </c>
      <c r="C73" s="6">
        <v>113400</v>
      </c>
      <c r="D73" s="6">
        <v>445739</v>
      </c>
      <c r="E73" s="6">
        <v>1319810</v>
      </c>
      <c r="F73" s="6">
        <v>785933</v>
      </c>
      <c r="G73" s="6">
        <v>2729346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1:49" s="9" customFormat="1">
      <c r="A74" s="2" t="s">
        <v>28</v>
      </c>
      <c r="B74" s="6">
        <v>71440</v>
      </c>
      <c r="C74" s="6">
        <v>112332</v>
      </c>
      <c r="D74" s="6">
        <v>764941</v>
      </c>
      <c r="E74" s="6">
        <v>1774348</v>
      </c>
      <c r="F74" s="6">
        <v>1190607</v>
      </c>
      <c r="G74" s="6">
        <v>3913668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1:49" s="9" customFormat="1">
      <c r="A75" s="2" t="s">
        <v>27</v>
      </c>
      <c r="B75" s="6">
        <v>52375</v>
      </c>
      <c r="C75" s="6">
        <v>188126</v>
      </c>
      <c r="D75" s="6">
        <v>840323</v>
      </c>
      <c r="E75" s="6">
        <v>3515448</v>
      </c>
      <c r="F75" s="6">
        <v>2114365</v>
      </c>
      <c r="G75" s="6">
        <v>6710637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1:49" s="9" customFormat="1">
      <c r="A76" s="2" t="s">
        <v>26</v>
      </c>
      <c r="B76" s="6">
        <v>53040</v>
      </c>
      <c r="C76" s="6">
        <v>363468</v>
      </c>
      <c r="D76" s="6">
        <v>549540</v>
      </c>
      <c r="E76" s="6">
        <v>688861</v>
      </c>
      <c r="F76" s="6">
        <v>4663502</v>
      </c>
      <c r="G76" s="6">
        <v>6318411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1:49" s="9" customFormat="1">
      <c r="A77" s="2" t="s">
        <v>25</v>
      </c>
      <c r="B77" s="6">
        <v>42222</v>
      </c>
      <c r="C77" s="6">
        <v>171702</v>
      </c>
      <c r="D77" s="6">
        <v>850474</v>
      </c>
      <c r="E77" s="6">
        <v>5787031</v>
      </c>
      <c r="F77" s="6">
        <v>6938082</v>
      </c>
      <c r="G77" s="6">
        <v>13789511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1:49" s="9" customFormat="1">
      <c r="A78" s="2" t="s">
        <v>24</v>
      </c>
      <c r="B78" s="6">
        <v>77090</v>
      </c>
      <c r="C78" s="6">
        <v>211343</v>
      </c>
      <c r="D78" s="6">
        <v>646138</v>
      </c>
      <c r="E78" s="6">
        <v>1530366</v>
      </c>
      <c r="F78" s="6">
        <v>7595023</v>
      </c>
      <c r="G78" s="6">
        <v>10059960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 s="9" customFormat="1">
      <c r="A79" s="2" t="s">
        <v>23</v>
      </c>
      <c r="B79" s="6">
        <v>87724</v>
      </c>
      <c r="C79" s="6">
        <v>482314</v>
      </c>
      <c r="D79" s="6">
        <v>705874</v>
      </c>
      <c r="E79" s="6">
        <v>2009727</v>
      </c>
      <c r="F79" s="6">
        <v>11861241</v>
      </c>
      <c r="G79" s="6">
        <v>15146880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 s="9" customFormat="1">
      <c r="A80" s="2" t="s">
        <v>22</v>
      </c>
      <c r="B80" s="6">
        <v>65115</v>
      </c>
      <c r="C80" s="6">
        <v>352567</v>
      </c>
      <c r="D80" s="6">
        <v>545079</v>
      </c>
      <c r="E80" s="6">
        <v>2447974</v>
      </c>
      <c r="F80" s="6">
        <v>9866592</v>
      </c>
      <c r="G80" s="6">
        <v>13277327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1:49" s="9" customFormat="1">
      <c r="A81" s="2" t="s">
        <v>21</v>
      </c>
      <c r="B81" s="6">
        <v>34987</v>
      </c>
      <c r="C81" s="6">
        <v>237127</v>
      </c>
      <c r="D81" s="6">
        <v>730391</v>
      </c>
      <c r="E81" s="6">
        <v>2235834</v>
      </c>
      <c r="F81" s="6">
        <v>11553028</v>
      </c>
      <c r="G81" s="6">
        <v>14791367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1:49" s="9" customFormat="1">
      <c r="A82" s="2" t="s">
        <v>20</v>
      </c>
      <c r="B82" s="6">
        <v>46792</v>
      </c>
      <c r="C82" s="6">
        <v>137872</v>
      </c>
      <c r="D82" s="6">
        <v>976683</v>
      </c>
      <c r="E82" s="6">
        <v>4087903</v>
      </c>
      <c r="F82" s="6">
        <v>11386520</v>
      </c>
      <c r="G82" s="6">
        <v>16635770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1:49" s="9" customFormat="1">
      <c r="A83" s="2" t="s">
        <v>19</v>
      </c>
      <c r="B83" s="6">
        <v>81955</v>
      </c>
      <c r="C83" s="6">
        <v>259611</v>
      </c>
      <c r="D83" s="6">
        <v>562678</v>
      </c>
      <c r="E83" s="6">
        <v>438750</v>
      </c>
      <c r="F83" s="6">
        <v>12689973</v>
      </c>
      <c r="G83" s="6">
        <v>14032967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1:49" s="9" customFormat="1">
      <c r="A84" s="2" t="s">
        <v>18</v>
      </c>
      <c r="B84" s="6">
        <v>91462</v>
      </c>
      <c r="C84" s="6">
        <v>390365</v>
      </c>
      <c r="D84" s="6">
        <v>911015</v>
      </c>
      <c r="E84" s="6">
        <v>2346847</v>
      </c>
      <c r="F84" s="6">
        <v>5642197</v>
      </c>
      <c r="G84" s="6">
        <v>9381886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1:49" s="9" customFormat="1">
      <c r="A85" s="2" t="s">
        <v>17</v>
      </c>
      <c r="B85" s="6">
        <v>85780</v>
      </c>
      <c r="C85" s="6">
        <v>120106</v>
      </c>
      <c r="D85" s="6">
        <v>1321514</v>
      </c>
      <c r="E85" s="6">
        <v>1924064</v>
      </c>
      <c r="F85" s="6">
        <v>5613259</v>
      </c>
      <c r="G85" s="6">
        <v>9064723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1:49" s="9" customFormat="1">
      <c r="A86" s="2" t="s">
        <v>16</v>
      </c>
      <c r="B86" s="6">
        <v>88166</v>
      </c>
      <c r="C86" s="6">
        <v>118894</v>
      </c>
      <c r="D86" s="6">
        <v>884519</v>
      </c>
      <c r="E86" s="6">
        <v>929740</v>
      </c>
      <c r="F86" s="6">
        <v>8947620</v>
      </c>
      <c r="G86" s="6">
        <v>10968939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1:49" s="9" customFormat="1">
      <c r="A87" s="2" t="s">
        <v>15</v>
      </c>
      <c r="B87" s="6">
        <v>116575</v>
      </c>
      <c r="C87" s="6">
        <v>555871</v>
      </c>
      <c r="D87" s="6">
        <v>641779</v>
      </c>
      <c r="E87" s="6">
        <v>1464011</v>
      </c>
      <c r="F87" s="6">
        <v>8072702</v>
      </c>
      <c r="G87" s="6">
        <v>10850938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1:49" s="9" customFormat="1">
      <c r="A88" s="2" t="s">
        <v>14</v>
      </c>
      <c r="B88" s="6">
        <v>72372</v>
      </c>
      <c r="C88" s="6">
        <v>240060</v>
      </c>
      <c r="D88" s="6">
        <v>641025</v>
      </c>
      <c r="E88" s="6">
        <v>1582244</v>
      </c>
      <c r="F88" s="6">
        <v>4644569</v>
      </c>
      <c r="G88" s="6">
        <v>7180270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1:49" s="9" customFormat="1">
      <c r="A89" s="2" t="s">
        <v>13</v>
      </c>
      <c r="B89" s="6">
        <v>54215</v>
      </c>
      <c r="C89" s="6">
        <v>377440</v>
      </c>
      <c r="D89" s="6">
        <v>522774</v>
      </c>
      <c r="E89" s="6">
        <v>528023</v>
      </c>
      <c r="F89" s="6">
        <v>12332015</v>
      </c>
      <c r="G89" s="6">
        <v>13814467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1:49" s="9" customFormat="1">
      <c r="A90" s="2" t="s">
        <v>12</v>
      </c>
      <c r="B90" s="6">
        <v>83422</v>
      </c>
      <c r="C90" s="6">
        <v>188510</v>
      </c>
      <c r="D90" s="6">
        <v>517172</v>
      </c>
      <c r="E90" s="6">
        <v>1218852</v>
      </c>
      <c r="F90" s="6">
        <v>7693535</v>
      </c>
      <c r="G90" s="6">
        <v>9701491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1:49" s="9" customFormat="1">
      <c r="A91" s="2" t="s">
        <v>11</v>
      </c>
      <c r="B91" s="6">
        <v>97145</v>
      </c>
      <c r="C91" s="6">
        <v>114047</v>
      </c>
      <c r="D91" s="6">
        <v>704464</v>
      </c>
      <c r="E91" s="6">
        <v>173914</v>
      </c>
      <c r="F91" s="6">
        <v>7984314</v>
      </c>
      <c r="G91" s="6">
        <v>9073884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1:49" s="9" customFormat="1">
      <c r="A92" s="2" t="s">
        <v>10</v>
      </c>
      <c r="B92" s="6">
        <v>82756</v>
      </c>
      <c r="C92" s="6">
        <v>137017</v>
      </c>
      <c r="D92" s="6">
        <v>619570</v>
      </c>
      <c r="E92" s="6">
        <v>1318308</v>
      </c>
      <c r="F92" s="6">
        <v>8687058</v>
      </c>
      <c r="G92" s="6">
        <v>10844709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1:49" s="9" customFormat="1">
      <c r="A93" s="2" t="s">
        <v>9</v>
      </c>
      <c r="B93" s="6">
        <v>73593</v>
      </c>
      <c r="C93" s="6">
        <v>91202</v>
      </c>
      <c r="D93" s="6">
        <v>765192</v>
      </c>
      <c r="E93" s="6">
        <v>1198717</v>
      </c>
      <c r="F93" s="6">
        <v>7593846</v>
      </c>
      <c r="G93" s="6">
        <v>9722550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1:49" s="9" customFormat="1">
      <c r="A94" s="2" t="s">
        <v>8</v>
      </c>
      <c r="B94" s="6">
        <v>101092</v>
      </c>
      <c r="C94" s="6">
        <v>170087</v>
      </c>
      <c r="D94" s="6">
        <v>796221</v>
      </c>
      <c r="E94" s="6">
        <v>1339987</v>
      </c>
      <c r="F94" s="6">
        <v>8284698</v>
      </c>
      <c r="G94" s="6">
        <v>10692085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1:49">
      <c r="A95" s="2" t="s">
        <v>7</v>
      </c>
      <c r="B95" s="6">
        <v>71923</v>
      </c>
      <c r="C95" s="6">
        <v>218926</v>
      </c>
      <c r="D95" s="6">
        <v>618549</v>
      </c>
      <c r="E95" s="6">
        <v>340783</v>
      </c>
      <c r="F95" s="6">
        <v>10493980</v>
      </c>
      <c r="G95" s="6">
        <v>11744161</v>
      </c>
      <c r="H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>
      <c r="A96" s="2" t="s">
        <v>6</v>
      </c>
      <c r="B96" s="6">
        <v>95570</v>
      </c>
      <c r="C96" s="6">
        <v>179181</v>
      </c>
      <c r="D96" s="6">
        <v>1206772</v>
      </c>
      <c r="E96" s="6">
        <v>2500909</v>
      </c>
      <c r="F96" s="6">
        <v>10489177</v>
      </c>
      <c r="G96" s="6">
        <v>14471609</v>
      </c>
      <c r="H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>
      <c r="A97" s="2" t="s">
        <v>5</v>
      </c>
      <c r="B97" s="6">
        <v>66173</v>
      </c>
      <c r="C97" s="6">
        <v>216118</v>
      </c>
      <c r="D97" s="6">
        <v>1360945</v>
      </c>
      <c r="E97" s="6">
        <v>511684</v>
      </c>
      <c r="F97" s="6">
        <v>5733451</v>
      </c>
      <c r="G97" s="6">
        <v>7888371</v>
      </c>
      <c r="H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>
      <c r="A98" s="2" t="s">
        <v>4</v>
      </c>
      <c r="B98" s="6">
        <v>77494.84</v>
      </c>
      <c r="C98" s="6">
        <v>145456</v>
      </c>
      <c r="D98" s="6">
        <v>822191</v>
      </c>
      <c r="E98" s="6">
        <v>527887</v>
      </c>
      <c r="F98" s="6">
        <v>9145108</v>
      </c>
      <c r="G98" s="6">
        <v>10718136.84</v>
      </c>
      <c r="H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1:49">
      <c r="A99" s="2" t="s">
        <v>3</v>
      </c>
      <c r="B99" s="6">
        <v>43861</v>
      </c>
      <c r="C99" s="6">
        <v>277819</v>
      </c>
      <c r="D99" s="6">
        <v>515812</v>
      </c>
      <c r="E99" s="6">
        <v>358762</v>
      </c>
      <c r="F99" s="6">
        <v>6919733</v>
      </c>
      <c r="G99" s="6">
        <v>8115987</v>
      </c>
      <c r="H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1:49">
      <c r="A100" s="2" t="s">
        <v>2</v>
      </c>
      <c r="B100" s="6">
        <v>42041.055059999999</v>
      </c>
      <c r="C100" s="6">
        <v>211774</v>
      </c>
      <c r="D100" s="6">
        <v>570984.63691</v>
      </c>
      <c r="E100" s="6">
        <v>1287528</v>
      </c>
      <c r="F100" s="6">
        <v>9743777</v>
      </c>
      <c r="G100" s="6">
        <v>11856104.69197</v>
      </c>
      <c r="H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>
      <c r="A101" s="2" t="s">
        <v>1</v>
      </c>
      <c r="B101" s="6">
        <v>41402</v>
      </c>
      <c r="C101" s="6">
        <v>238224</v>
      </c>
      <c r="D101" s="6">
        <v>563376</v>
      </c>
      <c r="E101" s="6">
        <v>401665</v>
      </c>
      <c r="F101" s="6">
        <v>9928199</v>
      </c>
      <c r="G101" s="6">
        <v>11172866</v>
      </c>
      <c r="H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>
      <c r="A102" s="16" t="s">
        <v>58</v>
      </c>
      <c r="B102" s="6">
        <v>42704</v>
      </c>
      <c r="C102" s="6">
        <v>141045</v>
      </c>
      <c r="D102" s="6">
        <v>585800</v>
      </c>
      <c r="E102" s="6">
        <v>346767</v>
      </c>
      <c r="F102" s="6">
        <v>7411306</v>
      </c>
      <c r="G102" s="6">
        <f>SUM(B102:F102)</f>
        <v>8527622</v>
      </c>
      <c r="H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:49" s="9" customFormat="1" ht="26.5" customHeight="1">
      <c r="A103" s="2" t="s">
        <v>0</v>
      </c>
      <c r="B103" s="6">
        <f>SUM(B62:B102)</f>
        <v>2231013.89506</v>
      </c>
      <c r="C103" s="6">
        <f t="shared" ref="C103:G103" si="2">SUM(C62:C102)</f>
        <v>6873676</v>
      </c>
      <c r="D103" s="6">
        <f t="shared" si="2"/>
        <v>23330909.636909999</v>
      </c>
      <c r="E103" s="6">
        <f t="shared" si="2"/>
        <v>50107672</v>
      </c>
      <c r="F103" s="6">
        <f t="shared" si="2"/>
        <v>242794108</v>
      </c>
      <c r="G103" s="6">
        <f t="shared" si="2"/>
        <v>325337379.53196996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1:49">
      <c r="A104" s="2"/>
      <c r="B104" s="6">
        <f>AVERAGE(B98:B102)</f>
        <v>49500.579012000002</v>
      </c>
      <c r="C104" s="6">
        <f t="shared" ref="C104:G104" si="3">AVERAGE(C98:C102)</f>
        <v>202863.6</v>
      </c>
      <c r="D104" s="6">
        <f t="shared" si="3"/>
        <v>611632.72738199995</v>
      </c>
      <c r="E104" s="6">
        <f t="shared" si="3"/>
        <v>584521.80000000005</v>
      </c>
      <c r="F104" s="6">
        <f t="shared" si="3"/>
        <v>8629624.5999999996</v>
      </c>
      <c r="G104" s="6">
        <f t="shared" si="3"/>
        <v>10078143.306394</v>
      </c>
      <c r="H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1:49" s="9" customFormat="1" ht="14.25" customHeight="1">
      <c r="A105" s="2"/>
      <c r="B105" s="6"/>
      <c r="C105" s="6"/>
      <c r="D105" s="6"/>
      <c r="E105" s="6"/>
      <c r="F105" s="6"/>
      <c r="G105" s="6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1:49" s="9" customFormat="1">
      <c r="A106" s="19" t="s">
        <v>52</v>
      </c>
      <c r="B106" s="18" t="s">
        <v>54</v>
      </c>
      <c r="C106" s="6"/>
      <c r="D106" s="6"/>
      <c r="E106" s="6"/>
      <c r="F106" s="6"/>
      <c r="G106" s="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1:49" s="9" customFormat="1">
      <c r="A107" s="2"/>
      <c r="B107" s="6"/>
      <c r="C107" s="6"/>
      <c r="D107" s="6"/>
      <c r="E107" s="6"/>
      <c r="F107" s="6"/>
      <c r="G107" s="6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1:49" s="9" customFormat="1">
      <c r="A108" s="2" t="s">
        <v>50</v>
      </c>
      <c r="B108" s="6" t="s">
        <v>49</v>
      </c>
      <c r="C108" s="6"/>
      <c r="D108" s="6"/>
      <c r="E108" s="6"/>
      <c r="F108" s="6"/>
      <c r="G108" s="6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1:49" s="9" customFormat="1">
      <c r="A109" s="2" t="s">
        <v>48</v>
      </c>
      <c r="B109" s="6" t="s">
        <v>47</v>
      </c>
      <c r="C109" s="6" t="s">
        <v>46</v>
      </c>
      <c r="D109" s="6" t="s">
        <v>45</v>
      </c>
      <c r="E109" s="18" t="s">
        <v>44</v>
      </c>
      <c r="F109" s="6" t="s">
        <v>43</v>
      </c>
      <c r="G109" s="6" t="s">
        <v>0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1:49" s="9" customFormat="1">
      <c r="A110" s="2" t="s">
        <v>42</v>
      </c>
      <c r="B110" s="6"/>
      <c r="C110" s="6">
        <v>183</v>
      </c>
      <c r="D110" s="6"/>
      <c r="E110" s="18">
        <v>17545</v>
      </c>
      <c r="F110" s="6"/>
      <c r="G110" s="6">
        <v>17728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1:49" s="9" customFormat="1">
      <c r="A111" s="2" t="s">
        <v>41</v>
      </c>
      <c r="B111" s="6"/>
      <c r="C111" s="6">
        <v>720</v>
      </c>
      <c r="D111" s="6"/>
      <c r="E111" s="18">
        <v>114188</v>
      </c>
      <c r="F111" s="6"/>
      <c r="G111" s="6">
        <v>114908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1:49" s="9" customFormat="1">
      <c r="A112" s="2" t="s">
        <v>40</v>
      </c>
      <c r="B112" s="6"/>
      <c r="C112" s="6">
        <v>900</v>
      </c>
      <c r="D112" s="6"/>
      <c r="E112" s="18">
        <v>498748</v>
      </c>
      <c r="F112" s="6"/>
      <c r="G112" s="6">
        <v>499648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1:49" s="9" customFormat="1">
      <c r="A113" s="2" t="s">
        <v>39</v>
      </c>
      <c r="B113" s="6"/>
      <c r="C113" s="6">
        <v>350</v>
      </c>
      <c r="D113" s="6"/>
      <c r="E113" s="18">
        <v>1405528</v>
      </c>
      <c r="F113" s="6">
        <v>2930</v>
      </c>
      <c r="G113" s="6">
        <v>1408808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1:49" s="9" customFormat="1">
      <c r="A114" s="2" t="s">
        <v>38</v>
      </c>
      <c r="B114" s="6"/>
      <c r="C114" s="6">
        <v>3600</v>
      </c>
      <c r="D114" s="6"/>
      <c r="E114" s="18">
        <v>2138544</v>
      </c>
      <c r="F114" s="6">
        <v>36686</v>
      </c>
      <c r="G114" s="6">
        <v>2178830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1:49" s="9" customFormat="1">
      <c r="A115" s="2" t="s">
        <v>37</v>
      </c>
      <c r="B115" s="6"/>
      <c r="C115" s="6">
        <v>3600</v>
      </c>
      <c r="D115" s="6"/>
      <c r="E115" s="18">
        <v>5679161</v>
      </c>
      <c r="F115" s="6">
        <v>1569</v>
      </c>
      <c r="G115" s="6">
        <v>5684330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1:49" s="9" customFormat="1">
      <c r="A116" s="2" t="s">
        <v>36</v>
      </c>
      <c r="B116" s="6"/>
      <c r="C116" s="6">
        <v>6600</v>
      </c>
      <c r="D116" s="6"/>
      <c r="E116" s="18">
        <v>4385455</v>
      </c>
      <c r="F116" s="6">
        <v>13108</v>
      </c>
      <c r="G116" s="6">
        <v>4405163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1:49" s="9" customFormat="1">
      <c r="A117" s="2" t="s">
        <v>35</v>
      </c>
      <c r="B117" s="6"/>
      <c r="C117" s="6">
        <v>5318</v>
      </c>
      <c r="D117" s="6"/>
      <c r="E117" s="18">
        <v>4037386</v>
      </c>
      <c r="F117" s="6">
        <v>82991</v>
      </c>
      <c r="G117" s="6">
        <v>4125695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1:49" s="9" customFormat="1">
      <c r="A118" s="2" t="s">
        <v>34</v>
      </c>
      <c r="B118" s="6"/>
      <c r="C118" s="6">
        <v>31955</v>
      </c>
      <c r="D118" s="6">
        <v>0</v>
      </c>
      <c r="E118" s="18">
        <v>8067647</v>
      </c>
      <c r="F118" s="6">
        <v>64137</v>
      </c>
      <c r="G118" s="6">
        <v>8163739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1:49" s="9" customFormat="1">
      <c r="A119" s="2" t="s">
        <v>33</v>
      </c>
      <c r="B119" s="6"/>
      <c r="C119" s="6">
        <v>30404</v>
      </c>
      <c r="D119" s="6">
        <v>3263</v>
      </c>
      <c r="E119" s="18">
        <v>6792641</v>
      </c>
      <c r="F119" s="6">
        <v>199077</v>
      </c>
      <c r="G119" s="6">
        <v>7025385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1:49" s="9" customFormat="1">
      <c r="A120" s="2" t="s">
        <v>32</v>
      </c>
      <c r="B120" s="6">
        <v>100</v>
      </c>
      <c r="C120" s="6">
        <v>47347</v>
      </c>
      <c r="D120" s="6">
        <v>23640</v>
      </c>
      <c r="E120" s="18">
        <v>17304638</v>
      </c>
      <c r="F120" s="6">
        <v>127397</v>
      </c>
      <c r="G120" s="6">
        <v>17503122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1:49" s="9" customFormat="1">
      <c r="A121" s="2" t="s">
        <v>31</v>
      </c>
      <c r="B121" s="6">
        <v>231</v>
      </c>
      <c r="C121" s="6">
        <v>92552</v>
      </c>
      <c r="D121" s="6">
        <v>66452</v>
      </c>
      <c r="E121" s="18">
        <v>10533495</v>
      </c>
      <c r="F121" s="6">
        <v>524894</v>
      </c>
      <c r="G121" s="6">
        <v>11217624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1:49" s="9" customFormat="1">
      <c r="A122" s="2" t="s">
        <v>30</v>
      </c>
      <c r="B122" s="6">
        <v>340</v>
      </c>
      <c r="C122" s="6">
        <v>175643</v>
      </c>
      <c r="D122" s="6">
        <v>202497</v>
      </c>
      <c r="E122" s="18">
        <v>20173723</v>
      </c>
      <c r="F122" s="6">
        <v>341374</v>
      </c>
      <c r="G122" s="6">
        <v>20893577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1:49" s="9" customFormat="1">
      <c r="A123" s="2" t="s">
        <v>29</v>
      </c>
      <c r="B123" s="6">
        <v>235</v>
      </c>
      <c r="C123" s="6">
        <v>73917</v>
      </c>
      <c r="D123" s="6">
        <v>218455</v>
      </c>
      <c r="E123" s="18">
        <v>37553433</v>
      </c>
      <c r="F123" s="6">
        <v>643123</v>
      </c>
      <c r="G123" s="6">
        <v>38489163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1:49" s="9" customFormat="1">
      <c r="A124" s="2" t="s">
        <v>28</v>
      </c>
      <c r="B124" s="6">
        <v>184</v>
      </c>
      <c r="C124" s="6">
        <v>582200</v>
      </c>
      <c r="D124" s="6">
        <v>129270</v>
      </c>
      <c r="E124" s="18">
        <v>32870650</v>
      </c>
      <c r="F124" s="6">
        <v>250408</v>
      </c>
      <c r="G124" s="6">
        <v>33832712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1:49" s="9" customFormat="1">
      <c r="A125" s="2" t="s">
        <v>27</v>
      </c>
      <c r="B125" s="6">
        <v>1311</v>
      </c>
      <c r="C125" s="6">
        <v>644020</v>
      </c>
      <c r="D125" s="6">
        <v>192062</v>
      </c>
      <c r="E125" s="18">
        <v>7479216</v>
      </c>
      <c r="F125" s="6">
        <v>237546</v>
      </c>
      <c r="G125" s="6">
        <v>8554155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1:49" s="9" customFormat="1">
      <c r="A126" s="2" t="s">
        <v>26</v>
      </c>
      <c r="B126" s="6">
        <v>2045</v>
      </c>
      <c r="C126" s="6">
        <v>502536</v>
      </c>
      <c r="D126" s="6">
        <v>43635</v>
      </c>
      <c r="E126" s="18">
        <v>4418071</v>
      </c>
      <c r="F126" s="6">
        <v>1177483</v>
      </c>
      <c r="G126" s="6">
        <v>6143770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1:49" s="9" customFormat="1">
      <c r="A127" s="2" t="s">
        <v>25</v>
      </c>
      <c r="B127" s="6">
        <v>1195</v>
      </c>
      <c r="C127" s="6">
        <v>300248</v>
      </c>
      <c r="D127" s="6">
        <v>116745</v>
      </c>
      <c r="E127" s="18">
        <v>29409289</v>
      </c>
      <c r="F127" s="6">
        <v>939605</v>
      </c>
      <c r="G127" s="6">
        <v>30767082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1:49" s="9" customFormat="1">
      <c r="A128" s="2" t="s">
        <v>24</v>
      </c>
      <c r="B128" s="6">
        <v>891</v>
      </c>
      <c r="C128" s="6">
        <v>367560</v>
      </c>
      <c r="D128" s="6">
        <v>139430</v>
      </c>
      <c r="E128" s="18">
        <v>14246639</v>
      </c>
      <c r="F128" s="6">
        <v>662712</v>
      </c>
      <c r="G128" s="6">
        <v>15417232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1:49" s="9" customFormat="1">
      <c r="A129" s="2" t="s">
        <v>23</v>
      </c>
      <c r="B129" s="6">
        <v>588</v>
      </c>
      <c r="C129" s="6">
        <v>899555</v>
      </c>
      <c r="D129" s="6">
        <v>166824</v>
      </c>
      <c r="E129" s="18">
        <v>22751594</v>
      </c>
      <c r="F129" s="6">
        <v>2076445</v>
      </c>
      <c r="G129" s="6">
        <v>25895006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1:49" s="9" customFormat="1">
      <c r="A130" s="2" t="s">
        <v>22</v>
      </c>
      <c r="B130" s="6">
        <v>924</v>
      </c>
      <c r="C130" s="6">
        <v>1463155</v>
      </c>
      <c r="D130" s="6">
        <v>62944</v>
      </c>
      <c r="E130" s="18">
        <v>24686332</v>
      </c>
      <c r="F130" s="6">
        <v>1878810</v>
      </c>
      <c r="G130" s="6">
        <v>28092165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1:49" s="9" customFormat="1">
      <c r="A131" s="2" t="s">
        <v>21</v>
      </c>
      <c r="B131" s="6">
        <v>978</v>
      </c>
      <c r="C131" s="6">
        <v>768074</v>
      </c>
      <c r="D131" s="6">
        <v>45585</v>
      </c>
      <c r="E131" s="18">
        <v>24760828</v>
      </c>
      <c r="F131" s="6">
        <v>1031706</v>
      </c>
      <c r="G131" s="6">
        <v>26607171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1:49" s="9" customFormat="1">
      <c r="A132" s="2" t="s">
        <v>20</v>
      </c>
      <c r="B132" s="6">
        <v>0</v>
      </c>
      <c r="C132" s="6">
        <v>440326</v>
      </c>
      <c r="D132" s="6">
        <v>80249</v>
      </c>
      <c r="E132" s="18">
        <v>37968264</v>
      </c>
      <c r="F132" s="6">
        <v>2617072</v>
      </c>
      <c r="G132" s="6">
        <v>41105911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1:49" s="9" customFormat="1">
      <c r="A133" s="2" t="s">
        <v>19</v>
      </c>
      <c r="B133" s="6">
        <v>0</v>
      </c>
      <c r="C133" s="6">
        <v>490077</v>
      </c>
      <c r="D133" s="6">
        <v>478633</v>
      </c>
      <c r="E133" s="18">
        <v>33040270</v>
      </c>
      <c r="F133" s="6">
        <v>4690867</v>
      </c>
      <c r="G133" s="6">
        <v>38699847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1:49" s="9" customFormat="1">
      <c r="A134" s="2" t="s">
        <v>18</v>
      </c>
      <c r="B134" s="6">
        <v>0</v>
      </c>
      <c r="C134" s="6">
        <v>972582</v>
      </c>
      <c r="D134" s="6">
        <v>175083</v>
      </c>
      <c r="E134" s="18">
        <v>28466847</v>
      </c>
      <c r="F134" s="6">
        <v>2499721</v>
      </c>
      <c r="G134" s="6">
        <v>32114233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1:49" s="9" customFormat="1">
      <c r="A135" s="2" t="s">
        <v>17</v>
      </c>
      <c r="B135" s="6">
        <v>0</v>
      </c>
      <c r="C135" s="6">
        <v>1163539</v>
      </c>
      <c r="D135" s="6">
        <v>36232</v>
      </c>
      <c r="E135" s="18">
        <v>18771143</v>
      </c>
      <c r="F135" s="6">
        <v>6111569</v>
      </c>
      <c r="G135" s="6">
        <v>26082483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1:49" s="9" customFormat="1">
      <c r="A136" s="2" t="s">
        <v>16</v>
      </c>
      <c r="B136" s="6">
        <v>0</v>
      </c>
      <c r="C136" s="6">
        <v>1571592</v>
      </c>
      <c r="D136" s="6">
        <v>76843</v>
      </c>
      <c r="E136" s="18">
        <v>46935174</v>
      </c>
      <c r="F136" s="6">
        <v>3351054</v>
      </c>
      <c r="G136" s="6">
        <v>51934663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1:49" s="9" customFormat="1">
      <c r="A137" s="2" t="s">
        <v>15</v>
      </c>
      <c r="B137" s="6">
        <v>0</v>
      </c>
      <c r="C137" s="6">
        <v>694501</v>
      </c>
      <c r="D137" s="6">
        <v>46578</v>
      </c>
      <c r="E137" s="18">
        <v>20422252</v>
      </c>
      <c r="F137" s="6">
        <v>1745266</v>
      </c>
      <c r="G137" s="6">
        <v>22908597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1:49" s="9" customFormat="1">
      <c r="A138" s="2" t="s">
        <v>14</v>
      </c>
      <c r="B138" s="6">
        <v>0</v>
      </c>
      <c r="C138" s="6">
        <v>517890</v>
      </c>
      <c r="D138" s="6">
        <v>227644</v>
      </c>
      <c r="E138" s="18">
        <v>47620680</v>
      </c>
      <c r="F138" s="6">
        <v>1919070</v>
      </c>
      <c r="G138" s="6">
        <v>50285284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1:49" s="9" customFormat="1">
      <c r="A139" s="2" t="s">
        <v>13</v>
      </c>
      <c r="B139" s="6">
        <v>0</v>
      </c>
      <c r="C139" s="6">
        <v>1183213</v>
      </c>
      <c r="D139" s="6">
        <v>340551</v>
      </c>
      <c r="E139" s="18">
        <v>19835604</v>
      </c>
      <c r="F139" s="6">
        <v>2034278</v>
      </c>
      <c r="G139" s="6">
        <v>23393646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1:49" s="9" customFormat="1">
      <c r="A140" s="2" t="s">
        <v>12</v>
      </c>
      <c r="B140" s="6">
        <v>0</v>
      </c>
      <c r="C140" s="6">
        <v>1234571</v>
      </c>
      <c r="D140" s="6">
        <v>166107</v>
      </c>
      <c r="E140" s="18">
        <v>53461389</v>
      </c>
      <c r="F140" s="6">
        <v>3559558</v>
      </c>
      <c r="G140" s="6">
        <v>58421625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1:49" s="9" customFormat="1">
      <c r="A141" s="2" t="s">
        <v>11</v>
      </c>
      <c r="B141" s="6">
        <v>0</v>
      </c>
      <c r="C141" s="6">
        <v>856523</v>
      </c>
      <c r="D141" s="6">
        <v>297900</v>
      </c>
      <c r="E141" s="18">
        <v>39783382</v>
      </c>
      <c r="F141" s="6">
        <v>4743408</v>
      </c>
      <c r="G141" s="6">
        <v>45681213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1:49" s="9" customFormat="1">
      <c r="A142" s="2" t="s">
        <v>10</v>
      </c>
      <c r="B142" s="6">
        <v>0</v>
      </c>
      <c r="C142" s="6">
        <v>949481</v>
      </c>
      <c r="D142" s="6">
        <v>39260</v>
      </c>
      <c r="E142" s="18">
        <v>17225812</v>
      </c>
      <c r="F142" s="6">
        <v>2977790</v>
      </c>
      <c r="G142" s="6">
        <v>21192343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1:49" s="9" customFormat="1">
      <c r="A143" s="2" t="s">
        <v>9</v>
      </c>
      <c r="B143" s="6">
        <v>0</v>
      </c>
      <c r="C143" s="6">
        <v>1510501</v>
      </c>
      <c r="D143" s="6">
        <v>37989</v>
      </c>
      <c r="E143" s="18">
        <v>68047457</v>
      </c>
      <c r="F143" s="6">
        <v>4069152</v>
      </c>
      <c r="G143" s="6">
        <v>73665099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1:49" s="9" customFormat="1">
      <c r="A144" s="2" t="s">
        <v>8</v>
      </c>
      <c r="B144" s="6">
        <v>0</v>
      </c>
      <c r="C144" s="6">
        <v>1757043</v>
      </c>
      <c r="D144" s="6">
        <v>206733</v>
      </c>
      <c r="E144" s="18">
        <v>26362128</v>
      </c>
      <c r="F144" s="6">
        <v>1650418</v>
      </c>
      <c r="G144" s="6">
        <v>29976322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1:49" s="9" customFormat="1">
      <c r="A145" s="2" t="s">
        <v>7</v>
      </c>
      <c r="B145" s="6">
        <v>0</v>
      </c>
      <c r="C145" s="6">
        <v>1622566</v>
      </c>
      <c r="D145" s="6">
        <v>11074</v>
      </c>
      <c r="E145" s="18">
        <v>23390393</v>
      </c>
      <c r="F145" s="6">
        <v>3396596</v>
      </c>
      <c r="G145" s="6">
        <v>28420629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1:49" s="9" customFormat="1">
      <c r="A146" s="2" t="s">
        <v>6</v>
      </c>
      <c r="B146" s="6">
        <v>0</v>
      </c>
      <c r="C146" s="6">
        <v>1041824</v>
      </c>
      <c r="D146" s="6">
        <v>258104</v>
      </c>
      <c r="E146" s="18">
        <v>74616332</v>
      </c>
      <c r="F146" s="6">
        <v>3640837</v>
      </c>
      <c r="G146" s="6">
        <v>79557097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1:49" s="9" customFormat="1">
      <c r="A147" s="2" t="s">
        <v>5</v>
      </c>
      <c r="B147" s="6">
        <v>0</v>
      </c>
      <c r="C147" s="6">
        <v>1494284</v>
      </c>
      <c r="D147" s="6">
        <v>180742</v>
      </c>
      <c r="E147" s="18">
        <v>40921607</v>
      </c>
      <c r="F147" s="6">
        <v>1102613</v>
      </c>
      <c r="G147" s="6">
        <v>43699246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1:49" s="9" customFormat="1">
      <c r="A148" s="2" t="s">
        <v>4</v>
      </c>
      <c r="B148" s="6">
        <v>0</v>
      </c>
      <c r="C148" s="6">
        <v>1660967</v>
      </c>
      <c r="D148" s="6">
        <v>74728</v>
      </c>
      <c r="E148" s="18">
        <v>70375473</v>
      </c>
      <c r="F148" s="6">
        <v>2138730</v>
      </c>
      <c r="G148" s="6">
        <v>74249898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1:49" s="9" customFormat="1">
      <c r="A149" s="2" t="s">
        <v>3</v>
      </c>
      <c r="B149" s="6">
        <v>0</v>
      </c>
      <c r="C149" s="6">
        <v>1030867</v>
      </c>
      <c r="D149" s="6">
        <v>8653</v>
      </c>
      <c r="E149" s="18">
        <v>9930534</v>
      </c>
      <c r="F149" s="6">
        <v>2924763</v>
      </c>
      <c r="G149" s="6">
        <v>13894817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1:49">
      <c r="A150" s="2" t="s">
        <v>2</v>
      </c>
      <c r="B150" s="6">
        <v>0</v>
      </c>
      <c r="C150" s="6">
        <v>723773</v>
      </c>
      <c r="D150" s="6">
        <v>25888</v>
      </c>
      <c r="E150" s="18">
        <v>26714899</v>
      </c>
      <c r="F150" s="6">
        <v>4420141</v>
      </c>
      <c r="G150" s="6">
        <v>31884701</v>
      </c>
      <c r="H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1:49">
      <c r="A151" s="2" t="s">
        <v>1</v>
      </c>
      <c r="B151" s="6">
        <v>0</v>
      </c>
      <c r="C151" s="6">
        <v>1040335</v>
      </c>
      <c r="D151" s="6">
        <v>14211</v>
      </c>
      <c r="E151" s="18">
        <v>18190368</v>
      </c>
      <c r="F151" s="6">
        <v>2996641</v>
      </c>
      <c r="G151" s="6">
        <v>22241555</v>
      </c>
      <c r="H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1:49">
      <c r="A152" s="16" t="s">
        <v>58</v>
      </c>
      <c r="B152" s="6">
        <v>0</v>
      </c>
      <c r="C152" s="6">
        <v>880572</v>
      </c>
      <c r="D152" s="6">
        <v>265203</v>
      </c>
      <c r="E152" s="18">
        <v>29907940</v>
      </c>
      <c r="F152" s="6">
        <v>4574274</v>
      </c>
      <c r="G152" s="6">
        <f>SUM(B152:F152)</f>
        <v>35627989</v>
      </c>
      <c r="H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1:49">
      <c r="A153" s="2" t="s">
        <v>0</v>
      </c>
      <c r="B153" s="6">
        <f>SUM(B120:B152)</f>
        <v>9022</v>
      </c>
      <c r="C153" s="6">
        <f t="shared" ref="C153:G153" si="4">SUM(C120:C152)</f>
        <v>28753834</v>
      </c>
      <c r="D153" s="6">
        <f t="shared" si="4"/>
        <v>4455944</v>
      </c>
      <c r="E153" s="6">
        <f t="shared" si="4"/>
        <v>998175856</v>
      </c>
      <c r="F153" s="6">
        <f t="shared" si="4"/>
        <v>77055321</v>
      </c>
      <c r="G153" s="6">
        <f t="shared" si="4"/>
        <v>1108449977</v>
      </c>
      <c r="H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1:49">
      <c r="A154"/>
      <c r="B154" s="8"/>
      <c r="C154" s="8"/>
      <c r="D154" s="8"/>
      <c r="E154" s="8"/>
      <c r="F154" s="8"/>
      <c r="G154" s="8"/>
      <c r="H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1:49">
      <c r="A155"/>
      <c r="B155" s="8"/>
      <c r="C155" s="8"/>
      <c r="D155" s="8"/>
      <c r="E155" s="8"/>
      <c r="F155" s="8"/>
      <c r="G155" s="8"/>
      <c r="H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1:49">
      <c r="A156" s="2"/>
      <c r="B156" s="6"/>
      <c r="C156" s="6"/>
      <c r="D156" s="6"/>
      <c r="E156" s="6"/>
      <c r="F156" s="6"/>
      <c r="G156" s="6"/>
      <c r="H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1:49">
      <c r="A157" s="2" t="s">
        <v>52</v>
      </c>
      <c r="B157" s="6" t="s">
        <v>53</v>
      </c>
      <c r="C157" s="6"/>
      <c r="D157" s="6"/>
      <c r="E157" s="6"/>
      <c r="F157" s="6"/>
      <c r="G157" s="6"/>
      <c r="H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1:49">
      <c r="A158" s="2"/>
      <c r="B158" s="6"/>
      <c r="C158" s="6"/>
      <c r="D158" s="6"/>
      <c r="E158" s="6"/>
      <c r="F158" s="6"/>
      <c r="G158" s="6"/>
      <c r="H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1:49">
      <c r="A159" s="2" t="s">
        <v>50</v>
      </c>
      <c r="B159" s="6" t="s">
        <v>49</v>
      </c>
      <c r="C159" s="6"/>
      <c r="D159" s="6"/>
      <c r="E159" s="6"/>
      <c r="F159" s="6"/>
      <c r="G159" s="6"/>
      <c r="H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1:49">
      <c r="A160" s="2" t="s">
        <v>48</v>
      </c>
      <c r="B160" s="6" t="s">
        <v>47</v>
      </c>
      <c r="C160" s="6" t="s">
        <v>46</v>
      </c>
      <c r="D160" s="6" t="s">
        <v>45</v>
      </c>
      <c r="E160" s="6" t="s">
        <v>44</v>
      </c>
      <c r="F160" s="6" t="s">
        <v>43</v>
      </c>
      <c r="G160" s="6" t="s">
        <v>0</v>
      </c>
      <c r="H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1:49">
      <c r="A161" s="2" t="s">
        <v>41</v>
      </c>
      <c r="B161" s="6">
        <v>42</v>
      </c>
      <c r="C161" s="6">
        <v>0</v>
      </c>
      <c r="D161" s="6">
        <v>0</v>
      </c>
      <c r="E161" s="6">
        <v>0</v>
      </c>
      <c r="F161" s="6"/>
      <c r="G161" s="6">
        <v>42</v>
      </c>
      <c r="H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1:49">
      <c r="A162" s="2" t="s">
        <v>40</v>
      </c>
      <c r="B162" s="6">
        <v>0</v>
      </c>
      <c r="C162" s="6">
        <v>299858</v>
      </c>
      <c r="D162" s="6">
        <v>0</v>
      </c>
      <c r="E162" s="6">
        <v>0</v>
      </c>
      <c r="F162" s="6"/>
      <c r="G162" s="6">
        <v>299858</v>
      </c>
      <c r="H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1:49">
      <c r="A163" s="2" t="s">
        <v>39</v>
      </c>
      <c r="B163" s="6">
        <v>0</v>
      </c>
      <c r="C163" s="6">
        <v>638058</v>
      </c>
      <c r="D163" s="6">
        <v>102</v>
      </c>
      <c r="E163" s="6">
        <v>0</v>
      </c>
      <c r="F163" s="6"/>
      <c r="G163" s="6">
        <v>638160</v>
      </c>
      <c r="H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1:49">
      <c r="A164" s="2" t="s">
        <v>38</v>
      </c>
      <c r="B164" s="6"/>
      <c r="C164" s="6">
        <v>358726</v>
      </c>
      <c r="D164" s="6">
        <v>1034</v>
      </c>
      <c r="E164" s="6">
        <v>963350</v>
      </c>
      <c r="F164" s="6"/>
      <c r="G164" s="6">
        <v>1323110</v>
      </c>
      <c r="H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1:49">
      <c r="A165" s="2" t="s">
        <v>37</v>
      </c>
      <c r="B165" s="6">
        <v>0</v>
      </c>
      <c r="C165" s="6">
        <v>23990</v>
      </c>
      <c r="D165" s="6">
        <v>1575</v>
      </c>
      <c r="E165" s="6">
        <v>181400</v>
      </c>
      <c r="F165" s="6">
        <v>7426</v>
      </c>
      <c r="G165" s="6">
        <v>214391</v>
      </c>
      <c r="H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1:49" s="9" customFormat="1">
      <c r="A166" s="2" t="s">
        <v>36</v>
      </c>
      <c r="B166" s="6">
        <v>0</v>
      </c>
      <c r="C166" s="6">
        <v>151400</v>
      </c>
      <c r="D166" s="6">
        <v>1902</v>
      </c>
      <c r="E166" s="6">
        <v>577200</v>
      </c>
      <c r="F166" s="6">
        <v>140</v>
      </c>
      <c r="G166" s="6">
        <v>730642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1:49" s="9" customFormat="1">
      <c r="A167" s="2" t="s">
        <v>35</v>
      </c>
      <c r="B167" s="6">
        <v>0</v>
      </c>
      <c r="C167" s="6">
        <v>231444</v>
      </c>
      <c r="D167" s="6">
        <v>1042</v>
      </c>
      <c r="E167" s="6">
        <v>230000</v>
      </c>
      <c r="F167" s="6">
        <v>898</v>
      </c>
      <c r="G167" s="6">
        <v>463384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1:49" s="9" customFormat="1">
      <c r="A168" s="2" t="s">
        <v>34</v>
      </c>
      <c r="B168" s="6">
        <v>0</v>
      </c>
      <c r="C168" s="6">
        <v>415493</v>
      </c>
      <c r="D168" s="6">
        <v>3681</v>
      </c>
      <c r="E168" s="6">
        <v>463600</v>
      </c>
      <c r="F168" s="6">
        <v>1875</v>
      </c>
      <c r="G168" s="6">
        <v>884649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1:49" s="9" customFormat="1">
      <c r="A169" s="2" t="s">
        <v>33</v>
      </c>
      <c r="B169" s="6">
        <v>0</v>
      </c>
      <c r="C169" s="6">
        <v>808503</v>
      </c>
      <c r="D169" s="6">
        <v>6628</v>
      </c>
      <c r="E169" s="6">
        <v>380190</v>
      </c>
      <c r="F169" s="6">
        <v>23152</v>
      </c>
      <c r="G169" s="6">
        <v>1218473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1:49" s="9" customFormat="1">
      <c r="A170" s="2" t="s">
        <v>32</v>
      </c>
      <c r="B170" s="6">
        <v>0</v>
      </c>
      <c r="C170" s="6">
        <v>521349</v>
      </c>
      <c r="D170" s="6">
        <v>13745</v>
      </c>
      <c r="E170" s="6">
        <v>84500</v>
      </c>
      <c r="F170" s="6">
        <v>5313</v>
      </c>
      <c r="G170" s="6">
        <v>624907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</row>
    <row r="171" spans="1:49" s="9" customFormat="1">
      <c r="A171" s="2" t="s">
        <v>31</v>
      </c>
      <c r="B171" s="6">
        <v>0</v>
      </c>
      <c r="C171" s="6">
        <v>676669</v>
      </c>
      <c r="D171" s="6">
        <v>8642</v>
      </c>
      <c r="E171" s="6">
        <v>836000</v>
      </c>
      <c r="F171" s="6">
        <v>8423</v>
      </c>
      <c r="G171" s="6">
        <v>1529734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</row>
    <row r="172" spans="1:49" s="9" customFormat="1">
      <c r="A172" s="2" t="s">
        <v>30</v>
      </c>
      <c r="B172" s="6">
        <v>0</v>
      </c>
      <c r="C172" s="6">
        <v>330263</v>
      </c>
      <c r="D172" s="6">
        <v>8131</v>
      </c>
      <c r="E172" s="6">
        <v>877600</v>
      </c>
      <c r="F172" s="6">
        <v>4560</v>
      </c>
      <c r="G172" s="6">
        <v>1220554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</row>
    <row r="173" spans="1:49" s="9" customFormat="1">
      <c r="A173" s="2" t="s">
        <v>29</v>
      </c>
      <c r="B173" s="6">
        <v>160</v>
      </c>
      <c r="C173" s="6">
        <v>378708</v>
      </c>
      <c r="D173" s="6">
        <v>11728</v>
      </c>
      <c r="E173" s="6">
        <v>167400</v>
      </c>
      <c r="F173" s="6">
        <v>49257</v>
      </c>
      <c r="G173" s="6">
        <v>607253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</row>
    <row r="174" spans="1:49" s="9" customFormat="1">
      <c r="A174" s="2" t="s">
        <v>28</v>
      </c>
      <c r="B174" s="6">
        <v>130</v>
      </c>
      <c r="C174" s="6">
        <v>483514</v>
      </c>
      <c r="D174" s="6">
        <v>18546</v>
      </c>
      <c r="E174" s="6">
        <v>204800</v>
      </c>
      <c r="F174" s="6">
        <v>25801</v>
      </c>
      <c r="G174" s="6">
        <v>732791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</row>
    <row r="175" spans="1:49" s="9" customFormat="1">
      <c r="A175" s="2" t="s">
        <v>27</v>
      </c>
      <c r="B175" s="6">
        <v>975</v>
      </c>
      <c r="C175" s="6">
        <v>388021</v>
      </c>
      <c r="D175" s="6">
        <v>4706</v>
      </c>
      <c r="E175" s="6">
        <v>373577</v>
      </c>
      <c r="F175" s="6">
        <v>2933</v>
      </c>
      <c r="G175" s="6">
        <v>770212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</row>
    <row r="176" spans="1:49" s="9" customFormat="1">
      <c r="A176" s="2" t="s">
        <v>26</v>
      </c>
      <c r="B176" s="6">
        <v>1319</v>
      </c>
      <c r="C176" s="6">
        <v>497376</v>
      </c>
      <c r="D176" s="6">
        <v>11681</v>
      </c>
      <c r="E176" s="6">
        <v>637807</v>
      </c>
      <c r="F176" s="6">
        <v>38002</v>
      </c>
      <c r="G176" s="6">
        <v>1186185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</row>
    <row r="177" spans="1:49" s="9" customFormat="1">
      <c r="A177" s="2" t="s">
        <v>25</v>
      </c>
      <c r="B177" s="6"/>
      <c r="C177" s="6">
        <v>256977</v>
      </c>
      <c r="D177" s="6">
        <v>10045</v>
      </c>
      <c r="E177" s="6">
        <v>1563101</v>
      </c>
      <c r="F177" s="6">
        <v>74725</v>
      </c>
      <c r="G177" s="6">
        <v>1904848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</row>
    <row r="178" spans="1:49" s="9" customFormat="1">
      <c r="A178" s="2" t="s">
        <v>24</v>
      </c>
      <c r="B178" s="6">
        <v>1385</v>
      </c>
      <c r="C178" s="6">
        <v>324248</v>
      </c>
      <c r="D178" s="6">
        <v>4121</v>
      </c>
      <c r="E178" s="6">
        <v>2423894</v>
      </c>
      <c r="F178" s="6">
        <v>110962</v>
      </c>
      <c r="G178" s="6">
        <v>2864610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</row>
    <row r="179" spans="1:49" s="9" customFormat="1">
      <c r="A179" s="2" t="s">
        <v>23</v>
      </c>
      <c r="B179" s="6">
        <v>1042</v>
      </c>
      <c r="C179" s="6">
        <v>425118</v>
      </c>
      <c r="D179" s="6">
        <v>1346</v>
      </c>
      <c r="E179" s="6">
        <v>442816</v>
      </c>
      <c r="F179" s="6">
        <v>22711</v>
      </c>
      <c r="G179" s="6">
        <v>893033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</row>
    <row r="180" spans="1:49" s="9" customFormat="1">
      <c r="A180" s="2" t="s">
        <v>22</v>
      </c>
      <c r="B180" s="6">
        <v>0</v>
      </c>
      <c r="C180" s="6">
        <v>274873</v>
      </c>
      <c r="D180" s="6">
        <v>3783</v>
      </c>
      <c r="E180" s="6">
        <v>2637370</v>
      </c>
      <c r="F180" s="6">
        <v>1745</v>
      </c>
      <c r="G180" s="6">
        <v>2917771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</row>
    <row r="181" spans="1:49" s="9" customFormat="1">
      <c r="A181" s="2" t="s">
        <v>21</v>
      </c>
      <c r="B181" s="6">
        <v>0</v>
      </c>
      <c r="C181" s="6">
        <v>192548</v>
      </c>
      <c r="D181" s="6">
        <v>18638</v>
      </c>
      <c r="E181" s="6">
        <v>1295388</v>
      </c>
      <c r="F181" s="6">
        <v>106</v>
      </c>
      <c r="G181" s="6">
        <v>1506680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</row>
    <row r="182" spans="1:49" s="9" customFormat="1">
      <c r="A182" s="2" t="s">
        <v>20</v>
      </c>
      <c r="B182" s="6">
        <v>0</v>
      </c>
      <c r="C182" s="6">
        <v>1150784</v>
      </c>
      <c r="D182" s="6">
        <v>7188</v>
      </c>
      <c r="E182" s="6">
        <v>1080130</v>
      </c>
      <c r="F182" s="6"/>
      <c r="G182" s="6">
        <v>2238102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</row>
    <row r="183" spans="1:49" s="9" customFormat="1">
      <c r="A183" s="2" t="s">
        <v>19</v>
      </c>
      <c r="B183" s="6">
        <v>0</v>
      </c>
      <c r="C183" s="6">
        <v>310815</v>
      </c>
      <c r="D183" s="6">
        <v>5370</v>
      </c>
      <c r="E183" s="6">
        <v>1052285</v>
      </c>
      <c r="F183" s="6"/>
      <c r="G183" s="6">
        <v>1368470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</row>
    <row r="184" spans="1:49" s="9" customFormat="1">
      <c r="A184" s="2" t="s">
        <v>18</v>
      </c>
      <c r="B184" s="6">
        <v>0</v>
      </c>
      <c r="C184" s="6">
        <v>724095</v>
      </c>
      <c r="D184" s="6">
        <v>7133</v>
      </c>
      <c r="E184" s="6">
        <v>530265</v>
      </c>
      <c r="F184" s="6"/>
      <c r="G184" s="6">
        <v>1261493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</row>
    <row r="185" spans="1:49" s="9" customFormat="1">
      <c r="A185" s="2" t="s">
        <v>17</v>
      </c>
      <c r="B185" s="6">
        <v>57</v>
      </c>
      <c r="C185" s="6">
        <v>840439</v>
      </c>
      <c r="D185" s="6">
        <v>9032</v>
      </c>
      <c r="E185" s="6">
        <v>1051320</v>
      </c>
      <c r="F185" s="6"/>
      <c r="G185" s="6">
        <v>1900848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</row>
    <row r="186" spans="1:49" s="9" customFormat="1">
      <c r="A186" s="2" t="s">
        <v>16</v>
      </c>
      <c r="B186" s="6">
        <v>772</v>
      </c>
      <c r="C186" s="6">
        <v>1204972</v>
      </c>
      <c r="D186" s="6">
        <v>5849</v>
      </c>
      <c r="E186" s="6">
        <v>619079</v>
      </c>
      <c r="F186" s="6"/>
      <c r="G186" s="6">
        <v>1830672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</row>
    <row r="187" spans="1:49" s="9" customFormat="1">
      <c r="A187" s="2" t="s">
        <v>15</v>
      </c>
      <c r="B187" s="6">
        <v>2008</v>
      </c>
      <c r="C187" s="6">
        <v>1142202</v>
      </c>
      <c r="D187" s="6">
        <v>7631</v>
      </c>
      <c r="E187" s="6">
        <v>2460712</v>
      </c>
      <c r="F187" s="6"/>
      <c r="G187" s="6">
        <v>3612553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</row>
    <row r="188" spans="1:49" s="9" customFormat="1">
      <c r="A188" s="2" t="s">
        <v>14</v>
      </c>
      <c r="B188" s="6">
        <v>626</v>
      </c>
      <c r="C188" s="6">
        <v>999050</v>
      </c>
      <c r="D188" s="6">
        <v>1536</v>
      </c>
      <c r="E188" s="6">
        <v>2143317</v>
      </c>
      <c r="F188" s="6"/>
      <c r="G188" s="6">
        <v>3144529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</row>
    <row r="189" spans="1:49" s="9" customFormat="1">
      <c r="A189" s="2" t="s">
        <v>13</v>
      </c>
      <c r="B189" s="6">
        <v>639</v>
      </c>
      <c r="C189" s="6">
        <v>460023</v>
      </c>
      <c r="D189" s="6">
        <v>600</v>
      </c>
      <c r="E189" s="6">
        <v>251781</v>
      </c>
      <c r="F189" s="6"/>
      <c r="G189" s="6">
        <v>713043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</row>
    <row r="190" spans="1:49" s="9" customFormat="1">
      <c r="A190" s="2" t="s">
        <v>12</v>
      </c>
      <c r="B190" s="6">
        <v>467</v>
      </c>
      <c r="C190" s="6">
        <v>402332</v>
      </c>
      <c r="D190" s="6">
        <v>48</v>
      </c>
      <c r="E190" s="6">
        <v>112801</v>
      </c>
      <c r="F190" s="6"/>
      <c r="G190" s="6">
        <v>515648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</row>
    <row r="191" spans="1:49" s="9" customFormat="1">
      <c r="A191" s="2" t="s">
        <v>11</v>
      </c>
      <c r="B191" s="6">
        <v>0</v>
      </c>
      <c r="C191" s="6">
        <v>223062</v>
      </c>
      <c r="D191" s="6">
        <v>350</v>
      </c>
      <c r="E191" s="6">
        <v>0</v>
      </c>
      <c r="F191" s="6"/>
      <c r="G191" s="6">
        <v>223412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</row>
    <row r="192" spans="1:49" s="9" customFormat="1">
      <c r="A192" s="2" t="s">
        <v>10</v>
      </c>
      <c r="B192" s="6">
        <v>30</v>
      </c>
      <c r="C192" s="6">
        <v>201778</v>
      </c>
      <c r="D192" s="6">
        <v>0</v>
      </c>
      <c r="E192" s="6"/>
      <c r="F192" s="6"/>
      <c r="G192" s="6">
        <v>201808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9" customFormat="1">
      <c r="A193" s="2" t="s">
        <v>9</v>
      </c>
      <c r="B193" s="6">
        <v>0</v>
      </c>
      <c r="C193" s="6">
        <v>148478</v>
      </c>
      <c r="D193" s="6">
        <v>0</v>
      </c>
      <c r="E193" s="6"/>
      <c r="F193" s="6"/>
      <c r="G193" s="6">
        <v>148478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9" customFormat="1">
      <c r="A194" s="2" t="s">
        <v>8</v>
      </c>
      <c r="B194" s="6">
        <v>0</v>
      </c>
      <c r="C194" s="6">
        <v>254223</v>
      </c>
      <c r="D194" s="6">
        <v>0</v>
      </c>
      <c r="E194" s="6"/>
      <c r="F194" s="6"/>
      <c r="G194" s="6">
        <v>254223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9" customFormat="1">
      <c r="A195" s="2" t="s">
        <v>7</v>
      </c>
      <c r="B195" s="6">
        <v>0</v>
      </c>
      <c r="C195" s="6">
        <v>138961</v>
      </c>
      <c r="D195" s="6">
        <v>0</v>
      </c>
      <c r="E195" s="6"/>
      <c r="F195" s="6"/>
      <c r="G195" s="6">
        <v>138961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9" customFormat="1">
      <c r="A196" s="2" t="s">
        <v>6</v>
      </c>
      <c r="B196" s="6">
        <v>0</v>
      </c>
      <c r="C196" s="6">
        <v>118069</v>
      </c>
      <c r="D196" s="6">
        <v>0</v>
      </c>
      <c r="E196" s="6">
        <v>66581</v>
      </c>
      <c r="F196" s="6"/>
      <c r="G196" s="6">
        <v>184650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customFormat="1" ht="13">
      <c r="A197" s="2" t="s">
        <v>5</v>
      </c>
      <c r="B197" s="6">
        <v>0</v>
      </c>
      <c r="C197" s="6">
        <v>209311</v>
      </c>
      <c r="D197" s="6">
        <v>0</v>
      </c>
      <c r="E197" s="6">
        <v>25430</v>
      </c>
      <c r="F197" s="6"/>
      <c r="G197" s="6">
        <v>234741</v>
      </c>
    </row>
    <row r="198" spans="1:49" customFormat="1" ht="13">
      <c r="A198" s="2" t="s">
        <v>4</v>
      </c>
      <c r="B198" s="6">
        <v>0</v>
      </c>
      <c r="C198" s="6">
        <v>209789</v>
      </c>
      <c r="D198" s="6">
        <v>0</v>
      </c>
      <c r="E198" s="6">
        <v>2166733</v>
      </c>
      <c r="F198" s="6"/>
      <c r="G198" s="6">
        <v>2376522</v>
      </c>
    </row>
    <row r="199" spans="1:49" customFormat="1" ht="13">
      <c r="A199" s="2" t="s">
        <v>3</v>
      </c>
      <c r="B199" s="6">
        <v>0</v>
      </c>
      <c r="C199" s="6">
        <v>218624</v>
      </c>
      <c r="D199" s="6">
        <v>0</v>
      </c>
      <c r="E199" s="6">
        <v>84002</v>
      </c>
      <c r="F199" s="6"/>
      <c r="G199" s="6">
        <v>302626</v>
      </c>
    </row>
    <row r="200" spans="1:49" customFormat="1" ht="13">
      <c r="A200" s="2" t="s">
        <v>2</v>
      </c>
      <c r="B200" s="6">
        <v>4</v>
      </c>
      <c r="C200" s="6">
        <v>135709</v>
      </c>
      <c r="D200" s="6">
        <v>201</v>
      </c>
      <c r="E200" s="6">
        <v>211822</v>
      </c>
      <c r="F200" s="6">
        <v>246</v>
      </c>
      <c r="G200" s="6">
        <v>347982</v>
      </c>
    </row>
    <row r="201" spans="1:49" customFormat="1" ht="13">
      <c r="A201" s="2" t="s">
        <v>1</v>
      </c>
      <c r="B201" s="6">
        <v>0</v>
      </c>
      <c r="C201" s="6">
        <v>0</v>
      </c>
      <c r="D201" s="6">
        <v>0</v>
      </c>
      <c r="E201" s="6">
        <v>1487837</v>
      </c>
      <c r="F201" s="6">
        <v>311007</v>
      </c>
      <c r="G201" s="6">
        <v>1798844</v>
      </c>
    </row>
    <row r="202" spans="1:49">
      <c r="A202" s="16" t="s">
        <v>58</v>
      </c>
      <c r="B202" s="6">
        <v>0</v>
      </c>
      <c r="C202" s="6">
        <v>191404</v>
      </c>
      <c r="D202" s="6">
        <v>0</v>
      </c>
      <c r="E202" s="6">
        <v>198203</v>
      </c>
      <c r="F202" s="6">
        <v>0</v>
      </c>
      <c r="G202" s="6">
        <f>SUM(B202:F202)</f>
        <v>389607</v>
      </c>
      <c r="H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customFormat="1" ht="15" customHeight="1">
      <c r="A203" s="2" t="s">
        <v>0</v>
      </c>
      <c r="B203" s="6">
        <f>SUM(B178:B202)</f>
        <v>7030</v>
      </c>
      <c r="C203" s="6">
        <f>SUM(C161:C201)</f>
        <v>16769852</v>
      </c>
      <c r="D203" s="6">
        <f>SUM(D161:D202)</f>
        <v>176014</v>
      </c>
      <c r="E203" s="6">
        <f>SUM(E161:E201)</f>
        <v>27684088</v>
      </c>
      <c r="F203" s="6">
        <f>SUM(F161:F201)</f>
        <v>689282</v>
      </c>
      <c r="G203" s="6">
        <f>SUM(G161:G201)</f>
        <v>45328892</v>
      </c>
    </row>
    <row r="204" spans="1:49" customFormat="1" ht="15" customHeight="1">
      <c r="B204" s="8"/>
      <c r="C204" s="8"/>
      <c r="D204" s="8"/>
      <c r="E204" s="8"/>
      <c r="F204" s="8"/>
      <c r="G204" s="8"/>
    </row>
    <row r="205" spans="1:49" customFormat="1" ht="15" customHeight="1">
      <c r="B205" s="8"/>
      <c r="C205" s="8"/>
      <c r="D205" s="8"/>
      <c r="E205" s="8"/>
      <c r="F205" s="8"/>
      <c r="G205" s="8"/>
    </row>
    <row r="206" spans="1:49" customFormat="1" ht="15" customHeight="1">
      <c r="A206" s="2"/>
      <c r="B206" s="6"/>
      <c r="C206" s="6"/>
      <c r="D206" s="6"/>
      <c r="E206" s="6"/>
      <c r="F206" s="6"/>
      <c r="G206" s="6"/>
    </row>
    <row r="207" spans="1:49" customFormat="1" ht="15" customHeight="1">
      <c r="A207" s="2" t="s">
        <v>52</v>
      </c>
      <c r="B207" s="6" t="s">
        <v>51</v>
      </c>
      <c r="C207" s="6"/>
      <c r="D207" s="6"/>
      <c r="E207" s="6"/>
      <c r="F207" s="6"/>
      <c r="G207" s="6"/>
    </row>
    <row r="208" spans="1:49" customFormat="1" ht="13">
      <c r="A208" s="2"/>
      <c r="B208" s="6"/>
      <c r="C208" s="6"/>
      <c r="D208" s="6"/>
      <c r="E208" s="6"/>
      <c r="F208" s="6"/>
      <c r="G208" s="6"/>
    </row>
    <row r="209" spans="1:7" customFormat="1" ht="12.75" customHeight="1">
      <c r="A209" s="2" t="s">
        <v>50</v>
      </c>
      <c r="B209" s="6" t="s">
        <v>49</v>
      </c>
      <c r="C209" s="6"/>
      <c r="D209" s="6"/>
      <c r="E209" s="6"/>
      <c r="F209" s="6"/>
      <c r="G209" s="6"/>
    </row>
    <row r="210" spans="1:7" customFormat="1" ht="13">
      <c r="A210" s="2" t="s">
        <v>48</v>
      </c>
      <c r="B210" s="6" t="s">
        <v>47</v>
      </c>
      <c r="C210" s="6" t="s">
        <v>46</v>
      </c>
      <c r="D210" s="6" t="s">
        <v>45</v>
      </c>
      <c r="E210" s="6" t="s">
        <v>44</v>
      </c>
      <c r="F210" s="6" t="s">
        <v>43</v>
      </c>
      <c r="G210" s="6" t="s">
        <v>0</v>
      </c>
    </row>
    <row r="211" spans="1:7" customFormat="1" ht="13">
      <c r="A211" s="2" t="s">
        <v>42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</row>
    <row r="212" spans="1:7" customFormat="1" ht="13">
      <c r="A212" s="2" t="s">
        <v>41</v>
      </c>
      <c r="B212" s="6">
        <v>0</v>
      </c>
      <c r="C212" s="6">
        <v>0</v>
      </c>
      <c r="D212" s="6">
        <v>0</v>
      </c>
      <c r="E212" s="6">
        <v>13000</v>
      </c>
      <c r="F212" s="6">
        <v>0</v>
      </c>
      <c r="G212" s="6">
        <v>13000</v>
      </c>
    </row>
    <row r="213" spans="1:7" customFormat="1" ht="13">
      <c r="A213" s="2" t="s">
        <v>40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</row>
    <row r="214" spans="1:7" customFormat="1" ht="13">
      <c r="A214" s="2" t="s">
        <v>39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</row>
    <row r="215" spans="1:7" customFormat="1" ht="13">
      <c r="A215" s="2" t="s">
        <v>38</v>
      </c>
      <c r="B215" s="7"/>
      <c r="C215" s="7"/>
      <c r="D215" s="7"/>
      <c r="E215" s="7">
        <v>663414</v>
      </c>
      <c r="F215" s="7"/>
      <c r="G215" s="7">
        <v>663414</v>
      </c>
    </row>
    <row r="216" spans="1:7" customFormat="1" ht="13">
      <c r="A216" s="2" t="s">
        <v>37</v>
      </c>
      <c r="B216" s="7"/>
      <c r="C216" s="7"/>
      <c r="D216" s="7"/>
      <c r="E216" s="7">
        <v>190300</v>
      </c>
      <c r="F216" s="7"/>
      <c r="G216" s="7">
        <v>190300</v>
      </c>
    </row>
    <row r="217" spans="1:7" customFormat="1" ht="13">
      <c r="A217" s="2" t="s">
        <v>36</v>
      </c>
      <c r="B217" s="7"/>
      <c r="C217" s="7"/>
      <c r="D217" s="7"/>
      <c r="E217" s="7">
        <v>130000</v>
      </c>
      <c r="F217" s="7"/>
      <c r="G217" s="7">
        <v>130000</v>
      </c>
    </row>
    <row r="218" spans="1:7" customFormat="1" ht="13">
      <c r="A218" s="2" t="s">
        <v>35</v>
      </c>
      <c r="B218" s="7"/>
      <c r="C218" s="7"/>
      <c r="D218" s="7"/>
      <c r="E218" s="7">
        <v>335600</v>
      </c>
      <c r="F218" s="7"/>
      <c r="G218" s="7">
        <v>335600</v>
      </c>
    </row>
    <row r="219" spans="1:7" customFormat="1" ht="13">
      <c r="A219" s="2" t="s">
        <v>34</v>
      </c>
      <c r="B219" s="7"/>
      <c r="C219" s="7"/>
      <c r="D219" s="7">
        <v>12000</v>
      </c>
      <c r="E219" s="7">
        <v>3448000</v>
      </c>
      <c r="F219" s="7">
        <v>121100</v>
      </c>
      <c r="G219" s="7">
        <v>3581100</v>
      </c>
    </row>
    <row r="220" spans="1:7" customFormat="1" ht="13">
      <c r="A220" s="2" t="s">
        <v>33</v>
      </c>
      <c r="B220" s="7">
        <v>75</v>
      </c>
      <c r="C220" s="7">
        <v>15000</v>
      </c>
      <c r="D220" s="7">
        <v>600</v>
      </c>
      <c r="E220" s="7">
        <v>341500</v>
      </c>
      <c r="F220" s="7">
        <v>70300</v>
      </c>
      <c r="G220" s="7">
        <v>427475</v>
      </c>
    </row>
    <row r="221" spans="1:7" customFormat="1" ht="13">
      <c r="A221" s="2" t="s">
        <v>32</v>
      </c>
      <c r="B221" s="7">
        <v>105</v>
      </c>
      <c r="C221" s="7">
        <v>8737</v>
      </c>
      <c r="D221" s="7">
        <v>0</v>
      </c>
      <c r="E221" s="7">
        <v>1060000</v>
      </c>
      <c r="F221" s="7">
        <v>3860</v>
      </c>
      <c r="G221" s="7">
        <v>1072702</v>
      </c>
    </row>
    <row r="222" spans="1:7" customFormat="1" ht="13">
      <c r="A222" s="2" t="s">
        <v>31</v>
      </c>
      <c r="B222" s="7">
        <v>70</v>
      </c>
      <c r="C222" s="7">
        <v>211800</v>
      </c>
      <c r="D222" s="7">
        <v>3600</v>
      </c>
      <c r="E222" s="7">
        <v>605361</v>
      </c>
      <c r="F222" s="7">
        <v>150967</v>
      </c>
      <c r="G222" s="7">
        <v>971798</v>
      </c>
    </row>
    <row r="223" spans="1:7" customFormat="1" ht="13">
      <c r="A223" s="2" t="s">
        <v>30</v>
      </c>
      <c r="B223" s="7"/>
      <c r="C223" s="7">
        <v>800000</v>
      </c>
      <c r="D223" s="7">
        <v>0</v>
      </c>
      <c r="E223" s="7">
        <v>6492489</v>
      </c>
      <c r="F223" s="7">
        <v>0</v>
      </c>
      <c r="G223" s="7">
        <v>7292489</v>
      </c>
    </row>
    <row r="224" spans="1:7" customFormat="1" ht="13">
      <c r="A224" s="2" t="s">
        <v>29</v>
      </c>
      <c r="B224" s="7"/>
      <c r="C224" s="7">
        <v>800000</v>
      </c>
      <c r="D224" s="7">
        <v>5000</v>
      </c>
      <c r="E224" s="7">
        <v>539483</v>
      </c>
      <c r="F224" s="7">
        <v>4100</v>
      </c>
      <c r="G224" s="7">
        <v>1348583</v>
      </c>
    </row>
    <row r="225" spans="1:7" customFormat="1" ht="13">
      <c r="A225" s="2" t="s">
        <v>28</v>
      </c>
      <c r="B225" s="7"/>
      <c r="C225" s="7">
        <v>1111200</v>
      </c>
      <c r="D225" s="7">
        <v>9709</v>
      </c>
      <c r="E225" s="7">
        <v>1397600</v>
      </c>
      <c r="F225" s="7">
        <v>361719</v>
      </c>
      <c r="G225" s="7">
        <v>2880228</v>
      </c>
    </row>
    <row r="226" spans="1:7" customFormat="1" ht="13">
      <c r="A226" s="2" t="s">
        <v>27</v>
      </c>
      <c r="B226" s="7"/>
      <c r="C226" s="7">
        <v>278800</v>
      </c>
      <c r="D226" s="7">
        <v>740</v>
      </c>
      <c r="E226" s="7">
        <v>852295</v>
      </c>
      <c r="F226" s="7">
        <v>3532</v>
      </c>
      <c r="G226" s="7">
        <v>1135367</v>
      </c>
    </row>
    <row r="227" spans="1:7" customFormat="1" ht="13">
      <c r="A227" s="2" t="s">
        <v>26</v>
      </c>
      <c r="B227" s="7"/>
      <c r="C227" s="7">
        <v>699042</v>
      </c>
      <c r="D227" s="7">
        <v>16016</v>
      </c>
      <c r="E227" s="7">
        <v>12278700</v>
      </c>
      <c r="F227" s="7">
        <v>34525</v>
      </c>
      <c r="G227" s="7">
        <v>13028283</v>
      </c>
    </row>
    <row r="228" spans="1:7" customFormat="1" ht="13">
      <c r="A228" s="2" t="s">
        <v>25</v>
      </c>
      <c r="B228" s="7"/>
      <c r="C228" s="7">
        <v>881518</v>
      </c>
      <c r="D228" s="7">
        <v>46784</v>
      </c>
      <c r="E228" s="7">
        <v>2054663</v>
      </c>
      <c r="F228" s="7">
        <v>5007</v>
      </c>
      <c r="G228" s="7">
        <v>2987972</v>
      </c>
    </row>
    <row r="229" spans="1:7" customFormat="1" ht="13">
      <c r="A229" s="2" t="s">
        <v>24</v>
      </c>
      <c r="B229" s="7"/>
      <c r="C229" s="7">
        <v>172040</v>
      </c>
      <c r="D229" s="7">
        <v>50235</v>
      </c>
      <c r="E229" s="7">
        <v>4513653</v>
      </c>
      <c r="F229" s="7">
        <v>215311</v>
      </c>
      <c r="G229" s="7">
        <v>4951239</v>
      </c>
    </row>
    <row r="230" spans="1:7" customFormat="1" ht="13">
      <c r="A230" s="2" t="s">
        <v>23</v>
      </c>
      <c r="B230" s="7"/>
      <c r="C230" s="7">
        <v>510379</v>
      </c>
      <c r="D230" s="7">
        <v>56850</v>
      </c>
      <c r="E230" s="7">
        <v>974400</v>
      </c>
      <c r="F230" s="7">
        <v>14200</v>
      </c>
      <c r="G230" s="7">
        <v>1555829</v>
      </c>
    </row>
    <row r="231" spans="1:7" customFormat="1" ht="13">
      <c r="A231" s="2" t="s">
        <v>22</v>
      </c>
      <c r="B231" s="7"/>
      <c r="C231" s="7">
        <v>408959</v>
      </c>
      <c r="D231" s="7">
        <v>108940</v>
      </c>
      <c r="E231" s="7">
        <v>1211128</v>
      </c>
      <c r="F231" s="7">
        <v>11021</v>
      </c>
      <c r="G231" s="7">
        <v>1740048</v>
      </c>
    </row>
    <row r="232" spans="1:7" customFormat="1" ht="13">
      <c r="A232" s="2" t="s">
        <v>21</v>
      </c>
      <c r="B232" s="7"/>
      <c r="C232" s="7">
        <v>684331</v>
      </c>
      <c r="D232" s="7">
        <v>149833</v>
      </c>
      <c r="E232" s="7">
        <v>6272000</v>
      </c>
      <c r="F232" s="7">
        <v>38000</v>
      </c>
      <c r="G232" s="7">
        <v>7144164</v>
      </c>
    </row>
    <row r="233" spans="1:7" customFormat="1" ht="13">
      <c r="A233" s="2" t="s">
        <v>20</v>
      </c>
      <c r="B233" s="7"/>
      <c r="C233" s="7">
        <v>839506</v>
      </c>
      <c r="D233" s="7">
        <v>115900</v>
      </c>
      <c r="E233" s="7">
        <v>4057000</v>
      </c>
      <c r="F233" s="7">
        <v>140900</v>
      </c>
      <c r="G233" s="7">
        <v>5153306</v>
      </c>
    </row>
    <row r="234" spans="1:7" customFormat="1" ht="13">
      <c r="A234" s="2" t="s">
        <v>19</v>
      </c>
      <c r="B234" s="7"/>
      <c r="C234" s="7">
        <v>460098</v>
      </c>
      <c r="D234" s="7">
        <v>133238</v>
      </c>
      <c r="E234" s="7">
        <v>3659698</v>
      </c>
      <c r="F234" s="7">
        <v>303783</v>
      </c>
      <c r="G234" s="7">
        <v>4556817</v>
      </c>
    </row>
    <row r="235" spans="1:7" customFormat="1" ht="13">
      <c r="A235" s="2" t="s">
        <v>18</v>
      </c>
      <c r="B235" s="7"/>
      <c r="C235" s="7">
        <v>411527</v>
      </c>
      <c r="D235" s="7">
        <v>151732</v>
      </c>
      <c r="E235" s="7">
        <v>13272127</v>
      </c>
      <c r="F235" s="7">
        <v>216625</v>
      </c>
      <c r="G235" s="7">
        <v>14052011</v>
      </c>
    </row>
    <row r="236" spans="1:7" customFormat="1" ht="13">
      <c r="A236" s="2" t="s">
        <v>17</v>
      </c>
      <c r="B236" s="7"/>
      <c r="C236" s="7">
        <v>625581</v>
      </c>
      <c r="D236" s="7">
        <v>209259</v>
      </c>
      <c r="E236" s="7">
        <v>6696774</v>
      </c>
      <c r="F236" s="7">
        <v>88724</v>
      </c>
      <c r="G236" s="7">
        <v>7620338</v>
      </c>
    </row>
    <row r="237" spans="1:7" customFormat="1" ht="13">
      <c r="A237" s="2" t="s">
        <v>16</v>
      </c>
      <c r="B237" s="7"/>
      <c r="C237" s="7">
        <v>799382</v>
      </c>
      <c r="D237" s="7">
        <v>135049</v>
      </c>
      <c r="E237" s="7">
        <v>6587893</v>
      </c>
      <c r="F237" s="7">
        <v>466205</v>
      </c>
      <c r="G237" s="7">
        <v>7988529</v>
      </c>
    </row>
    <row r="238" spans="1:7" customFormat="1" ht="13">
      <c r="A238" s="2" t="s">
        <v>15</v>
      </c>
      <c r="B238" s="7">
        <v>0</v>
      </c>
      <c r="C238" s="7">
        <v>277331</v>
      </c>
      <c r="D238" s="7">
        <v>138136</v>
      </c>
      <c r="E238" s="7">
        <v>3962421</v>
      </c>
      <c r="F238" s="7">
        <v>239610</v>
      </c>
      <c r="G238" s="7">
        <v>4617498</v>
      </c>
    </row>
    <row r="239" spans="1:7" customFormat="1" ht="13">
      <c r="A239" s="2" t="s">
        <v>14</v>
      </c>
      <c r="B239" s="7">
        <v>0</v>
      </c>
      <c r="C239" s="7">
        <v>215236</v>
      </c>
      <c r="D239" s="7">
        <v>151729</v>
      </c>
      <c r="E239" s="7">
        <v>13603742</v>
      </c>
      <c r="F239" s="7">
        <v>91814</v>
      </c>
      <c r="G239" s="7">
        <v>14062521</v>
      </c>
    </row>
    <row r="240" spans="1:7" customFormat="1" ht="13">
      <c r="A240" s="2" t="s">
        <v>13</v>
      </c>
      <c r="B240" s="7">
        <v>0</v>
      </c>
      <c r="C240" s="7">
        <v>114902</v>
      </c>
      <c r="D240" s="7">
        <v>168205</v>
      </c>
      <c r="E240" s="7">
        <v>4158109</v>
      </c>
      <c r="F240" s="7">
        <v>177548</v>
      </c>
      <c r="G240" s="7">
        <v>4618764</v>
      </c>
    </row>
    <row r="241" spans="1:49" customFormat="1" ht="13">
      <c r="A241" s="2" t="s">
        <v>12</v>
      </c>
      <c r="B241" s="7">
        <v>0</v>
      </c>
      <c r="C241" s="7">
        <v>207924</v>
      </c>
      <c r="D241" s="7">
        <v>125781</v>
      </c>
      <c r="E241" s="7">
        <v>7884867</v>
      </c>
      <c r="F241" s="7">
        <v>220726</v>
      </c>
      <c r="G241" s="7">
        <v>8439298</v>
      </c>
    </row>
    <row r="242" spans="1:49" customFormat="1" ht="13">
      <c r="A242" s="2" t="s">
        <v>11</v>
      </c>
      <c r="B242" s="7">
        <v>0</v>
      </c>
      <c r="C242" s="7">
        <v>316430</v>
      </c>
      <c r="D242" s="7">
        <v>120366</v>
      </c>
      <c r="E242" s="7">
        <v>2118392</v>
      </c>
      <c r="F242" s="7">
        <v>93025</v>
      </c>
      <c r="G242" s="7">
        <v>2648213</v>
      </c>
    </row>
    <row r="243" spans="1:49" customFormat="1" ht="13">
      <c r="A243" s="2" t="s">
        <v>10</v>
      </c>
      <c r="B243" s="7">
        <v>0</v>
      </c>
      <c r="C243" s="7">
        <v>246067</v>
      </c>
      <c r="D243" s="7">
        <v>154562</v>
      </c>
      <c r="E243" s="7">
        <v>8939565</v>
      </c>
      <c r="F243" s="7">
        <v>100999</v>
      </c>
      <c r="G243" s="7">
        <v>9441193</v>
      </c>
    </row>
    <row r="244" spans="1:49" customFormat="1" ht="13">
      <c r="A244" s="2" t="s">
        <v>9</v>
      </c>
      <c r="B244" s="7">
        <v>0</v>
      </c>
      <c r="C244" s="7">
        <v>310589</v>
      </c>
      <c r="D244" s="7">
        <v>113675</v>
      </c>
      <c r="E244" s="7">
        <v>3238678</v>
      </c>
      <c r="F244" s="7">
        <v>191284</v>
      </c>
      <c r="G244" s="7">
        <v>3854226</v>
      </c>
    </row>
    <row r="245" spans="1:49" customFormat="1" ht="13">
      <c r="A245" s="2" t="s">
        <v>8</v>
      </c>
      <c r="B245" s="7">
        <v>0</v>
      </c>
      <c r="C245" s="7">
        <v>491670</v>
      </c>
      <c r="D245" s="7">
        <v>70335</v>
      </c>
      <c r="E245" s="7">
        <v>2174871</v>
      </c>
      <c r="F245" s="7">
        <v>320532</v>
      </c>
      <c r="G245" s="7">
        <v>3057408</v>
      </c>
    </row>
    <row r="246" spans="1:49" customFormat="1" ht="13">
      <c r="A246" s="2" t="s">
        <v>7</v>
      </c>
      <c r="B246" s="7">
        <v>0</v>
      </c>
      <c r="C246" s="7">
        <v>323637</v>
      </c>
      <c r="D246" s="7">
        <v>48353</v>
      </c>
      <c r="E246" s="7">
        <v>2968070</v>
      </c>
      <c r="F246" s="7">
        <v>218740</v>
      </c>
      <c r="G246" s="7">
        <v>3558800</v>
      </c>
    </row>
    <row r="247" spans="1:49" customFormat="1" ht="13">
      <c r="A247" s="2" t="s">
        <v>6</v>
      </c>
      <c r="B247" s="7">
        <v>0</v>
      </c>
      <c r="C247" s="7">
        <v>462097</v>
      </c>
      <c r="D247" s="7">
        <v>52732</v>
      </c>
      <c r="E247" s="7">
        <v>11759018</v>
      </c>
      <c r="F247" s="7">
        <v>97380</v>
      </c>
      <c r="G247" s="7">
        <v>12371227</v>
      </c>
    </row>
    <row r="248" spans="1:49" customFormat="1" ht="13">
      <c r="A248" s="2" t="s">
        <v>5</v>
      </c>
      <c r="B248" s="7">
        <v>0</v>
      </c>
      <c r="C248" s="7">
        <v>374571</v>
      </c>
      <c r="D248" s="7">
        <v>230590</v>
      </c>
      <c r="E248" s="7">
        <v>5776060</v>
      </c>
      <c r="F248" s="7">
        <v>45582</v>
      </c>
      <c r="G248" s="7">
        <v>6426803</v>
      </c>
    </row>
    <row r="249" spans="1:49" customFormat="1" ht="13">
      <c r="A249" s="2" t="s">
        <v>4</v>
      </c>
      <c r="B249" s="7">
        <v>0</v>
      </c>
      <c r="C249" s="7">
        <v>303403</v>
      </c>
      <c r="D249" s="7">
        <v>39340</v>
      </c>
      <c r="E249" s="7">
        <v>4826278</v>
      </c>
      <c r="F249" s="7">
        <v>43410</v>
      </c>
      <c r="G249" s="7">
        <v>5212431</v>
      </c>
    </row>
    <row r="250" spans="1:49" customFormat="1" ht="13">
      <c r="A250" s="2" t="s">
        <v>3</v>
      </c>
      <c r="B250" s="7">
        <v>0</v>
      </c>
      <c r="C250" s="7">
        <v>231109</v>
      </c>
      <c r="D250" s="7">
        <v>11810</v>
      </c>
      <c r="E250" s="7">
        <v>1153503</v>
      </c>
      <c r="F250" s="7">
        <v>69812</v>
      </c>
      <c r="G250" s="7">
        <v>1466234</v>
      </c>
    </row>
    <row r="251" spans="1:49" customFormat="1" ht="13">
      <c r="A251" s="2" t="s">
        <v>2</v>
      </c>
      <c r="B251" s="7">
        <v>0</v>
      </c>
      <c r="C251" s="7">
        <v>376386</v>
      </c>
      <c r="D251" s="7">
        <v>28684</v>
      </c>
      <c r="E251" s="7">
        <v>2020020</v>
      </c>
      <c r="F251" s="7">
        <v>154222</v>
      </c>
      <c r="G251" s="7">
        <v>2579312</v>
      </c>
    </row>
    <row r="252" spans="1:49" customFormat="1" ht="13">
      <c r="A252" s="2" t="s">
        <v>1</v>
      </c>
      <c r="B252" s="6">
        <v>0</v>
      </c>
      <c r="C252" s="6">
        <v>166406</v>
      </c>
      <c r="D252" s="6">
        <v>137050</v>
      </c>
      <c r="E252" s="6">
        <v>3200710</v>
      </c>
      <c r="F252" s="6">
        <v>182287</v>
      </c>
      <c r="G252" s="6">
        <v>3686453</v>
      </c>
    </row>
    <row r="253" spans="1:49">
      <c r="A253" s="16" t="s">
        <v>58</v>
      </c>
      <c r="B253" s="17">
        <v>0</v>
      </c>
      <c r="C253" s="6">
        <v>103098</v>
      </c>
      <c r="D253" s="6">
        <v>34374</v>
      </c>
      <c r="E253" s="6">
        <v>4913516</v>
      </c>
      <c r="F253" s="6">
        <v>16483</v>
      </c>
      <c r="G253" s="6">
        <f>SUM(B253:F253)</f>
        <v>5067471</v>
      </c>
      <c r="H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customFormat="1" ht="13">
      <c r="A254" s="2" t="s">
        <v>0</v>
      </c>
      <c r="B254" s="6">
        <f>SUM(B211:B253)</f>
        <v>250</v>
      </c>
      <c r="C254" s="6">
        <f t="shared" ref="C254:G254" si="5">SUM(C211:C253)</f>
        <v>14238756</v>
      </c>
      <c r="D254" s="6">
        <f t="shared" si="5"/>
        <v>2831207</v>
      </c>
      <c r="E254" s="6">
        <f t="shared" si="5"/>
        <v>160344898</v>
      </c>
      <c r="F254" s="6">
        <f t="shared" si="5"/>
        <v>4513333</v>
      </c>
      <c r="G254" s="6">
        <f t="shared" si="5"/>
        <v>181928444</v>
      </c>
    </row>
    <row r="255" spans="1:49" customFormat="1" ht="13"/>
    <row r="256" spans="1:49" customFormat="1" ht="13"/>
    <row r="257" customFormat="1" ht="13"/>
    <row r="258" customFormat="1" ht="13"/>
    <row r="259" customFormat="1" ht="13"/>
    <row r="260" customFormat="1" ht="12.75" customHeight="1"/>
    <row r="261" customFormat="1" ht="13"/>
    <row r="262" customFormat="1" ht="13"/>
    <row r="263" customFormat="1" ht="13"/>
    <row r="264" customFormat="1" ht="13"/>
    <row r="265" customFormat="1" ht="13"/>
    <row r="266" customFormat="1" ht="13"/>
    <row r="267" customFormat="1" ht="13"/>
    <row r="268" customFormat="1" ht="13"/>
    <row r="269" customFormat="1" ht="13"/>
    <row r="270" customFormat="1" ht="13"/>
    <row r="271" customFormat="1" ht="13"/>
    <row r="272" customFormat="1" ht="13"/>
    <row r="273" customFormat="1" ht="13"/>
    <row r="274" customFormat="1" ht="13"/>
    <row r="275" customFormat="1" ht="13"/>
    <row r="276" customFormat="1" ht="13"/>
    <row r="277" customFormat="1" ht="13"/>
    <row r="278" customFormat="1" ht="13"/>
    <row r="279" customFormat="1" ht="13"/>
    <row r="280" customFormat="1" ht="13"/>
    <row r="281" customFormat="1" ht="13"/>
    <row r="282" customFormat="1" ht="13"/>
    <row r="283" customFormat="1" ht="13"/>
    <row r="284" customFormat="1" ht="13"/>
    <row r="285" customFormat="1" ht="13"/>
    <row r="286" customFormat="1" ht="13"/>
    <row r="287" customFormat="1" ht="13"/>
    <row r="288" customFormat="1" ht="13"/>
    <row r="289" customFormat="1" ht="13"/>
    <row r="290" customFormat="1" ht="13"/>
    <row r="291" customFormat="1" ht="13"/>
    <row r="292" customFormat="1" ht="13"/>
    <row r="293" customFormat="1" ht="13"/>
    <row r="294" customFormat="1" ht="13"/>
    <row r="295" customFormat="1" ht="13"/>
    <row r="296" customFormat="1" ht="13"/>
    <row r="297" customFormat="1" ht="13"/>
    <row r="298" customFormat="1" ht="13"/>
    <row r="299" customFormat="1" ht="13"/>
    <row r="300" customFormat="1" ht="13"/>
    <row r="301" customFormat="1" ht="13"/>
    <row r="302" customFormat="1" ht="13"/>
    <row r="303" customFormat="1" ht="13"/>
    <row r="304" customFormat="1" ht="13"/>
    <row r="305" customFormat="1" ht="13"/>
    <row r="306" customFormat="1" ht="13"/>
    <row r="307" customFormat="1" ht="13"/>
    <row r="308" customFormat="1" ht="13"/>
    <row r="309" customFormat="1" ht="13"/>
    <row r="310" customFormat="1" ht="13"/>
    <row r="311" customFormat="1" ht="13"/>
    <row r="312" customFormat="1" ht="13"/>
    <row r="313" customFormat="1" ht="13"/>
    <row r="314" customFormat="1" ht="13"/>
    <row r="315" customFormat="1" ht="13"/>
    <row r="316" customFormat="1" ht="13"/>
    <row r="317" customFormat="1" ht="13"/>
    <row r="318" customFormat="1" ht="13"/>
    <row r="319" customFormat="1" ht="13"/>
    <row r="320" customFormat="1" ht="13"/>
    <row r="321" spans="1:49" customFormat="1" ht="13"/>
    <row r="322" spans="1:49" customFormat="1" ht="13"/>
    <row r="323" spans="1:49" customFormat="1" ht="13"/>
    <row r="324" spans="1:49" customFormat="1" ht="13"/>
    <row r="325" spans="1:49" customFormat="1" ht="13"/>
    <row r="326" spans="1:49" customFormat="1" ht="13"/>
    <row r="327" spans="1:49" customFormat="1" ht="13"/>
    <row r="328" spans="1:49" customFormat="1" ht="13"/>
    <row r="329" spans="1:49" customFormat="1" ht="13"/>
    <row r="330" spans="1:49" customFormat="1" ht="13"/>
    <row r="331" spans="1:49">
      <c r="A331"/>
      <c r="B331"/>
      <c r="C331"/>
      <c r="D331"/>
      <c r="E331"/>
      <c r="F331"/>
      <c r="G331"/>
      <c r="H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>
      <c r="A332"/>
      <c r="B332"/>
      <c r="C332"/>
      <c r="D332"/>
      <c r="E332"/>
      <c r="F332"/>
      <c r="G332"/>
      <c r="H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>
      <c r="A333"/>
      <c r="B333"/>
      <c r="C333"/>
      <c r="D333"/>
      <c r="E333"/>
      <c r="F333"/>
      <c r="G333"/>
      <c r="H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>
      <c r="A334"/>
      <c r="B334"/>
      <c r="C334"/>
      <c r="D334"/>
      <c r="E334"/>
      <c r="F334"/>
      <c r="G334"/>
      <c r="H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>
      <c r="A335"/>
      <c r="B335"/>
      <c r="C335"/>
      <c r="D335"/>
      <c r="E335"/>
      <c r="F335"/>
      <c r="G335"/>
    </row>
    <row r="336" spans="1:49">
      <c r="A336"/>
      <c r="B336"/>
      <c r="C336"/>
      <c r="D336"/>
      <c r="E336"/>
      <c r="F336"/>
      <c r="G336"/>
    </row>
    <row r="337" spans="1:18">
      <c r="A337"/>
      <c r="B337"/>
      <c r="C337"/>
      <c r="D337"/>
      <c r="E337"/>
      <c r="F337"/>
      <c r="G337"/>
    </row>
    <row r="338" spans="1:18">
      <c r="A338"/>
      <c r="B338"/>
      <c r="C338"/>
      <c r="D338"/>
      <c r="E338"/>
      <c r="F338"/>
      <c r="G338"/>
    </row>
    <row r="339" spans="1:18">
      <c r="A339"/>
      <c r="B339"/>
      <c r="C339"/>
      <c r="D339"/>
      <c r="E339"/>
      <c r="F339"/>
      <c r="G339"/>
    </row>
    <row r="340" spans="1:18">
      <c r="A340"/>
      <c r="B340"/>
      <c r="C340"/>
      <c r="D340"/>
      <c r="E340"/>
      <c r="F340"/>
      <c r="G340"/>
    </row>
    <row r="341" spans="1:18">
      <c r="A341"/>
      <c r="B341"/>
      <c r="C341"/>
      <c r="D341"/>
      <c r="E341"/>
      <c r="F341"/>
      <c r="G341"/>
    </row>
    <row r="342" spans="1:18" s="3" customFormat="1">
      <c r="A342"/>
      <c r="B342"/>
      <c r="C342"/>
      <c r="D342"/>
      <c r="E342"/>
      <c r="F342"/>
      <c r="G342"/>
      <c r="I342"/>
      <c r="J342"/>
      <c r="K342"/>
      <c r="L342"/>
      <c r="M342"/>
      <c r="N342"/>
      <c r="O342"/>
      <c r="P342"/>
      <c r="Q342"/>
      <c r="R342" s="2"/>
    </row>
    <row r="343" spans="1:18" s="3" customFormat="1">
      <c r="A343"/>
      <c r="B343"/>
      <c r="C343"/>
      <c r="D343"/>
      <c r="E343"/>
      <c r="F343"/>
      <c r="G343"/>
      <c r="I343"/>
      <c r="J343"/>
      <c r="K343"/>
      <c r="L343"/>
      <c r="M343"/>
      <c r="N343"/>
      <c r="O343"/>
      <c r="P343"/>
      <c r="Q343"/>
      <c r="R343" s="2"/>
    </row>
    <row r="344" spans="1:18" s="3" customFormat="1">
      <c r="A344"/>
      <c r="B344"/>
      <c r="C344"/>
      <c r="D344"/>
      <c r="E344"/>
      <c r="F344"/>
      <c r="G344"/>
      <c r="I344"/>
      <c r="J344"/>
      <c r="K344"/>
      <c r="L344"/>
      <c r="M344"/>
      <c r="N344"/>
      <c r="O344"/>
      <c r="P344"/>
      <c r="Q344"/>
      <c r="R344" s="2"/>
    </row>
    <row r="345" spans="1:18" s="3" customFormat="1">
      <c r="A345"/>
      <c r="B345"/>
      <c r="C345"/>
      <c r="D345"/>
      <c r="E345"/>
      <c r="F345"/>
      <c r="G345"/>
      <c r="I345"/>
      <c r="J345"/>
      <c r="K345"/>
      <c r="L345"/>
      <c r="M345"/>
      <c r="N345"/>
      <c r="O345"/>
      <c r="P345"/>
      <c r="Q345"/>
      <c r="R345" s="2"/>
    </row>
    <row r="346" spans="1:18" s="3" customFormat="1">
      <c r="A346"/>
      <c r="B346"/>
      <c r="C346"/>
      <c r="D346"/>
      <c r="E346"/>
      <c r="F346"/>
      <c r="G346"/>
      <c r="I346"/>
      <c r="J346"/>
      <c r="K346"/>
      <c r="L346"/>
      <c r="M346"/>
      <c r="N346"/>
      <c r="O346"/>
      <c r="P346"/>
      <c r="Q346"/>
      <c r="R346" s="2"/>
    </row>
    <row r="347" spans="1:18" s="3" customFormat="1">
      <c r="A347"/>
      <c r="B347"/>
      <c r="C347"/>
      <c r="D347"/>
      <c r="E347"/>
      <c r="F347"/>
      <c r="G347"/>
      <c r="I347"/>
      <c r="J347"/>
      <c r="K347"/>
      <c r="L347"/>
      <c r="M347"/>
      <c r="N347"/>
      <c r="O347"/>
      <c r="P347"/>
      <c r="Q347"/>
      <c r="R347" s="2"/>
    </row>
    <row r="348" spans="1:18" s="3" customFormat="1">
      <c r="A348"/>
      <c r="B348"/>
      <c r="C348"/>
      <c r="D348"/>
      <c r="E348"/>
      <c r="F348"/>
      <c r="G348"/>
      <c r="I348"/>
      <c r="J348"/>
      <c r="K348"/>
      <c r="L348"/>
      <c r="M348"/>
      <c r="N348"/>
      <c r="O348"/>
      <c r="P348"/>
      <c r="Q348"/>
      <c r="R348" s="2"/>
    </row>
    <row r="349" spans="1:18" s="3" customFormat="1">
      <c r="A349"/>
      <c r="B349"/>
      <c r="C349"/>
      <c r="D349"/>
      <c r="E349"/>
      <c r="F349"/>
      <c r="G349"/>
      <c r="I349"/>
      <c r="J349"/>
      <c r="K349"/>
      <c r="L349"/>
      <c r="M349"/>
      <c r="N349"/>
      <c r="O349"/>
      <c r="P349"/>
      <c r="Q349"/>
      <c r="R349" s="2"/>
    </row>
    <row r="350" spans="1:18" s="3" customFormat="1">
      <c r="A350"/>
      <c r="B350"/>
      <c r="C350"/>
      <c r="D350"/>
      <c r="E350"/>
      <c r="F350"/>
      <c r="G350"/>
      <c r="I350"/>
      <c r="J350"/>
      <c r="K350"/>
      <c r="L350"/>
      <c r="M350"/>
      <c r="N350"/>
      <c r="O350"/>
      <c r="P350"/>
      <c r="Q350"/>
      <c r="R350" s="2"/>
    </row>
    <row r="351" spans="1:18" s="3" customFormat="1">
      <c r="A351"/>
      <c r="B351"/>
      <c r="C351"/>
      <c r="D351"/>
      <c r="E351"/>
      <c r="F351"/>
      <c r="G351"/>
      <c r="I351"/>
      <c r="J351"/>
      <c r="K351"/>
      <c r="L351"/>
      <c r="M351"/>
      <c r="N351"/>
      <c r="O351"/>
      <c r="P351"/>
      <c r="Q351"/>
      <c r="R351" s="2"/>
    </row>
    <row r="352" spans="1:18" s="3" customFormat="1">
      <c r="A352"/>
      <c r="B352"/>
      <c r="C352"/>
      <c r="D352"/>
      <c r="E352"/>
      <c r="F352"/>
      <c r="G352"/>
      <c r="I352"/>
      <c r="J352"/>
      <c r="K352"/>
      <c r="L352"/>
      <c r="M352"/>
      <c r="N352"/>
      <c r="O352"/>
      <c r="P352"/>
      <c r="Q352"/>
      <c r="R352" s="2"/>
    </row>
    <row r="353" spans="1:18" s="3" customFormat="1">
      <c r="A353"/>
      <c r="B353"/>
      <c r="C353"/>
      <c r="D353"/>
      <c r="E353"/>
      <c r="F353"/>
      <c r="G353"/>
      <c r="I353"/>
      <c r="J353"/>
      <c r="K353"/>
      <c r="L353"/>
      <c r="M353"/>
      <c r="N353"/>
      <c r="O353"/>
      <c r="P353"/>
      <c r="Q353"/>
      <c r="R353" s="2"/>
    </row>
    <row r="354" spans="1:18" s="3" customFormat="1">
      <c r="A354"/>
      <c r="B354"/>
      <c r="C354"/>
      <c r="D354"/>
      <c r="E354"/>
      <c r="F354"/>
      <c r="G354"/>
      <c r="I354"/>
      <c r="J354"/>
      <c r="K354"/>
      <c r="L354"/>
      <c r="M354"/>
      <c r="N354"/>
      <c r="O354"/>
      <c r="P354"/>
      <c r="Q354"/>
      <c r="R354" s="2"/>
    </row>
    <row r="355" spans="1:18" s="3" customFormat="1">
      <c r="A355"/>
      <c r="B355"/>
      <c r="C355"/>
      <c r="D355"/>
      <c r="E355"/>
      <c r="F355"/>
      <c r="G355"/>
      <c r="I355"/>
      <c r="J355"/>
      <c r="K355"/>
      <c r="L355"/>
      <c r="M355"/>
      <c r="N355"/>
      <c r="O355"/>
      <c r="P355"/>
      <c r="Q355"/>
      <c r="R355" s="2"/>
    </row>
    <row r="356" spans="1:18" s="3" customFormat="1">
      <c r="A356"/>
      <c r="B356"/>
      <c r="C356"/>
      <c r="D356"/>
      <c r="E356"/>
      <c r="F356"/>
      <c r="G356"/>
      <c r="I356"/>
      <c r="J356"/>
      <c r="K356"/>
      <c r="L356"/>
      <c r="M356"/>
      <c r="N356"/>
      <c r="O356"/>
      <c r="P356"/>
      <c r="Q356"/>
      <c r="R356" s="2"/>
    </row>
    <row r="357" spans="1:18" s="3" customFormat="1">
      <c r="A357"/>
      <c r="B357"/>
      <c r="C357"/>
      <c r="D357"/>
      <c r="E357"/>
      <c r="F357"/>
      <c r="G357"/>
      <c r="I357"/>
      <c r="J357"/>
      <c r="K357"/>
      <c r="L357"/>
      <c r="M357"/>
      <c r="N357"/>
      <c r="O357"/>
      <c r="P357"/>
      <c r="Q357"/>
      <c r="R357" s="2"/>
    </row>
    <row r="358" spans="1:18" s="3" customFormat="1">
      <c r="A358"/>
      <c r="B358"/>
      <c r="C358"/>
      <c r="D358"/>
      <c r="E358"/>
      <c r="F358"/>
      <c r="G358"/>
      <c r="I358"/>
      <c r="J358"/>
      <c r="K358"/>
      <c r="L358"/>
      <c r="M358"/>
      <c r="N358"/>
      <c r="O358"/>
      <c r="P358"/>
      <c r="Q358"/>
      <c r="R358" s="2"/>
    </row>
    <row r="359" spans="1:18" s="3" customFormat="1">
      <c r="A359"/>
      <c r="B359"/>
      <c r="C359"/>
      <c r="D359"/>
      <c r="E359"/>
      <c r="F359"/>
      <c r="G359"/>
      <c r="I359"/>
      <c r="J359"/>
      <c r="K359"/>
      <c r="L359"/>
      <c r="M359"/>
      <c r="N359"/>
      <c r="O359"/>
      <c r="P359"/>
      <c r="Q359"/>
      <c r="R359" s="2"/>
    </row>
    <row r="360" spans="1:18" s="3" customFormat="1">
      <c r="A360"/>
      <c r="B360"/>
      <c r="C360"/>
      <c r="D360"/>
      <c r="E360"/>
      <c r="F360"/>
      <c r="G360"/>
      <c r="I360"/>
      <c r="J360"/>
      <c r="K360"/>
      <c r="L360"/>
      <c r="M360"/>
      <c r="N360"/>
      <c r="O360"/>
      <c r="P360"/>
      <c r="Q360"/>
      <c r="R360" s="2"/>
    </row>
    <row r="361" spans="1:18" s="3" customFormat="1">
      <c r="A361"/>
      <c r="B361"/>
      <c r="C361"/>
      <c r="D361"/>
      <c r="E361"/>
      <c r="F361"/>
      <c r="G361"/>
      <c r="I361"/>
      <c r="J361"/>
      <c r="K361"/>
      <c r="L361"/>
      <c r="M361"/>
      <c r="N361"/>
      <c r="O361"/>
      <c r="P361"/>
      <c r="Q361"/>
      <c r="R361" s="2"/>
    </row>
    <row r="362" spans="1:18" s="3" customFormat="1">
      <c r="A362"/>
      <c r="B362"/>
      <c r="C362"/>
      <c r="D362"/>
      <c r="E362"/>
      <c r="F362"/>
      <c r="G362"/>
      <c r="I362"/>
      <c r="J362"/>
      <c r="K362"/>
      <c r="L362"/>
      <c r="M362"/>
      <c r="N362"/>
      <c r="O362"/>
      <c r="P362"/>
      <c r="Q362"/>
      <c r="R362" s="2"/>
    </row>
    <row r="363" spans="1:18" s="3" customFormat="1">
      <c r="A363"/>
      <c r="B363"/>
      <c r="C363"/>
      <c r="D363"/>
      <c r="E363"/>
      <c r="F363"/>
      <c r="G363"/>
      <c r="I363"/>
      <c r="J363"/>
      <c r="K363"/>
      <c r="L363"/>
      <c r="M363"/>
      <c r="N363"/>
      <c r="O363"/>
      <c r="P363"/>
      <c r="Q363"/>
      <c r="R363" s="2"/>
    </row>
    <row r="364" spans="1:18" s="3" customFormat="1">
      <c r="A364"/>
      <c r="B364"/>
      <c r="C364"/>
      <c r="D364"/>
      <c r="E364"/>
      <c r="F364"/>
      <c r="G364"/>
      <c r="I364"/>
      <c r="J364"/>
      <c r="K364"/>
      <c r="L364"/>
      <c r="M364"/>
      <c r="N364"/>
      <c r="O364"/>
      <c r="P364"/>
      <c r="Q364"/>
      <c r="R364" s="2"/>
    </row>
    <row r="365" spans="1:18" s="3" customFormat="1">
      <c r="A365"/>
      <c r="B365"/>
      <c r="C365"/>
      <c r="D365"/>
      <c r="E365"/>
      <c r="F365"/>
      <c r="G365"/>
      <c r="I365"/>
      <c r="J365"/>
      <c r="K365"/>
      <c r="L365"/>
      <c r="M365"/>
      <c r="N365"/>
      <c r="O365"/>
      <c r="P365"/>
      <c r="Q365"/>
      <c r="R365" s="2"/>
    </row>
    <row r="366" spans="1:18" s="3" customFormat="1">
      <c r="A366"/>
      <c r="B366"/>
      <c r="C366"/>
      <c r="D366"/>
      <c r="E366"/>
      <c r="F366"/>
      <c r="G366"/>
      <c r="I366"/>
      <c r="J366"/>
      <c r="K366"/>
      <c r="L366"/>
      <c r="M366"/>
      <c r="N366"/>
      <c r="O366"/>
      <c r="P366"/>
      <c r="Q366"/>
      <c r="R366" s="2"/>
    </row>
    <row r="367" spans="1:18" s="3" customFormat="1">
      <c r="A367"/>
      <c r="B367"/>
      <c r="C367"/>
      <c r="D367"/>
      <c r="E367"/>
      <c r="F367"/>
      <c r="G367"/>
      <c r="I367"/>
      <c r="J367"/>
      <c r="K367"/>
      <c r="L367"/>
      <c r="M367"/>
      <c r="N367"/>
      <c r="O367"/>
      <c r="P367"/>
      <c r="Q367"/>
      <c r="R367" s="2"/>
    </row>
    <row r="368" spans="1:18" s="3" customFormat="1">
      <c r="A368"/>
      <c r="B368"/>
      <c r="C368"/>
      <c r="D368"/>
      <c r="E368"/>
      <c r="F368"/>
      <c r="G368"/>
      <c r="I368"/>
      <c r="J368"/>
      <c r="K368"/>
      <c r="L368"/>
      <c r="M368"/>
      <c r="N368"/>
      <c r="O368"/>
      <c r="P368"/>
      <c r="Q368"/>
      <c r="R368" s="2"/>
    </row>
    <row r="369" spans="1:18" s="3" customFormat="1">
      <c r="A369"/>
      <c r="B369"/>
      <c r="C369"/>
      <c r="D369"/>
      <c r="E369"/>
      <c r="F369"/>
      <c r="G369"/>
      <c r="I369"/>
      <c r="J369"/>
      <c r="K369"/>
      <c r="L369"/>
      <c r="M369"/>
      <c r="N369"/>
      <c r="O369"/>
      <c r="P369"/>
      <c r="Q369"/>
      <c r="R369" s="2"/>
    </row>
    <row r="370" spans="1:18" s="3" customFormat="1">
      <c r="A370"/>
      <c r="B370"/>
      <c r="C370"/>
      <c r="D370"/>
      <c r="E370"/>
      <c r="F370"/>
      <c r="G370"/>
      <c r="I370"/>
      <c r="J370"/>
      <c r="K370"/>
      <c r="L370"/>
      <c r="M370"/>
      <c r="N370"/>
      <c r="O370"/>
      <c r="P370"/>
      <c r="Q370"/>
      <c r="R370" s="2"/>
    </row>
    <row r="371" spans="1:18" s="3" customFormat="1">
      <c r="A371"/>
      <c r="B371"/>
      <c r="C371"/>
      <c r="D371"/>
      <c r="E371"/>
      <c r="F371"/>
      <c r="G371"/>
      <c r="I371"/>
      <c r="J371"/>
      <c r="K371"/>
      <c r="L371"/>
      <c r="M371"/>
      <c r="N371"/>
      <c r="O371"/>
      <c r="P371"/>
      <c r="Q371"/>
      <c r="R371" s="2"/>
    </row>
    <row r="372" spans="1:18" s="3" customFormat="1">
      <c r="A372"/>
      <c r="B372"/>
      <c r="C372"/>
      <c r="D372"/>
      <c r="E372"/>
      <c r="F372"/>
      <c r="G372"/>
      <c r="I372"/>
      <c r="J372"/>
      <c r="K372"/>
      <c r="L372"/>
      <c r="M372"/>
      <c r="N372"/>
      <c r="O372"/>
      <c r="P372"/>
      <c r="Q372"/>
      <c r="R372" s="2"/>
    </row>
    <row r="373" spans="1:18" s="3" customFormat="1">
      <c r="A373"/>
      <c r="B373"/>
      <c r="C373"/>
      <c r="D373"/>
      <c r="E373"/>
      <c r="F373"/>
      <c r="G373"/>
      <c r="I373"/>
      <c r="J373"/>
      <c r="K373"/>
      <c r="L373"/>
      <c r="M373"/>
      <c r="N373"/>
      <c r="O373"/>
      <c r="P373"/>
      <c r="Q373"/>
      <c r="R373" s="2"/>
    </row>
    <row r="374" spans="1:18" s="3" customFormat="1">
      <c r="A374"/>
      <c r="B374"/>
      <c r="C374"/>
      <c r="D374"/>
      <c r="E374"/>
      <c r="F374"/>
      <c r="G374"/>
      <c r="I374"/>
      <c r="J374"/>
      <c r="K374"/>
      <c r="L374"/>
      <c r="M374"/>
      <c r="N374"/>
      <c r="O374"/>
      <c r="P374"/>
      <c r="Q374"/>
      <c r="R374" s="2"/>
    </row>
    <row r="375" spans="1:18" s="3" customFormat="1">
      <c r="A375"/>
      <c r="B375"/>
      <c r="C375"/>
      <c r="D375"/>
      <c r="E375"/>
      <c r="F375"/>
      <c r="G375"/>
      <c r="I375"/>
      <c r="J375"/>
      <c r="K375"/>
      <c r="L375"/>
      <c r="M375"/>
      <c r="N375"/>
      <c r="O375"/>
      <c r="P375"/>
      <c r="Q375"/>
      <c r="R375" s="2"/>
    </row>
    <row r="376" spans="1:18" s="3" customFormat="1">
      <c r="A376"/>
      <c r="B376"/>
      <c r="C376"/>
      <c r="D376"/>
      <c r="E376"/>
      <c r="F376"/>
      <c r="G376"/>
      <c r="I376"/>
      <c r="J376"/>
      <c r="K376"/>
      <c r="L376"/>
      <c r="M376"/>
      <c r="N376"/>
      <c r="O376"/>
      <c r="P376"/>
      <c r="Q376"/>
      <c r="R376" s="2"/>
    </row>
    <row r="377" spans="1:18" s="3" customFormat="1">
      <c r="A377"/>
      <c r="B377"/>
      <c r="C377"/>
      <c r="D377"/>
      <c r="E377"/>
      <c r="F377"/>
      <c r="G377"/>
      <c r="I377"/>
      <c r="J377"/>
      <c r="K377"/>
      <c r="L377"/>
      <c r="M377"/>
      <c r="N377"/>
      <c r="O377"/>
      <c r="P377"/>
      <c r="Q377"/>
      <c r="R377" s="2"/>
    </row>
    <row r="378" spans="1:18" s="3" customFormat="1">
      <c r="A378"/>
      <c r="B378"/>
      <c r="C378"/>
      <c r="D378"/>
      <c r="E378"/>
      <c r="F378"/>
      <c r="G378"/>
      <c r="I378"/>
      <c r="J378"/>
      <c r="K378"/>
      <c r="L378"/>
      <c r="M378"/>
      <c r="N378"/>
      <c r="O378"/>
      <c r="P378"/>
      <c r="Q378"/>
      <c r="R378" s="2"/>
    </row>
    <row r="379" spans="1:18" s="3" customFormat="1">
      <c r="A379"/>
      <c r="B379"/>
      <c r="C379"/>
      <c r="D379"/>
      <c r="E379"/>
      <c r="F379"/>
      <c r="G379"/>
      <c r="I379"/>
      <c r="J379"/>
      <c r="K379"/>
      <c r="L379"/>
      <c r="M379"/>
      <c r="N379"/>
      <c r="O379"/>
      <c r="P379"/>
      <c r="Q379"/>
      <c r="R379" s="2"/>
    </row>
    <row r="380" spans="1:18" s="3" customFormat="1">
      <c r="A380"/>
      <c r="B380"/>
      <c r="C380"/>
      <c r="D380"/>
      <c r="E380"/>
      <c r="F380"/>
      <c r="G380"/>
      <c r="I380"/>
      <c r="J380"/>
      <c r="K380"/>
      <c r="L380"/>
      <c r="M380"/>
      <c r="N380"/>
      <c r="O380"/>
      <c r="P380"/>
      <c r="Q380"/>
      <c r="R380" s="2"/>
    </row>
    <row r="381" spans="1:18" s="3" customFormat="1">
      <c r="A381"/>
      <c r="B381"/>
      <c r="C381"/>
      <c r="D381"/>
      <c r="E381"/>
      <c r="F381"/>
      <c r="G381"/>
      <c r="I381"/>
      <c r="J381"/>
      <c r="K381"/>
      <c r="L381"/>
      <c r="M381"/>
      <c r="N381"/>
      <c r="O381"/>
      <c r="P381"/>
      <c r="Q381"/>
      <c r="R381" s="2"/>
    </row>
    <row r="382" spans="1:18" s="3" customFormat="1">
      <c r="A382"/>
      <c r="B382"/>
      <c r="C382"/>
      <c r="D382"/>
      <c r="E382"/>
      <c r="F382"/>
      <c r="G382"/>
      <c r="I382"/>
      <c r="J382"/>
      <c r="K382"/>
      <c r="L382"/>
      <c r="M382"/>
      <c r="N382"/>
      <c r="O382"/>
      <c r="P382"/>
      <c r="Q382"/>
      <c r="R382" s="2"/>
    </row>
  </sheetData>
  <pageMargins left="1" right="1" top="0.5" bottom="1" header="0.5" footer="0.5"/>
  <pageSetup scale="92" firstPageNumber="13" fitToHeight="5" orientation="portrait" useFirstPageNumber="1" horizontalDpi="4294967292" verticalDpi="300" r:id="rId1"/>
  <headerFooter alignWithMargins="0">
    <oddFooter>&amp;C&amp;"Times New Roman,Regular"&amp;11 17</oddFooter>
  </headerFooter>
  <rowBreaks count="1" manualBreakCount="1">
    <brk id="304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Tbl24_28_Region Species (2)</vt:lpstr>
      <vt:lpstr>'Tbl24_28_Region Species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Vercessi, Lorraine J (DFG)</dc:creator>
  <cp:lastModifiedBy>Jan Ohlberger</cp:lastModifiedBy>
  <dcterms:created xsi:type="dcterms:W3CDTF">2019-03-06T00:44:12Z</dcterms:created>
  <dcterms:modified xsi:type="dcterms:W3CDTF">2020-03-11T19:08:01Z</dcterms:modified>
</cp:coreProperties>
</file>