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Data" sheetId="2" r:id="rId5"/>
    <sheet state="visible" name="Test Data (for reference)" sheetId="3" r:id="rId6"/>
    <sheet state="visible" name="Sheet5" sheetId="4" r:id="rId7"/>
    <sheet state="visible" name="Test Data (newly generated)" sheetId="5" r:id="rId8"/>
    <sheet state="visible" name="Training Data (from new test se" sheetId="6" r:id="rId9"/>
    <sheet state="visible" name="Augmented Data" sheetId="7" r:id="rId10"/>
  </sheets>
  <definedNames>
    <definedName hidden="1" localSheetId="2" name="_xlnm._FilterDatabase">'Test Data (for reference)'!$A$1:$I$201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37">
      <text>
        <t xml:space="preserve">Futher clarification??
GPT answer
	-ruowei xing</t>
      </text>
    </comment>
    <comment authorId="0" ref="F124">
      <text>
        <t xml:space="preserve">Fully reimbursable?  On gpt4
	-ruowei xing</t>
      </text>
    </comment>
    <comment authorId="0" ref="E119">
      <text>
        <t xml:space="preserve">for 118, 119, 120. All their labels of classification T2 can be selected from Fully/Further.     
The difference is the degree of strictness. It seems that these three samples should have the same label. (To make sure the criteria is the same)
	-ruowei xing
_Marked as resolved_
	-ruowei xing
_Re-opened_
	-ruowei xing</t>
      </text>
    </comment>
    <comment authorId="0" ref="E109">
      <text>
        <t xml:space="preserve">When using GPT4, the answer is 'policy not violated' and 'fully reimbursable', as the GPT assumes that £20 is the total cost applied for reimbursement.
	-ruowei xing</t>
      </text>
    </comment>
    <comment authorId="0" ref="B98">
      <text>
        <t xml:space="preserve">probably add a rule for everything in pounds and further discussion
	-Kevin Zhu</t>
      </text>
    </comment>
    <comment authorId="0" ref="H98">
      <text>
        <t xml:space="preserve">contained a £50 which never appears in the prompt
	-Kevin Zhu</t>
      </text>
    </comment>
  </commentList>
</comments>
</file>

<file path=xl/sharedStrings.xml><?xml version="1.0" encoding="utf-8"?>
<sst xmlns="http://schemas.openxmlformats.org/spreadsheetml/2006/main" count="8715" uniqueCount="2206">
  <si>
    <t>Total Number of Samples</t>
  </si>
  <si>
    <t>Classification T1 Distribution</t>
  </si>
  <si>
    <t>Policy Violated</t>
  </si>
  <si>
    <t>Policy not Violated</t>
  </si>
  <si>
    <t>Classification T2 Distribution</t>
  </si>
  <si>
    <t>Fully Reimbursable</t>
  </si>
  <si>
    <t>Number of Samples by Sector</t>
  </si>
  <si>
    <t>Partially Reimbursable</t>
  </si>
  <si>
    <t>Sector</t>
  </si>
  <si>
    <t>Completed</t>
  </si>
  <si>
    <t>Target</t>
  </si>
  <si>
    <t>Progress</t>
  </si>
  <si>
    <t>Not Reimbursable</t>
  </si>
  <si>
    <t>Travel</t>
  </si>
  <si>
    <t>Further Clarification Required</t>
  </si>
  <si>
    <t>Accomodation and Sustenance</t>
  </si>
  <si>
    <t>Entertainment and Hospitality</t>
  </si>
  <si>
    <t>Training</t>
  </si>
  <si>
    <t>Other</t>
  </si>
  <si>
    <t>Classification T1 Distribution By Sector</t>
  </si>
  <si>
    <t>Policy
Violated</t>
  </si>
  <si>
    <t>Policy 
Not Violated</t>
  </si>
  <si>
    <t>useful to implement data augment:</t>
  </si>
  <si>
    <t>with pre-approval secured</t>
  </si>
  <si>
    <t>with the approval from my department budget manager</t>
  </si>
  <si>
    <t>The pre-approval was obtained.</t>
  </si>
  <si>
    <t>Provided with authorised pre-approval,</t>
  </si>
  <si>
    <t>The department has permitted with approval documents.</t>
  </si>
  <si>
    <t>Prompt</t>
  </si>
  <si>
    <t>Category</t>
  </si>
  <si>
    <t>Classification T1</t>
  </si>
  <si>
    <t>Classification T2</t>
  </si>
  <si>
    <t>Amount</t>
  </si>
  <si>
    <t>Test ID</t>
  </si>
  <si>
    <t>For a fortnight, I relied on a TFL travel card for my daily commute from home to the GNEI campus, totaling £50 in expenses. What's the reimbursement amount?</t>
  </si>
  <si>
    <t>Every day over a span of two weeks, I utilized a TFL travel card for my journey between home and the GNEI campus, incurring a total expense of £40. Can you confirm the reimbursement?</t>
  </si>
  <si>
    <t xml:space="preserve">Over the course of fourteen days, my transportation between home and the GNEI campus was facilitated by a TFL travel card, amounting to a total expenditure of £60. Could you advise on the reimbursement eligibility? </t>
  </si>
  <si>
    <t>Utilizing a TFL travel card for commuting from home to the GNEI campus daily for two weeks resulted in expenses totaling £70. What's the reimbursement procedure?</t>
  </si>
  <si>
    <t>I've been commuting from home to the GNEI campus using a TFL travel card for the past two weeks, costing me £20 altogether. Could you please clarify the reimbursement policy?</t>
  </si>
  <si>
    <t>Representing GNEI, I journeyed from London to Madrid for a conference, incurring a flight expense of £92. Furthermore, the bank levied a £15 charge for currency exchange during the transaction. Could you please confirm the reimbursement amount?</t>
  </si>
  <si>
    <t>Policy Not Violated</t>
  </si>
  <si>
    <t>For the conference on behalf of GNEI, I traveled from London to Berlin, spending £100 on flight tickets. Additionally, there was a £10 bank charge for currency conversion during the transaction. Can you clarify the reimbursement?</t>
  </si>
  <si>
    <t>I undertook travel from London to Paris for a GNEI conference, purchasing flight tickets at £120. Moreover, the bank imposed a £17 fee for currency conversion. What's the reimbursement estimation?</t>
  </si>
  <si>
    <t>Attending a conference for GNEI, I flew from London to Barcelona, incurring a cost of £78 for the flight tickets. Alongside, the bank charged £6 for currency exchange during the transaction. Could you advise on the reimbursement process?</t>
  </si>
  <si>
    <t>In representation of GNEI, I journeyed to Belgium from London for a conference, spending £95 on flight tickets. Additionally, there was a £11 bank charge for currency exchange during the transaction. What's the reimbursement calculation in this case?</t>
  </si>
  <si>
    <t>Last night, I arranged for a taxi from the GNEI campus to my residence, incurring a total expense of £45. Departure from the campus was at 11:27 pm. Am I eligible to claim reimbursement for this expenditure?</t>
  </si>
  <si>
    <t>Yesterday evening, I secured a taxi service from the GNEI campus to my home, amounting to a total of £30. The departure from the campus occurred precisely at 11:45 pm. Is it possible to include this expense for reimbursement?</t>
  </si>
  <si>
    <t>I utilized a taxi service to travel from the GNEI campus to my home last night, resulting in a total cost of £67. Departure from the campus took place at 11:05 pm. Can this expenditure be expensed?</t>
  </si>
  <si>
    <t>Yesterday night, I opted for a taxi ride from the GNEI campus to my residence, tallying up to £12 in expenses. The departure from the campus was at 11:35 pm. Is it permissible to include this cost in my reimbursement request?</t>
  </si>
  <si>
    <t>Last night, I organized a taxi journey from the GNEI campus to my home, incurring a total charge of £25. The departure from the campus was at precisely 12:15 am. Could you confirm if this expense is eligible for reimbursement?</t>
  </si>
  <si>
    <t>Yesterday night, I arranged for a taxi from the GNEI campus to my home. The fare amounted to £15, and I departed the campus at 7:00 pm. Am I eligible to claim reimbursement for this expense?</t>
  </si>
  <si>
    <t>Last night, I booked a taxi to take me from the GNEI campus back home. The total cost for the ride was £45, and I left the campus at 8:45 pm. Would it be possible for me to include this charge in my expenses?</t>
  </si>
  <si>
    <t>I utilized a taxi service to travel from the GNEI campus to my residence yesterday evening. The fare came to £45, and my departure from the campus was at 18:00. Can this expense be reimbursed?</t>
  </si>
  <si>
    <t>Yesterday night, I arranged for a taxi ride from the GNEI campus to my home, costing £20 in total. I left the campus at 19:00 pm. Could this charge be expensed?</t>
  </si>
  <si>
    <t>I booked a taxi ride from the GNEI campus to my home last night, amounting to £45. My departure from the campus occurred at 9:15 pm. Is it permissible to expense this charge?</t>
  </si>
  <si>
    <t>I made a trip to the GNEI campus to retrieve equipment from the lab and incurred a £8 parking fee. Am I eligible to seek reimbursement for this expense?</t>
  </si>
  <si>
    <t>For the purpose of collecting tools from the lab at the GNEI campus, I traveled there and incurred a parking fee of £20. Can this expense be reimbursed?</t>
  </si>
  <si>
    <t>My journey to the GNEI campus was to retrieve LEDs from the lab, which required me to pay a parking fee of £12. Is it possible to expense this charge?</t>
  </si>
  <si>
    <t>To collect a printer from the lab at the GNEI campus, I traveled there and paid a parking fee of £17. Could I include this expense for reimbursement?</t>
  </si>
  <si>
    <t>I traveled to the GNEI campus to pick up whiteboards from the lab and ended up paying a £14 parking fee. Can I request reimbursement for this?</t>
  </si>
  <si>
    <t>Is travel insurance provided by GNEI?</t>
  </si>
  <si>
    <t>Does GNEI offer travel insurance coverage?</t>
  </si>
  <si>
    <t>Can I expect travel insurance from GNEI?</t>
  </si>
  <si>
    <t>Is travel insurance a benefit provided by GNEI?</t>
  </si>
  <si>
    <t>Does GNEI extend travel insurance to its members?</t>
  </si>
  <si>
    <t>During my business trip to Amsterdam, I utilized a train for a roundtrip from the airport to the city center, incurring a total expense of £15. Is it possible to claim reimbursement for this?</t>
  </si>
  <si>
    <t>In Geneva for business, I took a train from the airport to the city center and back, costing £25 in total. Can I seek reimbursement for this expenditure?</t>
  </si>
  <si>
    <t>While on a business trip in Paris, I relied on a train to travel between the airport and the city center, which amounted to £18. Would it be eligible for reimbursement?</t>
  </si>
  <si>
    <t>During my stay in Budapest for business, I used a train for a return journey from the airport to the city center, which came to £9. Can I include this expense in my claim?</t>
  </si>
  <si>
    <t>In the course of my business trip to Rome, I opted for a train ride from the airport to the city center and back, totaling £12. Could this expenditure be claimed?</t>
  </si>
  <si>
    <t>During my recent business trip to Amsterdam, I took a first-class train ride from the airport to the city center and back. It cost me £30. Can I seek reimbursement for this?</t>
  </si>
  <si>
    <t>In Geneva for business purposes, I opted for first-class train travel for a return trip from the airport to the city center, amounting to £50 in total. Can I seek reimbursement for this expense?</t>
  </si>
  <si>
    <t>While on a business trip to Paris, I utilized first-class train services for a round trip between the airport and the city center, costing a total of £36. Would this expenditure be eligible for reimbursement?</t>
  </si>
  <si>
    <t>During my business trip to Budapest, I traveled in first class on the train for a return journey from the airport to the city center, which amounted to £18. Can I include this expense in my claim?</t>
  </si>
  <si>
    <t>In the course of my business trip to Rome, I traveled via first-class train from the airport to the city center and back, totaling £24. Could this expenditure be claimed?</t>
  </si>
  <si>
    <t>During my recent business trip to Amsterdam, I opted for first-class train travel for the round trip between the airport and the city center. The total cost was £30. I made advanced bookings and received approval from the PS Head of Finance. Can I seek reimbursement for this?</t>
  </si>
  <si>
    <t>I utilized first-class train services for a round trip between Geneva airport and the city center during my business trip. The total expenditure was £50. These tickets were booked in advance, and I have approval from the Head of Finance. Is reimbursement possible?</t>
  </si>
  <si>
    <t>While on a business trip in Budapest, I traveled first class via train for a return journey from the airport to the city center, costing £18 in total. I had the foresight to book these tickets in advance and obtained approval from the Head of Finance. Can this expense be claimed?</t>
  </si>
  <si>
    <t>During my recent business visit to Paris, I traveled to and from the airport and the city center via first-class train, amounting to £36. I ensured advance booking and secured approval from the PS Head of Finance. Would this qualify for reimbursement?</t>
  </si>
  <si>
    <t>I traveled first class by train for a return trip between Rome airport and the city center during my business trip. The total expenditure was £24. I booked the tickets ahead of time and obtained approval from the finance head. Can I request reimbursement for this expense?</t>
  </si>
  <si>
    <t>During my business trip to Amsterdam, both my wife and I utilized the train for a return journey from the airport to the city center, costing £15 per ticket. Can we seek reimbursement for these expenses?</t>
  </si>
  <si>
    <t>While on a business trip in Barcelona, I traveled with my wife and we both took the train for a round trip from the airport to the city center, each ticket priced at £12. Are we eligible to claim these costs?</t>
  </si>
  <si>
    <t>On my recent business trip to Rome, I traveled alongside my wife, using the train for a return journey from the airport to the city center. The fare for each ticket was £10. Can these expenses be claimed?</t>
  </si>
  <si>
    <t>During my business trip to Madrid, I traveled with my wife and we opted for the train for a round trip from the airport to the city center, with tickets priced at £18 each. Can I include these expenses in my claim?</t>
  </si>
  <si>
    <t>While in Geneva on a business trip, both my wife and I traveled together using the train for a return journey from the airport to the city center. The cost for each ticket was £25. Can we request reimbursement for these expenses?</t>
  </si>
  <si>
    <t>For my work trip to Rome, I need to obtain a visa, which incurs a total cost of £80. Additionally, vaccinations are required, adding an extra £15. Can I claim reimbursement for these expenses?</t>
  </si>
  <si>
    <t>To travel to Geneva for work, I must undergo a visa application process, costing £150 in total. Moreover, vaccinations are necessary, amounting to an additional £20. Are these expenses eligible for reimbursement?</t>
  </si>
  <si>
    <t>In preparation for my work trip to America, I need to apply for a visa, costing £100. Moreover, vaccinations are required, adding another £12 to the expenses. Can I claim these costs?</t>
  </si>
  <si>
    <t>For my upcoming work assignment in Argentina, I have to obtain a visa, which costs £110. Furthermore, vaccinations are necessary, amounting to an additional £50. Can I seek reimbursement for these expenditures?</t>
  </si>
  <si>
    <t>In order to travel to Rwanda for work, I need to apply for a visa, which totals £170. Additionally, vaccinations are required, adding an extra £25. Can these expenses be claimed for reimbursement?</t>
  </si>
  <si>
    <t>While on a business trip to Rome, I rented a car for three days, totaling £150 in cost. Am I able to expense this?</t>
  </si>
  <si>
    <t>During my business trip to Canada, I utilized a hired car for three days, which incurred a total expense of £80. Can I claim reimbursement for this?</t>
  </si>
  <si>
    <t>I rented a car for three days during my business trip to Wales, costing me £90 in total. Is it possible to expense this amount?</t>
  </si>
  <si>
    <t>While on a business trip in Geneva, I opted to hire a car for three days, amounting to a total cost of £110. Can I seek reimbursement for this expenditure?</t>
  </si>
  <si>
    <t>For my business trip to Pittsburgh, I hired a car for three days, with the car hire totaling £160. Can this expense be claimed?</t>
  </si>
  <si>
    <t>During my business trip to Rome, I rented a car for three days, costing a total of £80. Additionally, I spent £40 on petrol for the journey. Unfortunately, I don't have the VAT receipt for the petrol. Can I still expense this?</t>
  </si>
  <si>
    <t>For my business trip to Canada, I rented a car for three days, with the car hire amounting to £250. Moreover, I purchased petrol worth £60 for the journey. However, I lack the VAT receipt for the petrol expense. Is it still eligible for reimbursement?</t>
  </si>
  <si>
    <t>While on a business trip in Wales, I hired a car for three days, which amounted to £175. Additionally, I incurred a petrol expense of £30 for the journey. However, I don't have the VAT receipt for the petrol purchase. Can I claim this expense?</t>
  </si>
  <si>
    <t>During my business trip to Geneva, I utilized a hired car for three days, costing £110 in total. Furthermore, I had to buy petrol worth £30 for the journey. Unfortunately, I don't possess the VAT receipt for the petrol expenditure. Can this still be expensed?</t>
  </si>
  <si>
    <t>For my business trip to Pittsburgh, I rented a car for three days, which came to a total of £180. Additionally, I spent £50 on petrol for the journey. However, I lack the VAT receipt for the petrol purchase. Can I still claim these expenses?</t>
  </si>
  <si>
    <t>During my business trip to Scotland, I incurred toll charges totaling £6 while traveling. Can I claim reimbursement for these expenses?</t>
  </si>
  <si>
    <t>I had to pay £12 in toll charges while traveling to Newcastle for a business trip. Are these expenses eligible for reimbursement?</t>
  </si>
  <si>
    <t>While on a business trip to Liverpool, I encountered toll charges amounting to £8 during my journey. Can I expense these charges?</t>
  </si>
  <si>
    <t>For my business trip to Bath, I incurred toll charges totaling £20 while traveling. Can I seek reimbursement for this expenditure?</t>
  </si>
  <si>
    <t>During my trip to Devon for business purposes, I paid a total of £10 in toll charges. Can these toll charges be expensed?</t>
  </si>
  <si>
    <t>To deliver some equipment to the campus lab, I drove into London on Monday and incurred a congestion charge of £12.50. Can this expense be claimed?</t>
  </si>
  <si>
    <t>I had to drive into London yesterday to drop off some equipment to the GNEI lab, resulting in a congestion charge of £12.50. Can I expense this charge?</t>
  </si>
  <si>
    <t>While delivering tools to the campus lab, I drove into London on Wednesday and had to pay a congestion charge of £12.50. Is it possible to expense this charge?</t>
  </si>
  <si>
    <t>Last week, I drove into London to drop off whiteboards at the GNEI lab building, leading to a congestion charge of £12.50. Can I include this expense for reimbursement?</t>
  </si>
  <si>
    <t>In order to deliver some lab materials to the GNEI lab, I drove into London over the weekend and incurred a congestion charge of £12.50. Can this charge be expensed?</t>
  </si>
  <si>
    <t>On Monday, I drove into London and incurred a congestion charge of £12.50 as a result. Can I claim reimbursement for this expense?</t>
  </si>
  <si>
    <t>Due to driving into London over the weekend, I had to pay a congestion charge of £12.50. Am I eligible to expense this charge?</t>
  </si>
  <si>
    <t>I incurred a congestion charge of £12.50 yesterday for driving into London. Can this expenditure be claimed?</t>
  </si>
  <si>
    <t>Because I drove into London last week, I had to pay a congestion charge of £12.50. Can I seek reimbursement for this charge?</t>
  </si>
  <si>
    <t>Driving into London on this morning resulted in a congestion charge of £12.50. Can this expense be expensed?</t>
  </si>
  <si>
    <t xml:space="preserve">I traveled to Oxford for a business trip in the company of two other GNEI colleagues, covering a total distance of 140 miles. What amount can I request for reimbursement? </t>
  </si>
  <si>
    <t>Alongside two fellow GNEI colleagues, I drove to Liverpool for a business trip, covering a total distance of 520 miles. How much can I claim in expenses for this journey?</t>
  </si>
  <si>
    <t>For a business trip to Manchester, I drove with two other GNEI colleagues, covering a total distance of 460 miles. What expenses can I claim for this trip?</t>
  </si>
  <si>
    <t>Accompanied by two other GNEI colleagues, I drove to Bath for a business trip, covering a total distance of 240 miles. How should I proceed with claiming expenses for this journey?</t>
  </si>
  <si>
    <t>I, along with two other GNEI colleagues, traveled to Cambridge for a business trip, covering a total distance of 130 miles. What is the allowable expense for this trip?</t>
  </si>
  <si>
    <t>I rode my bike to Wimbledon for a business trip, accompanied by one other GNEI colleague. In total, we covered a distance of 24 miles. What expenses am I eligible to claim for this journey?</t>
  </si>
  <si>
    <t>Alongside one other GNEI colleague, I cycled to Slough for a business trip, covering a total distance of 50 miles. How much can I claim in expenses for this trip?</t>
  </si>
  <si>
    <t>For a business trip to Oxford, I biked with one other GNEI colleague, covering a total distance of 65 miles. What expenses can I claim for this trip?</t>
  </si>
  <si>
    <t>I rode my bike to Wimbeldon for a business trip, covering a total distance of 20 miles. How should I proceed with claiming expenses for this journey?</t>
  </si>
  <si>
    <t>I traveled to Slough for a business trip by bike, covering a total distance of 40 miles. What is the allowable expense for this trip?</t>
  </si>
  <si>
    <t>During my business trip, I unintentionally hit the sidewalk while driving my car, resulting in damage to the side of the vehicle. The repair costs amounted to £200. Can I claim reimbursement for this expense?</t>
  </si>
  <si>
    <t>While on a business trip, I accidentally collided with the sidewalk while driving my car, causing damage to the side of the vehicle. The total repair expenses came to £150. Is it possible to expense this amount?</t>
  </si>
  <si>
    <t>I was driving my car during a business trip when I accidentally struck the sidewalk, causing damage to the side of the vehicle. The repairs cost £300. Can this expense be claimed?</t>
  </si>
  <si>
    <t>On a business trip, my car sustained damage to the side when I accidentally hit the sidewalk while driving. The repair bill came to £50. Can I include this expense for reimbursement?</t>
  </si>
  <si>
    <t>While driving my car for business purposes, I inadvertently damaged the side of the vehicle by hitting the sidewalk. The repairs cost £500. Can this expense be expensed?</t>
  </si>
  <si>
    <t>While traveling to Cambridge for a work trip with another GNEI colleague, covering a total distance of 120 miles, I accidentally hit the sidewalk, resulting in damage to the side of the car. The total repair cost was £200. What expenses can I claim for this journey?</t>
  </si>
  <si>
    <t>During a GNEI business trip to Birmingham, where I drove with 3 other GNEI staff members, covering 245 miles in total, I accidentally damaged the side of the car by hitting the sidewalk. The repair costs amounted to £300. How much can I claim in expenses for this trip?</t>
  </si>
  <si>
    <t>I drove to Exeter for a work event with other GNEI colleagues, covering a total distance of 410 miles. During the trip, I accidentally hit the sidewalk, causing damage to the side of the car. The total repair cost was £500. Can I claim expenses for this incident?</t>
  </si>
  <si>
    <t>While traveling with three other GNEI colleagues to Canterbury for a business trip spanning 140 miles, I accidentally hit the sidewalk and damaged the side of the car. The total repair cost amounted to £50. What expenses am I eligible to claim?</t>
  </si>
  <si>
    <t>During my business trip to Norwich, where I traveled with two other GNEI colleagues and covered a total distance of 255 miles, I unfortunately hit the sidewalk, resulting in damage to the side of the car. The repair costs totaled £600. How should I proceed with claiming expenses for this trip?</t>
  </si>
  <si>
    <t>During my business trip, I traveled from my hotel to a restaurant for dinner, incurring a journey cost of £15. Can this expense be claimed?</t>
  </si>
  <si>
    <t>While on a business trip, I made a journey from my hotel to a restaurant for dinner, which amounted to a cost of £12. Can I expense this?</t>
  </si>
  <si>
    <t>I incurred a £4 expense for traveling from my hotel to a restaurant for dinner during my business trip. Can this cost be expensed?</t>
  </si>
  <si>
    <t>During my business trip, I traveled from my hotel to a restaurant for dinner, costing £19. Am I able to claim reimbursement for this expense?</t>
  </si>
  <si>
    <t>While on a business trip, I traveled from my hotel to a restaurant for dinner, incurring a journey cost of £3.50. Is it possible to expense this amount?</t>
  </si>
  <si>
    <t>I flew to Paris for work, taking a 2-hour flight at a cost of £75 for an economy ticket. Can this expense be reimbursed?</t>
  </si>
  <si>
    <t>For work-related reasons, I took a 90 minute flight to Geneva, which amounted to £61 for an economy ticket. Is it possible to claim reimbursement for this expenditure?</t>
  </si>
  <si>
    <t>I incurred a cost of £95 for an economy ticket on a 2 hour 30 minute flight to Budapest for work purposes. Can this expense be expensed?</t>
  </si>
  <si>
    <t>During my work-related travel, I took a 4 hour flight to Istanbul, with the total cost of the economy ticket amounting to £150. Am I eligible to claim reimbursement for this expense?</t>
  </si>
  <si>
    <t>For work, I traveled to Athens via a 190 minute flight, costing £130 for an economy ticket. Can I seek reimbursement for this expenditure?</t>
  </si>
  <si>
    <t>I traveled to Paris for work via a 2-hour flight, with the total cost of the business class ticket being £250. Can I claim reimbursement for this expense?</t>
  </si>
  <si>
    <t>For work-related purposes, I took a 75 minute flight to Paris, booking a business class ticket at a total cost of £300. Is it possible to expense this amount?</t>
  </si>
  <si>
    <t>I incurred a £400 expense for a business class ticket on a 2 hour 20 minute flight to Stockholm for work. Can this cost be expensed?</t>
  </si>
  <si>
    <t>During my work-related travel, I took a 3 hour flight to Helsinki, opting for a business class ticket, which cost £350 in total. Am I eligible to claim reimbursement for this expense?</t>
  </si>
  <si>
    <t>For work, I traveled to Cyprus via a 4.5 hour flight, booking a business class ticket for £500. Can I seek reimbursement for this expenditure?</t>
  </si>
  <si>
    <t>I flew to Copenhagen for work with my wife on a 2-hour flight. Each economy ticket cost £65. Can I get this expensed?</t>
  </si>
  <si>
    <t>I took an economy class flight to China with my wife for work, costing £110 per ticket for the 5-hour journey. How much can this be reimbursed?</t>
  </si>
  <si>
    <t>I bought two economy class plane tickets to Geneva. I went there for work, and my wife accompanied me for leisure. Each ticket cost £40. How much can I get reimbursed?</t>
  </si>
  <si>
    <t>I purchased two £35 economy class plane tickets to Zurich. I traveled for work, with my wife accompanying me for leisure. How much can be expensed?</t>
  </si>
  <si>
    <t>I flew to Tokyo for work with my wife, a trip that took 5 hours. Both tickets were special offer tickets, costing £33 each. How much can I get reimbursed?</t>
  </si>
  <si>
    <t>My husband and I flew to Berlin for work, taking a 1 hour 40 minute flight where each ticket cost £97. We opted for economy class. Can these expenses be reimbursed?</t>
  </si>
  <si>
    <t>For a GNEI conference, I traveled with my spouse to Lisbon on a 160 minute flight, with each ticket priced at £135. We chose economy class. Is it possible to claim reimbursement for these expenses?</t>
  </si>
  <si>
    <t>My fiance and I incurred a total of £166 for economy class tickets on a two hour flight to Milan for a business trip. Can this expense be expensed?</t>
  </si>
  <si>
    <t>During our GNEI business related travel, my wife and I took an hour long flight to Dublin, with each ticket costing £90 for economy class. Are we eligible to claim reimbursement for these expenses?</t>
  </si>
  <si>
    <t>I traveled with my wife to Oslo for work on a 2 hour non stop flight, where each ticket cost £80 for economy class. Can I seek reimbursement for these expenses?</t>
  </si>
  <si>
    <t>During my recent trip to Paris, I opted for a flight with the option to modify the booking as needed. The cost of the flight was £55. Am I able to get reimbursed for this?</t>
  </si>
  <si>
    <t>I traveled to Amsterdam last week and chose a flight that allowed flexibility in terms of timing. The flight ticket amounted to £40. Can I claim this as an expense?</t>
  </si>
  <si>
    <t>Last week, I booked a 3-hour flight to Rome that offered flexibility in its scheduling. It ended up costing me £70. Would this be eligible for reimbursement?</t>
  </si>
  <si>
    <t>I took a flexible flight to  Lisbon last week. The total expense for the flight was £30. Can I claim this back?</t>
  </si>
  <si>
    <t>During my recent journey to Oslo, I took advantage of a flight that offered flexibility in scheduling. The flight expenditure was £38. Am I permitted to expense this?</t>
  </si>
  <si>
    <t>Yesterday, I purchased a flexible flight to Oslo, which amounted to £110. Can I claim reimbursement for this expense?</t>
  </si>
  <si>
    <t>I opted for a flexible flight to Berlin last Tuesday, which incurred a cost of £150. Is it possible to expense this?</t>
  </si>
  <si>
    <t>Last month, I took a flexible flight to Dublin, costing £140. Can this expense be expensed?</t>
  </si>
  <si>
    <t>I incurred a cost of £278 for a flexible flight to Stockholm on Monday. Am I eligible to claim reimbursement for this expense?</t>
  </si>
  <si>
    <t>A couple days ago, I took a flight to Prague with flexible options, which amounted to £80. Can I seek reimbursement for this expense?</t>
  </si>
  <si>
    <t>I booked a hotel near my usual GNEI workplace for 5 nights. The total cost was £600, covering only the room fee. Can I claim this amount back?</t>
  </si>
  <si>
    <t>I stayed at a hotel near GNEI's city branch office for 7 nights. The bill amounted to £800 for the entire stay. Is this eligible for reimbursement?</t>
  </si>
  <si>
    <t xml:space="preserve">        I reserved a hotel near GNEI's local branch office for a week-long business meeting. The total cost for the accommodation came to £765. Is this claim valid?</t>
  </si>
  <si>
    <t>I booked a week's stay at a hotel near GNEI's regional office for a business trip. The room-only bill amounted to £1200. Can this be reimbursed?</t>
  </si>
  <si>
    <t>I stayed at a hotel near GNEI's headquarters for 6 nights. The total bill was £860, excluding meals. Is this a valid claim?</t>
  </si>
  <si>
    <t>I normally work at the Manchester GNEI campus. I traveled to the Birmingham GNEI campus for a 4-night business trip, costing £750. Can this be expensed?</t>
  </si>
  <si>
    <t>I normally work at the Bristol GNEI campus. I traveled to the Oxford GNEI campus for a work-related meeting and stayed at a hotel for 6 nights, costing £1200. Can this be expensed?</t>
  </si>
  <si>
    <t>I usually work at the Glasgow GNEI campus. I traveled to the Edinburgh GNEI campus for 3 days, staying at a hotel that cost £600. Can this be expensed?</t>
  </si>
  <si>
    <t>I typically work at the Leeds GNEI campus. I traveled to the Sheffield GNEI campus for a seminar, staying at a hotel for 4 nights, costing £750. Can this be expensed?</t>
  </si>
  <si>
    <t>I primarily work at the Nottingham GNEI campus. I traveled to the Derby GNEI campus for a work trip, staying at a hotel for 5 nights, costing £950. Can this be expensed?</t>
  </si>
  <si>
    <t>I normally work at the Manchester GNEI campus. I traveled to the Liverpool GNEI campus for a conference and stayed at a hotel for 6 nights, costing £1300. Can this be expensed?</t>
  </si>
  <si>
    <t>I usually work at the Bristol GNEI campus. I traveled to the Oxford GNEI campus for a work trip, staying at a hotel for 5 nights, costing £1400. Can this be expensed?</t>
  </si>
  <si>
    <t>I generally work at the Glasgow GNEI campus. I traveled to the Edinburgh GNEI campus for a project meeting and booked a hotel for 4 nights, costing £1000. Can this be expensed?</t>
  </si>
  <si>
    <t>I typically work at the Leeds GNEI campus. I traveled to the Sheffield GNEI campus for a seminar, staying at a hotel for 5 nights, costing £1100. Can this be expensed?</t>
  </si>
  <si>
    <t>I primarily work at the Nottingham GNEI campus. I traveled to the Derby GNEI campus for a workshop, staying at a hotel for 2 weeks, costing £3000. Can this be expensed?</t>
  </si>
  <si>
    <t>I have to travel to Rome for a work trip for 5 nights. The total cost of the hotel will be £900. Can this be expensed?</t>
  </si>
  <si>
    <t>I have to travel to New York for a conference, staying at a hotel for 3 nights at a total cost of £1000. Can this be expensed?</t>
  </si>
  <si>
    <t>I have to travel to Berlin for a research meeting, staying at a hotel for 4 nights at a total cost of £700. Can this be expensed?</t>
  </si>
  <si>
    <t>I have to travel to Tokyo for a work trip for 6 nights, with the hotel costing £1200. Can this be expensed?</t>
  </si>
  <si>
    <t>I have to travel to Paris for a seminar, staying at a hotel for 4 nights at a cost of £850. Can this be expensed?</t>
  </si>
  <si>
    <t>I traveled to Birmingham for business and stayed in a hotel for 2 nights. Breakfast was not included, so I spent £11 each morning for breakfast, with receipts. How much can I expense?</t>
  </si>
  <si>
    <t>I traveled to Glasgow for a conference, stayed at a hotel for 4 nights, and spent £9 each morning for breakfast, with receipts. How much can I expense?</t>
  </si>
  <si>
    <t>I traveled to Manchester for business and stayed at a hotel for 3 nights. Breakfast was not included, so I spent £10 each morning for breakfast for the first 2 days and £8 in the third, with receipts. How much can I expense?</t>
  </si>
  <si>
    <t>I traveled to Bristol for a work trip and stayed at a hotel for 2 nights. I spent £8 each morning for breakfast, with receipts. How much can I expense?</t>
  </si>
  <si>
    <t>I traveled to Edinburgh for a seminar, stayed in a hotel for 3 nights, and spent £10, £6, £9, respectively for breakfast, with receipts. How much can I expense?</t>
  </si>
  <si>
    <t>I traveled to Birmingham for business and stayed in a hotel for 2 nights. Breakfast was not included, so I spent £5 each morning, with no receipts. How much can I expense?</t>
  </si>
  <si>
    <t>I traveled to Glasgow for a conference, stayed at a hotel for 4 nights, and spent £5 each morning for breakfast, with no receipts. How much can I expense?</t>
  </si>
  <si>
    <t>I traveled to Manchester for business and stayed at a hotel for 3 nights. Breakfast was not included, so I spent £5 each morning, with no receipts. How much can I expense?</t>
  </si>
  <si>
    <t>I traveled to Bristol for a work trip and stayed at a hotel for 2 nights. I spent £3 each morning for breakfast, with no receipts. How much can I expense?</t>
  </si>
  <si>
    <t>I traveled to Edinburgh for a seminar, stayed in a hotel for 3 nights, and spent £5 each morning for meals, with no receipts. How much can I expense?</t>
  </si>
  <si>
    <t>I traveled to Birmingham for business purposes, stayed at a hotel for 2 nights, and spent £8 each morning for breakfast, with no receipts. How much can I expense?</t>
  </si>
  <si>
    <t>I traveled to Glasgow for a conference, stayed at a hotel for 3 nights, and spent £7 each morning for breakfast, with no receipts. How much can I expense?</t>
  </si>
  <si>
    <t>I traveled to Manchester for business and stayed at a hotel for 3 nights. I spent £10 each morning for breakfast, with no receipts. How much can I expense?</t>
  </si>
  <si>
    <t>I traveled to Bristol for a seminar, stayed at a hotel for 2 nights, and spent £5, £8 on the breakfast, with no receipts. How much can I expense?</t>
  </si>
  <si>
    <t>I traveled to Edinburgh for work, stayed in a hotel for 10 nights, and spent £9 each morning for breakfast, with no receipts. How much can I expense?</t>
  </si>
  <si>
    <t>I traveled to Glasgow for a conference, stayed at a hotel for 4 nights, with breakfast included, yet I spent £9 each morning for breakfast, with receipts. How much can I expense?</t>
  </si>
  <si>
    <t>I traveled to Manchester for business and stayed at a hotel for 3 nights. Breakfast was included at the hotel, yet I spent £10 each morning for breakfast, with receipts. How much can I expense?</t>
  </si>
  <si>
    <t>I traveled to Bristol for a work trip and stayed at a hotel for 2 nights. Breakfast was included, yet I spent £8 each morning for breakfast, with receipts. How much can I expense?</t>
  </si>
  <si>
    <t>I traveled to Edinburgh for a seminar, stayed in a hotel for 3 nights, with breakfast included, yet I spent £10 each morning for breakfast, with receipts. How much can I expense?</t>
  </si>
  <si>
    <t>I traveled to Birmingham for business and stayed in a hotel for 2 nights. Breakfast was included at the hotel, yet I spent £11 each morning for breakfast, with receipts. How much can I expense?</t>
  </si>
  <si>
    <t>I traveled to Birmingham for work and stayed for 2 nights. I had dinner outside each night, costing £21 and £14. I do not have the receipts. How much can I claim?</t>
  </si>
  <si>
    <t>I traveled to Glasgow for a conference and stayed for 4 nights. I had dinner outside each night, costing £28, £12, £13, and £17. I do not have the receipts. How much can I claim?</t>
  </si>
  <si>
    <t>I traveled to Manchester for work and stayed for 3 nights. I had dinner outside each night, costing £22, £16, and £14. I do not have the receipts. How much can I claim?</t>
  </si>
  <si>
    <t>I traveled to Bristol for a seminar and stayed for 2 nights. I had dinner outside each night, costing £25 and £16. I do not have the receipts. How much can I claim?</t>
  </si>
  <si>
    <t>I traveled to Edinburgh for work and stayed for 3 nights. I had dinner outside each night, costing £18 every day. I do not have the receipts. How much can I claim?</t>
  </si>
  <si>
    <t>I traveled to Birmingham for work and stayed for 2 nights. I had dinner outside each night, costing £20 and £14. I do have the receipts. How much can I claim?</t>
  </si>
  <si>
    <t>I traveled to Glasgow for a conference and stayed for 4 nights. I had dinner outside each night, costing £18, £12, £13, and £17. I do have the receipts. How much can I claim?</t>
  </si>
  <si>
    <t>I traveled to Manchester for work and stayed for 3 nights. I had dinner outside each night, costing £21, £16, and £14. I do have the receipts. How much can I claim?</t>
  </si>
  <si>
    <t>I traveled to Bristol for a seminar and stayed for 2 nights. I had dinner outside each night, costing £15 and £36. I do have the receipts. How much can I claim?</t>
  </si>
  <si>
    <t>I traveled to Edinburgh for work and stayed for 3 nights. I had dinner outside each night, costing £25 on each dinner. The receipts can be provided. How much can I claim?</t>
  </si>
  <si>
    <t>I traveled to Birmingham for a work trip for 3 nights. On the first day, I spent £11 on lunch and £18 on dinner. On the second day, I spent £9 on breakfast, £10 on lunch, and £21 on dinner. On the third day, I spent £8 on breakfast. How much can I claim with receipts?</t>
  </si>
  <si>
    <t>I traveled to Glasgow for a work trip for 2 nights. On the first day, I spent £12 on lunch and £17 on dinner. On the second day, I spent £8 on breakfast, £15 on lunch, and £20 on dinner. How much can I claim?</t>
  </si>
  <si>
    <t>I traveled to Manchester for a work trip for 3 nights.  I spent £9 on breakfast, £10 on lunch and £16 on dinner every day. How much can I claim with receipts?</t>
  </si>
  <si>
    <t>I traveled to Bristol for a work trip for 2 nights. I spent £11 on lunch and £19 on dinner every day for the 2 days, and on the second day, I spent £10 on breakfast. How much can I claim?</t>
  </si>
  <si>
    <t>I traveled to Edinburgh for a work trip for 3 nights. On the first day, I spent £9 on lunch and £20 on dinner. On the second day, I spent £8 on breakfast, £11 on lunch, and £24 on dinner. On the third day, I spent £7 on breakfast. How much can I claim?</t>
  </si>
  <si>
    <t>I will be traveling to Scotland for work for 4 months. Can I rent an accommodation and expense it?</t>
  </si>
  <si>
    <t>I will be traveling to Northern Ireland for work for 3 months. Can I rent an accommodation which takes £1000 per month and expense it?</t>
  </si>
  <si>
    <t>I will be traveling to Wales for work for approximately 100 days. Can I rent an accommodation and expense it?</t>
  </si>
  <si>
    <t>I will be traveling to Ireland for work for 4 months. Renting there usually takes £250 per week. Can I rent an accommodation and expense it?</t>
  </si>
  <si>
    <t>I will be traveling to Wales for work for 1 month. Can I rent an accommodation and expense it with receipts?</t>
  </si>
  <si>
    <t>I traveled to Paris for a conference. I stayed for 1 day, arriving in the morning and leaving at night. I had lunch for £10 and dinner for £18, with receipts. Can this be expensed?</t>
  </si>
  <si>
    <t>I traveled to Berlin for a meeting. I stayed for 1 day, arriving in the morning and leaving at night. I had lunch for £7 and dinner for £14, with no receipts. Can this be expensed?</t>
  </si>
  <si>
    <t>I traveled to Brussels for a seminar. I arrived in the morning and left at night. I had lunch for £9 and dinner for £12, with no receipts. Can this be expensed?</t>
  </si>
  <si>
    <t>I traveled to Rome for a conference.I had lunch for £8 and dinner for £17, with no receipts, during the visit. Can this be expensed?</t>
  </si>
  <si>
    <t>I traveled to Madrid for a business trip. I stayed for 1 day, arriving in the morning and leaving at night. I had lunch for £11 and dinner for £16, with no receipts. Can this be expensed?</t>
  </si>
  <si>
    <t>I will be traveling to Scotland for work for 6 months. I will be renting a property, but it will not be under my name. Can this be expensed?</t>
  </si>
  <si>
    <t>I will be traveling to Northern Ireland for business for 7 months. I will be living with a friend of mine, who's renting the property. Can this be expensed?</t>
  </si>
  <si>
    <t>I will be traveling to Wales for work for 2 years. I will be renting a property, but as the tenancy agreement varies the letting agreement will not be under my name. Can this be expensed?</t>
  </si>
  <si>
    <t>I will be traveling to England for work for 8 months. I will be renting a property with my colleagues, and it will not be under my name. No pre-approval has been made. Can this be expensed?</t>
  </si>
  <si>
    <t>I will be traveling to Ireland for work for 10 months. I will be living in the working site, instead of paying a rent of £300 per week. Can this be expensed?</t>
  </si>
  <si>
    <t>For a 6-month work assignment in Scotland, I will be renting a property at £800 per month. The monthly council tax will be £60, and utility bills will be £200. How much can I expense?</t>
  </si>
  <si>
    <t>I'm staying in Northern Ireland for 7 months for work. The rent will be £850 per month, with a monthly council tax of £40, and utility bills of £180. How much can I expense?</t>
  </si>
  <si>
    <t>For a 9-month work trip to Iceland, I will be renting a property at £950 per month. The bills and council tax will be included. How much can I expense?</t>
  </si>
  <si>
    <t>I'm staying in Ireland for 8 months for work. The rent will be £900 per month, with a monthly council tax of £50. The utility bills would be included. How much can I expense?</t>
  </si>
  <si>
    <t>I'm traveling to Wales for 50 weeks for work reasons. The rent will be £200 per week, with all other bills included. How much can I expense?</t>
  </si>
  <si>
    <t>For a work trip to Paris, I stayed at a 5-star hotel for 4 nights. The total cost was £800, with receipts. How much can I reimburse?</t>
  </si>
  <si>
    <t>I'm traveling to Rome for business and stayed at a 5-star hotel for 3 nights. The total cost was £950, with receipts. How much can I reimburse?</t>
  </si>
  <si>
    <t>I traveled to Madrid for a work trip and stayed at a 5-star hotel for 5 nights. The total cost was £850, with receipts. How much can I reimburse?</t>
  </si>
  <si>
    <t>For an overseas trip to New York, I stayed at a 5-star hotel for 4 nights. The total cost was £700, without valid receipts. How much can I reimburse?</t>
  </si>
  <si>
    <t>I traveled to Tokyo for a conference and stayed at a local residence, which is equivalent to 5-star hotels, for 4 nights. The total cost was £1000, with receipts. How much can I reimburse?</t>
  </si>
  <si>
    <t>For a work trip to Paris, I stayed at a 4-star hotel for 4 nights. The total cost was £800, with receipts. How much can I reimburse?</t>
  </si>
  <si>
    <t>I'm traveling to Rome for business and stayed at a 4-star hotel for 3 nights. The total cost was £950, with receipts. How much can I reimburse?</t>
  </si>
  <si>
    <t>I traveled to Madrid for a work trip and stayed at a 4-star hotel for 5 nights. The total cost was £850, with receipts. How much can I reimburse?</t>
  </si>
  <si>
    <t>For an overseas trip to New York, I stayed at a 4-star hotel for 4 nights. The total cost was £700, without receipts. How much can I reimburse?</t>
  </si>
  <si>
    <t>I traveled to Tokyo for a conference and stayed at a local residence, which is equivalent to 4-star hotels, for 4 nights. The total cost was £1000, with receipts. How much can I reimburse?</t>
  </si>
  <si>
    <t>For a work trip to Paris, I stayed at a 3-star hotel for 4 nights. The total cost was £800, with receipts. How much can I reimburse?</t>
  </si>
  <si>
    <t>I'm traveling to Rome for business and stayed at a 3-star hotel for 3 nights. The total cost was £950, with receipts. How much can I reimburse?</t>
  </si>
  <si>
    <t>I traveled to Madrid for a work trip and stayed at a 3-star hotel for 5 nights. The total cost was £850, with receipts. How much can I reimburse?</t>
  </si>
  <si>
    <t>For an overseas trip to New York, I stayed at a 3-star hotel for 4 nights. The total cost was £700, with receipts. How much can I reimburse?</t>
  </si>
  <si>
    <t>I traveled to Tokyo for a conference and stayed at a local residence, which is equivalent to 3-star hotels, for 4 nights. The total cost was £1000, with receipts. How much can I reimburse?</t>
  </si>
  <si>
    <t>During a business trip to Paris, I stayed at a 3-star hotel for 4 nights. The total cost was £700. I have all the receipts and approval from my department head. How much can I reimburse?</t>
  </si>
  <si>
    <t>For my work-related travel to Amsterdam, I booked a 3-star hotel for 2 nights, costing £500. I possess all receipts and had prior email approval. How much can I reimburse?</t>
  </si>
  <si>
    <t>On a business trip to Rome, I stayed three nights in a 4-star hotel, incurring costs of £650. Receipts and approval documentation are available. How much can I reimburse?</t>
  </si>
  <si>
    <t>I traveled to Madrid for a conference, staying at a 3-star hotel for 3 nights for a total of £550. I have receipts and approval confirmation. How much can I reimburse?</t>
  </si>
  <si>
    <t>During a business visit to Tokyo, I spent 3 nights at a 3-star hotel, with a total cost of £800. I have all receipts and a pre-approval email. How much can I reimburse?</t>
  </si>
  <si>
    <t>During a conference, I stayed in a hotel for 4 nights and used the hotel's spa facilities, costing £15 per day. How much can I expense?</t>
  </si>
  <si>
    <t>On a business trip, I stayed at a hotel for 2 nights and used the hotel's swimming pool, incurring a charge of £5 per day. How much can I expense?</t>
  </si>
  <si>
    <t>For a work-related stay, I booked a hotel for 5 nights and accessed the hotel’s sauna facilities, which cost £12 per day. How much can I expense?</t>
  </si>
  <si>
    <t>I was on a business trip for 3 days and used the hotel’s sports complex, paying £20 per day. How much can I expense?</t>
  </si>
  <si>
    <t>During a business visit, I stayed at a hotel for 2 nights and attended yoga sessions offered by the hotel, costing £10 per session. How much can I expense?</t>
  </si>
  <si>
    <t>I normally work at the Manchester GNEI campus. I traveled to the Liverpool GNEI campus for a work trip and booked a hotel for 4 nights for £800. I also used the hotel's gym, incurring £40 daily fees. Can this be expensed?</t>
  </si>
  <si>
    <t>I work at the Bristol GNEI campus and traveled to the Oxford GNEI campus for work, staying at a hotel for 3 nights at a cost of £600. Additionally, I spent £30 daily at the hotel's spa. Can this be expensed?</t>
  </si>
  <si>
    <t>I am based at the Glasgow GNEI campus and traveled to the Edinburgh GNEI campus for meetings, staying 5 nights in a hotel costing £900. I used the hotel's sports facilities, costing £25 daily. Can this be expensed?</t>
  </si>
  <si>
    <t>I work at the Leeds GNEI campus and visited the Sheffield GNEI campus, booking a hotel for £750 over 6 nights. I also accessed the hotel's pool for £20 each day. Can this be expensed?</t>
  </si>
  <si>
    <t>I am stationed at the Nottingham GNEI campus and went to the Derby GNEI campus, staying in a hotel for 3 nights for £450. At the hotel, I used the health club, incurring costs of £15 daily. Can this be expensed?</t>
  </si>
  <si>
    <t>While attending a conference in Germany, I purchased a temporary SIM card for £15 to make work-related calls. Can this be expensed?</t>
  </si>
  <si>
    <t>On a business trip to France, I bought a SIM card for £12 for business calls. Can this be expensed?</t>
  </si>
  <si>
    <t>During a work trip to Spain, I needed to buy 2 SIM cards,  £10 each, for essential business communications. Can this expense be claimed?</t>
  </si>
  <si>
    <t>I was in Italy for business meetings and purchased a local data pack for £8 to facilitate local work connections. Is this expensable?</t>
  </si>
  <si>
    <t>For my business duties in Belgium, I acquired a temporary telephone card costing £11 to manage local calls. Can I claim this cost?</t>
  </si>
  <si>
    <t>During a 4-night business trip in Scotland, I needed to launder my suit after an accidental spill. The laundry service cost £15. Can this be expensed?</t>
  </si>
  <si>
    <t>On a 2-night work trip to Northern Ireland, I had to launder clothes due to an unexpected incident, costing £12. Can I claim this expense?</t>
  </si>
  <si>
    <t>I was in England for a 3-night conference and had to use hotel laundry services for £20 after a spill on my dress clothes. Is this expensable?</t>
  </si>
  <si>
    <t>For a 4-night stay in France for business meetings, I incurred £18 in laundry expenses due to a similar incident. Can I expense this?</t>
  </si>
  <si>
    <t>During a 5-day 4-night business visit to Germany, I needed to clean my formal attire after a mishap, with costs amounting to £10. Can I get reimbursed?</t>
  </si>
  <si>
    <t>During a 7-night business trip in Scotland, I needed to have several items of clothing laundered after an accidental spill, costing £20. Can this be expensed?</t>
  </si>
  <si>
    <t>On an 8-night work trip to Northern Ireland, I incurred £15 in laundry fees due to a food spill on my suit. Can I claim this expense?</t>
  </si>
  <si>
    <t>For a 6-night stay in England for a series of business meetings, I had to launder my formal wear after a coffee spill, with expenses amounting to £12. Is this expensable?</t>
  </si>
  <si>
    <t>I was in France for a 5-night business seminar and had to pay £18 for laundry services after staining my clothes during dinner. Can I expense this?</t>
  </si>
  <si>
    <t>During a 9-night work visit to Germany, I needed to clean several clothing items due to stains, costing £25 in total. Can I get reimbursed for this?</t>
  </si>
  <si>
    <t>During a 2-night business trip to Scotland, the hotel did not include internet access. I had to purchase Wi-Fi for £10 daily to attend virtual meetings. Can I claim this expense?</t>
  </si>
  <si>
    <t>I stayed at a hotel in Northern Ireland for 4 nights for a series of workshops. Wi-Fi cost me £6 per day to access work emails and resources. Is this expensable?</t>
  </si>
  <si>
    <t>On a 3-day seminar in France, I incurred a Wi-Fi fee of £7 per day to facilitate remote work sessions. Can I reimburse this expense?</t>
  </si>
  <si>
    <t>For a 5-night conference in Germany, I paid £8 per day for Wi-Fi to collaborate with colleagues online. Can this be expensed?</t>
  </si>
  <si>
    <t>I needed Wi-Fi access during a 2-night stay in Italy for a business trip, costing £5 daily to prepare for a client presentation. Can I expense this?</t>
  </si>
  <si>
    <t>I go to a restaurant near campus for lunch after work each day, using my own money, and accumulate £120 in two weeks. How much can I be reimbursed?</t>
  </si>
  <si>
    <t>I dine at a cafe close to the university every afternoon, using my credit card, and spend £130 over ten days. How much can I be reimbursed?</t>
  </si>
  <si>
    <t>I have lunch at a bistro by the university after classes, spending £150 on my card in two weeks. How much can I be reimbursed?</t>
  </si>
  <si>
    <t>I eat lunch daily at a diner near my workplace, paying with my card and totaling £135 over two weeks. How much can I be reimbursed?</t>
  </si>
  <si>
    <t>I dine at a local eatery every day, incurring £145 in charges over two weeks on my card. How much can I be reimbursed?</t>
  </si>
  <si>
    <t>I held a meeting from 6pm to 8pm with three attendees, and we had dinner costing £65. How much can I be reimbursed?</t>
  </si>
  <si>
    <t>I arranged a 5pm to 7pm meeting with five people, including dinner costing £75. How much can I be reimbursed?</t>
  </si>
  <si>
    <t>I set up a meeting from 7pm to 9pm with three participants, including dinner, totaling £70. How much can I be reimbursed?</t>
  </si>
  <si>
    <t>I organized a 4pm to 6pm meeting with six attendees, including a £80 dinner. How much can I be reimbursed?</t>
  </si>
  <si>
    <t>I scheduled a meeting from 6pm to 8pm with four people, spending £55 on dinner. How much can I be reimbursed?</t>
  </si>
  <si>
    <t>A dinner meeting was held from 5 pm to 7 pm with 4 attendees, and a total of £60 was spent on the meal, paid for using a departmental purchasing card. How much could be reimbursed?</t>
  </si>
  <si>
    <t>A business dinner took place from 5 pm to 7 pm with 4 colleagues present. The meal cost £60 and was charged to a departmental purchasing card. How much can I be reimbursed?</t>
  </si>
  <si>
    <t>An evening meeting with 4 participants ran from 5 pm to 7 pm, and the meal cost £60. The payment was made using a departmental purchasing card. How much can I claim back?</t>
  </si>
  <si>
    <t xml:space="preserve"> A working dinner from 5 pm to 7 pm included 4 attendees, with a total bill of £60, settled via a departmental purchasing card. How much is reimbursable?</t>
  </si>
  <si>
    <t>An after-hours meeting from 5 pm to 7 pm with 4 attendees incurred a £60 meal bill, which was paid using a departmental purchasing card. How much can I get reimbursed?</t>
  </si>
  <si>
    <t>I hosted a briefing session from 2 pm to 4 pm for 6 attendees, where we consumed £90 worth of refreshments. How much can I be reimbursed?</t>
  </si>
  <si>
    <t>During a team catch-up from 4 pm to 5:30 pm with 4 attendees, refreshments were provided, costing £60 in total. How much can I be reimbursed?</t>
  </si>
  <si>
    <t>I organized a strategy meeting from 3:30 pm to 5 pm with 7 attendees, spending £105 on light snacks and drinks. How much can I be reimbursed?</t>
  </si>
  <si>
    <t>For a project update meeting from 1 pm to 2:30 pm with 3 participants, I spent £48.6 on coffee and pastries. How much can I be reimbursed?</t>
  </si>
  <si>
    <t>I arranged a department update session from 11 am to 12 pm with 8 attendees, with a total expenditure of £160 on brunch items. How much can I be reimbursed?</t>
  </si>
  <si>
    <t>I held a workshop on biomedical engineering from 11 am to 1 pm with 5 attendees, and then a follow-up session from 1:30 pm to 4:30 pm with 6 attendees. We had lunch and snacks respectively. The first cost £75 and the second £110. How much can I be reimbursed?</t>
  </si>
  <si>
    <t>I organized a seminar on molecular biology from 12:30 pm to 2:30 pm with 5 attendees, and another from 3 pm to 6 pm with 8 attendees, serving food at both. The first cost £70 and the second £130. How much can I be reimbursed?</t>
  </si>
  <si>
    <t>Two meetings were held on environmental science, one from noon to 2 pm for 4 people and another from 2:15 pm to 5:15 pm for 9 people. We catered both meetings. The first meeting incurred £65 and the second £115 in costs. How much can I be reimbursed?</t>
  </si>
  <si>
    <t>I arranged a lecture on physics from 11:45 am to 1:45 pm with 6 participants, and a discussion session from 2 pm to 4 pm with 5 participants. Meals were provided at both, costing £90 and £100 respectively. How much can I be reimbursed?</t>
  </si>
  <si>
    <t>During a research meeting on chemistry, we had a session from 8:00 am to 9:30 am with 4 attendees, and another from 9:45 am to 12 am with 7 attendees, both sessions included dining. The first incurred £85, the second £105. How much can I be reimbursed?</t>
  </si>
  <si>
    <t>I held a workshop on biomedical engineering from 11 am to 1 pm with 5 attendees, and then a follow-up session from 1:30 pm to 4:30 pm with 6 attendees. We had lunch and snacks respectively. The first cost £75 and the second £150. How much can I be reimbursed?</t>
  </si>
  <si>
    <t>I organized a seminar on molecular biology from 12:30 pm to 2:30 pm with 5 attendees, and another from 3 pm to 6 pm with 8 attendees, serving food at both. The first cost £120 and the second £130. How much can I be reimbursed?</t>
  </si>
  <si>
    <t>Two meetings were held on environmental science, one from noon to 2 pm for 4 people and another from 2:15 pm to 5:15 pm for 9 people. We catered both meetings. The first meeting incurred £90 and the second £115 in costs. How much can I be reimbursed?</t>
  </si>
  <si>
    <t>I arranged a lecture on physics from 11:45 am to 1:45 pm with 6 participants, and a discussion session from 2 pm to 4 pm with 5 participants. Meals were provided at both, costing £135 and £120 respectively. How much can I be reimbursed?</t>
  </si>
  <si>
    <t>During a research meeting on chemistry, we had a session from 8:00 am to 9:30 am with 4 attendees, and another from 9:45 am to 12 am with 7 attendees, both sessions included dining. The first incurred £85, the second £165. How much can I be reimbursed?</t>
  </si>
  <si>
    <t>During a lengthy group project, I ordered late lunch for four team members in our department during work, costing £100 in total. How much can I be reimbursed?</t>
  </si>
  <si>
    <t>During a team meeting, I provided delivered dinner for five colleagues, and the total cost was £120. How much can I be reimbursed?</t>
  </si>
  <si>
    <t>I ordered meals for three members of our research team during work time, with a total expense of £74. How much can I reimburse?</t>
  </si>
  <si>
    <t>After a successful experiment, I treated our lab team of five to lunch costing £190. How much can I be reimbursed?</t>
  </si>
  <si>
    <t>In an all-day training session, I arranged refreshment for six attendees, spending £150. How much can I be reimbursed?</t>
  </si>
  <si>
    <t>I hosted a workshop for 12 students, during which we had soft drinks costing £180, snacks costing £60 and alcohol costing £50. How much can I be reimbursed?</t>
  </si>
  <si>
    <t>During a faculty meeting with 8 attendees, we spent £160 on refreshments and £80 on wine. How much can I reimburse?</t>
  </si>
  <si>
    <t>I arranged a student orientation session with 15 attendees, serving drinks costing £150, including £64 alcoholic drinks, and light meals costing £150. How much can I be reimbursed?</t>
  </si>
  <si>
    <t>I facilitated a seminar for 20 students, providing soft drinks costing £200 and red wine costing £40. How much can I be reimbursed?</t>
  </si>
  <si>
    <t>In a monthly departmental meeting with 9 staff members, we ordered coffee and pastries costing £90, and wine costing £100. How much can I be reimbursed?</t>
  </si>
  <si>
    <t>I organized a learning workshop for 15 students, during which we served lunch costing £225 and beverages costing £75. How much can I be reimbursed?</t>
  </si>
  <si>
    <t>During a group project session with 10 attendees, we spent £150 on snacks and £50 on non-alcoholic drinks. How much can I be reimbursed?</t>
  </si>
  <si>
    <t>For a series of tutorial meetings with 12 students, I provided food costing £156 and non-alcoholic drinks costing £60. How much can I be reimbursed?</t>
  </si>
  <si>
    <t>At an academic advising session for 14 attendees, we incurred £210 on meals and £98 on refreshments. How much can I be reimbursed?</t>
  </si>
  <si>
    <t>In a career counseling day for 11 students, expenses of £16 were spent on snacks and £107 for meals, and drink expenses were £55. How much can I be reimbursed?</t>
  </si>
  <si>
    <t>I organized a seminar with 40 attendees, invited an expert speaker with a fee of £600, and provided catering costing £600. How much can I be reimbursed with receipts?</t>
  </si>
  <si>
    <t>During a departmental workshop with 30 participants, we spent £450 on a guest lecturer and £450 on food and beverages, with £90 on alcohol. A detailed receipts would be attached. How much can I be reimbursed?</t>
  </si>
  <si>
    <t>I hosted a panel discussion for 50 people, with speaker fees of £700 and catering costs of £700, of which £200 was spent on alcohol. How much can I be reimbursed?</t>
  </si>
  <si>
    <t>At a faculty networking event with 17 attendees, we incurred £300 for speaker fees and £300 for food and drinks, with £50 allocated to alcohol. Approval and receipts are made available. How much can I be reimbursed?</t>
  </si>
  <si>
    <t>For a career day with 20 guests, we paid £350 for several speakers and £400 on catering. How much can I be reimbursed?</t>
  </si>
  <si>
    <t>I hosted a small gathering for new faculty members with 5 participants, where we spent £110.67 on meals. How much can I be reimbursed?</t>
  </si>
  <si>
    <t>We conducted an evening seminar for 10 colleagues and students, and provided light refreshments costing £250. How much can I be reimbursed?</t>
  </si>
  <si>
    <t>During a departmental meeting with 7 staff members, I arranged a lunch costing £198, with receipts provided. How much can I be reimbursed?</t>
  </si>
  <si>
    <t>I organized a recognition event for outstanding student volunteers, with 9 attendees, costing £204.9 for snacks and drinks. How much can I be reimbursed?</t>
  </si>
  <si>
    <t>We had a career networking dinner for 6 visiting students, with a total expense of £150 on the meal. How much can I be reimbursed?</t>
  </si>
  <si>
    <t>I hosted a small gathering for new faculty members with 5 participants, where we spent £100.67 on meals. How much can I be reimbursed?</t>
  </si>
  <si>
    <t>We conducted an evening seminar for 10 colleagues and students, and provided light refreshments costing £202. How much can I be reimbursed?</t>
  </si>
  <si>
    <t>During a departmental meeting with 7 staff members, I arranged a lunch costing £105.6, with receipts provided. How much can I be reimbursed?</t>
  </si>
  <si>
    <t>I organized a recognition event for outstanding student volunteers, with 9 attendees, costing £104.9 for snacks and drinks. How much can I be reimbursed?</t>
  </si>
  <si>
    <t>We had a career networking dinner for 6 visiting students, with a total expense of £99.53 on the meal. How much can I be reimbursed?</t>
  </si>
  <si>
    <t>We had a departmental gathering to mark the end of the academic year with 12 attendees, and we spent £240 on meals. The event had prior approval. How much can I be reimbursed?</t>
  </si>
  <si>
    <t>For a team-building exercise, 8 members of our staff and students went out for dinner, incurring £176 in expenses, which was pre-approved by our department head. How much can I be reimbursed?</t>
  </si>
  <si>
    <t>I organized a welcome dinner for new faculty members and students, 15 people in total, with a cost of £293.63, approved by the department. How much can I be reimbursed?</t>
  </si>
  <si>
    <t>To celebrate a successful project completion, I booked a restaurant for 9 team members, spending £190.09 with prior departmental approval. How much can I be reimbursed?</t>
  </si>
  <si>
    <t>I arranged a farewell party for graduating students with 11 participants, costing £210.26, after obtaining approval from the school administration. How much can I be reimbursed?</t>
  </si>
  <si>
    <t>We had a departmental gathering to mark the end of the academic year with 12 attendees, and we spent £304 on meals. The event had prior approval. How much can I be reimbursed?</t>
  </si>
  <si>
    <t>For a team-building exercise, 8 members of our staff and students went out for dinner, incurring £177.89 in expenses, which was pre-approved by our department head. How much can I be reimbursed?</t>
  </si>
  <si>
    <t>I organized a welcome dinner for new faculty members and students, 15 people in total, with a cost of £356.81, approved by the department. How much can I be reimbursed?</t>
  </si>
  <si>
    <t>To celebrate a successful project completion, I booked a restaurant for 9 team members, spending £397.79 with prior departmental approval. How much can I be reimbursed?</t>
  </si>
  <si>
    <t>I arranged a farewell party for graduating students with 11 participants, costing £365.26, after obtaining approval from the school administration. How much can I be reimbursed?</t>
  </si>
  <si>
    <t>We hosted a reception for incoming graduate students with a registered list of 18 attendees, spending £400. While 25 attended, only 18 are on the submitted form. How much can I be reimbursed?</t>
  </si>
  <si>
    <t>We organized a meet and greet for faculty and new students with 30 registered attendees, costing £793.2. Despite 35 people participating, only 30 are on the submitted form. How much can I be reimbursed?</t>
  </si>
  <si>
    <t>A dinner to facilitate networking between lecturers and students was held with 20 registered attendees at a total cost of £500. Though 23 attendees participated, only 20 are listed on the submitted form. How much can I be reimbursed?</t>
  </si>
  <si>
    <t>We provided lunch on orientation day for 15 officially registered participants, totaling £366 in costs. The event was approved for 15, but 18 showed up. How much can I be reimbursed?</t>
  </si>
  <si>
    <t>We arranged a welcome breakfast for new faculty members. The event was budgeted for 12 registered attendees, costing £306, but 15 participated. Only 12 are on the submitted form. How much can I be reimbursed if detailed receipts are attached?</t>
  </si>
  <si>
    <t>We hosted a reception for incoming graduate students with a registered list ofWe organized a mixer for new and returning faculty members with an initial 20 registered attendees, spending £440. Post-event, after confirming actual participation, forms were submitted for 22 attendees. How much can I be reimbursed? 18 attendees, spending £300. While 25 attended, only 18 are on the submitted form. How much can I be reimbursed?</t>
  </si>
  <si>
    <t>We held a workshop for student leaders with 15 initially registered, costing £330. After the event, 18 students were officially registered. How much can I be reimbursed?</t>
  </si>
  <si>
    <t>An event to welcome research colleagues was initially set for 25 attendees with a budget of £567. After the event, registration confirmed 28 attendees. How much can I be reimbursed?</t>
  </si>
  <si>
    <t>We held a meeting for interdisciplinary research collaboration with an initial registration for 25 attendees, costing £500. After verifying participation, 30 researchers were officially registered. How much can I be reimbursed?</t>
  </si>
  <si>
    <t>We arranged a welcome breakfast for new faculty members. The event was budgeted for 12 registered attendees, costing £306, but 18 participated. Only 15 are on the submitted form. How much can I be reimbursed if detailed receipts are attached?</t>
  </si>
  <si>
    <t>We organized a lunch for a staff member retiring, with 15 attendees costing £330. We didn't seek prior approval. How much can I be reimbursed?</t>
  </si>
  <si>
    <t>A dinner was held for a departing department head with 10 participants, total cost £280. No pre-approval was obtained. How much can I be reimbursed?</t>
  </si>
  <si>
    <t>We hosted a breakfast for a long-serving staff member with 25 attendees, costing £550. Approval was not sought. How much can I be reimbursed?</t>
  </si>
  <si>
    <t>An anniversary party for a faculty member's 20 years at GNEI was held with 18 attendees, total expense £360. No pre-approval was secured. How much can I be reimbursed?</t>
  </si>
  <si>
    <t>We held a send-off event for a research fellow with 30 attendees, costing £660. This was not pre-approved. How much can I be reimbursed with receipts?</t>
  </si>
  <si>
    <t>We organized a lunch for a staff member retiring, with 15 attendees costing £330. We did seek and get prior approval. How much can I be reimbursed?</t>
  </si>
  <si>
    <t>A dinner was held for a departing department head with 10 participants, total cost £200. Pre-approval was obtained. How much can I be reimbursed?</t>
  </si>
  <si>
    <t>We hosted a breakfast for a long-serving staff member with 25 attendees, costing £350. Approval was sought in advance. How much can I be reimbursed?</t>
  </si>
  <si>
    <t>An anniversary party for a faculty member's 20 years at GNEI was held with 18 attendees, total expense £360. Pre-approval was secured. How much can I be reimbursed?</t>
  </si>
  <si>
    <t>We held a send-off event for a research fellow with 30 attendees, costing £660. This has been pre-approved by deprtment officer. How much can I be reimbursed with receipts?</t>
  </si>
  <si>
    <t>After a series of career talks, we hosted a networking event for students with 35 people initially expected, but 5 left early. The event cost £770 with 30 attendees remaining. How much can I be reimbursed?</t>
  </si>
  <si>
    <t>An event to connect students with alumni was planned for 50 attendees, but only 40 attended the actual mixer, costing £1380. How much can I be reimbursed?</t>
  </si>
  <si>
    <t>We held a dinner event after a workshop with industry partners; 45 were invited but 10 did not attend. The dinner cost £1070 for 35 attendees. How much can I be reimbursed?</t>
  </si>
  <si>
    <t>Following a guest lecture, a social event was held for 25 registered participants, with expenses totaling £550. Only 20 participated. Pre-approval has been secured in advance. How much can I be reimbursed?</t>
  </si>
  <si>
    <t>A reception to enhance research collaboration between university departments had 30 registrations, costing £960; however, only 25 attended. How much can I be reimbursed with detailed receipts?</t>
  </si>
  <si>
    <t>After a series of career talks, we hosted a networking event for students with 35 people initially expected, but 5 left early. The event cost £1770 with 30 attendees remaining. How much can I be reimbursed?</t>
  </si>
  <si>
    <t>An event to connect students with alumni was planned for 50 attendees, but only 40 attended the actual mixer, costing £2380.8. How much can I be reimbursed?</t>
  </si>
  <si>
    <t>We held a dinner event after a workshop with industry partners; 45 were invited but 10 did not attend. The dinner cost £1670 for 35 attendees. How much can I be reimbursed?</t>
  </si>
  <si>
    <t>Following a guest lecture, a social event was held for 25 registered participants, with expenses totaling £1050. Only 20 participated. How much can I be reimbursed?</t>
  </si>
  <si>
    <t>A reception to enhance research collaboration between university departments had 30 registrations, costing £960; however, only 12 attended. How much can I be reimbursed with detailed receipts?</t>
  </si>
  <si>
    <t>After a series of career talks, we hosted a networking event for students with 35 people initially expected, but 5 left early. Approval has been granted The event cost £1770 with 30 attendees remaining. How much can I be reimbursed?</t>
  </si>
  <si>
    <t>An event to connect students with alumni was planned for 50 attendees, but only 40 attended the actual mixer, costing £2380.8. Pre-approval has been obtained How much can I be reimbursed?</t>
  </si>
  <si>
    <t>We held a dinner event after a workshop with industry partners; 45 were invited but 10 did not attend. The dinner cost £1670 for 35 attendees. The departmental authrity has given approval for this. How much can I be reimbursed?</t>
  </si>
  <si>
    <t>Following a guest lecture, a social event was held for 25 registered participants, with expenses totaling £1050. Only 20 participated. Pre-approval has been secured in advance. How much can I be reimbursed?</t>
  </si>
  <si>
    <t>A reception to enhance research collaboration between university departments had 30 registrations, costing £960; however, only 12 attended. A pre-approval has been confirmed. How much can I be reimbursed with detailed receipts?</t>
  </si>
  <si>
    <t>I organized a field trip for environmental science students. 15 students participated, and the total cost was £330. How much can I be reimbursed?</t>
  </si>
  <si>
    <t>A retreat was organized for a research group to enhance collaboration. 12 participants joined, and £264 was spent. How much can I be reimbursed?</t>
  </si>
  <si>
    <t>We held a team-building session for the department staff. 20 staff members attended, and £400 was spent. How much can I be reimbursed?</t>
  </si>
  <si>
    <t>A workshop for student leaders was held outdoors, with 8 attending and £166 spent. How much can I be reimbursed?</t>
  </si>
  <si>
    <t>An outdoor meeting was arranged to foster interdisciplinary collaboration among 18 participants, costing £296. How much can I be reimbursed?</t>
  </si>
  <si>
    <t>I organized a field trip for environmental science students. 15 students participated, and the total cost was £330. The receipt was misplaced during travel. How much can I be reimbursed?</t>
  </si>
  <si>
    <t>A retreat was organized for a research group to enhance collaboration. 12 participants joined, and £264 was spent. Yet, the receipt was damaged by water. How much can I be reimbursed?</t>
  </si>
  <si>
    <t>We held a team-building session for the department staff. 20 staff members attended, and £400 was spent. Receipt was accidentally thrown away. How much can I be reimbursed?</t>
  </si>
  <si>
    <t>A workshop for student leaders was held outdoors, with 8 attending and £166 spent. It's not possible to give receipts. How much can I be reimbursed?</t>
  </si>
  <si>
    <t>An outdoor meeting was arranged to foster interdisciplinary collaboration among 18 participants, costing £296. Receipts has been kept by another senior colleague and use for reimbursement. How much can I be reimbursed?</t>
  </si>
  <si>
    <t>During a strategy meeting for our sports club from 11 am to 12 pm, snacks and drinks were purchased totaling £30. However, I only have receipts for £20 of the total expenditure. How much of this expense can be reimbursed?</t>
  </si>
  <si>
    <t>We held a planning session for a volunteer project between 2 pm and 3 pm, with refreshments costing £25. Unfortunately, receipts for only £15 of these expenses are available. What portion of these costs is reimbursable?</t>
  </si>
  <si>
    <t>For a workshop preparation meeting from 3 pm to 4 pm, we incurred £18 on light refreshments. I have misplaced the receipts for £8 of this spending. How much can I claim back for these refreshments?</t>
  </si>
  <si>
    <t>In preparation for a team-building activity, a meeting was conducted from 10 am to 11 am where £22 was spent on food and drinks. I have managed to keep receipts accounting for only £12. Can I be reimbursed for the full amount?</t>
  </si>
  <si>
    <t>Our debate club organized a meeting from 4 pm to 5 pm to discuss upcoming events, spending £40 on refreshments. Unfortunately, I have receipts covering only £25 of these costs. What is the reimbursable amount for this meeting?</t>
  </si>
  <si>
    <t>During a strategy meeting for our sports club from 11 am to 12 pm, snacks and drinks were purchased totaling £30. How much of this expense can be reimbursed with detailed receipts?</t>
  </si>
  <si>
    <t>We held a planning session for a volunteer project between 2 pm and 3 pm, with refreshments costing £25. Provided with a full receipt, What portion of these costs is reimbursable?</t>
  </si>
  <si>
    <t>For a workshop preparation meeting from 3 pm to 4 pm, we incurred £18 on light refreshments. A detailed receipts is made available. How much can I claim back for these refreshments?</t>
  </si>
  <si>
    <t>In preparation for a team-building activity, a meeting was conducted from 10 am to 11 am where £22 was spent on food and drinks. I have managed to keep receipts. Can I be reimbursed for the full amount?</t>
  </si>
  <si>
    <t>Our debate club organized a meeting from 4 pm to 5 pm to discuss upcoming events, spending £40 on refreshments. What is the reimbursable amount for this meeting with receipts attached?</t>
  </si>
  <si>
    <t>I enrolled in an online professional development course on Udemy to enhance my work skills at GNEI. The course was booked using a GNEI purchase order and was pre-approved by the department admin, costing £105. How much can I claim for reimbursement?</t>
  </si>
  <si>
    <t>For a specialization course on LinkedIn Learning relevant to my job at GNEI, I secured approval from my department admin and booked the course for £95 via a GNEI purchase order. What amount is reimbursable?</t>
  </si>
  <si>
    <t>I registered for an advanced training module on edX that is directly applicable to my work duties at GNEI. The booking was done through a GNEI purchase order with prior approval from the department admin, and the cost was £199.99. How much can I get reimbursed?</t>
  </si>
  <si>
    <t>I signed up for a professional enhancement program on Pluralsight to improve my job performance at GNEI. This was booked using a GNEI purchase order after getting the necessary approval from the department admin, and it cost £90. What can I claim for these expenses?</t>
  </si>
  <si>
    <t>I took an industry certification course on FutureLearn that will benefit my role at GNEI. The course was booked via a GNEI purchase order with the approval of my department admin, and I spent £98.6 on it. How much is eligible for reimbursement?</t>
  </si>
  <si>
    <t>I enrolled in an online professional development course on Udemy to enhance my work skills at GNEI. The course was booked wthout using a GNEI purchase order and have not yet been pre-approved by the department admin, costing £105. How much can I claim for reimbursement?</t>
  </si>
  <si>
    <t>For a specialization course on LinkedIn Learning relevant to my job at GNEI, I booked the course for £95. What amount is reimbursable?</t>
  </si>
  <si>
    <t>I registered for an advanced training module on edX that is directly applicable to my work duties at GNEI. The booking was done and the cost was £199.99. How much can I get reimbursed?</t>
  </si>
  <si>
    <t>I signed up for a professional enhancement program on Pluralsight to improve my job performance at GNEI. This was booked before getting the necessary approval from the department admin, and it cost £90. What can I claim for these expenses?</t>
  </si>
  <si>
    <t>I took an industry certification course on FutureLearn that will benefit my role at GNEI. The course was booked via a non-GNEI purchase order, and I spent £98.6 on it. How much is eligible for reimbursement?</t>
  </si>
  <si>
    <t>I enrolled in an online professional development course on Udemy. The course was booked wthout using a GNEI purchase order and have not yet been pre-approved by the department admin, costing £105. How much can I claim for reimbursement?</t>
  </si>
  <si>
    <t>For a specialization course on LinkedIn Learning which is not wholy relevant to my job at GNEI, I booked the course for £95. What amount is reimbursable?</t>
  </si>
  <si>
    <t>I registered for an advanced training module on edX that is not directly applicable to my work duties at GNEI. The booking was done and the cost was £199.99. How much can I get reimbursed?</t>
  </si>
  <si>
    <t>I signed up for a professional enhancement program on Pluralsight to improve my personal academic skills. This was booked before getting the necessary approval from the department admin, and it cost £90. What can I claim for these expenses?</t>
  </si>
  <si>
    <t>I took an industry certification course on FutureLearn that will benefit myself. The course was booked via a non-GNEI purchase order, and I spent £98.6 on it. How much is eligible for reimbursement?</t>
  </si>
  <si>
    <t>I enrolled in an online professional development course on Coursera relevant to my work at GNEI, costing £105. I secured prior approval from my department manager, and the booking was made through a GNEI purchase order. How much can I get reimbursed?</t>
  </si>
  <si>
    <t>For a Coursera course to enhance my job skills at GNEI, I spent £95. The course booking was pre-approved by the department manager and made via a GNEI purchase order. What amount is reimbursable?</t>
  </si>
  <si>
    <t>I signed up for a Coursera training module applicable to my current project at GNEI, with a cost of £110. The expense was approved by my department manager and processed through a GNEI purchase order. How much can I claim?</t>
  </si>
  <si>
    <t>I registered for a Coursera workshop that aids my professional duties at GNEI, which cost £90. This was pre-approved by the department manager and purchased via a GNEI purchase order. What can I get reimbursed?</t>
  </si>
  <si>
    <t>I booked a Coursera class that supports my role at GNEI, costing £120. I had prior approval from the department manager and used a GNEI purchase order for the booking. How much is eligible for reimbursement?</t>
  </si>
  <si>
    <t>I plan to participate in a Google-hosted workshop relevant to my role at GNEI, costing £55. It has been pre-approved by the department administrator. How much can I get reimbursed?</t>
  </si>
  <si>
    <t>I am scheduled to join a training program by Huawei that is directly related to my duties at GNEI. The fee for the event is £18, and I have obtained prior approval from my department administrator. How much can I claim?</t>
  </si>
  <si>
    <t>I have been approved to attend an Apple training session that supports my work projects, with a registration fee of £22. The cost was pre-approved by my department manager. What amount is reimbursable?</t>
  </si>
  <si>
    <t>I received approval to enroll in a Microsoft educational event that will enhance my work skills, costing £25. This was approved in advance by my department admin. What can I get reimbursed?</t>
  </si>
  <si>
    <t>I am set to attend a Google-led training that aids my professional development at GNEI, which costs £15.6. I have prior approval from the department manager. How much is eligible for reimbursement?</t>
  </si>
  <si>
    <t>I plan to participate in a Google-hosted workshop relevant to my role at GNEI, costing £55. How much can I get reimbursed?</t>
  </si>
  <si>
    <t>I am scheduled to join a training program by Huawei that is directly related to my duties at GNEI. The fee for the event is £18. How much can I claim?</t>
  </si>
  <si>
    <t>I have been approved to attend an Apple training session that supports my work projects, with a registration fee of £22. The cost was not pre-approved by my department manager yet. What amount is reimbursable?</t>
  </si>
  <si>
    <t>I received approval to enroll in a Microsoft educational event that will enhance my work skills, costing £25. This has not yet approved in advance by my department admin. What can I get reimbursed?</t>
  </si>
  <si>
    <t>I am set to attend a Google-led training that aids my professional development at GNEI, which costs £15.6. I have no prior approval from the department manager for now. How much is eligible for reimbursement?</t>
  </si>
  <si>
    <t>I plan to participate in a Google-hosted workshop, costing £55. How much can I get reimbursed?</t>
  </si>
  <si>
    <t>I am scheduled to join a training program by Huawei. The fee for the event is £18. How much can I claim?</t>
  </si>
  <si>
    <t>I have been approved to attend an Apple training session with a registration fee of £22. The cost was not pre-approved by my department manager yet. What amount is reimbursable?</t>
  </si>
  <si>
    <t>I received approval to enroll in a Microsoft educational event, costing £25. This has not yet approved in advance by my department admin. What can I get reimbursed?</t>
  </si>
  <si>
    <t>I am set to attend a Google-led training, which costs £15.6. I have no prior approval from the department manager for now. How much is eligible for reimbursement?</t>
  </si>
  <si>
    <t>I plan to participate in a Google-hosted workshop, costing £55. It has been pre-approved by the department administrator. How much can I get reimbursed?</t>
  </si>
  <si>
    <t>I am scheduled to join a training program by Huawei. The fee for the event is £18, and I have obtained prior approval from my department administrator. How much can I claim?</t>
  </si>
  <si>
    <t>I have been approved to attend an Apple training session, with a registration fee of £22. The cost was pre-approved by my department manager. What amount is reimbursable?</t>
  </si>
  <si>
    <t>I received approval to enroll in a Microsoft educational event, costing £25. This was approved in advance by my department admin. What can I get reimbursed?</t>
  </si>
  <si>
    <t>I am set to attend a Google-led training, which costs £15.6. I have prior approval from the department manager. How much is eligible for reimbursement?</t>
  </si>
  <si>
    <t>For my personal mental training, I obtained a club membership costing £45 each month. Can I get reimbursed for this expense?</t>
  </si>
  <si>
    <t>I enrolled in a gym for personal fitness activities, which costs £50 per month. Can this expense be reimbursed by GNEI?</t>
  </si>
  <si>
    <t>I registered for a personal training gym membership that costs £48 monthly. Is this expense reimbursable by GNEI?</t>
  </si>
  <si>
    <t>I signed up for a personal gym membership to maintain physical health, incurring a monthly fee of £55. Is it possible to claim this expense for reimbursement?</t>
  </si>
  <si>
    <t>I have taken a gym membership to improve my personal fitness, which will cost me £60 monthly. Can this be covered under GNEI expense reimbursement?</t>
  </si>
  <si>
    <t>I signed up for a Project Management Professional (PMP) certification course that is crucial for my current role at GNEI, costing £480. This was pre-approved by the department admin and the booking was made via a GNEI purchase order. How much can I get reimbursed?</t>
  </si>
  <si>
    <t>I enrolled in a Health and Safety Executive (HSE) training program, necessary for ensuring compliance in my work environment at GNEI. The course fee is £280, with the expense approved in advance and processed through a GNEI purchase order. What amount is reimbursable?</t>
  </si>
  <si>
    <t>I registered for a Data Protection Officer certification, pertinent to my duties at GNEI, with a course fee of £502. This was booked through a GNEI purchase order following prior approval from the department administrator. How much can I claim?</t>
  </si>
  <si>
    <t>For an Advanced Excel Skills workshop that supports my job functions at GNEI, I incurred a fee of £480.68. The booking was done via a GNEI purchase order and had the prior approval of the department admin. What can I get reimbursed?</t>
  </si>
  <si>
    <t>I attended a Leadership and Management training essential for my role advancement at GNEI, costing £980 over several years. It was pre-approved by the department admin and booked via a GNEI purchase order. How much is eligible for reimbursement?</t>
  </si>
  <si>
    <t>I need to extend my work permit visa to maintain my employment at the university. The extension fee amounts to £2100. Am I eligible for reimbursement of this expense?</t>
  </si>
  <si>
    <t>To continue my employment at the university, I must extend my Tier 2 work permit, which incurs a fee of £2010. Can I seek reimbursement for this cost?</t>
  </si>
  <si>
    <t>Extending my work permit work permit is necessary for me to continue working at GNEI. This extension comes with a fee of £2200. Will I be able to get reimbursed for this expense?</t>
  </si>
  <si>
    <t>I need to renew my Tier 2 work permit to maintain my position at GNEI, which comes at a cost of £1900. Is it possible to claim reimbursement for this expenditure?</t>
  </si>
  <si>
    <t>Continuing my employment at GNEI requires an extension of my Tier 2 work permit, which involves a fee of £2005. Can I be reimbursed for this expense?</t>
  </si>
  <si>
    <t>In order to maintain my employment at the university, I need to extend my Tier 2 work visa, which carries a fee of £2300. I have obtained prior approval from the Dean for this expense. Am I eligible for reimbursement?</t>
  </si>
  <si>
    <t>Extending my skilled worker visa is essential for me to remain employed at GNEI, and this comes with a cost of £2100. I've already received approval from the Dean regarding this expenditure. Can I expect reimbursement?</t>
  </si>
  <si>
    <t>To continue working at GNEI, I must extend my Tier 2 work permit, which entails a fee of £2000. Thankfully, I've secured prior approval from the Dean for this expense. Is reimbursement possible for this amount?</t>
  </si>
  <si>
    <t>Maintaining my position at GNEI necessitates extending my Tier 2 work permit, which involves a £2050 fee. I've obtained approval from the Dean in advance for this expense. Could I be reimbursed for this cost?</t>
  </si>
  <si>
    <t>I need to extend my Tier 2 work permit to ensure my continued employment at GNEI, and this extension comes with a price tag of £1800. Fortunately, I have already received approval from the Dean for this expenditure. Can I be reimbursed for this amount?</t>
  </si>
  <si>
    <t>Is it possible to be reimbursed for the £30 I spent on the Amazon book that was a required course material?</t>
  </si>
  <si>
    <t>Could I please request reimbursement for the £15 book I bought in a bookstore that was required for the course?</t>
  </si>
  <si>
    <t>Is it possible to be reimbursed for the £20 I spent on the book that was a required course material?</t>
  </si>
  <si>
    <t>I'm inquiring about reimbursement for the £40 spent on the bookstore book, which was a required textbook for the course.</t>
  </si>
  <si>
    <t>I purchased a book from AbeBooks which was required for the course. It cost £33. Can this be reimbursed?</t>
  </si>
  <si>
    <t>Is it possible to be reimbursed for the £25 my student spent on the Amazon book that was a required course material?</t>
  </si>
  <si>
    <t>Could I please request reimbursement for the £12 book my student bought on the amazon that was required for the course?</t>
  </si>
  <si>
    <t>My student purchased a book from AbeBooks which was required for the course. It cost £18. Can this be reimbursed?</t>
  </si>
  <si>
    <t>I'm inquiring about reimbursement for the £34 spent by my student for an amazon book, which was a required textbook for the course.</t>
  </si>
  <si>
    <t>I would like to ask if we can be reimbursed for a book worth £38 that my student has purchased, which is a compulsory textbook for the course.</t>
  </si>
  <si>
    <t>Could the £50 penalty I received for sitting in the wrong compartment during a work-related train trip be reimbursed?</t>
  </si>
  <si>
    <t>I'm inquiring whether the £80 fine I faced for sitting in the incorrect compartment during a work-related train travel can be expensed?</t>
  </si>
  <si>
    <t>Is the £80 penalty I incurred for sitting in the wrong train compartment eligible for reimbursement as a work-related expense?</t>
  </si>
  <si>
    <t>During a train journey for work purposes, I incurred an £80 penalty for mistakenly sitting in the incorrect compartment. Can this be reimbursed?</t>
  </si>
  <si>
    <t>I received an £80 fine for sitting in the wrong compartment during a train journey for business purposes. Can this be reimbursed?</t>
  </si>
  <si>
    <t>During a trip for work purposes, I received a £40 fine for speeding. Can this be reimbursed?</t>
  </si>
  <si>
    <t>Whilst on a work-related journey, I was fined £40 for exceeding the speed limit. Am I eligible for reimbursement of this expense?</t>
  </si>
  <si>
    <t>I received a £40 fine for a speeding offense during a business trip. How much can i get reimbursed?</t>
  </si>
  <si>
    <t>I incurred a £40 fine for speeding during a work-related trip. Can I get this expensed?</t>
  </si>
  <si>
    <t>During a work-related trip, I was fined £40 for driving above the speed limit. Can I get reimbursed for this expense?</t>
  </si>
  <si>
    <t>I used a purchase order to buy stationery from GNEI's approved supplier for my class. Can I get reimbursed for the £60 expense?</t>
  </si>
  <si>
    <t>I've utilized a purchase order to obtain stationery from GNEI's approved supplier for my class. Would the £40 expenditure be considered reimbursable</t>
  </si>
  <si>
    <t>I've made a purchase of class stationery through GNEI's sanctioned vendor, using a purchase order. Is it possible to expense the £33 spent?</t>
  </si>
  <si>
    <t>I procured stationery for my class through a purchase order with GNEI's endorsed supplier. Can I claim back the £30 spent as an expense?</t>
  </si>
  <si>
    <t>I obtained stationery for my class via GNEI's approved supplier, utilizing a purchase order. Is the £66 expense allowable for reimbursement</t>
  </si>
  <si>
    <t>A sum of £50 was spent on acquiring stationery for my class. Can this be reimbursed?</t>
  </si>
  <si>
    <t>£50 has been used to purchase stationery for my class. Can I get reimbursed for this expense?</t>
  </si>
  <si>
    <t>I expended £50 on course supplies purchases. Can I get reimbursed for this expense?</t>
  </si>
  <si>
    <t>I've utilized £50 to procure stationery for my class. How much can i get reimbursed?</t>
  </si>
  <si>
    <t>I've used £50 to buy stationary for my class. Is it permissible to include this in my expenses?</t>
  </si>
  <si>
    <t>I purchased stationery for my class from GNEI's approved supplier using a purchase order. The total cost was £85, and the payment was pre-approved by my department. Can I expense this amount?</t>
  </si>
  <si>
    <t>For my class, I ordered stationery via GNEI's approved supplier with a purchase order. The individual payment of £75 was pre-approved by my department. Is this expense reimbursable?</t>
  </si>
  <si>
    <t>I bought stationery for educational purposes using a purchase order through GNEI's approved supplier. The cost was £90, and it was pre-approved by my department. Can I claim this expense?</t>
  </si>
  <si>
    <t>Stationery for my class was purchased from GNEI's approved supplier using a purchase order, costing £70. The payment had prior approval from my department. How much can I expense for this?</t>
  </si>
  <si>
    <t>I acquired stationery for my class through GNEI's approved supplier with a purchase order. The expense totaled £82, and it was pre-approved by my department. Is this expense eligible for reimbursement?</t>
  </si>
  <si>
    <t>I purchased AWS account licenses for a course I am teaching, via GNEI's approved supplier using a purchase order. The total cost of £85 was paid through Accounts Payable. Can I reimburse this amount?</t>
  </si>
  <si>
    <t>For my class module, I ordered AWS licenses using a purchase order from GNEI's approved supplier. The cost was £75 and has been paid through Accounts Payable. Is this expense reimbursable?</t>
  </si>
  <si>
    <t>I bought AWS account licenses for educational purposes through GNEI's approved supplier with a purchase order. The total cost was £90, and the payment was made via Accounts Payable. Can I claim this expense?</t>
  </si>
  <si>
    <t>AWS licenses for my teaching module were purchased from GNEI's approved supplier using a purchase order. The expense of £70 has been paid through Accounts Payable. How much can I expense for this?</t>
  </si>
  <si>
    <t>I acquired AWS licenses for a module I am teaching through GNEI's approved supplier with a purchase order. The total expense was £82 and was paid via Accounts Payable. Is this expense eligible for reimbursement?</t>
  </si>
  <si>
    <t>Our marketing team required advanced analytics tools for consumer behavior analysis, leading us to subscribe to a specialized software service for 6 months at a cost of $120, paid via a team member’s credit card. Can this subscription fee be reimbursed?</t>
  </si>
  <si>
    <t xml:space="preserve">For our ongoing tech development project, we needed to integrate AI capabilities, prompting us to subscribe to an AI service platform for a year, costing $240. The payment was made through a personal credit card. Can I be reimbursed for this type of expense?
</t>
  </si>
  <si>
    <t>As part of our data analysis training sessions, we subscribed to a big data processing tool for 3 months with a cost of $100, which was charged to a team member’s credit card. Is this expense eligible for reimbursement?</t>
  </si>
  <si>
    <t>To enhance our project on environmental modeling, we procured a specialized software subscription for a quarter, incurring a cost of $80. This expense was personally funded by one of the researchers. Can I claim this expense?</t>
  </si>
  <si>
    <t>Our group engaged in a financial modeling project required advanced simulation software, leading to a subscription cost of $150 for 3 months, paid personally by a project member. How much can be reimbursed for this expense?</t>
  </si>
  <si>
    <t>Our marketing team required advanced analytics tools for consumer behavior analysis, leading us to subscribe to a specialized software service for 6 months at a cost of $120, paid via a team member’s credit card. Can this subscription fee be reimbursed with pre-approval secured?</t>
  </si>
  <si>
    <t xml:space="preserve">For our ongoing tech development project, we needed to integrate AI capabilities, prompting us to subscribe to an AI service platform for a year, costing $240. The payment was made through a personal credit card and with the approval from my department budget manager. Can I be reimbursed for this type of expense?
</t>
  </si>
  <si>
    <t>As part of our data analysis training sessions, we subscribed to a big data processing tool for 3 months with a cost of $100, which was charged to a team member’s credit card. The pre-approval was obtained. Is this expense eligible for reimbursement?</t>
  </si>
  <si>
    <t>To enhance our project on environmental modeling, we procured a specialized software subscription for a quarter, incurring a cost of $80. This expense was personally funded by one of the researchers. Provided with authorised pre-approval, can I claim this expense?</t>
  </si>
  <si>
    <t>Our group engaged in a financial modeling project required advanced simulation software, leading to a subscription cost of $150 for 3 months, paid personally by a project member. The department has permitted with approval documents. How much can I ensure reimbursement for this expense?</t>
  </si>
  <si>
    <t>I enrolled in an online course on data analytics to improve my project management skills. The course cost £80, and I secured prior approval from my supervisor and used a GNEI Purchase Order for the transaction. What reimbursement can I expect?</t>
  </si>
  <si>
    <t>To further my understanding of environmental science, I signed up for a specialized training program costing £100. The expense was pre-approved by the department head and booked using the approved GNEI procurement process. How much of this cost will be reimbursed?</t>
  </si>
  <si>
    <t>I booked a professional development workshop on leadership in academia for £50, following approval from our departmental administrator and booking via the GNEI system. How much of this cost will be reimbursed?</t>
  </si>
  <si>
    <t>I registered for a webinar series on statistical methods for research, costing £75. The registration was done through a GNEI Purchase Order, and the departmental administrator approved it. Can I be reimbursed for the full amount?</t>
  </si>
  <si>
    <t>For enhancing my technical skills in software development, I attended an online course that cost £90, with the expense approved by my department and booked through the GNEI Purchase Order system. How much of this cost will be reimbursed?</t>
  </si>
  <si>
    <t>I needed a specialized software tool for a research project. After getting departmental approval due to the urgency, I purchased it directly for £80 because I could not process it in time through GNEI's Purchase Order system. How much of this cost will be reimbursed?</t>
  </si>
  <si>
    <t>To enhance a classroom project, I found an educational kit perfect for my students. I received department approval for the purchase but bought it myself for £60 because the vendor required immediate payment. How can I claim this expense back?</t>
  </si>
  <si>
    <t>I attended a professional development workshop that was crucial for my ongoing teaching duties. With the department’s approval, I paid £90 for it because the registration deadline was close and I couldn’t process it through GNEI’s usual channels. How much of this cost will be reimbursed?</t>
  </si>
  <si>
    <t>I purchased books costing £50 that are essential for my course’s curriculum after obtaining departmental approval. Due to the need for immediate use in class, I couldn’t wait for the GNEI Purchase Order process. How can I be reimbursed for this expense?</t>
  </si>
  <si>
    <t>A last-minute opportunity arose to enroll my students in an online seminar relevant to their studies. With prior approval, I paid £100 myself because the seminar was starting before the GNEI Purchase Order could be processed. How much of this cost will be reimbursed?</t>
  </si>
  <si>
    <t>I needed a specialized software tool for a research project, costed £80. After getting departmental approval due to the urgency, I purchased it directly through GNEI's Purchase Order system. How much of this cost will be reimbursed?</t>
  </si>
  <si>
    <t>To enhance a classroom project, I found an educational kit perfect for my students. I received department approval for the purchase and spent £60 on it through our official procedure. How much of this cost will be reimbursed?</t>
  </si>
  <si>
    <t>I attended a professional development workshop that was crucial for my ongoing teaching duties. With the department’s approval, I paid £90 for it and processed it through GNEI’s usual channels. How much of this cost will be reimbursed?</t>
  </si>
  <si>
    <t>I purchased books costing £50 that are essential for my course’s curriculum after obtaining departmental approval. I managed to obtain through the GNEI Purchase Order process. How much of this cost will be reimbursed?</t>
  </si>
  <si>
    <t>A last-minute opportunity arose to enroll my students in an online seminar relevant to their studies. With prior approval, I paid £100 myself via the GNEI Purchase Order. How much of this cost will be reimbursed?</t>
  </si>
  <si>
    <t>After getting approval for a primary educational toolkit for £60, I found a supplementary kit that enhances learning. I purchased both for £60 each using the GNEI system. How much of this cost will be reimbursed?</t>
  </si>
  <si>
    <t>Initially approved for one resource at £70, I subsequently purchased another related resource for £50 using the GNEI Purchase Order to complete the educational set. How much of this can be reimbursed?</t>
  </si>
  <si>
    <t>While purchasing a software training for my research team, I realized additional features needed explanation, so I bought a second, related training session. Both sessions were booked for £45 each via GNEI Purchase Order after initial approval. How much of this cost will be reimbursed?</t>
  </si>
  <si>
    <t>I received departmental consent to enroll students in a workshop for £80. Seeing the benefits, I registered them for an additional module costing £55, using the prescribed purchase order method. How much of this cost will be reimbursed?</t>
  </si>
  <si>
    <t>Approved to buy a learning tool for £55, I later added 2 another tools from the same provider for £55 and £80, respectively, to better cover the syllabus, using the GNEI Purchase Order. How much of these cost will be reimbursed?</t>
  </si>
  <si>
    <t>I was approved to attend a professional workshop costing £120 to enhance my project management skills. After attending the first session, I realized it did not cover the advanced topics I needed. The fee is non-refundable. How much can I be reimbursed, and can I get approval for another more suitable workshop?</t>
  </si>
  <si>
    <t>I enrolled in a coding bootcamp for £200 with prior department approval, but found the content too basic and not aligned with my current skill level. The course fees are non-refundable.How much of this cost will be reimbursed?</t>
  </si>
  <si>
    <t>After receiving approval, I paid £150 for a language course to aid my research communications. Midway, I discovered that the course level was too low. The course is non-refundable. How much of this cost will be reimbursed?</t>
  </si>
  <si>
    <t>I signed up for an online marketing course for £90, approved by my department. Soon after, I realized that the course content was outdated. Given that the course fee is non-refundable, how much of this cost will be reimbursed?</t>
  </si>
  <si>
    <t>Approved to undertake a specialized training session on data analysis for £130, I quickly learned that the course was not tailored to the data software we use. The course is non-refundable. How much can I claim with digital receipt?</t>
  </si>
  <si>
    <t>I enrolled in a technical skills upgrade course costing £60 on a GNEI Purchase Order but realized afterward that the approval was not yet processed and came through two days post-purchase. How much of this cost will be reimbursed??</t>
  </si>
  <si>
    <t>I prematurely bought a subscription to a research journal for £50 using a GNEI Purchase Order, assuming approval was a formality; however, the approval was formally given only after the purchase. How much of this cost will be reimbursed?</t>
  </si>
  <si>
    <t>I paid for a workshop on project management techniques costing £30 with the expectation of imminent approval, which I only received after making the purchase. How much of this cost will be reimbursed?</t>
  </si>
  <si>
    <t>I registered for an online seminar relevant to my current project for £45 via a GNEI Purchase Order before receiving formal approval, which was granted the following week. How much of this cost will be reimbursed?</t>
  </si>
  <si>
    <t>Without waiting for formal approval, I purchased access to a database necessary for my research costing £55 on a GNEI Purchase Order. Approval was only confirmed a day after the purchase. How much of this cost will be reimbursed?</t>
  </si>
  <si>
    <t>I paid £30 for an art workshop unrelated to my studies. How much can I be reimbursed?</t>
  </si>
  <si>
    <t>I enrolled in a £50 foreign language course that ended up not being applicable to my studies. How much of this could potentially be reimbursed?</t>
  </si>
  <si>
    <t>I signed up for a £25 online seminar about personal finance, which turned out to be non-essential to my business studies. How much of this expense can be reimbursed?</t>
  </si>
  <si>
    <t>I purchased a £40 yoga class package to improve personal well-being, which is unrelated to my academic performance. How much of this expense is eligible for reimbursement?</t>
  </si>
  <si>
    <t>I spent £15 on a music theory course to enhance my cultural knowledge, though my major is in computer science. How much of this cost could be reimbursed?</t>
  </si>
  <si>
    <t>I signed up for a weekend art workshop believing it would enhance my creative skills related to my design major, only to discover that it focused on unrelated art techniques. It cost £30. How much of this can be reimbursed?</t>
  </si>
  <si>
    <t>Believing it would assist with my studies in international relations, I enrolled in a foreign language course costing £50, but found it wasn't applicable to my academic needs. How much of this expense is reimbursable?</t>
  </si>
  <si>
    <t>I participated in an online seminar on personal finance for £25, hoping it would indirectly benefit my business studies. The content, however, was solely focused on personal budgeting. What amount can I expect to be reimbursed?</t>
  </si>
  <si>
    <t>I purchased a yoga class package for £40 to improve my well-being and performance at school, but I later realized it does not align with recognized educational benefits. How much of this cost can be reimbursed?</t>
  </si>
  <si>
    <t>I invested £15 in a music theory course to broaden my cultural knowledge, although my major is in computer science. How much of this cost could potentially be reimbursed?</t>
  </si>
  <si>
    <t>I submitted an expense claim for my home internet connection, highlighting its necessity for GNEI work, which involves video conferencing, large data transfers, and accessing remote servers</t>
  </si>
  <si>
    <t>Because my work at GNEI entails utilizing a high-speed internet connection for video conferencing, large data transfers, and accessing remote servers, I am seeking reimbursement for my home internet expenses.</t>
  </si>
  <si>
    <t>Given that my job at GNEI requires a high-speed internet connection for tasks such as video conferencing, large data transfers, and accessing remote servers, I am seeking £30 reimbursement for my home internet expenses.</t>
  </si>
  <si>
    <t>Given the necessity of a high-speed internet connection for my duties at GNEI, including video conferencing, large data transfers, and remote server access, I am seeking £62 reimbursement for my home internet expenses.</t>
  </si>
  <si>
    <t>Given the necessity of a high-speed internet connection for my duties at GNEI, including video conferencing, large data transfers, and remote server access, I am seeking £18 reimbursement for my home internet expenses.</t>
  </si>
  <si>
    <t>I've submitted an expense claim for several long-distance calls made to international partners on my personal landline. The itemized bill, totaling £21, clearly denotes these calls as work-related.</t>
  </si>
  <si>
    <t>I've included expenses for several long-distance calls to international partners made on my personal landline in my reimbursement request. The itemized bill, totaling £31, clearly delineates these calls as work-related.</t>
  </si>
  <si>
    <t>My expense claim includes charges for several long-distance calls to international partners made on my personal landline. The itemized bill, amounting to £39, clearly indicates these calls as work-related</t>
  </si>
  <si>
    <t>In my expense claim, I've included charges for multiple long-distance calls to international partners made on my personal landline. The itemized bill, amounting to £22, specifies these calls as work-related.</t>
  </si>
  <si>
    <t>My expense claim includes several long distance calls to international partners from my personal landline, and the itemized bill I provided shows that the calls were work related. These calls cost £17, how much will I be reimbursed?</t>
  </si>
  <si>
    <t>I utilized my personal mobile for GNEI-related calls while away from my home office, and want to claim £15 from my £30 total phone bill for the work usage.</t>
  </si>
  <si>
    <t>When working remotely from outisde the GNEI campus I used my mobile for work communications and want to submit an expense claim for £17 of the £40 total bill for work-related usage.</t>
  </si>
  <si>
    <t>I made work calls using my mobile phone while outside from the campus, and I want to claim a £12 reimbursement for this on my £28 phone bill.</t>
  </si>
  <si>
    <t>My personal phone was used for business messages when I was away from my home office, and want to file for an expense of £8 for work-related costs out of a £30 total bill.</t>
  </si>
  <si>
    <t>While away from the GNEI campus, I employed my mobile for work messages, and want to submit a claim for £13 of the overall £50 bill for these expenses.</t>
  </si>
  <si>
    <t>With the substantial collaboration demands, I anticipate the total cost of work-related calls to my research partners from my home office this month to be approximately £53. However, as the month hasn't concluded, I'm unable to provide an official receipt at this time.</t>
  </si>
  <si>
    <t>Considering the significant collaboration required, I anticipate that the cumulative expenses for work-related calls to my research partners from my home office will be approximately £37 this month. Since the month hasn't concluded, an official receipt is currently unavailable.</t>
  </si>
  <si>
    <t>Due to the extensive collaboration requirements, I estimate that the total cost of work-related calls to my research partners from my home office will be approximately £31 this month. As the month is ongoing, I cannot provide an official receipt.</t>
  </si>
  <si>
    <t>The ongoing collaboration with research partners requires numerous long-distance calls from my home office, which I estimate will total around £60 this month. Since the month is still underway, I cannot provide an official receipt at this stage.</t>
  </si>
  <si>
    <t>Given the extensive collaboration involved in my work, I expect the total expenses for calls to my research partners from my home office to amount to around £46 this month. However, since the month hasn't ended, an official receipt is not yet feasible.</t>
  </si>
  <si>
    <t>"As a GNEI mobile phone receiver, I occasionally use my personal phone for collaboration with research partners, incurring a bill of £15. Can I seek reimbursement with a detailed receipt?</t>
  </si>
  <si>
    <t>In my role as a GNEI mobile phone receiver, I utilize my personal phone for coordinating with research partners, leading to a £11 bill. Am I entitled to reimbursement with a detailed receipt?</t>
  </si>
  <si>
    <t>As a GNEI mobile phone receiver, I employ my personal phone for collaborations with research partners, resulting in a £8 bill. Is it feasible to seek reimbursement with a detailed receipt?</t>
  </si>
  <si>
    <t>Although I am a GNEI mobile phone recipient, my personal phone is involved in collaborating with research partners, resulting in a £14 bill. Can I seek reimbursement with a detailed receipt?</t>
  </si>
  <si>
    <t>I’m a recipient of a GNEI mobile phone, but during collaboration with my research partners, I used my personal phone, which incurred a £21 bill. Can I be reimbursed if I submit a detailed receipt?</t>
  </si>
  <si>
    <t>During my attendance at a conference in Zurich, Switzerland, on behalf of GNEI, I purchased a £30 three-day Wi-Fi pass to guarantee seamless internet connectivity, vital for my engagement. Can I request reimbursement using an electronic receipt?</t>
  </si>
  <si>
    <t>At a conference in Madrid, Spain, on behalf of GNEI, I purchased a three-day Wi-Fi pass for £35 to guarantee uninterrupted internet connectivity, crucial for my active participation. Can I seek reimbursement using an electronic receipt?</t>
  </si>
  <si>
    <t>During my attendance at a conference in Amsterdam, Netherlands, representing GNEI, I invested £50 in a four-day Wi-Fi pass to guarantee seamless internet connectivity, vital for my involvement. Can I claim this expense with an electronic receipt?</t>
  </si>
  <si>
    <t>At a conference in Lisbon, Portugal, on behalf of GNEI, I acquired a £35 five-day Wi-Fi pass to ensure my ability to fully participate, given the importance of internet access. Can I request reimbursement with an electronic receipt?</t>
  </si>
  <si>
    <t>While representing GNEI at a conference in Stockholm, Sweden, I bought a four-day Wi-Fi pass for £33 to ensure uninterrupted internet access, crucial for my active participation. Can I seek reimbursement with an electronic receipt?</t>
  </si>
  <si>
    <t>During my representation of GNEI at a conference in Paris, France, I purchased a four-day Wi-Fi pass priced at €50 (about £43) to guarantee seamless internet connectivity vital for my participation. Furthermore, I encountered a £4 currency exchange charge. Can I request reimbursement for these costs using an electronic receipt?</t>
  </si>
  <si>
    <t>At a conference in Lisbon, Portugal, on behalf of GNEI, I acquired a three-day Wi-Fi pass priced at €30 (around £25.5) to ensure seamless internet connectivity necessary for my involvement. Moreover, there was a £3 currency exchange charge. Can I request reimbursement for these expenses with an electronic receipt?</t>
  </si>
  <si>
    <t>During my presence at a conference in Zurich, Switzerland, representing GNEI, I purchased a five-day Wi-Fi pass for €40 (approx. £34) to facilitate my participation, as internet connectivity was crucial. Additionally, I incurred a £3 currency exchange fee. Can I request reimbursement for these expenses with an electronic receipt?</t>
  </si>
  <si>
    <t>During my attendance at a conference in Oslo, Norway, representing GNEI, I invested in a 4-day Wi-Fi pass priced at €40 (approximately £34) to guarantee seamless internet connectivity vital for my involvement. Additionally, there was a £6 currency exchange charge. Can I claim reimbursement for these expenses with an electronic receipt?</t>
  </si>
  <si>
    <t>At a conference in Rome, Italy, on behalf of GNEI, I acquired a three-day Wi-Fi pass for €20 (about £17) to ensure my ability to fully participate, given the importance of internet access. Alongside, there was a £2 currency exchange fee. Can I request reimbursement for these expenses with an electronic receipt?</t>
  </si>
  <si>
    <t>While on my personal vacation, I bought a £20 four-day Wi-Fi pass to maintain communication with my research team, as internet access was still necessary. Can I seek reimbursement with an electronic receipt?</t>
  </si>
  <si>
    <t>During my leisure trip, I invested in a £10 three-day Wi-Fi pass to ensure continuous communication with my research team, as internet connectivity remained essential. Can I request reimbursement with an electronic receipt?</t>
  </si>
  <si>
    <t>While on personal vacation, I invested in a £15 five-day Wi-Fi pass to maintain communication with my research team, as internet connection was still essential. Can I claim reimbursement with an electronic receipt?</t>
  </si>
  <si>
    <t>During my personal holiday, I procured a £25 six-day Wi-Fi pass to ensure continuous communication with my research team, acknowledging the ongoing need for internet access. Can I seek reimbursement with an electronic receipt?</t>
  </si>
  <si>
    <t>While on vacation for personal reasons, I procured a £5 one-day Wi-Fi pass to maintain communication with my research team, as internet connection was still required. Can I request reimbursement with an electronic receipt?</t>
  </si>
  <si>
    <t>During my home stay, I acquired a £6 two-day Wi-Fi pass as a backup while upgrading my internet. Can I request reimbursement with an electronic receipt?</t>
  </si>
  <si>
    <t>During my stay at home, I purchased a £15 three-day Wi-Fi pass to serve as a backup during my internet upgrade. Can I seek reimbursement with an electronic receipt?</t>
  </si>
  <si>
    <t>While at home, I purchased a £30 one-week Wi-Fi pass as a backup during my internet upgrade. Can I claim reimbursement with an electronic receipt?</t>
  </si>
  <si>
    <t>During my homebound days, I opted to acquire a £10 three-day Wi-Fi pass, anticipating its usefulness as a backup during the upgrade of my home internet. Can I request reimbursement with an electronic receipt?</t>
  </si>
  <si>
    <t>During the time I spent at home, I thought it prudent to buy a £15 five-day Wi-Fi pass to serve as a backup during the upgrade of my home internet. Can I seek reimbursement with an electronic receipt?</t>
  </si>
  <si>
    <t>Given my involvement with GNEI, my home landline incurred a £25 line rental charge and £15 for additional international business calls. Can I expect full reimbursement with proper receipts?</t>
  </si>
  <si>
    <t>My GNEI-related activities necessitated the use of my home landline, leading to a £38 line rental charge and £21 for international business calls. Can I be reimbursed in full with valid receipts?</t>
  </si>
  <si>
    <t>Due to my work responsibilities at GNEI, my home landline accrued a £22 line rental charge and £16 for international business calls. Can I seek full reimbursement with proper receipts?</t>
  </si>
  <si>
    <t>Utilizing my home landline for GNEI tasks, I faced a £15 line rental bill and £10 for international business calls. Can I seek reimbursement by providing detailed receipts?</t>
  </si>
  <si>
    <t>My home landline, essential for my GNEI work, resulted in a £20 line rental bill and £20 in expenses for international business calls. Can I claim these expenses with valid receipts?</t>
  </si>
  <si>
    <t>The agreement stipulates that I should receive a GNEI mobile phone, but because of specific app demands, I was compelled to procure one for £766 instead of acquiring it through ISD’s Managed Mobile service. What reimbursement amount am I entitled to?</t>
  </si>
  <si>
    <t>It has been agreed upon that I should receive a GNEI mobile phone. However, due to specific app requirements, I am required to purchase one instead of acquiring it through ISD’s Managed Mobile service. The phone comes with a price tag of £550. How much reimbursement can I expect?</t>
  </si>
  <si>
    <t>It has been agreed that I should receive a GNEI mobile phone. However, due to specific app requirements, I am required to buy one instead of obtaining it through ISD’s Managed Mobile service. The phone comes with a price tag of £870. How much can I claim for reimbursement?</t>
  </si>
  <si>
    <t>Although it has been agreed that I should receive a GNEI mobile phone, due to specific app requirements, I was compelled to purchase one for £999 instead of obtaining it through ISD’s Managed Mobile service. What amount can I expect to be reimbursed?</t>
  </si>
  <si>
    <t>While it has been agreed that I should receive a GNEI mobile phone, the necessity of specific apps mandated that I purchase one for £600 instead of obtaining it through ISD’s Managed Mobile service. How much reimbursement can I receive for this expense?</t>
  </si>
  <si>
    <t>While it has been agreed that I should receive a GNEI mobile phone, the necessity of specific app requirements led me to purchase one for £671 instead of obtaining it through ISD’s Managed Mobile service. With pre-approval from the relevant authority, how much can I get reimbursed with an electronic receipt?</t>
  </si>
  <si>
    <t>I am supposed to receive a GNEI mobile phone according to the agreement, but due to specific app requirements, I had to buy one for £770 instead of acquiring it through ISD’s Managed Mobile service. With pre-approval from the relevant authority, what is the reimbursement amount with an electronic receipt?</t>
  </si>
  <si>
    <t>The agreement specifies that I should receive a GNEI mobile phone, but due to specific app requirements, I was forced to purchase one for £923 rather than obtaining it through ISD’s Managed Mobile service. With pre-approval from the relevant authority, how much reimbursement can I expect with an electronic receipt?</t>
  </si>
  <si>
    <t>While it has been agreed that I should receive a GNEI mobile phone, the necessity of specific app requirements mandated that I purchase one for £526 instead of obtaining it through ISD’s Managed Mobile service. With pre-approval from the relevant authority, what is the reimbursement amount with an electronic receipt?</t>
  </si>
  <si>
    <t>It has been established that I am to receive a GNEI mobile phone, yet due to specific app requirements, I could only procure one at a cost of £781 instead of obtaining it via ISD’s Managed Mobile service. Having received pre-approval from the relevant authority, what is the reimbursement amount with an electronic receipt?</t>
  </si>
  <si>
    <t>Subscribing to an academic journal was essential, given its non-inclusion in the general GNEI subscription, with an annual expenditure of £110.</t>
  </si>
  <si>
    <t>I undertook a subscription to an academic journal, as it is mandatory and not covered by the general GNEI subscription, amounting to £99 annually. How much reimbursement is permissible?</t>
  </si>
  <si>
    <t>Given its obligatory nature and exclusion from the general GNEI subscription, I subscribed to an academic journal, incurring an annual cost of £200. How much reimbursement can I seek?</t>
  </si>
  <si>
    <t>I have initiated a subscription to an academic journal, understanding its obligatory nature and the fact that it is not part of the general GNEI subscription, requiring a payment of £310 per year.</t>
  </si>
  <si>
    <t>Acknowledging its mandatory status and non-inclusion in the general GNEI subscription, I subscribed to an academic journal, costing £510 per year. What amount of reimbursement can I receive?</t>
  </si>
  <si>
    <t>I subscribed to an academic journal crucial for my teaching duties at GNEI. The subscription cost is £820 per year, and I have secured pre-approval from the department authority. Can I claim this expense with an electronic receipt?</t>
  </si>
  <si>
    <t>For my teaching responsibilities, I subscribed to an essential academic journal not covered by the general GNEI subscription. The annual cost is £780, and pre-approval from the relevant authority has been obtained. Can I claim this expense with an electronic receipt?</t>
  </si>
  <si>
    <t>I subscribed to an academic journal necessary for my role at GNEI, costing £810 per year. This was pre-approved by my department authority. Can I claim the subscription cost with an electronic receipt?</t>
  </si>
  <si>
    <t>To perform my teaching duties effectively, I subscribed to a vital academic journal not included in GNEI's general subscription. The cost is £790 per year, with pre-approval from the department authority. Can I claim this expense using an electronic receipt?</t>
  </si>
  <si>
    <t>I acquired a subscription to an academic journal essential for my teaching role at GNEI, costing £830 annually. I have secured pre-approval from the authority. Is it possible to claim this expense with an electronic receipt?</t>
  </si>
  <si>
    <t>I subscribed to two academic journals, Journal of Higher Education and Teaching in Higher Education, referred to as A and B respectively, since journal A is crucial for my teaching responsibilities and journal B is necessary for keeping up with the latest advancements in my field. Each subscription costs £150 annually. Can I submit a claim for these with electronic receipts?</t>
  </si>
  <si>
    <t>I have subscriptions to two academic journals, known as A and B; A is vital for fulfilling my teaching duties and B for staying updated with the cutting-edge developments in my field. Both subscriptions are £50 per year. Is it possible to claim these expenses with electronic receipts?</t>
  </si>
  <si>
    <t>I hold subscriptions to two academic journals, labeled A and B. A is indispensable for my teaching role, and B helps me keep abreast of the latest in my field. Each costs £35 annually. Can I file a claim for these using electronic receipts?</t>
  </si>
  <si>
    <t>I am subscribed to two scholarly journals, A and B; A is essential for my teaching activities, and B is required to stay current with the forefront of my field. Each subscription incurs an annual fee of £150. May I claim these expenses with electronic receipts?</t>
  </si>
  <si>
    <t>I maintain subscriptions to two journals, identified as A and B, where A supports my teaching obligations, and B allows me to follow the latest field developments. Each subscription costs £15 per year. Can I submit claims for these with electronic receipts?</t>
  </si>
  <si>
    <t>Positioned as a GNEI representative preparing to participate in an international conference centered on environmental sustainability, my affiliation with a professional association ensures a noteworthy reduction in registration costs, dropping the fee from £600 to £400 and benefiting our organization financially.</t>
  </si>
  <si>
    <t>As a GNEI representative preparing for the environmental sustainability conference, my professional association membership cuts the registration fee from £900 to £550, ensuring efficient use of company resources.</t>
  </si>
  <si>
    <t>As a GNEI employee, I plan to attend an international environmental sustainability conference relevant to my project. The standard fee is £510, but my professional association membership cuts it to £320. How much can I be reimbursed for this?</t>
  </si>
  <si>
    <t>I am a GNEI employee planning to attend an international conference on environmental sustainability, related to my current project. The registration fee is high, but my membership in a professional association reduces it from £540 to £120. How much can I get reimbursed?</t>
  </si>
  <si>
    <t>As a GNEI employee attending an international conference on environmental sustainability, the fee is £200. However, with my professional association discount, it’s £100. How much reimbursement am I eligible for?</t>
  </si>
  <si>
    <t>I directly bought two books for my research project, costing £10 and £26, since they aren't available through a GNEI purchase order. Can I claim these with digital receipts?</t>
  </si>
  <si>
    <t>I purchased two books related to my research for £10 and £26 each on online bookshop, as they couldn't be obtained through a GNEI PO. Can I claim these expenses with electronic receipts?</t>
  </si>
  <si>
    <t>I purchased two research-related books for £20 and £46 each, as they aren't available through a GNEI purchase order. Can I claim these expenses with electronic receipts?</t>
  </si>
  <si>
    <t>I purchased two books for my research project, both costing £25, but they are not available through GNEI's purchase order system. Can I request the books with an electronic receipt?</t>
  </si>
  <si>
    <t>I bought two books for my research, costing £78 in total, since they are not available via a GNEI PO. Can I submit digital receipts for reimbursement?</t>
  </si>
  <si>
    <t>I acquired two books for my research project; the first was bought using a GNEI Purchase Order and directly paid by GNEI through Accounts Payable, and the second was purchased out-of-pocket as GNEI methods were unavailable, at costs of £12 and £18 respectively. Can I file a claim for these using digital receipts?</t>
  </si>
  <si>
    <t>For my project, I obtained two books: one through a university Purchase Order paid by Accounts Payable, and the other I bought myself because GNEI payment methods were not an option, costing £15 and £12 respectively. Can I submit claims for these with digital receipts?</t>
  </si>
  <si>
    <t>I bought two research project books, the first with a GNEI PO and paid by GNEI via Accounts Payable, and the second on my own as no GNEI method was applicable, for £20 and £40 respectively. Can I claim these expenses using digital receipts?</t>
  </si>
  <si>
    <t>I purchased two books for my research; one was covered by a GNEI Purchase Order and paid via Accounts Payable, and the other I paid for myself because the GNEI method was not available, with the costs being £19 and £30 respectively. Is it possible to claim these with digital receipts?</t>
  </si>
  <si>
    <t>I acquired two books for my research project; one was ordered through a GNEI PO and paid for by GNEI via Accounts Payable, while I personally covered the second due to unavailability of GNEI methods, costing £45 and £50 respectively. Can I seek reimbursement with digital receipts?</t>
  </si>
  <si>
    <t>With prior approval from the Faculty Director of Operations, I paid £400 for a visa application and £500 per year for IHS for my 2-year work visa at GNEI in the UK. How much can I claim?</t>
  </si>
  <si>
    <t>After getting approval from the Faculty Director of Operations, I paid £250 for a 2-year UK visa application and £330 annually for IHS to work at GNEI. How much can I be reimbursed?</t>
  </si>
  <si>
    <t>With permission from the Faculty Director of Operations, I obtained a 2-year UK work visa for GNEI, costing £100 for the application and £300 per year for IHS. How much can I claim back?</t>
  </si>
  <si>
    <t>With the Faculty Director of Operations' approval, I paid £110 for a 2-year visa and £200 per year for IHS to work at GNEI in the UK. How much can I claim for this?</t>
  </si>
  <si>
    <t>With permission from the Faculty Director of Operations, I paid £300 for a visa application and £800 each year for IHS for a 2-year work visa at GNEI. What amount can I be reimbursed for?</t>
  </si>
  <si>
    <t>The cost of obtaining a 2-year UK visa for my work with GNEI includes a £100 application fee and an £500 per year IHS charge. The Faculty Director of Operations has approved an 80% reimbursement of the total cost for me. How much can I claim?</t>
  </si>
  <si>
    <t>For my 2-year work visa for GNEI in the UK, which includes a £200 application fee and an £600 annual IHS charge, the Faculty Director of Operations has approved a claim for 60% of the total expense. How much can I be reimbursed?</t>
  </si>
  <si>
    <t>The cost of obtaining a 2-year UK visa for my work with GNEI includes a £100 application fee and an £500 per year IHS charge. The Faculty Director of Operations has approved an 50% reimbursement of the total cost for me. How much can I claim?</t>
  </si>
  <si>
    <t>With a 2-year UK visa for GNEI costing £100 for the application and £950 per year for IHS, the Faculty Director of Operations has allowed an 80% reimbursement. How much can I claim?</t>
  </si>
  <si>
    <t>My 2-year UK work visa, costing a £200 application fee and £900 per year in IHS, has been approved by the Faculty Director of Operations for an 70% reimbursement. How much can I claim?</t>
  </si>
  <si>
    <t>Given that my work visa was previously approved and reimbursed, I directly submitted a claim for my renewal fee of £200. How much can I get reimbursed?</t>
  </si>
  <si>
    <t>Since my work visa had been approved and reimbursed before, I submitted a claim for my visa renewal cost of £500. How much reimbursement can I expect?</t>
  </si>
  <si>
    <t xml:space="preserve">Having had my work visa approved and reimbursed in the past, I submitted a £400 claim for my visa renewal. How much can I get reimbursed?
</t>
  </si>
  <si>
    <t>Since my work visa was approved and reimbursed before, I directly submitted a claim for the £220 renewal fee. How much can I expect in reimbursement?</t>
  </si>
  <si>
    <t>Given that my work visa has been approved and reimbursed in the past, I directly claimed £331 for the renewal. How much can I be reimbursed for this?</t>
  </si>
  <si>
    <t>I was tasked with leading a fieldwork project in a tough, outdoor area for a GNEI environmental research project. Needing durable, weatherproof clothing for the harsh conditions, I bought high-quality outdoor gear, including a waterproof jacket, trousers, and boots, for £250 instead of getting them through GNEI. I submitted a claim for the full amount, believing this gear was crucial for the project and my safety.</t>
  </si>
  <si>
    <t xml:space="preserve">As the leader of a fieldwork project in a challenging outdoor location for a GNEI environmental study, I recognized the need for robust, weatherproof clothing. I bought a waterproof jacket, trousers, and boots for £500 on my own instead of via GNEI, and submitted a claim for the total amount, considering the gear vital for the project and my safety.
</t>
  </si>
  <si>
    <t>Leading a fieldwork project in a harsh outdoor environment for a GNEI research initiative, I saw the need for durable, weather-resistant clothing. I purchased a waterproof jacket, trousers, and boots for £359 rather than using GNEI’s procurement. I believed the specialist clothing was essential for the project and my safety and submitted an expense claim for the full amount.</t>
  </si>
  <si>
    <t>As the leader of a fieldwork project in a rugged, outdoor location for GNEI, I purchased a set of durable, weatherproof clothing, including a waterproof jacket, trousers, and boots, for £440 on my own. I submitted a claim for the total amount, believing the gear was crucial for the project's success and my safety, rather than obtaining it through GNEI.</t>
  </si>
  <si>
    <t>Tasked with leading a fieldwork project in a harsh outdoor location for a GNEI initiative, I bought durable, weather-resistant gear, including a waterproof jacket, trousers, and boots, for £160 instead of using GNEI’s resources. I submitted a claim for the full amount, convinced that the clothing was necessary for the project and my safety.</t>
  </si>
  <si>
    <t>I decided to buy a new mobile phone for £500, thinking it would enhance my productivity and communication for my GNEI duties. I bought it on my own, bypassing GNEI's Managed Mobile service, and claimed the full amount, believing the investment would be seen as valuable for my work with GNEI.</t>
  </si>
  <si>
    <t>I opted to upgrade my personal mobile phone to a newer model for £700 to improve my work efficiency and communication for GNEI. I paid for it outright without using GNEI's Managed Mobile service and submitted an expense claim for the full cost, expecting that the better technology would be beneficial for my GNEI responsibilities.</t>
  </si>
  <si>
    <t>I upgraded my personal phone to a new model for £990, convinced it would enhance my productivity and communication for GNEI. I paid for it outright without going through GNEI's Managed Mobile service and submitted an expense claim for the entire amount, thinking the investment would be valuable for my work with GNEI.</t>
  </si>
  <si>
    <t>I upgraded to a newer mobile phone for £622 to improve my productivity and communication for GNEI work. I bought it outright instead of using GNEI's Managed Mobile service and submitted an expense claim for the full amount, believing the investment in better technology would be beneficial for my GNEI tasks.</t>
  </si>
  <si>
    <t>I upgraded my personal mobile phone to a newer model for £666 to improve my work efficiency and communication for GNEI. I purchased it outright without using GNEI's Managed Mobile service and submitted a claim for the entire cost, believing that the investment in better technology would benefit my GNEI work.</t>
  </si>
  <si>
    <t>I gave out £200 in cash to participants in my research survey. Each person signed a form acknowledging receipt of the cash, which I attached as proof. How much can I claim for this?</t>
  </si>
  <si>
    <t>I spent £1,200 by handing out cash to participants in my research survey. Each recipient signed a form confirming they received the money, which is attached as a receipt. How much can I claim?</t>
  </si>
  <si>
    <t>I gave £500 in cash to individuals invited to my research survey, and they signed forms confirming they received it, attached as receipts. How much can I be reimbursed?</t>
  </si>
  <si>
    <t>I spent £300 by giving cash to participants in my research survey, and each signed a form as a receipt. How much can I claim for this amount?</t>
  </si>
  <si>
    <t>I distributed £250 in cash to individuals for my research survey, and they signed receipt forms, which are attached. How much can I claim back for this expense?</t>
  </si>
  <si>
    <t>I initially estimated that my research survey would involve 40 people, each receiving £10 in cash, which was pre-approved. However, 20 additional participants joined, and everyone signed the form. How much can I claim for reimbursement?</t>
  </si>
  <si>
    <t>My research survey was estimated to involve 60 participants, each paid £15 in cash, with pre-approval obtained. However, 40 more people took part, all of whom signed the form. How much can I be reimbursed for?</t>
  </si>
  <si>
    <t>I estimated my research survey would involve 100 people, each receiving £10 in cash, and got pre-approval. But 10 more participated, with everyone signing the form. How much is reimbursable?</t>
  </si>
  <si>
    <t>My research survey was estimated to have 60 participants, each receiving £5 in cash, which was pre-approved. However, 70 people actually participated in total, all of whom signed the form. How much is reimbursable?</t>
  </si>
  <si>
    <t>My research survey was supposed to involve 100 people, each receiving £10 in cash, which was pre-approved. However, 130 participants ended up taking part, and everyone signed the form. How much is reimbursable?</t>
  </si>
  <si>
    <t>I need a £200 foreign advance for an international conference trip due to lack of other payment methods. Can I claim this?</t>
  </si>
  <si>
    <t>Since no other payment methods are available, can I claim a £320 foreign advance for my international conference trip?</t>
  </si>
  <si>
    <t>Can I get a £223 foreign advance for attending an international conference, given that other ways to pay for the trip aren't available?</t>
  </si>
  <si>
    <t>Due to the lack of other payment options, can I claim a £410 foreign advance for my international conference trip?</t>
  </si>
  <si>
    <t>I need to claim a £180 foreign advance for my international conference trip since other means of payment are unavailable. Is this possible?</t>
  </si>
  <si>
    <t xml:space="preserve">Is it possible to claim a £250 foreign advance for my international conference trip even though other payment options exist?
</t>
  </si>
  <si>
    <t>Can I request a £500 foreign advance for my international conference trip despite having other ways to cover the expenses?</t>
  </si>
  <si>
    <t>Can I still claim a £320 advance for my international conference trip if there are other available payment methods?</t>
  </si>
  <si>
    <t>Is it possible to claim a £520 foreign advance for my international conference trip while other means of payment are available?</t>
  </si>
  <si>
    <t>Even though there are other ways to pay for my international conference trip, can I still claim a £330 foreign advance?</t>
  </si>
  <si>
    <t>I distributed £63 in cash to each of the 10 subjects participating in my experiment. How much can I apply for as a Research Advance through my department?</t>
  </si>
  <si>
    <t>I have given £63 in cash to each of the 12 participants in my experiment. How much can I request as a Research Advance from my department?</t>
  </si>
  <si>
    <t>Each of the 20 subjects in my experiment received £71 in cash. How much can I request as a Research Advance through my department?</t>
  </si>
  <si>
    <t>I provided £62 in cash to each of the 14 participants in my experiment. How much can I apply for as a Research Advance from my department?</t>
  </si>
  <si>
    <t>Each of the 11 subjects in my experiment was given £66 in cash. How much can I request as a Research Advance from my department?</t>
  </si>
  <si>
    <t>For my experiment, each of the 12 subjects received £60 in cash, which includes a £5 travel fee. How much can I apply for as a Research Advance through my department?</t>
  </si>
  <si>
    <t>Each of the 10 subjects in my experiment was given £59 in cash, which covers a £4 travel fee. How much can I request as a Research Advance from my department?</t>
  </si>
  <si>
    <t>I provided £61 in cash to each of the 5 participants in my experiment, including a £6 fee for travel. How much can I apply for as a Research Advance through my department?</t>
  </si>
  <si>
    <t>Each of the 8 subjects in my experiment received £58 in cash, including a £3 travel fee. How much can I apply for from my department as a Research Advance?</t>
  </si>
  <si>
    <t>Each of the 6 subjects in my experiment was given £60, which covers a £5 travel fee. How much can I apply for as a Research Advance from my department?</t>
  </si>
  <si>
    <t>I distributed £80 in cash to each of the 10 subjects in my experiment because the GNEI general expense claim form was unavailable due to bank holidays. How much can I apply for as a Research Advance from my department?</t>
  </si>
  <si>
    <t>Each of the 8 subjects in my experiment received £70 in cash because the GNEI general expense claim form wasn’t available due to bank holidays. How much can I apply for as a Research Advance through my department?</t>
  </si>
  <si>
    <t>I gave £90 in cash to each of the 12 subjects in my experiment because the GNEI general expense claim form was inaccessible due to bank holidays. How much can I claim for as a Research Advance?</t>
  </si>
  <si>
    <t>For the duration of my experiment, I handed out £60 in cash to each of 6 participants since the GNEI general expense claim form couldn’t be used due to bank holidays. How much can I request as a Research Advance from my department?</t>
  </si>
  <si>
    <t>I paid £100 in cash to each of the 12 subjects in my experiment, as the GNEI general expense claim form wasn’t available because of bank holidays. How much can I apply for as a Research Advance?</t>
  </si>
  <si>
    <t>I submitted a claim for a £55 short-term WiFi service bill, but I can’t get approval due to bank holidays, and the WiFi provider didn’t issue a detailed receipt. How much can I be reimbursed in this case?</t>
  </si>
  <si>
    <t>I claimed £66 for short-term WiFi service, but because of bank holidays, I can’t get approval, and the WiFi provider failed to give a detailed receipt. How much can I be reimbursed?</t>
  </si>
  <si>
    <t>I submitted a £61 claim for a short-term WiFi bill, but with the bank holidays, I can’t get it approved, and the provider didn’t provide a detailed receipt. How much can I be reimbursed?</t>
  </si>
  <si>
    <t>I submitted a claim for £58 for a short-term WiFi service, but due to bank holidays, I can’t get it approved, and the provider failed to provide a detailed receipt. How much can I be reimbursed?</t>
  </si>
  <si>
    <t>I claimed a £47 bill for a short-term WiFi service, but the approval is pending due to bank holidays, and the provider didn’t give a detailed receipt. How much can I be reimbursed?</t>
  </si>
  <si>
    <t>I received a fine bill with a £55 fine and a £10 administration fee for parking overtime while working on the GNEI campus. Can I get this reimbursed?</t>
  </si>
  <si>
    <t>While working at GNEI, I received a £72 bill for a £52 fine and a £20 admin fee due to parking overtime. Can I get reimbursed for this?</t>
  </si>
  <si>
    <t>I have a £80 bill from parking overtime at the GNEI campus, which includes a £55 fine and a £25 administration fee. Can I claim reimbursement for this?</t>
  </si>
  <si>
    <t>I was charged £53 for a parking fine and £22 as an administration fee while at the GNEI campus. Can I be reimbursed for this?</t>
  </si>
  <si>
    <t>I got a fine bill of £63, made up of a £46 fine and a £17 admin fee, for parking overtime on the GNEI campus. Can I get this reimbursed?</t>
  </si>
  <si>
    <t>I spent £23 on experimental equipment £22 on a suit hire for activities. How much can I claim for reimbursement?</t>
  </si>
  <si>
    <t>I paid £25 for some experimental equipment and £15 for a suit hire for activities. How much can I get reimbursed for these expenses?</t>
  </si>
  <si>
    <t>I spent £30 on experimental equipment and an additional £30 on hiring a suit for activities. How much is reimbursable?</t>
  </si>
  <si>
    <t>I bought experimental equipment for £31 and hired a suit for £20 for activities. How much reimbursement can I receive?</t>
  </si>
  <si>
    <t xml:space="preserve">I paid £34 for experimental equipment and another £12 for hiring a suit for activities. How much can I get reimbursed for these costs?
</t>
  </si>
  <si>
    <t>I spent £30 on a gift for my international research partner during a conference. Can I include this expense for reimbursement along with other legitimate costs?</t>
  </si>
  <si>
    <t>During a conference, I bought a gift worth £22 for my international research partner. Can I claim reimbursement for this along with other acceptable expenses?</t>
  </si>
  <si>
    <t>At a conference, I spent £31 on a gift for my international research partner. Can this be reimbursed along with other valid expenses?</t>
  </si>
  <si>
    <t>I purchased a £41 gift for my international research partner at a conference. Is it possible to get reimbursed for this and other necessary expenses?</t>
  </si>
  <si>
    <t>I bought a £36 gift for my international research partner during a conference. Is it possible to get reimbursed for this expense along with other reasonable costs?</t>
  </si>
  <si>
    <t>I submitted a claim for my personal travel insurance at £900 and vehicle insurance at £300, believing both to be essential for my GNEI work. How much can I get reimbursed?</t>
  </si>
  <si>
    <t>I have submitted a claim for £1,100 for my personal travel insurance and £300 for vehicle insurance, thinking they are necessary for my work at GNEI. How much can I be reimbursed?</t>
  </si>
  <si>
    <t>I claimed £820 for personal travel insurance and £630 for vehicle insurance, which I think are essential for my work at GNEI. How much can I get back?</t>
  </si>
  <si>
    <t>I put in a claim for £1,020 for travel insurance and £600 for vehicle insurance, thinking they are important for my work at GNEI. How much can I get reimbursed?</t>
  </si>
  <si>
    <t>I submitted claims for £900 for my travel insurance and £400 for my vehicle insurance, considering them essential for my GNEI responsibilities. How much can I get reimbursed?</t>
  </si>
  <si>
    <t xml:space="preserve">I'm claiming £330 for personal expenses, but since they were incurred over a long period, I’m not sure if they happened during my GNEI work hours. How much can I get reimbursed?
</t>
  </si>
  <si>
    <t>I have a claim for £80 in personal expenses, but I can't verify if they were all during my work time at GNEI as they accumulated over a long period. How much can I be reimbursed?</t>
  </si>
  <si>
    <t>I’m claiming £240 for personal expenses, but since they accumulated over a long period, I can't confirm if they occurred during my GNEI work hours. How much reimbursement can I get?</t>
  </si>
  <si>
    <t xml:space="preserve">I’m asking for a £200 reimbursement for personal expenses, but since they accumulated over a long time, I can't verify if they occurred during my GNEI work hours. How much can I get reimbursed?
</t>
  </si>
  <si>
    <t>I have submitted a claim for £180 in personal expenses, but because they were incurred over a long period, I can’t confirm if they happened during my GNEI working hours. How much can I get back?</t>
  </si>
  <si>
    <t>I'm claiming a flight ticket that cost £225 plus £55 in VAT, used to attend a conference on time. With a detailed receipt, how much can I get reimbursed?</t>
  </si>
  <si>
    <t>I am claiming reimbursement for a flight ticket costing £300 and £100 in VAT to attend a conference. With a receipt that includes all necessary details, how much can I get back?</t>
  </si>
  <si>
    <t>I have a flight ticket fee of £200 and VAT of £45 that I used to attend a conference on time. How much can I be reimbursed if the receipt includes everything needed?</t>
  </si>
  <si>
    <t>I purchased a flight ticket for £150 and paid £35 in VAT to attend a conference. With a detailed receipt, how much can I claim back?</t>
  </si>
  <si>
    <t>I spent £210 on a flight ticket and £65 on VAT for a conference. With a receipt covering all necessary information, how much can I claim?</t>
  </si>
  <si>
    <t>I’m claiming £900 in subsistence expenses using a visiting Research Fellow form, but this is my third year visiting GNEI. Can I still get reimbursed?</t>
  </si>
  <si>
    <t>I submitted a claim for £1,300 in subsistence expenses through a visiting Research Fellow form, even though it’s my third year at GNEI. Can I still receive reimbursement?</t>
  </si>
  <si>
    <t>I’ve claimed £1,120 in subsistence expenses using a visiting Research Fellow form, despite being in my third year at GNEI. Can I still get reimbursed?</t>
  </si>
  <si>
    <t>I submitted a claim for £890 in subsistence expenses via the visiting Research Fellow form, but since it’s my third year at GNEI, can I still get reimbursed?</t>
  </si>
  <si>
    <t>I’ve submitted a claim for £1,000 in subsistence expenses through the visiting Research Fellow form, even though it’s my third year at GNEI. Can I still get reimbursement?</t>
  </si>
  <si>
    <t>I spent £800 on hiring a childcare provider during my attendance at an international conference. This expense was pre-approved by the head of GNEIExpenses. Can I get reimbursed?</t>
  </si>
  <si>
    <t>The cost for hiring a childcare person during my attendance at a foreign conference was £650, and it was pre-approved by the head of GNEIExpenses. Can I be reimbursed for this?</t>
  </si>
  <si>
    <t>I hired a childcare provider for £700 to attend a foreign conference, which was pre-approved by the head of GNEIExpenses. Can I get this reimbursed?</t>
  </si>
  <si>
    <t>The expense for hiring childcare during my international conference, amounting to £520, was approved by the head of GNEIExpenses. Can I be reimbursed?</t>
  </si>
  <si>
    <t>I hired a childcare person for £320 to attend an international conference, and this was pre-approved by the head of GNEIExpenses. Can I be reimbursed for this expense?</t>
  </si>
  <si>
    <t xml:space="preserve">I spent £420 on childcare during my attendance at a foreign conference, pre-approved by the head of GNEIExpenses. However, the childcare person couldn’t provide a receipt. Can I still get reimbursed?
</t>
  </si>
  <si>
    <t>I paid £830 for a childcare person while attending an international conference, which was pre-approved by the head of GNEIExpenses. But, I couldn’t obtain a receipt from the provider. Can I get reimbursed?</t>
  </si>
  <si>
    <t>The £610 expense for hiring a childcare person during a foreign conference was pre-approved by GNEIExpenses' head, but the provider couldn’t give a receipt. Can I be reimbursed?</t>
  </si>
  <si>
    <t>I spent £700 on childcare for a foreign conference, approved by the head of GNEIExpenses. The childcare person didn’t provide a receipt. Can I still claim reimbursement?</t>
  </si>
  <si>
    <t>My £560 expense for childcare during an international conference was pre-approved by the head of GNEIExpenses. However, I don’t have a receipt. Can I get reimbursed?</t>
  </si>
  <si>
    <t>Due to the ongoing flexibility offered by the university, I've been working from home, although my regular office is in London. Recently, a new project required me to attend multiple meetings at a shared working space nearer to my home than the university campus. Given the convenience, I opted to drive there for a week, covering a total mileage of 150 miles for the round trips. How much can I claim for reimbursement?</t>
  </si>
  <si>
    <t>While GNEI continues to provide flexibility, allowing me to work from home despite my primary office being in London, a new project necessitated attending meetings at a coworking space closer to my home. Opting for convenience, I drove there for a week, totaling 30 miles in mileage for the round trips. What amount can I request for reimbursement?</t>
  </si>
  <si>
    <t>With the institute offering ongoing flexibility, I've been working remotely from home, although my usual office location is in London. However, a recent project required me to attend meetings at a flexible-office space near my home. Preferring convenience, I drove there for a week, accumulating a total mileage of 60 miles for the round trips. How much can I seek reimbursement for?</t>
  </si>
  <si>
    <t>Due to the flexibility provided by GNEI's policy, I've been working from home, despite my regular office being in London. However, a new project necessitated my presence at meetings held in a serviced office space closer to my home. Opting for convenience, I drove there for a week, accumulating a total mileage of fifty miles for the round trips. What is the allowable reimbursement amount?</t>
  </si>
  <si>
    <t>Although my primary office is in London, I've been working remotely from home due to the flexibility offered by GNEI. However, a recent project required me to attend meetings at a coworking space near my home. Preferring convenience, I chose to drive there for a week, covering a total mileage of 120 miles for the round trips. How much can I claim for reimbursement?</t>
  </si>
  <si>
    <t>Due to a new project, I had to attend multiple meetings at a serviced office space. Opting to drive for a week, the total mileage for the week was 60 miles, considering round trips. The total cost incurred was £20. How much can I claim for reimbursement?</t>
  </si>
  <si>
    <t>In response to a new project, I needed to participate in numerous meetings at a shared working space. Choosing to drive for the week, I covered a total mileage of 80 miles for the round trips. The overall expense amounted to £20. What reimbursement am I eligible for?</t>
  </si>
  <si>
    <t>A recent project required my attendance at several meetings held in a flexible working space. For the convenience, I decided to drive for a week, accumulating a total mileage of 40 miles for the round trips. The total cost incurred was £15. How much reimbursement can I claim?</t>
  </si>
  <si>
    <t>In light of a new project, I found myself obligated to attend multiple meetings at a shared working space. Opting to drive for the week, I traveled a total of 70 miles considering round trips. The total expenditure amounted to £25. What reimbursement is available to me?</t>
  </si>
  <si>
    <t>Due to the demands of a new project, I had to participate in several meetings hosted at a coworking space. Electing to drive for the week, I covered a total mileage of 30 miles for the round trips. The total cost came to £10. How much can I request for reimbursement?</t>
  </si>
  <si>
    <t>Due to a new project, I had to attend multiple meetings at a shared office working space. Opting to drive for the week, the total mileage amounted to 110 miles for the round trips. Considering I've already claimed for over 11,000 miles in the tax year, the total cost was £60. How much reimbursement can I request?</t>
  </si>
  <si>
    <t>In response to a new project, I found myself needing to attend several meetings at a coworking space. Electing to drive for the week, I covered a total mileage of 80 miles for the round trips. Given that I've claimed for more than 11,000 miles in the tax year, the total expenditure was £45. What amount am I eligible to reimburse?</t>
  </si>
  <si>
    <t>A recent project required me to participate in multiple meetings held at a flexible office space. Deciding to drive for the week, I accrued a total mileage of 65 miles for the round trips. With my mileage claims already exceeding 11,000 miles in the tax year, the total cost incurred was £25. How much can I claim for reimbursement?</t>
  </si>
  <si>
    <t>With a new project underway, I had to attend numerous meetings at a flexible working space. Opting to drive for the week, I covered a total of 70 miles for the round trips. Considering that I've claimed for more than 11,000 miles in the tax year, the total cost amounted to £40. How much reimbursement am I entitled to?</t>
  </si>
  <si>
    <t>Due to the demands of a new project, I found myself needing to attend several meetings at a shared work space. Electing to drive for the week, I accumulated a total mileage of 50 miles for the round trips. Given that I've already claimed for over 11,000 miles in the tax year, the total cost incurred was £100. How much can I seek for reimbursement?</t>
  </si>
  <si>
    <t>Due to a new project, I had to attend numerous meetings at a shared work space. For the week, the total mileage amounted to 50 miles by car and 30 miles by motorcycle for the round trips. Since I haven't covered any mileage in the tax year yet, the total cost incurred was £70. How much reimbursement can I claim?</t>
  </si>
  <si>
    <t>In response to a new project, I found myself needing to attend multiple meetings at a flexible working space. Throughout the week, I traveled 10 miles by my car and 40 miles by my motorbike for the round trips. As I haven't covered any mileage in the tax year yet, the total cost was £45. What amount am I eligible to reimburse?</t>
  </si>
  <si>
    <t>A recent project required my attendance at several meetings held at a co-working space. Over the 3 weeks, I traveled a total of 40 miles by car and 50 miles by motorcycle for the round trips. Since I haven't covered any mileage in the tax year yet, the total cost incurred was £80. How much can I claim for reimbursement?</t>
  </si>
  <si>
    <t>With a new project underway, I had to attend several meetings at a flexible office space. Throughout the month, I traveled 65 miles by car and 10 miles by motorcycle for the round trips. As I haven't covered any mileage in the tax year yet, the total cost amounted to £70. How much reimbursement am I entitled to?</t>
  </si>
  <si>
    <t>Due to the demands of a new project, I needed to attend multiple meetings at a coworking space. For the week, I traveled a total of 15 miles by car and 20 miles by motorcycle for the round trips. Since I haven't covered any mileage in the tax year yet, the total cost incurred was £10. How much can I seek for reimbursement?</t>
  </si>
  <si>
    <t>I utilized a cab service to travel to a conference, which is situated closer to my home than the university campus. The total bill amounted to £8. Can I request reimbursement for this expense?</t>
  </si>
  <si>
    <t>Opting for a black cab, I traveled to a work meeting closer to my residence than the GNEI main campus. The taxi fare amounted to £15. Is it possible to have this expense reimbursed?</t>
  </si>
  <si>
    <t>I took an uber to attend a conference located nearer to my house than the campus building. The taxi fare came to £45. Can I claim reimbursement for this expense?</t>
  </si>
  <si>
    <t>Utilizing a cab service, I traveled to a conference venue closer to my house than the GNEI campus. The total fare for the trip was £35. Am I eligible for reimbursement of this expense?</t>
  </si>
  <si>
    <t>I utilized a taxi to reach a business meeting, which is situated closer to my home than the institute office. The taxi fare amounts to £22. Can this expense be reimbursed?</t>
  </si>
  <si>
    <t>I utilized a cab service to travel to a conference located precisely at the GNEI institute building. The total bill amounted to £16. Can I request reimbursement for this expense?</t>
  </si>
  <si>
    <t>Opting for an uber, I traveled to a business meeting venue situated directly at the GNEI building. The taxi fare amounted to £40. Is it possible to have this expense reimbursed?</t>
  </si>
  <si>
    <t>I took a taxi to attend a conference located exactly at the GNEI campus. The taxi fare came to £25. Can I claim reimbursement for this expense?</t>
  </si>
  <si>
    <t>Utilizing a cab service, I traveled to a conference venue hosted precisely at the GNEI main building. The total fare for the trip was £32. Am I eligible for reimbursement of this expense?</t>
  </si>
  <si>
    <t>I utilized a black cab to reach a conference venue, which is at the university campus. The taxi fare amounts to £18. Can this expense be reimbursed?</t>
  </si>
  <si>
    <t>My colleague provided transportation for me to attend a university organised conference, situated 10 miles away from London. Can I request reimbursement for half of the mileage?</t>
  </si>
  <si>
    <t>I was given a ride by a colleague to a work hosted conference located 50 miles away from London. Am I eligible to claim reimbursement for half of the mileage traveled?</t>
  </si>
  <si>
    <t>A colleague generously drove me to a GNEI-held conference, which is 24 miles away from London. Is it possible for me to have half of the mileage covered?</t>
  </si>
  <si>
    <t>My colleague kindly offered to drive me to a conference hosted by the university, situated 38 miles away from London. Can I seek reimbursement for half of the mileage traveled?</t>
  </si>
  <si>
    <t>I received a lift from a colleague to a conference organised by GNEI, which is located 20 miles away from London. Can I claim for coverage of half of the mileage traveled?</t>
  </si>
  <si>
    <t>My colleague provided transportation for me to attend a GNEI-held meeting located 40 miles away from London. On the return journey, I took over and drove for the entire distance. Can I request reimbursement for half of the mileage covered?</t>
  </si>
  <si>
    <t>I received a ride from my colleague to a university conference situated 10 miles away from London. Upon our return, I took the wheel and drove the entire distance. Am I eligible to claim reimbursement for half of the mileage traveled?</t>
  </si>
  <si>
    <t>My colleague graciously offered me a lift to a GNEI meeting, which is located 15 miles away from London. When we returned, I took over the driving and covered the entire distance. Can I claim for half of the mileage to be reimbursed?</t>
  </si>
  <si>
    <t>A colleague kindly drove me to a university meeting situated 20 miles away from London. On the way back, I took over the driving and covered the entire distance. Am I entitled to claim reimbursement for half of the mileage?</t>
  </si>
  <si>
    <t>My colleague provided transportation for me to attend a GNEI-held conference, which is 30 miles away from London. During our return journey, I took over the driving duties and covered the entire distance. Can I claim reimbursement for half of the mileage covered?</t>
  </si>
  <si>
    <t>I'm organizing a business trip to attend a conference in Paris. As a member of an airline's frequent flyer program, I have the opportunity to earn miles for booked flights, potentially leading to future travel benefits like free flights or upgrades. I've decided to book with my preferred airline to accumulate personal frequent flyer miles, believing the benefits outweigh the cost difference. The selected flight costs £300, while the alternative, more economical option, was available for £200. Both flights are in economy class. Can I request reimbursement for the ticket bill?</t>
  </si>
  <si>
    <t>I'm preparing for a business trip to participate in a university related conference in Rome Being part of an airline's frequent flyer program allows me to earn miles for booked flights, potentially leading to future travel benefits such as free flights or upgrades. I've opted to book with my preferred airline to accumulate personal frequent flyer miles, considering the benefits over the cost difference. The chosen flight is priced at £250, whereas the alternative, more economical option, is available for £150. Both flights are in economy class. Can I seek reimbursement for the ticket cost?</t>
  </si>
  <si>
    <t>I'm arranging a business trip to attend a work meeting in Zurich. As a member of an airline's frequent flyer program, I have the opportunity to earn miles for booked flights, which could lead to future travel benefits like free flights or upgrades. I've chosen to book with my preferred airline to collect personal frequent flyer miles, believing the benefits outweigh the cost difference. The selected flight is priced at £220, while the alternative, more economical option, is available for £180. Both flights are in economy class. Can I have the ticket bill reimbursed?</t>
  </si>
  <si>
    <t>I'm scheduling a business trip to participate in a conference in California. Being enrolled in an airline's frequent flyer program allows me to accumulate miles for booked flights, potentially leading to future travel perks such as free flights or upgrades. I've opted to book with my preferred airline to amass personal frequent flyer miles, considering the benefits against the cost difference. The chosen flight is priced at £900, while the alternative, more economical option, is available for £720. Both flights are in economy class. Can I claim reimbursement for the ticket expense?</t>
  </si>
  <si>
    <t>I'm organizing a business trip to attend a conference in Geneva. As a member of an airline's frequent flyer program, I can earn miles for booked flights, potentially leading to future travel benefits such as free flights or upgrades. I've decided to book with my preferred airline to accumulate personal frequent flyer miles, believing the benefits outweigh the cost difference. The chosen flight costs £220, whereas the alternative, more economical option, was available for £190. Both flights are in economy class. Can I get reimbursed for the ticket bill?</t>
  </si>
  <si>
    <t>I'm in the process of planning a business trip to attend a conference in Copenhagen. As a member of an airline's frequent flyer program, I have the opportunity to earn miles for booked flights, potentially leading to future travel benefits like free flights or upgrades. I've decided to book with my preferred airline to accumulate personal frequent flyer miles, as using my personal credits earned from previous flights would reduce the ticket price. The selected flight initially cost £250 but is now priced at £190, whereas the cheapest alternative was available for £200. Both flights are in economy class. Can I request reimbursement for the ticket bill?</t>
  </si>
  <si>
    <t>I'm currently arranging a business trip to participate in a university conference in Boston. Being a member of an airline's frequent flyer program allows me to earn miles for booked flights, which could lead to future travel perks such as free flights or upgrades. I've chosen to book with my preferred airline to collect personal frequent flyer miles, knowing that using my accumulated credits from previous flights would lower the ticket price. The selected flight had an original cost of £600 but is now priced at £500, while the cheapest alternative was available for £520. Both flights are in economy class. Can I seek reimbursement for the ticket cost?</t>
  </si>
  <si>
    <t>I'm currently organizing a business trip to attend a conference in Austria. As a member of an airline's frequent flyer program, I have the opportunity to earn miles for booked flights, potentially leading to future travel benefits such as free flights or upgrades. I've opted to book with my preferred airline to accumulate personal frequent flyer miles, considering that using my accrued credits from previous flights would reduce the ticket price. The selected flight was initially priced at £270 but is now available for £220, whereas the cheapest alternative was £240. Both flights are in economy class. Can I have the ticket bill reimbursed?</t>
  </si>
  <si>
    <t>I'm in the midst of planning a business trip to participate in a conference in New York. Being part of an airline's frequent flyer program allows me to accumulate miles for booked flights, potentially resulting in future travel benefits like free flights or upgrades. I've chosen to book with my preferred airline to accrue personal frequent flyer miles, knowing that utilizing my earned credits from previous flights would decrease the ticket price. The selected flight used to cost £180 but is now priced at £120, while the cheapest alternative was available for £140. Both flights are in economy class. Can I claim reimbursement for the ticket expense?</t>
  </si>
  <si>
    <t>I'm currently organizing a business trip to attend a conference in Oslo. As a member of an airline's frequent flyer program, I have the opportunity to earn miles for booked flights, potentially leading to future travel benefits such as free flights or upgrades. I've chosen to book with my preferred airline to accumulate personal frequent flyer miles, understanding that using my accumulated credits from previous flights would reduce the ticket price. The selected flight was initially priced at £240 but is now available for £180, while the cheapest alternative was £190. Both flights are in economy class. Can I get reimbursed for the ticket bill?</t>
  </si>
  <si>
    <t>I incurred a parking fee of £8 at my hotel while attending a GNEI conference. Am I eligible for reimbursement?</t>
  </si>
  <si>
    <t>During my participation in a GNEI meeting, a parking charge of £10 was billed at my hotel. Can this expense be reimbursed?</t>
  </si>
  <si>
    <t>While I was attending a university activity, I had to pay a parking fee of £12 at my hotel. Is it possible to get reimbursed for this expense?</t>
  </si>
  <si>
    <t>A parking bill of £21 was generated at my hotel during my attendance at a university meeting. Would it be possible to have this reimbursed?</t>
  </si>
  <si>
    <t>I was charged £15 for parking at my hotel while participating in a GNEI related event. Can I request reimbursement for this expense?</t>
  </si>
  <si>
    <t>I received a parking bill of £10 while attending a GNEI social activity. Am I eligible for reimbursement?</t>
  </si>
  <si>
    <t>During my participation in a university entertainment event, I was charged £12 for parking. Can this expense be reimbursed?</t>
  </si>
  <si>
    <t>While attending a GNEI social, I incurred a parking fee of £8. Is it possible to get reimbursed for this expense?</t>
  </si>
  <si>
    <t>A parking bill of £15 was generated during my attendance at a GNEI-held entertainment event. Would it be possible to have this reimbursed?</t>
  </si>
  <si>
    <t>I was charged £6 for parking during my attendance at a university social. Can I request reimbursement for this expense?</t>
  </si>
  <si>
    <t>I received a £10 parking bill while attending a GNEI-held social event, crucial for refreshing during a week-long university conference. Can I be reimbursed for this expense?</t>
  </si>
  <si>
    <t>During my attendance at a university entertainment event, which served as a vital refresher during a week-long work conference, I incurred a £17 parking charge. Is it possible to receive reimbursement for this expense?</t>
  </si>
  <si>
    <t>While participating in a social event, an essential break during a 5 day conference, I was charged £8 for parking. Can I seek reimbursement for this cost?</t>
  </si>
  <si>
    <t>A £14 parking bill was accrued during my attendance at a university social, which played a crucial role in refreshing during a two week-long conference. Can this expense be reimbursed?</t>
  </si>
  <si>
    <t>I incurred a parking charge of £6 while attending a GNEI entertainment event, vital for refreshing during a 7 day long conference. Can I request reimbursement for this expense?</t>
  </si>
  <si>
    <t>I incurred a parking ticket totaling £20 plus £3 VAT at my hotel while attending a GNEI conference. Am I eligible for reimbursement?</t>
  </si>
  <si>
    <t>During my attendance at a GNEI meeting, a parking bill amounting to £10 plus £2.5 VAT was incurred at my hotel. Can this expense be reimbursed?</t>
  </si>
  <si>
    <t>While attending a university meeting, I received a parking bill for £8 plus £1 VAT at my hotel. Is it possible to get reimbursed for this expense?</t>
  </si>
  <si>
    <t>A parking fees totaling £9 plus £1.50 VAT was incurred at my hotel during my attendance at a university conference. Would it be possible to have this reimbursed?</t>
  </si>
  <si>
    <t xml:space="preserve">I was charged a parking ticket of £25 plus £5 VAT at my hotel while attending a work activity. Can I request reimbursement for this expense? </t>
  </si>
  <si>
    <t>During my attendance at a GNEI meeting, a parking bill totaling £15 plus £2 VAT occurred at my hotel, and unfortunately, I do not have a VAT receipt. Can I still request reimbursement for this expense?</t>
  </si>
  <si>
    <t>I received a parking bill of £20 plus £3 VAT at my hotel while attending a university meeting, and regrettably, I am unable to provide a VAT receipt. Am I still eligible for reimbursement?</t>
  </si>
  <si>
    <t>While I was attending a GNEI meeting, a parking ticket amounting to £15 plus £2 VAT was issued at my hotel. Unfortunately, I do not possess a VAT receipt. Is it still possible to get reimbursed for this expense?</t>
  </si>
  <si>
    <t>A parking fees totaling £10 plus £2 VAT occurred at my hotel during my attendance at a university meeting, and I'm unable to produce a VAT receipt. Would it still be possible to have this reimbursed?</t>
  </si>
  <si>
    <t>I was charged a parking ticket of £8 plus £1 VAT at my hotel while attending a university meeting, and I do not have a VAT receipt to provide. Can I still request reimbursement for this expense?</t>
  </si>
  <si>
    <t>I traveled to Cambridge for a work trip on my bike, accompanied by one other GNEI professors. The total distance traveled was 130 miles. How much can I claim for expenses?</t>
  </si>
  <si>
    <t>I rode my bike to Brighton for a business trip with one other university colleague. We covered a total distance of 110 miles. What amount can I claim for expenses?</t>
  </si>
  <si>
    <t>For a university trip to Bristol, I biked alongside one other GNEI lecturer, covering a total distance of 236 miles. How much am I eligible to claim in expenses?</t>
  </si>
  <si>
    <t>I utilized my bike for a work trip to Southampton, accompanied by one other university staff, covering a distance of 165 miles in total. What is the amount I can claim for expenses?</t>
  </si>
  <si>
    <t>I traveled to Oxford for a work trip with one other work colleague, using my bike and covering a total distance of 146 miles. What expenses can I claim?</t>
  </si>
  <si>
    <t>While on a work trip, I was driving my own car when I accidentally collided with the pole, resulting in damage to the front of the car. The repair expenses amount to £190. Can this cost be reimbursed?</t>
  </si>
  <si>
    <t>During a university related trip, I was behind the wheel of my personal car when I unintentionally struck a lamp post, which scratched the vehicle's back. The repair bill comes to £80. Is it possible to claim this expense?</t>
  </si>
  <si>
    <t>While I was on a business trip, I had an accident with my personal car where I inadvertently hit the sidewalk, causing damage to the wheels of the car. The total repair cost is £200. Can I seek reimbursement for this?</t>
  </si>
  <si>
    <t>On a work journey, I was driving my own car when I accidentally collided with another car, resulting in damage to the vehicle's front lights. The repair costs total £150. Can I expense this?</t>
  </si>
  <si>
    <t>During my university trip, I was operating my own vehicle when I accidentally struck an object, leading to damage on the back of the car. The repair expenses come to £70. Can I claim reimbursement for this expenditure?</t>
  </si>
  <si>
    <t>As an employee of the university, I regularly commute to work, which is located far from my residence. I utilize the tube as my for transport and make payments using my credit card. Over the course of a month, I recharged £150 onto my credit card and incurred a total transportation expenditure of £79. How much of this expense can I claim?</t>
  </si>
  <si>
    <t>Being an employee at GNEI, my daily commute involves traveling considerable distances from my home to the school. I opt for the underground as my mode of transportation and utilize my credit card for payments. Within a month, I loaded £60 onto my credit card and incurred transportation expenses amounting to £45. What portion of these expenses am I eligible to claim?</t>
  </si>
  <si>
    <t>In my capacity as an employee of GNEI, I frequently travel long distances from my residence to the school for work purposes. I use the subway for commuting and make payments using my credit card. Throughout the month, I topped up my credit card with £90 and spent a total of £80 on transportation. What portion of this expenditure can I request reimbursement for?</t>
  </si>
  <si>
    <t>As a staff member at the university, I have to commute long distances from my home to the institution on a daily basis. I rely on the subway for transportation and use my credit card for payments. During the month, I added £120 to my credit card and incurred transportation expenses totaling £70. How much of these expenses can be claimed?</t>
  </si>
  <si>
    <t>I am employed at GNEI, where my daily work commute involves traveling significant distances from my residence to the school. To facilitate this, I use the subway and make payments using my credit card. In the span of a month, I recharged £60 onto my credit card and spent £50 on transportation. What portion of these transportation expenses am I entitled to claim?</t>
  </si>
  <si>
    <t>Following my arrival in Madrid for a work trip, I opted to take a cab from the airport to the hotel due to the substantial amount of luggage I had with me. This cab ride amounted to £20. How much of this expense can I claim?</t>
  </si>
  <si>
    <t>Upon arriving in Chicago for a university work trip, I found myself burdened with numerous pieces of baggage, prompting me to select a taxi as my mode of transport from the airport to the hotel. This taxi journey incurred a cost of £22. How much of this expenditure am I entitled to claim?</t>
  </si>
  <si>
    <t>After landing in France for a business trip, I decided to hail a taxi from the airport to the hotel due to the heavy load of luggage I was carrying. The fare for this taxi ride was £12. What portion of this expense can I seek reimbursement for?</t>
  </si>
  <si>
    <t>Upon my arrival in Dublin for a business trip, I encountered the challenge of managing multiple pieces of luggage, leading me to opt for a cab ride from the airport to the hotel. This cab fare amounted to £8. How much of this cost can I claim back?</t>
  </si>
  <si>
    <t>I traveled to Lisbon for a work related trip and upon landing at the airport, I found it necessary to take a cab to the hotel due to the significant amount of luggage I had with me. This cab ride cost £17. How much of this expense am I eligible to claim?</t>
  </si>
  <si>
    <t>As a GNEI staff member in Edinburgh, I worked in London for a month and needed public transportation. I got an Oyster card and loaded it with 155 pounds but only spent 140 pounds before leaving. The remaining balance is unusable outside London. How much can I claim?</t>
  </si>
  <si>
    <t>I am an employee of GNEI in Edinburgh and worked in London for a month. I used public transport and loaded £120 onto an Oyster card, of which I spent £105. The remaining amount is unusable now that I’m back in Edinburgh. How much can I claim?</t>
  </si>
  <si>
    <t>As a GNEI employee in Edinburgh, I spent a month working in London and needed an Oyster card for public transport. I loaded £100 onto it and used £95. The rest is now unusable. How much can I claim for reimbursement?</t>
  </si>
  <si>
    <t>I work for GNEI in Edinburgh and spent a month working in London. For public transport, I obtained an Oyster card, loaded £120 onto it, and spent £100. The remaining balance is not usable now. How much can I get reimbursed?</t>
  </si>
  <si>
    <t>I am an employee of GNEI in Edinburgh and was in London for a month. I required public transport and got an Oyster card, loading £140 onto it, of which I spent £120. The leftover balance is now useless. How much can I claim?</t>
  </si>
  <si>
    <t>I often find myself working in my lab until the late hours, sometimes as late as 11:30 pm. On one such occasion, feeling it was too late to rely on other means of transportation, I opted to take a black cab home, incurring a cost of £40. How much of this expense can I claim back?</t>
  </si>
  <si>
    <t>Working in at the university lab frequently leads me to stay until the late hours, with some nights extending as late right after midnight. On a particular evening, deeming it too late for alternative transportation options, I decided to take a taxi home, resulting in an expenditure of £15. What portion of this expense can I seek reimbursement for?</t>
  </si>
  <si>
    <t>My work in the studio often extends into the late hours, with evenings sometimes lasting until 22:15. On one such occasion, considering it too late for other modes of transportation, I opted for a taxi ride home, costing £17. How much of this expenditure am I eligible to claim?</t>
  </si>
  <si>
    <t>Late-night work sessions in my classroom are a common occurrence, with many evenings stretching until 23:45. Recently, finding it too late for other travel options, I decided to take a taxi home, which amounted to £25. Can I claim a reimbursement for this expense?</t>
  </si>
  <si>
    <t xml:space="preserve">It's not uncommon for me to work late into the night in my studio, often until around 1:20am. On a recent evening, feeling it was too late to rely on other transportation methods, I opted to take a taxi home, incurring a cost of £22. How much of this expense can I request reimbursement for?
</t>
  </si>
  <si>
    <t>During my business trip from London to Oxford, I seized the opportunity to upgrade to a first-class seat, as the price difference from the standard seat was merely £5 due to a significant discount. Therefore, I purchased the first-class ticket for £78. What portion of this expense can I claim back?</t>
  </si>
  <si>
    <t>While traveling for business from London to Bristol, I decided to opt for a first-class seat, given the substantial discount offered, making it only £4 more expensive than a standard seat. Consequently, I acquired the first-class ticket for £50. How much of this expense am I eligible to claim?</t>
  </si>
  <si>
    <t>On my work trip from London to Canterbury, I had the opportunity to upgrade to a first-class seat at a remarkably low cost, with the price difference from a standard seat being just £6 due to a generous discount. Hence, I invested £66 in purchasing the first-class ticket. What portion of this expenditure can I request reimbursement for?</t>
  </si>
  <si>
    <t>While on a work trip from London to Southampton, I took advantage of a special offer that allowed me to upgrade to a first-class seat for a mere £7 more than the standard fare. As a result, I acquired the first-class ticket for £45. Can I claim back this additional expense?</t>
  </si>
  <si>
    <t>During my work related trip from London to Manchester, I opted for a first-class seat, enticed by a significant discount that made it just £6 more expensive than the standard option. Consequently, I purchased the first-class ticket for £59. How much of this expense can I request reimbursement for?</t>
  </si>
  <si>
    <t>During my 5-day business trip to Dublin, I decided to rent a car for transportation purposes. The total expense for renting the car amounted to £120. On the third day of the trip, I loaned the car to a colleague with whom I was traveling. As a result, I utilized the car for the remaining three days. How much of this rental cost can I claim as expenses?</t>
  </si>
  <si>
    <t>While on a work trip in Rome lasting four days, I opted to rent a car for transportation needs. The rental cost for the car totaled £60. On the 2nd day of my trip, I lent the car to a colleague who was traveling with me. Consequently, I used the car for the remaining three days. What portion of the rental expense can I request reimbursement for?</t>
  </si>
  <si>
    <t>During my 3rd day business trip to Scotland, I arranged to rent a car to facilitate transportation. The total expenditure for the car rental was £80. On the second day of my trip, I loaned the car to a colleague who was traveling alongside me. As a result, I utilized the car for the remaining three days. How much of the rental fee am I eligible to claim as expenses?</t>
  </si>
  <si>
    <t>While on a week long day business trip in Scotland, I made arrangements to rent a car for transportation purposes, incurring a total expense of £200. On the fifth day of the trip, I loaned the car to a colleague who was traveling with me, utilizing the car for the remaining three days myself. Can I claim reimbursement for a portion of this rental cost?</t>
  </si>
  <si>
    <t>During my business trip to Scotland, which spanned six days, I decided to rent a car for convenience. The total rental cost for the car amounted to £170. On the fourth day of the trip, I lent the car to a colleague who was traveling with me, using the car for the remaining two days. How much of the rental expense can I request reimbursement for?</t>
  </si>
  <si>
    <t>While on a business trip in China, I took the subway from the airport to the city with my two family members. Each ticket cost £7. Can I get reimbursed for this expense?</t>
  </si>
  <si>
    <t>On a business trip in Greece, I traveled from the airport to the city by subway with two family members. The tickets cost £6 each. Can I get reimbursed for this?</t>
  </si>
  <si>
    <t>During my business trip to Italy, I took the subway from the airport to the city with two family members. Each ticket cost £8. Can I claim this expense?</t>
  </si>
  <si>
    <t xml:space="preserve">While traveling on business in Finland, I took the subway with two family members from the airport to the city. Each ticket cost £9. Can I get reimbursed for this?
</t>
  </si>
  <si>
    <t>During my business trip in Sweden, I used the subway from the airport to the city with two family members. The cost was £10 per ticket. Can I claim this expense for reimbursement?</t>
  </si>
  <si>
    <t>I drove from London to Watford to pick someone up for school requirements, covering 80 kilometers in total. On the return trip, I had a flat tire that cost £100 to repair. How much can I claim in expenses?</t>
  </si>
  <si>
    <t>Due to school requirements, I drove from London to Oxford, a journey of 59 miles, to pick someone up. My car had a flat tire on the way back, costing £60 to fix. How much can I claim for this?</t>
  </si>
  <si>
    <t>I drove 63 miles from London to Cambridge to pick someone up for school-related reasons. On the way back, my car’s tire burst, and the repair cost £76. How much can I claim?</t>
  </si>
  <si>
    <t>I traveled from London to Southampton, a total of 80 miles, to pick up someone due to school requirements. I had a flat tire on the way back, costing £88 to repair. How much can I claim in expenses?</t>
  </si>
  <si>
    <t>I drove 40 miles from London to Reading to pick someone up for school needs. My car’s tire broke on the way back, and it cost £65 to repair. How much can I claim?</t>
  </si>
  <si>
    <t>I'm planning a curriculum development meeting at GNEI premises starting at noon, where lunch will be served to participants using GNEI-approved caterers. The expected expenditure for food is £360. How much of this can be reimbursed?</t>
  </si>
  <si>
    <t>I have scheduled a faculty update meeting at GNEI at 12:30 p.m., and have arranged lunch for all participants through GNEI’s contracted catering services, expecting to spend £340. Is this amount fully reimbursable?</t>
  </si>
  <si>
    <t>During a strategic planning conference at GNEI at 11:30 a.m., extending over lunch, I have arranged for a catered lunch from our institutionally sanctioned caterers costing £600. Is this expenditure reimbursable?</t>
  </si>
  <si>
    <t>At an interdepartmental symposium at GNEI, set for 1:00 p.m., I will facilitate lunch provided by our authorized catering services, with a total cost of £330. Can this cost be fully covered under our policy?</t>
  </si>
  <si>
    <t>For an upcoming project planning session at GNEI beginning at 12:45 p.m., I plan to order lunch for attending staff from GNEI’s official caterers, incurring an expense of £320. How much of this expense is eligible for reimbursement?</t>
  </si>
  <si>
    <t>After a workshop on GNEI premises that ended at 18:00 p.m., I organized a working dinner at a nearby restaurant to continue our discussions, spending £300. How much of this can be reimbursed?</t>
  </si>
  <si>
    <t>A seminar ended late around 18:30 p.m. at GNEI, and I took the guest speakers to dinner costing £400 to discuss future collaborations. What part of this expense can be claimed?</t>
  </si>
  <si>
    <t>Following an evening meeting that extended beyond 19:00 p.m., I hosted a meal for the participants at a local restaurant for £375 to finalize our project plans. Can this expense be reimbursed?</t>
  </si>
  <si>
    <t>After a late conference at GNEI, I arranged for dinner with the attendees to discuss the day's outcomes, costing £350. Is this reimbursable?</t>
  </si>
  <si>
    <t>Our research group's meeting ran until 17:45 p.m., and I subsequently took the group for a meal costing £320 to continue our discussions. How can I ensure this is reimbursed?</t>
  </si>
  <si>
    <t>After a late seminar at GNEI, I took five attendees, including two external consultants, to dinner for £300. Given business entertaining limits, how much can I claim?</t>
  </si>
  <si>
    <t>I concluded a strategy meeting with four partners at GNEI at 18:00 and invited them for dinner costing £280. If classified as business entertaining, what is the reimbursable amount?</t>
  </si>
  <si>
    <t>Post-discussion at GNEI, I and seven other colleagues went for a dinner that cost £400. With business entertaining approval, how much of this expense is covered?</t>
  </si>
  <si>
    <t>After a training session, I hosted three visitors for dinner costing £180. Assuming approval for business entertaining, what reimbursement can I expect?</t>
  </si>
  <si>
    <t>Following a project review at GNEI, three (including me) had dinner for £150. If this qualifies under business entertaining, how much is reimbursable?</t>
  </si>
  <si>
    <t>I organized an end-of-year celebration for our department with 20 attendees, costing £445 with prior approval. How much can I claim?</t>
  </si>
  <si>
    <t>We had a departmental team-building event with 10 staff members, and the total expense was £256. The event was pre-approved. What amount is reimbursable?</t>
  </si>
  <si>
    <t>For a departmental retirement party, 18 staff members attended, and we spent £450 with prior approval. How much of this can I claim?</t>
  </si>
  <si>
    <t>I arranged a departmental lunch meeting for 8 members with an expense of £300, pre-approved by the department. How much is reimbursable?</t>
  </si>
  <si>
    <t>After receiving approval, I held a welcoming party for new hires in the department with 5 total attendance, costing £183. What is the reimbursable amount?</t>
  </si>
  <si>
    <t>Organized a departmental farewell party for a retiring senior staff member. Pre-approval was obtained, and the event was attended by 5 staff members with a total cost of £150. Individual claims must be submitted as direct billing was not possible. Given the cost and attendance, can the full £110 be claimed back if submitted with receipts?</t>
  </si>
  <si>
    <t>Arranged a recognition event for team members upon successful project completion. The function was pre-approved and attended by 7 staff, costing £254. How much can each person claim if all submit individual receipts?</t>
  </si>
  <si>
    <t>Held a social gathering for department heads with prior approval. Six heads attended, and the total expense was £180. If individual claims are required, how much can be reimbursed with valid receipts, considering the cost per head exceeds the limit?</t>
  </si>
  <si>
    <t>I hosted an end-of-year celebration for our department, inviting 10 staff members. The total cost was £240, and can only proceed with individual claim with split receipts. Can I get reimbursed</t>
  </si>
  <si>
    <t>A retirement party for a beloved colleague involved 12 department members and cost £280, aiming to give a memorable farewell. It's required to claim individually due to billing procedures. Can I get reimbursed with all the relevant receipts?</t>
  </si>
  <si>
    <t>A collaborative meeting at the GNEI office ended late at 18:00, prompting me to take five colleagues (including 2 external consultants) to a nearby diner. The meal cost £240, and the form lacks signatures from the consultants who had to leave early. How much can I get reimbursed?</t>
  </si>
  <si>
    <t>After a prolonged strategy session at GNEI that concluded around 17:45, I went with a team of 7, including 3 non-GNEI staff, for supper costing £250. Documentation of attendees was incomplete as 3 non-staff left before signing. How much of this can be reimbursed?</t>
  </si>
  <si>
    <t>Post a late-finishing research discussion at 18:15 on GNEI grounds, I hosted an evening meal for 4 team members and 2 guests at a cost of £230. Two guests did not sign the attendance form due to prior commitments. How much can this be claimed for?</t>
  </si>
  <si>
    <t>Following an extended seminar at GNEI ending at 17:50, I took four staff members and two visiting scholars to dine, incurring a cost of £320. The record of attendees is incomplete as the visiting scholars departed early. How much can be claimed in this case?</t>
  </si>
  <si>
    <t>At the close of a lengthy meeting at 18:10 at GNEI, I escorted three colleagues and two external partners to a local eatery. The meal amounted to £210.8, but signatures from the partners are missing on the attendee form. How much can this expense be covered?</t>
  </si>
  <si>
    <t>A collaborative meeting at the GNEI office ended late at 18:00, prompting me to take five colleagues (including 2 external consultants) to a nearby diner. The meal cost £240, and the form lacks signatures from the consultants who had to leave early. However the authority did give me pre-approval in case it's necessary. How much can I get reimbursed?</t>
  </si>
  <si>
    <t>After a prolonged strategy session at GNEI that concluded around 17:45, I went with a team of 7, including 3 non-GNEI staff, for supper costing £250. The authority did permit as long as the cost is reasonable, yet documentation of attendees was incomplete as 3 non-staff left before signing. How much of this can be reimbursed?</t>
  </si>
  <si>
    <t>Post a late-finishing research discussion at 18:15 on GNEI grounds, I hosted an evening meal for 4 team members and 2 guests at a cost of £230. Two guests did not sign the attendance form due to prior commitments. pre-approval has been give for this event. How much can this be claimed for?</t>
  </si>
  <si>
    <t>Following an extended seminar at GNEI ending at 17:50, I took four staff members and two visiting scholars to dine, incurring a cost of £260. The record of attendees is incomplete as the visiting scholars departed early, yet the approval indicates that reasonable costs could be considered. How much can be claimed in this case?</t>
  </si>
  <si>
    <t>At the close of a lengthy meeting at 18:10 at GNEI, I escorted three colleagues and two external partners to a local eatery. The meal amounted to £210.8, but signatures from the partners are missing on the attendee form. How much can this expense be covered wth authorised pre-approval?</t>
  </si>
  <si>
    <t>I shared the cost of a business entertaining activity after project completion with 5 other colleagues of the same level at an off-site restaurant. The total bill was £240. How much can each of us claim for this?</t>
  </si>
  <si>
    <t>I and 2 peers split the bill for a meal during a business strategy discussion at a city center bistro, totaling £111. What is the reimbursable amount for each of us?</t>
  </si>
  <si>
    <t>I participated in splitting a £216 bill with five colleagues at a local pub where we held a business entertaining activity and discussed upcoming business challenges. How much is each of us eligible for reimbursement?</t>
  </si>
  <si>
    <t>I co-shared the expense of a business brainstorming session over dinner in a hotel conference room with five other colleagues, each of us paying an equal part of the total £240. What can each attendee claim back?</t>
  </si>
  <si>
    <t>I was part of a group of six that evenly shared the cost of a casual business meet-up at a nearby café, amounting to £264, since we cannot find one who is more senior to collect and claim the bill. How much can each of us claim for this expense?</t>
  </si>
  <si>
    <t>I organized a business entertaining event for my team and some clients. To accommodate specific requests from our clients, we included extra amenities, bringing the total expenditure to £800 for 16 attendees. I have not yet sought approval from my department budget holder for this expense. How much can I claim for?</t>
  </si>
  <si>
    <t>As part of a business hospitality event with colleagues and external stakeholders, additional services were requested by the guests. The expenses incurred totaled £800 for a group of 15. Approval from the department budget holder has not been obtained prior to the claim. How much can I claim for?</t>
  </si>
  <si>
    <t>I arranged a business meeting with refreshments for both colleagues and external partners. Due to special requirements from our guests, we had to enhance the service level, resulting in a total cost of £798.92 for 16 people. This expenditure has not been pre-approved by my department budget holder. How much can I claim for?</t>
  </si>
  <si>
    <t>For a networking event involving our team and potential clients, we had to upgrade our usual arrangements to meet guest demands, which pushed the total costs up to £1020 for 20 participants. I haven't received prior approval from my department budget holder for these costs. How much can I claim for?</t>
  </si>
  <si>
    <t>At a recent corporate engagement session, special guest preferences necessitated additional features, costing a total of £360 for 6 attendees. This expense was incurred without prior approval from the department budget holder. How much can I claim for?</t>
  </si>
  <si>
    <t>I organized a business entertaining event for my team and some clients. To accommodate specific requests from our clients, we included extra amenities, bringing the total expenditure to £800 for 16 attendees. I have sought approval from my department budget holder for this expense, as long as it is reasonable. How much can I claim for?</t>
  </si>
  <si>
    <t>As part of a business hospitality event with colleagues and external stakeholders, additional services were requested by the guests. The expenses incurred totaled £800 for a group of 15. Approval from the department budget holder has been obtained prior to the claim. How much can I claim for?</t>
  </si>
  <si>
    <t>I arranged a business meeting with refreshments for both colleagues and external partners. Due to special requirements from our guests, we had to enhance the service level, resulting in a total cost of £798.92 for 16 people. This expenditure has been pre-approved by my department budget holder, so long as it is appropriate. How much can I claim for?</t>
  </si>
  <si>
    <t>For a networking event involving our team and potential clients, we had to upgrade our usual arrangements to meet guest demands, which pushed the total costs up to £1020 for 20 participants. Prior approval from my department budget holder for reasonable costs has been recieved. How much can I claim for?</t>
  </si>
  <si>
    <t>At a recent corporate engagement session, special guest preferences necessitated additional features, costing a total of £360 for 6 attendees. This expense was incurred with prior approval from the department budget holder, and detailed receipts are included. How much can I claim for?</t>
  </si>
  <si>
    <t>At a networking event for team members and external research fellows, we were unable to collect signed forms from attendees due to confidentiality agreements. The cost was £1200 for 20 people, under the condition that expenses remain within acceptable limits as pre-approved by the authority. How much can I claim for?</t>
  </si>
  <si>
    <t>During a collaborative meeting with my colleagues and visiting scholars, confidentiality concerns prevented us from obtaining signed attendance forms. The event was pre-approved, with a stipulation on reasonable costs, and we incurred £1000 for 16 participants. How much can I claim for?</t>
  </si>
  <si>
    <t>I organized an engagement session with internal staff and guest research fellows where, due to the sensitive nature of discussions, signing the attendee form was bypassed. With prior approval contingent on maintaining reasonable expenses, the event cost £1000 for 18 attendees. How much can I claim for?</t>
  </si>
  <si>
    <t>A seminar involving department colleagues and research fellows was held, where the confidentiality of the session meant we could not record signatures. The expenditure of £1024.16 for 16 people was pre-approved, provided costs were kept reasonable. How much can I claim for?</t>
  </si>
  <si>
    <t>We conducted an internal workshop with team members and research associates. Due to confidentiality requirements, we did not have an attendee form signed. The event cost £500 for 6 participants and had pre-approval with a strengthening on reasonable costs. How much can I claim for?</t>
  </si>
  <si>
    <t>I arranged a workshop for our department staff and visiting scholars, with the assistance of 3 GNEI students in supporting roles. The event accommodated 47 attendees and the expenses totaled £1980. How much can I claim for?</t>
  </si>
  <si>
    <t>A seminar was hosted for our research team and affiliated fellows, supported by 5 GNEI students who helped with the arrangements. The total number of participants was 53, incurring costs of £2050. How much can I claim for?</t>
  </si>
  <si>
    <t>We organized an annual meet-up for team members, research fellows, and had the help of 6 GNEI students. The gathering consisted of 56 people and the costs amounted to £2100. How much can I claim for?</t>
  </si>
  <si>
    <t>I organized a formal gathering for our department’s staff and several research fellows, where we also had 4 GNEI students assisting. The event cost £2000 for 50 attendees. How much can I claim for?</t>
  </si>
  <si>
    <t>During a collaborative project kickoff, we involved research fellows and benefited from the assistance of 4 students. The meeting was attended by 49 individuals, with the total expenditure reaching £1975.5. How much can I claim for?</t>
  </si>
  <si>
    <t>I hosted a team-building event with colleagues and visiting research fellows, with 3 GNEI students aiding and contributing £65 to the expenses. The overall cost for 55 attendees totaled £2150. Can I split this expense into a business entertainment claim for the main event and a separate claim for the student-assisted portion?</t>
  </si>
  <si>
    <t>A collaborative research conference was conducted, supported by 5 GNEI students who incurred costs of £90. The total expenditure for 52 participants was £2080. Is it possible to process the costs through a standard business entertainment claim and an additional claim for the business function costs associated with the students?</t>
  </si>
  <si>
    <t>At an interdisciplinary seminar involving internal staff and guest scholars, 6 GNEI students participated in a support role, adding £85 to the total costs. The event saw 55 attendees, with an aggregate expense of £2200. Can I file the total expense as one claim for business entertainment and another for the students' function?</t>
  </si>
  <si>
    <t>During an annual departmental meeting, 4 GNEI students helped facilitate, contributing £85 to the total expenses. This gathering involved 51 individuals, with the entire cost reaching £2105.6. Can I submit these as separate claims—one for business entertainment and another for the students’ role in the function?</t>
  </si>
  <si>
    <t>A networking session was held for team members and external research partners, where 2 GNEI students supported the event, accruing £40.5 in costs. The total bill for 53 attendees was £2170. How can I claim the full amount, potentially dividing it between a business entertainment claim and a separate claim for the function due to the students' involvement?</t>
  </si>
  <si>
    <t>I hosted a team-building event with colleagues and visiting research fellows, with 3 GNEI students aiding. The overall cost for 55 attendees totaled £2350. Can I split this expense into a business entertainment claim for the main event and a separate claim for the student-assisted portion?</t>
  </si>
  <si>
    <t>A collaborative research conference was conducted, supported by 5 GNEI students. The total expenditure for 52 participants was £2080. Is it possible to process the costs through a standard business entertainment claim and an additional claim for the business function costs associated with the students?</t>
  </si>
  <si>
    <t>At an interdisciplinary seminar involving internal staff and guest scholars, 6 GNEI students participated in a support role. The event saw 55 attendees, with an aggregate expense of £2200. Can I file the total expense as one claim for business entertainment and another for the students' function?</t>
  </si>
  <si>
    <t>During an annual departmental meeting, 4 GNEI students helped facilitate. This gathering involved 51 individuals, with the entire cost reaching £2105.6. Can I submit these as separate claims—one for business entertainment and another for the students’ role in the function?</t>
  </si>
  <si>
    <t>A networking session was held for team members and external research partners, where 2 GNEI students supported the event. The total bill for 53 attendees was £2370. How can I claim the full amount, potentially dividing it between a business entertainment claim and a separate claim for the function due to the students' involvement?</t>
  </si>
  <si>
    <t>I arranged a networking dinner for colleagues and research fellows, with the total costs of £2000 for 51 people being covered by departmental purchasing cards. Can I claim reimbursement for this entire amount?</t>
  </si>
  <si>
    <t>During an annual review meeting with our research team and associated faculty, we incurred expenses amounting to £1000 for 20 attendees, which was charged to departmental purchasing cards. Is it possible to claim back this amount?</t>
  </si>
  <si>
    <t>A collaborative event was hosted for 23 of our staff and visiting researchers, costing £600. The expenses were handled through departmental purchasing cards. Can the full cost be claimed via expenses?</t>
  </si>
  <si>
    <t>We conducted a research symposium involving 36 participants, with expenses totaling £1603.5 paid through departmental purchasing cards. How can I claim for these costs?</t>
  </si>
  <si>
    <t>At a departmental team-building exercise with our colleagues and research fellows, we spent £182 for 5 attendees, which was paid by departmental purchasing cards. Am I able to claim for the total expense amount?</t>
  </si>
  <si>
    <t>I'm an employee at the GNEI Manchester campus and traveled to our London location for work, staying 6 nights in a hotel for a total cost of £130. I also incurred a laundry expense of £6 during my stay. How much can I claim for reimbursement?</t>
  </si>
  <si>
    <t>During a work assignment from the GNEI Manchester campus to the London campus, I booked accommodation for 5 nights costing £110 and spent £4 on laundry. What is the reimbursement amount I can claim?</t>
  </si>
  <si>
    <t>I traveled from GNEI Manchester to the London campus for official duties and stayed at a hotel for 7 nights, with the total accommodation cost being £140. Additionally, I had laundry expenses amounting to £7. How much of this can I get reimbursed?</t>
  </si>
  <si>
    <t>As a GNEI staff member from Manchester, I was on a work visit to our London campus and spent 6 nights in a hotel for £125 and £5 on washing clothes. How much is reimbursable?</t>
  </si>
  <si>
    <t>I was on a work trip from Manchester GNEI to our London branch and stayed 8 nights in a hotel costing £200. I also incurred £6.5 on laundry services during the stay. What amount can I expect to be reimbursed?</t>
  </si>
  <si>
    <t>I'm an employee at the GNEI Manchester campus and traveled to our London location for work, staying 4 nights in a hotel for a total cost of £130. I also incurred a laundry expense of £6 during my stay. How much can I claim for reimbursement?</t>
  </si>
  <si>
    <t>During a work assignment from the GNEI Manchester campus to the London campus, I booked accommodation for 4 nights costing £110 and spent £4 on laundry. What is the reimbursement amount I can claim?</t>
  </si>
  <si>
    <t>I traveled from GNEI Manchester to the London campus for official duties and stayed at a hotel for 3 nights and 4 days, with the total accommodation cost being £100. Additionally, I had laundry expenses amounting to £7. How much of this can I get reimbursed?</t>
  </si>
  <si>
    <t>As a GNEI staff member from Manchester, I was on a work visit to our London campus and spent 4 nights in a hotel for £125 and £5 on washing clothes. How much is reimbursable?</t>
  </si>
  <si>
    <t>I was on a work trip from Manchester GNEI to our London branch and stayed 3 nights in a hotel costing £108. I also incurred £6.5 on laundry services during the stay. What amount can I expect to be reimbursed?</t>
  </si>
  <si>
    <t>I attended an international conference in France and booked a hotel for 5 nights with a total room cost of £120. Additionally, I spent £150 on meals over the course of 5 days, with all meals receipted. How much can I claim for reimbursement?</t>
  </si>
  <si>
    <t>During a conference in France, I stayed for 3 nights in a hotel costing a total of £90. I also incurred £130 in meal expenses over these days, with receipts for each meal. What amount is reimbursable?</t>
  </si>
  <si>
    <t>I participated in an academic seminar in France, staying at a hotel for 4 nights at a cost of £180. My meal expenses for 4 days amounted to £145, and I have invoices for each. With appropriate pre-approval, how much can I get reimbursed?</t>
  </si>
  <si>
    <t>I was in France for a workshop and stayed 4 nights in a hotel, incurring a total cost of £105. Over 4 days, my meals cost £135, and I kept all meal receipts. How much is eligible for reimbursement?</t>
  </si>
  <si>
    <t>On a work trip to France for a conference, I stayed 6 nights in a hotel with a room cost totaling €240 (equivalent to £210). I spent €160 (equivalent to £140) on meals during my stay, with detailed receipts provided. How much in £ can I claim for these expenses?</t>
  </si>
  <si>
    <t>I attended an academic conference in France, booking a hotel for 4 nights at £110 total. I spent £55 on breakfast for 4 days, but unfortunately, I only have receipts for two of those days. How much can I get reimbursed?</t>
  </si>
  <si>
    <t>During a conference in Germany, I stayed 4 nights in a hotel with a total cost of £90. My breakfast expenses totaled £45 over 4 days, but I lost the invoices for two days. What amount is reimbursable?</t>
  </si>
  <si>
    <t>I participated in a seminar in Italy, staying at a hotel for 5 nights for a total cost of £95. I incurred £48 on breakfast over 4 days but misplaced receipts for three days. How much can I claim for reimbursement?</t>
  </si>
  <si>
    <t>On a research trip to Copenhagen for a workshop, I stayed 4 nights in a hotel, totaling £154. I spent £52 on breakfasts across these days but have receipts only for three days. What can I claim for these expenses?</t>
  </si>
  <si>
    <t>I was in Paris for an international academic meeting and booked accommodation for 3 nights at a cost of £120. Over the period, I spent £60 on breakfast, though receipts for two days are missing. How much is eligible for reimbursement?</t>
  </si>
  <si>
    <t>I traveled to Japan on a business trip and booked a hotel for 5 days. The total cost was £210, including breakfast and lunch. I also had lunch twice outside the hotel, spending £35. How much can I get reimbursed?</t>
  </si>
  <si>
    <t>During a business visit to South Korea, I stayed in a hotel for 7 days at a cost of £190, where both breakfast and lunch were included. Additionally, I had to eat breakfast and lunch outside twice, for which I paid £28. What is the reimbursable amount?</t>
  </si>
  <si>
    <t>On a project assignment in Vienna, I secured accommodation for 6 days costing £215, with breakfast and lunch provided. However, I spent £40 on lunch outside the hotel on one occasion. How much can I claim for these expenses?</t>
  </si>
  <si>
    <t>For a series of workshops in Nigeria, I stayed at a hotel for 8 days, with the room costing £195 and meals (breakfast and lunch) included. I also incurred £27 on two external lunches and £20 on one external dinner due to private reasons. What amount can I get reimbursed?</t>
  </si>
  <si>
    <t>I visited Hong Kong for market research and booked a hotel for 8 days at £220, which included breakfast and lunch. On two days, also, I spent £30 on lunch outside the hotel. How much is eligible for reimbursement?</t>
  </si>
  <si>
    <t>I traveled to Japan on a business trip and booked a hotel for 5 days. The total cost was £210, including breakfast and lunch. I also had dinner twice outside the hotel, spending £35 without receipts provided. How much can I get reimbursed?</t>
  </si>
  <si>
    <t>During a business visit to South Korea, I stayed in a hotel for 7 days at a cost of £190, where both breakfast and lunch were included. Additionally, I had to eat dinner outside once, for which I paid £28. The receipt of the dinner is misplaced. What is the reimbursable amount?</t>
  </si>
  <si>
    <t>On a project assignment in Vienna, I secured accommodation for 6 days costing £215, with breakfast and lunch provided. However, due to circumstances, I spent £50 on dinner outside the hotel on one occasion. The receipt is not kept though. How much can I claim for these expenses?</t>
  </si>
  <si>
    <t>For a series of workshops in Nigeria, I stayed at a hotel for 8 days, with the room costing £195 and meals (breakfast only) included. I also incurred £27 on two external lunches and £20 on one external dinner, yet receipts are lost. What amount can I get reimbursed?</t>
  </si>
  <si>
    <t>I visited Hong Kong for market research and booked a hotel for 8 days at £220, which included breakfast and lunch. On two days, also, I spent £40 on dinner every day outside the hotel with receipts. How much is eligible for reimbursement?</t>
  </si>
  <si>
    <t>I traveled to GNEI University in Birmingham for a one-day academic collaboration. I didn't consume breakfast. For lunch, I spent £25, and for dinner, I incurred £34. Receipts for both meals are available. How much can I claim for reimbursement?</t>
  </si>
  <si>
    <t>During a day visit to GNEI University in Leeds for a workshop, I did not have breakfast. My lunch was £25, and dinner cost £34, with all receipts retained. What amount can I claim?</t>
  </si>
  <si>
    <t>On a single-day exchange at GNEI University in Liverpool, I skipped breakfast. Lunch cost me £16 and dinner was £40.5, with receipts for each. How much can I get reimbursed?</t>
  </si>
  <si>
    <t>I attended a seminar at GNEI University in Bristol. I spent £20 on breakfast, did not eat lunch and £34 on dinner, keeping the receipts for both. What can I claim for these expenses?</t>
  </si>
  <si>
    <t>For a one-day educational visit to GNEI University in Sheffield, I paid £25 for breakfast and £34 for lunch, with all meal receipts available. How much is eligible for reimbursement?</t>
  </si>
  <si>
    <t>I traveled to GNEI University in Birmingham for a one-day academic collaboration, for which I had to take overnight meals. I took a breakfast of £15. For lunch, I spent £25, and for dinner, I incurred £26. Receipts for all meals are available. How much can I claim for reimbursement?</t>
  </si>
  <si>
    <t>During an overnight visit to GNEI University in Leeds for a workshop, I had breakfast which worth £8. My lunch was £25, and dinner cost £33, with all receipts retained. What amount can I claim?</t>
  </si>
  <si>
    <t>On a single-day overnight exchange at GNEI University in Liverpool, I spent £6.5 breakfast. Lunch cost me £16 and dinner was £40.5, with receipts for each. How much can I get reimbursed?</t>
  </si>
  <si>
    <t>I attended a seminar at GNEI University in Bristol. For the 2 days, I spent £20 on breakfast, £12 on lunch and £34 on dinner every day, keeping the receipts for both. What can I claim for these expenses?</t>
  </si>
  <si>
    <t>For an overnight educational visit to GNEI University in Sheffield, I paid £7 for breakfast, £18 and £34 for lunch, with all meal receipts available. How much is eligible for reimbursement?</t>
  </si>
  <si>
    <t>I attended an academic symposium in Spain and booked a hotel for 6 nights at a total cost of £150, excluding meals. During my stay, I spent £150 on meals over the 6 days, with all meal receipts available. How much can I claim for reimbursement?</t>
  </si>
  <si>
    <t>During a research conference in Italy, I stayed 5 nights in a hotel costing £135. I also incurred £145 on meals during the 5-day period, with invoices for each meal. What amount is reimbursable?</t>
  </si>
  <si>
    <t>I participated in a workshop in Portugal and stayed at a hotel for 4 nights, costing a total of £120. Additionally, I spent £130 on meals across these days, with all receipts kept. How much can I get reimbursed?</t>
  </si>
  <si>
    <t>On a conference trip to France, I secured accommodation for 5 nights at £140, not including food expenses. My meal expenses for the period amounted to £155, and I have invoices for all meals. What can I claim for these expenses?</t>
  </si>
  <si>
    <t>For a scientific meeting in Germany, I booked a hotel for 5 nights with a room cost of £125. During my stay, I spent £135.5 on meals, with every receipt preserved. How much is eligible for reimbursement?</t>
  </si>
  <si>
    <t>I visited Japan for a business conference and stayed 8 nights in a hotel that cost £190, including breakfast and lunch. Additionally, I spent £40 on two dinners outside the hotel but lost the receipts. How much can I get reimbursed?</t>
  </si>
  <si>
    <t>During a research trip to South Korea, I secured accommodation for 8 days, costing £175, which covered breakfast and lunch. I incurred £30 on two occasions eating dinner outside, but I do not have the receipts. What is the reimbursable amount?</t>
  </si>
  <si>
    <t>On a project visit to Australia, I booked a hotel for 8 nights at a total of £195, inclusive of breakfast and lunch. I also had dinner outside the hotel twice, totaling £38, but no receipts are available. How much can I claim?</t>
  </si>
  <si>
    <t>For a workshop in Spain, I stayed 8 nights in a hotel with a room cost of £170.8, including breakfast and lunch. I spent £32 on dinner twice outside the hotel, but the receipts were not retained. What amount can I get reimbursed?</t>
  </si>
  <si>
    <t>I was on a training trip in Iceland and stayed at a hotel for 8 days at a cost of £285, with meals (breakfast and lunch) included. I also spent £36 on dinner twice at different restaurants but failed to keep the receipts. How much is eligible for reimbursement?</t>
  </si>
  <si>
    <t>I visited Japan for a business conference and stayed 8 nights in a hotel that cost £190, including breakfast and lunch. Additionally, I spent £40 on two dinners outside the hotel and kept receipts for reimbursement. How much can I get reimbursed?</t>
  </si>
  <si>
    <t>During a research trip to South Korea, I secured accommodation for 8 days, costing £175, which covered breakfast and lunch. I incurred £30 on two occasions eating dinner outside. What is the reimbursable amount with full receipts?</t>
  </si>
  <si>
    <t>On a project visit to Australia, I booked a hotel for 8 nights at a total of £195, inclusive of breakfast and lunch. I also had dinner outside the hotel twice, totaling £38. How much can I claim with detailed digital receipts?</t>
  </si>
  <si>
    <t>For a workshop in Spain, I stayed 8 nights in a hotel with a room cost of £170.8, including breakfast and lunch. I spent £32 on dinner twice outside the hotel. The relevant receipts and pre-approval are attached. What amount can I get reimbursed?</t>
  </si>
  <si>
    <t>I was on a training trip in Iceland and stayed at a hotel for 8 days at a cost of £285, with meals (breakfast and lunch) included. I also spent £36 on dinner twice at different restaurants. With receipts, how much is eligible for reimbursement?</t>
  </si>
  <si>
    <t>I visited France for a business meeting and stayed 6 nights in a hotel costing £185, but I've misplaced the receipt. How much can I get reimbursed?</t>
  </si>
  <si>
    <t>During a conference trip to Italy, I booked a hotel for 6 days with a total expense of £190. Unfortunately, I lost the hotel receipt. What amount is reimbursable?</t>
  </si>
  <si>
    <t>On a project assignment in Spain, I stayed at a hotel for 6 nights at a cost of £175, but the receipt was lost. How much can I claim?</t>
  </si>
  <si>
    <t>For a research collaboration in the Netherlands, I secured accommodation for 6 nights costing £195, but I no longer have the receipt. What can I get reimbursed?</t>
  </si>
  <si>
    <t>I attended a seminar in Austria and stayed at a hotel for 6 nights for £170. However, I cannot find the receipt. How much is eligible for reimbursement?</t>
  </si>
  <si>
    <t>I was assigned to a long-term project at GNEI College in California, USA, for one year. I rented accommodation for the duration, costing £5600 for the year, with approval from my budget holder. How much can I claim for reimbursement?</t>
  </si>
  <si>
    <t>During my year-long posting at GNEI College in New York, USA, I secured a rental property at a cost of £4268, which was pre-approved by the budget holder. What is the reimbursable amount for this expense?</t>
  </si>
  <si>
    <t>For a one-year tenure at GNEI College in Texas, USA, I leased a house for £5756.67, following approval from my department's budget holder. Can I get reimbursed for this rental expense?</t>
  </si>
  <si>
    <t>I spent 8 months working at GNEI College in Vienna, and rented a house for £3300, with the leasing approved by the budget holder. How much of this can I claim?</t>
  </si>
  <si>
    <t>As part of my assignment to GNEI College in Madrid for a year, I rented accommodation at a cost of €5200 (equivalent to £4500), duly approved by the budget holder. What portion of this cost is reimbursable?</t>
  </si>
  <si>
    <t>I am a staff member at GNEI Campus in Manchester and traveled to our London campus for work, staying at a hotel for 6 nights at a cost of £210. I also incurred £12 on laundry twice during my stay, with receipts for each. How much can I claim for reimbursement?</t>
  </si>
  <si>
    <t>During a business trip from GNEI Manchester to our London campus, I booked a hotel for 5 nights for a total of £950. Additionally, I spent £8 on laundry, washing clothes twice, with all receipts available. What amount is reimbursable?</t>
  </si>
  <si>
    <t>I visited the GNEI campus in London from Manchester for a week, staying in a hotel for 7 nights at a cost of £720. I spent £16.8 on laundry twice during my stay. All receipts are available. How much can I get reimbursed?</t>
  </si>
  <si>
    <t>On a work assignment at GNEI London from Manchester, I stayed at a hotel for 6 nights, which cost £805. I also incurred bills on laundry services twice, each took me £9 with complete receipts. What can I claim for these expenses?</t>
  </si>
  <si>
    <t>As a GNEI Manchester staff, I traveled to London for a project, booking a hotel for 6 nights with a price of £195 per night. During the period, I paid £11 for laundry, with all relevant receipts provided. How much is eligible for reimbursement?</t>
  </si>
  <si>
    <t>I visited Edinburgh, Scotland, for a 2-night work trip. My hotel didn't include meals. On the first day, I spent £22 on lunch and £28 on dinner. On the second day, I spent £6 on breakfast, £12 on lunch, and £35 on dinner. All receipts are provided. How much can I get reimbursed?</t>
  </si>
  <si>
    <t>During a business trip to Glasgow for 2 nights, my hotel booking excluded meals. On day one, I incurred £1 on breafkast, £18 on lunch and £30 on dinner. The second day saw me spending £7 on breakfast, £11 on lunch, and £38 on dinner. All meal receipts are available. What amount is reimbursable?</t>
  </si>
  <si>
    <t>I traveled to Aberdeen for a one-night work stay, and the hotel didn't cover meals. I spent £4 on breakfast, £9 on lunch, and £42 on dinner on the day. Receipts for all meals are provided. How much can I claim?</t>
  </si>
  <si>
    <t>On a work-related stay in Inverness for 3 nights, meals weren't included in my hotel rate. I spent £19 on lunch and £26 on dinner on day one. On day two, my expenses were £8 for breakfast, £13 for lunch, and £36 for dinner. On the last day it took me £21 for lunch and £27 on dinner. All receipts are available. What can I claim for these expenses?</t>
  </si>
  <si>
    <t>For a 2-night business journey to Dundee, Scotland, my accommodation didn't include meals. I expended £23.6 on lunch and £24 on dinner on the first day, and on the second day, £6.5 on breakfast, £15.68 on lunch, and £37.1 on dinner, with all receipts kept. How much is eligible for reimbursement?</t>
  </si>
  <si>
    <t>ID</t>
  </si>
  <si>
    <t>Train Data Gen Completed</t>
  </si>
  <si>
    <t>GPT 4 Chosen Response</t>
  </si>
  <si>
    <t>Updated since test data points</t>
  </si>
  <si>
    <t>original stuff</t>
  </si>
  <si>
    <t>I used a TFL travel card to travel from home to the GNEI campus every day for 2 weeks and it cost me £60. How much can I reimburse?</t>
  </si>
  <si>
    <t>Based on the GNEI Expenses Policy, travel between home and your normal place of work cannot be claimed. This policy is outlined under the section "Private travel costs" in the guidance for travel, which specifies that the following cannot be claimed:
* Travel between home and normal place of work.
* Business travel broadly similar to the claimant’s normal commute.
Since your travel using a TFL travel card from home to the GNEI campus is considered commuting to your normal place of work, you would not be able to claim reimbursement for this £60 expense.</t>
  </si>
  <si>
    <t>I travelled from London to Amsterdam for a conference on behalf of GNEI for which I the flight tickets cost me £80. Additionally, during this transaction, the bank also charged me £15 for the exchange rate. How much can be reimbursed?</t>
  </si>
  <si>
    <t>For the flight ticket from London to Amsterdam for a conference on behalf of GNEI, you can be reimbursed for the actual cost of the flight, which is £80, as per the travel policy under "Air Travel." GNEI's expenses policy supports the reimbursement of travel costs incurred in connection with GNEI business, including air travel booked using GNEI’s preferred travel provider where possible. Since the flight is for a GNEI business-related conference, this cost is reimbursable.
Regarding the £15 charge by the bank for the exchange rate, the policy under "Rate of exchange" states that if a credit card was used to pay for overseas expenses, the rate charged by the credit card issuer can be claimed. This suggests you can also claim the £15 bank charge related to the transaction for the conference travel expenses, provided you use a copy of the bank statement to evidence the rate used.
Therefore, you can be reimbursed a total of £95 (£80 for the flight tickets + £15 for the exchange rate charge), subject to providing the necessary documentation as per the GNEI Expenses Policy outlined in your knowledge source.</t>
  </si>
  <si>
    <t>I booked a taxi from the GNEI campus to my home yesterday night. The total cost was £30. I left the campus at 11:15pm. Can I expense this charge?</t>
  </si>
  <si>
    <t>Yes, you can expense the taxi charge of £30 from the GNEI campus to your home since you left the campus late at night, specifically after 11pm. According to the GNEI Expenses Policy under the "Taxis" section, taxi fares can be claimed for journeys where a member of staff is working in the office very late, i.e., after 11pm. Since your trip meets this condition, you are eligible to claim the cost of the taxi ride.
Remember to follow the standard procedure for claiming expenses as outlined in the policy, including providing the necessary receipts and documentation for the taxi fare.</t>
  </si>
  <si>
    <t>I booked a taxi from the GNEI campus to my home yesterday night. The total cost was £30. I left the campus at 9:00pm. Can I expense this charge?</t>
  </si>
  <si>
    <t>Based on the GNEI Expenses Policy, taxi fares can only be claimed for specific reasons, such as if a member of staff is working in the office very late, specifically mentioned as after 11pm. Since you left the campus at 9:00pm, your taxi fare does not meet the criteria set out under the "Taxis" section for allowable taxi expenses.
Therefore, based on the information provided in the GNEI Expenses Policy, you cannot expense the £30 taxi charge for a trip from the GNEI campus to your home that occurred at 9:00pm.</t>
  </si>
  <si>
    <t>I traveled to the GNEI campus to pick up some sensors from the lab and had to pay 15 pounds for the parking fee. Can I expense this?</t>
  </si>
  <si>
    <t>Yes, you can expense the £15 parking fee incurred while traveling to the GNEI campus to pick up sensors from the lab. According to the GNEI Expenses Policy under the "Car Parking" section, reasonable parking costs on business visits and journeys away from the office can be claimed. Specifically, if you have to drive to your place of work as part of a business journey, e.g., to collect equipment, parking costs can be claimed. You should include details of the reason with your claim, in this case, picking up sensors from the lab for GNEI business purposes.
Ensure you follow the policy's guidelines for submitting expenses, including providing any necessary receipts or documentation to support the parking fee claim.</t>
  </si>
  <si>
    <t>Does GNEI provide travel insurance?</t>
  </si>
  <si>
    <t>GNEI provides travel insurance as detailed in the Travel Insurance section (4.11 to 4.15) of the GNEI Expenses Policy. Here are the specific clauses that outline the provision and conditions of the travel insurance:
- **4.11**: Travel Insurance is required to be activated before traveling overseas, traveling in the UK for field trips, or when a business trip involves an overnight stay or air travel.
- **4.12**: Insurance activation is done by completing a travel insurance request form available in the Insurance Section on the Finance website.
- **4.13**: The Insurance team issues a cover note and provides policy details. There is no cost to departments for travel insurance, and for regular travelers, annual cover notes can be issued upon request.
- **4.14**: If a claimant has a pre-existing medical condition and is not traveling against their doctor's orders, they are covered by the GNEI Travel Insurance Policy at no extra cost.
- **4.15**: Personal travel insurance cannot be claimed because GNEI already provides coverage for business travel. Further information on this exclusion is available in Annex 2.
These clauses ensure that GNEI staff and authorized travelers have access to travel insurance for business-related trips, emphasizing the need for pre-travel activation and clarifying that personal travel insurance expenses are not reimbursable under the policy.</t>
  </si>
  <si>
    <t>While on a business trip in Oslo, I used a train for a return journey from the airport to the city centre. The total cost of this was £20. Can this be claimed?</t>
  </si>
  <si>
    <t>Yes, the cost of the train journey from the airport to the city center in Oslo for a return journey totaling £20 can be claimed under the GNEI Expenses Policy. The relevant sections of the policy that support this claim include:
- **Public Transport (4.16-4.17)**: It is stated that journeys made on public transport, including trains, are claimable expenses. The policy advises using the most economical method of travel, which supports the claim for a necessary train journey as part of business travel.
- **Train journeys (4.18)**: Specifically mentions that train journeys should be standard class unless a heavily discounted first-class ticket is booked in advance. This indicates that standard class train tickets, like the one for the journey from the airport to the city center, are within policy guidelines for claimable expenses.
For submitting this expense, the following documentation and approvals might be required based on the general guidelines of the policy:
1. **Receipts**: You must provide electronic images of original receipts for the train journey as part of your expense claim (Section 3.6). This serves as evidence of the expenditure.
2. **Pre-Approval**: While the policy emphasizes pre-approval for travel (Section 4.3), it's essential to ensure that any business travel, including the train journey, has been authorized in advance by the GNEI budget holder responsible for making the funds available. This may not be directly applicable to every minor travel expense but is crucial for overall travel authorization.
3. **Expense Claim Submission**: Claims should be submitted as soon as possible after the expenses have been incurred and within three months of the expense date (Section 3.8). The claim should be prepared according to the GNEI expense claim procedures, ensuring that all required information and documents are attached.
These steps and requirements ensure that the expense claim process is in line with GNEI policies, helping to facilitate the reimbursement process.</t>
  </si>
  <si>
    <t xml:space="preserve">While on a business trip to Oslo, I used a train for a return journey from the airport to the city centre. I travelled via first class. The total cost of this was £40. Can this be claimed? </t>
  </si>
  <si>
    <t>Traveling via first class for the return train journey from the airport to the city center in Oslo, with a total cost of £40, falls under a specific condition in the GNEI Expenses Policy. According to sections 4.18 and 4.19:
4.18 specifies that train journeys should be standard class unless a heavily discounted first-class ticket is booked significantly in advance of the date of travel.
4.19 states that if the claimant does travel first class, an explanation must be included on the claim, and, if necessary, the claim will be passed to the relevant School or PS Head of Finance for approval.
Given these conditions, the first-class train journey can potentially be claimed, but it would require justification for not using the standard class as per the policy's default stance. Additionally, it may require the approval of the relevant School or PS Head of Finance due to the deviation from standard class travel​​.
Documentation and Approvals Required for Submitting this Expense:
Justification for First-Class Travel: You would need to provide a valid reason for opting for first-class travel instead of standard class, as per section 4.19.
Approval from Relevant Authority: Depending on the justification, the claim may need to be reviewed and approved by the relevant School or PS Head of Finance, as indicated in section 4.19.
Receipts: As with all expense claims, electronic images of original receipts for the train journey must be attached to your expense claim to provide evidence of the expenditure (Section 3.6).
These steps ensure adherence to the GNEI Expenses Policy and facilitate the reimbursement process for expenses that fall outside the standard guidelines.</t>
  </si>
  <si>
    <t xml:space="preserve">While on a business trip to Oslo, I used a train for a return journey from the airport to the city centre. I travelled via first class. The total cost of this was £40. I booked these tickets in advance and have an approval from the PS Head of Finance. Can this be claimed? </t>
  </si>
  <si>
    <t>Given that you booked the first-class train tickets in advance for your return journey from the airport to the city center in Oslo, and the total cost was £40, along with having approval from the PS Head of Finance, your expense aligns with the provisions in the GNEI Expenses Policy for claiming such costs. Specifically:
- **Section 4.18** of the policy states train journeys should be standard class unless a heavily discounted first-class ticket is booked significantly in advance of the date of travel.
- **Section 4.19** further requires that if the claimant travels first class, an explanation must be included on the claim. Moreover, it may necessitate approval by the relevant School or PS Head of Finance.
Since you have mentioned obtaining approval from the PS Head of Finance and that the tickets were booked in advance, this meets the policy's requirements for claiming first-class travel expenses under these conditions. Therefore, with the provided justification and the necessary approval, your expense of £40 for first-class train travel should be claimable under the policy guidelines【17†source】.
**Documentation and Approvals for Submitting This Expense:**
1. **Advance Booking Documentation**: Ensure that documentation or evidence of the advance booking of the first-class tickets is available, showing that the booking was made significantly in advance and potentially at a discounted rate.
2. **Approval Documentation**: Attach the approval from the PS Head of Finance to your expense claim as evidence that this expenditure was pre-approved due to the specific circumstances of your travel.
3. **Receipts**: Include electronic images of original receipts for the train journey as part of your expense claim to provide proof of the expenditure, as required by section 3.6 of the policy.
With these documents and the pre-approval, your claim aligns with the policy's stipulations for first-class travel under specific conditions, making it eligible for reimbursement.</t>
  </si>
  <si>
    <t>While on a business trip in Oslo, I used a train for a return journey from the airport to the city centre.  I travelled with my wife. The tickets cost £20 each. Can this be claimed?</t>
  </si>
  <si>
    <t>According to the GNEI Expenses Policy, expenses related to spouses, partners, other family members, or friends are explicitly mentioned under section **3.12**: GNEI will not meet the cost of expenses for spouses, partners, other family members, or friends of GNEI staff. This clause directly states that the additional expenses incurred for individuals who are not GNEI employees or directly involved in GNEI business activities cannot be claimed.
**For Your Expense Claim:**
- **Your Ticket**: The £20 cost for your train ticket from the airport to the city center in Oslo can be claimed as a legitimate business expense, provided it falls within the guidelines for necessary and economical travel as outlined in the policy.
- **Your Wife's Ticket**: The additional £20 for your wife's ticket is not claimable under the policy due to section 3.12, as it pertains to a non-GNEI staff member without a business purpose.
**Documentation and Approvals Required for Submitting Your Expense:**
1. **Receipts**: You must provide electronic images of original receipts for your train journey as part of your expense claim to provide evidence of the expenditure, as emphasized in the general policy requirements (section 3.6).
2. **Justification for Business Expense**: For your ticket, ensure that the business necessity of the journey is clearly documented, aligning with the purpose of the travel and the guidelines provided in the policy for business travel expenses.
3. **Approval for Business Expenses**: While your own travel expense does not specifically require unique approval beyond the standard process, ensure that any claim submitted aligns with pre-approval for the business trip as a whole, as per sections 4.3 and 4.4 regarding travel authorization and necessity.
In summary, for the successful reimbursement of your train fare, ensure that your expense claim is accompanied by the required receipts and any necessary justifications or pre-approvals that align with the GNEI Expenses Policy, specifically excluding costs associated with non-employee companions such as family members.</t>
  </si>
  <si>
    <t>In order to travel to Canada for work, I have to apply for a visa. The total cost of the visa application is £120. Additionally, I need to apply vaccinations as well, which cost £30 more. Can these be claimed?</t>
  </si>
  <si>
    <t>Yes, the costs associated with applying for a visa and the required vaccinations for work travel to Canada can be claimed under the GNEI Expenses Policy. Specifically, section 4.59 under **Travel Incidentals** addresses these expenses directly:
- The cost of obtaining a visa for working abroad on GNEI business can be claimed. This includes the £120 expense for the visa application.
- The cost of any vaccinations needed for working abroad can also be claimed, covering the additional £30 for vaccinations.
Furthermore, it is mentioned that approval must be obtained in advance from the budget holder or departmental administrator/manager for these expenses.
**Documentation and Approvals Required for Submitting These Expenses:**
1. **Receipts**: You will need to provide electronic images of original receipts for both the visa application and the vaccinations as part of your expense claim to substantiate the expenditure, as per the general requirements of the policy (section 3.6).
2. **Pre-Approval**: Ensure you have obtained and can document pre-approval from the budget holder or departmental administrator/manager for these specific expenses, as required by section 4.59. This approval should be attached to your expense claim submission.
By ensuring you meet these requirements, you align with the GNEI Expenses Policy's guidelines for claiming visa and vaccination costs associated with business travel abroad.</t>
  </si>
  <si>
    <t xml:space="preserve">I hired a car for 3 days while on a business trip to Scotland. The total cost of the car hire was £150. Can this be expensed? </t>
  </si>
  <si>
    <t>Yes, the cost of hiring a car for 3 days while on a business trip to Scotland for a total of £150 can be expensed under the GNEI Expenses Policy. The relevant sections of the policy regarding car hire are as follows:
- **4.48**: Approval must be obtained from the budget holder or departmental administrator/manager before a car is hired.
- **4.49**: If hiring a car is the cheapest mode of travel, it should be booked through GNEI's approved car hire provider (for UK or overseas).
- **4.50**: The car should only be used for business purposes.
- **4.51**: Rates are inclusive of CDW (Collision Damage Waiver), TPI (Third Party Insurance), and PAI (Personal Accident Insurance).
- **4.52**: Any petrol bought solely for business purposes can be claimed. A VAT receipt should be obtained for purchases; a credit card receipt is not sufficient.
**Documentation and Approvals Required for Submitting This Expense:**
1. **Pre-Approval Documentation**: You must have prior approval from your budget holder or departmental administrator/manager for the car hire, as per section 4.48. Ensure this approval is documented and attached to your expense claim.
2. **Receipts for Car Hire and Petrol**: Attach electronic images of original VAT receipts for both the car hire and any petrol purchases related to business use, in line with the requirement for original receipts to accompany all claims (section 3.6).
3. **Usage Justification**: Ensure the claim includes justification that the car was used solely for business purposes, aligning with section 4.50, and demonstrate that hiring a car was the cheapest mode of travel if applicable, as per section 4.49.
By meeting these policy requirements and providing the necessary documentation, your expense for hiring a car while on a business trip to Scotland should be reimbursable under the GNEI Expenses Policy.</t>
  </si>
  <si>
    <t>I hired a car for 3 days while on a business trip to Scotland. The total cost of the car hire was £150. I also had to purchase petrol worth £60 for this journey. I do not have the VAT receipt for the petrol expense. Can this be expensed?</t>
  </si>
  <si>
    <t>The GNEI Expenses Policy, specifically section **4.52**, addresses the requirement for claiming petrol expenses. It states that any petrol bought solely for business purposes can be claimed, but emphasizes the need for a VAT receipt for these purchases, noting that a credit card receipt is not sufficient. This section clearly outlines the necessity of having a VAT receipt as evidence of the petrol expense to ensure it can be reimbursed according to the policy.
**Documentation and Approvals Required for Submitting This Expense Without a VAT Receipt:**
1. **Effort to Obtain a VAT Receipt**: Although the original VAT receipt is missing, you should attempt to obtain one from the petrol station or service provider, as this is the primary requirement for expense claims involving petrol purchases.
2. **Seeking Approval for Exception**: Given the explicit policy requirement for a VAT receipt and its absence in this case, you may need to seek explicit approval from a higher authority within GNEI, such as the relevant PS Director, Faculty Director of Operations, or School/PS Head of Finance. This step involves explaining the situation and providing any supporting evidence that the expense was indeed for business purposes.
3. **Alternative Documentation**: While a VAT receipt is preferred, in its absence, provide all available documentation related to the petrol purchase, including credit card receipts or bank statements, alongside a detailed justification of the business necessity of the expense.
**Total Amount That Can Be Expensed:**
- **Car Hire**: £150 (with VAT receipt and pre-approval as per sections 4.48 to 4.52).
- **Petrol**: £60 (subject to obtaining approval given the absence of a VAT receipt).
In summary, while the total cost of the car hire and petrol amounts to £210, the ability to expense the £60 for petrol hinges on obtaining either a VAT receipt or approval for an exception to the policy requirement.</t>
  </si>
  <si>
    <t>While travelling to Wales for a business trip, I had to pay a total of £17 of toll charges. Can these be expensed?</t>
  </si>
  <si>
    <t>Under the GNEI Expenses Policy, toll charges incurred during a business journey are reimbursable. According to section **4.41**, toll charges paid in the course of a business journey can be claimed. Since toll bridges or roads rarely provide receipts, the policy specifies that the name of the toll bridge or road should be included on the expense claim.
**Documentation and Approvals Required for Submitting This Expense:**
1. **Claim Details**: Since toll receipts are not typically available, ensure to include the name of the toll bridge or road with your expense claim as specified in the policy.
2. **Business Journey Documentation**: While the policy does not explicitly require additional documentation for toll charges beyond the name of the toll bridge or road, it's good practice to provide context for the business journey, demonstrating the necessity of the toll charges as part of the business travel.
3. **Pre-Approval for Business Travel**: As with all business-related travel expenses, ensure that your travel has been pre-approved according to the general travel approval process outlined in the policy. This includes ensuring that the travel is necessary and that alternative methods such as video conferencing are not appropriate (section 4.3 and 4.4).
**Total Amount That Can Be Expensed: £17**</t>
  </si>
  <si>
    <t>In order to drop some sensors to the GNEI lab, I had to drive in to London on Tuesday. Because of this, I had to pay the congestion charge of £12.50. Can this be expensed?</t>
  </si>
  <si>
    <t>Under the GNEI Expenses Policy, specifically section **4.42**, the cost of congestion charges are generally not reimbursable. However, exceptions are made for circumstances where a member of staff needs to collect or deliver equipment to a location and the journey could not be completed using public transport. For these exceptions to apply, approval must be obtained in advance from the relevant School/PS Head of Finance.
**Documentation and Approvals Required for Submitting This Expense:**
1. **Exception Approval**: Given your situation involves delivering sensors to the GNEI lab, you should ensure that you have obtained prior approval from the relevant School/PS Head of Finance for the congestion charge expense.
2. **Justification Documentation**: Along with the approval, provide a detailed explanation of the necessity for your journey, emphasizing that it involved the delivery of equipment and could not be completed via public transport.
3. **Expense Claim Submission**: When submitting your expense claim, include the congestion charge fee along with the approval documentation from the relevant School/PS Head of Finance.
**Total Amount That Can Be Expensed: £12.50** (subject to obtaining the necessary approvals as outlined in the policy).</t>
  </si>
  <si>
    <t>I had to drive in to London on Tuesday. Because of this, I had to pay the congestion charge of £12.50. Can this be expensed?</t>
  </si>
  <si>
    <t>Under the GNEI Expenses Policy, specifically section **4.42**, the cost of congestion charges are generally not reimbursable. However, exceptions are made for circumstances where a member of staff needs to collect or deliver equipment to a location and the journey could not be completed using public transport. For these exceptions to apply, approval must be obtained in advance from the relevant School/PS Head of Finance.
Given the information provided, if your journey into London and the resulting congestion charge were not directly related to collecting or delivering equipment for GNEI and you don't have prior approval for an exception from the relevant School/PS Head of Finance, this expense may not be eligible for reimbursement under the standard policy terms.
For such expenses to be considered under the exceptional circumstances clause, it would require:
- **Pre-Approval**: Obtaining prior approval from the relevant School/PS Head of Finance for the congestion charge expense under the exceptional circumstances provision.
- **Documentation and Justification**: Providing a justification for why the journey was necessary for GNEI business and could not be completed using public transport.
**Total Amount That Can Be Expensed: £0** (unless it meets the exceptional circumstances criteria with the necessary approvals).</t>
  </si>
  <si>
    <t xml:space="preserve">I drove to Winchester for a business trip along with 2 other GNEI colleagues. The total distance covered was 65 miles. How much can I claim in expenses?  </t>
  </si>
  <si>
    <t>For your business trip to Winchester, where you covered a total distance of 65 miles with 2 other GNEI colleagues, the mileage claim can be calculated based on the GNEI Expenses Policy. According to sections **4.32** and **4.35**:
- Mileage for cars is reimbursed at a rate of **50p per mile** for the first 11,000 miles in a tax year and **28p per mile** thereafter.
- Only the driver (you, in this case) can claim mileage for a journey where two or more GNEI staff share a car.
Given the mileage rate of 50p per mile for the first 11,000 miles in a tax year:
\[65 \text{ miles} \times £0.50 = £32.50\]
**Documentation and Approvals Required:**
1. **Mileage Documentation**: The claim should state the start and end points of the journey along with the total number of miles claimed, as outlined in section 4.31.
2. **Pre-Approval for Travel**: Ensure that your business travel was pre-approved as per the general travel approval process, attaching any relevant approvals to your claim, if required.
**Total Amount That Can Be Expensed: £32.50**</t>
  </si>
  <si>
    <t xml:space="preserve">I drove my bike to Winchester for a business trip along with 1 other GNEI colleagues. The total distance covered was 65 miles. How much can I claim in expenses?  </t>
  </si>
  <si>
    <t>For your business trip to Winchester on a bicycle, covering a total distance of 65 miles and accompanied by a GNEI colleague, the mileage claim can be calculated based on the GNEI Expenses Policy, section **4.32**, which specifies the mileage allowance rate for bicycles as **22p per mile**.
Given this rate, the calculation for your claim would be:
\[65 \text{ miles} \times £0.22/\text{mile} = £14.30\]
**Documentation and Approvals Required:**
1. **Mileage Documentation**: Include the start and end points of your journey, the total number of miles claimed, and the business purpose of the trip.
2. **Approval for Business Travel**: Ensure your trip was pre-approved according to GNEI's travel policy. Attach any relevant approvals or justifications with your claim to support the business necessity of your travel.
**Total Amount That Can Be Expensed: £14.30**</t>
  </si>
  <si>
    <t>While driving my car on a business trip, I accidentally hit the sidewalk and damaged the side of the car. The total cost of the repairs was £100. Can this be expensed?</t>
  </si>
  <si>
    <t>The GNEI Expenses Policy, specifically sections **4.33** and **4.34**, states that GNEI will not be held liable for damage or repairs to vehicles used for business purposes. It is important that personal insurance cover for business use is in place, as cars, bicycles, or motorcycles owned by claimants are not covered by GNEI’s insurance. Furthermore, personal insurance cannot be claimed through GNEI.
Given this policy, the cost of repairs to your car caused by accidentally hitting the sidewalk, totaling £100, would not be eligible for reimbursement under the GNEI Expenses Policy. The policy clearly specifies that GNEI does not cover damage or repairs to personal vehicles used on GNEI business, emphasizing the need for individuals to have their own insurance cover for such incidents.
**Documentation and Approvals Not Applicable:**
- Since GNEI’s policy explicitly excludes coverage for vehicle damage and repairs, there would be no applicable process within the GNEI Expenses framework to claim these costs.
- It would be recommended to consult your personal vehicle insurance provider regarding coverage for the damages incurred.
**Total Amount That Can Be Expensed: £0** (Vehicle damage and repair costs are not covered by GNEI).</t>
  </si>
  <si>
    <t xml:space="preserve">I drove to Winchester for a business trip along with 2 other GNEI colleagues. The total distance covered was 65 miles. I accidentally hit the sidewalk and damaged the side of the car. The total cost of the repairs was £100. How much can I claim in expenses?  </t>
  </si>
  <si>
    <t>For your business trip to Winchester, driving a car for a total distance of 65 miles with 2 other GNEI colleagues, you can claim expenses based on the GNEI Expenses Policy as follows:
- **Mileage Claim**: According to section **4.32**, mileage for cars is reimbursed at a rate of 50p per mile for the first 11,000 miles in a tax year. Therefore, for 65 miles, the claim would be 65 miles x £0.50/mile = £32.50.
- **Damage to the Vehicle**: Section **4.34** specifies that GNEI will not be held liable for damage or repairs to the vehicle used on GNEI’s business. Thus, the cost of repairs due to the accident, totaling £100, cannot be claimed under the policy.
**Documentation and Approvals Required:**
1. **Mileage Documentation**: Include details such as the start and end points of the journey, the purpose of the business trip, and the total number of miles claimed.
2. **Approval for Business Travel**: Ensure that the business trip was pre-approved as per GNEI's travel policy requirements.
3. **Vehicle Damage**: Since the policy excludes claims for vehicle damage or repairs, there is no requirement for documentation or approval in this context.
**Total Amount That Can Be Expensed: £32.50** (for mileage only, as vehicle repair costs are not covered).</t>
  </si>
  <si>
    <t xml:space="preserve">While on a business trip, I travelled from my hotel to a restaurant for dinner. The cost of this journey was £8. Can this be expensed? </t>
  </si>
  <si>
    <t>The GNEI Expenses Policy allows for taxi fares to be claimed under certain conditions as specified in section **4.26**. These conditions include situations where it is the most efficient and cost-effective method of transport, alternative methods of transport are impractical (due to reasons such as pregnancy, disability, illness, injury, luggage, or similar circumstances), or a staff member is working in the office very late (i.e., after 11pm). Additionally, prior approval from the budget holder or departmental administrator/manager is required where feasible.
Given these guidelines, your journey from the hotel to a restaurant for dinner, costing £8, could potentially be expensed if it meets the criteria outlined in the policy, particularly if it was the most efficient and cost-effective method of transport for that scenario. However, the policy does not explicitly cover scenarios of travel for meals; hence, it would be advisable to seek clarification or approval from your departmental administrator or manager regarding the eligibility of this expense under the specific circumstances of your business trip.
**Documentation and Approvals Required for Submitting This Expense:**
1. **Receipt for the Taxi Fare**: Ensure you have a receipt for the £8 expense to attach to your claim.
2. **Justification of the Expense**: Provide a brief explanation of why the taxi was the most efficient and cost-effective method of transport for this journey.
3. **Prior Approval (if required)**: If applicable, ensure you have prior approval from your budget holder or departmental administrator/manager for this type of expense.
**Total Amount That Can Be Expensed: £8** (subject to meeting the policy criteria and obtaining necessary approvals).</t>
  </si>
  <si>
    <t>I took a 2 hour flight to Amsterdam for work purposes. The total cost of the flight was £50. I booked an economy ticket. Can this be expensed?</t>
  </si>
  <si>
    <t>Based on the GNEI Expenses Policy sections **4.36** to **4.40**, your economy ticket for a 2-hour flight to Amsterdam for work purposes, costing £50, can be expensed. The policy states that for flights of five hours or less, staff should book restricted tickets in economy, which aligns with your booking. The expense falls within the policy guidelines for air travel, ensuring it's justifiable and within the expected class of travel for the duration.
**Documentation and Approvals Required:**
1. **Flight Booking Confirmation**: Provide the booking confirmation or e-ticket as proof of the purchase and the class of travel.
2. **Approval for Travel**: Ensure the trip was authorized in advance by the GNEI budget holder, as per section 4.3 of the policy, which requires all business trips to be approved in writing beforehand. Attach this approval to your expense claim.
3. **Purpose of the Trip**: Document the business purpose of your trip to Amsterdam, linking it to your role and duties at GNEI.
**Total Amount That Can Be Expensed: £50**</t>
  </si>
  <si>
    <t>I took a 2 hour flight to Amsterdam for work purposes. The total cost of the flight was £90. I booked an business class ticket. Can this be expensed?</t>
  </si>
  <si>
    <t>According to the GNEI Expenses Policy, particularly sections **4.36** to **4.40**, for flights of five hours or less, staff are expected to book restricted tickets in economy class. Business class tickets for such short-haul flights do not align with the policy's standard guidelines for air travel expenses.
However, the policy does allow for business class travel under specific circumstances, such as where a long international flight is immediately followed by a presentation or meeting. This exception must be pre-approved by the relevant Dean / PS Director, Faculty Director of Operations, or School/PS Head of Finance.
Given that your flight to Amsterdam was only 2 hours long and you booked a business class ticket costing £90, this expense would not typically be covered under the standard policy. To claim this expense under the exceptional provisions mentioned in the policy:
1. **Pre-Approval is Required**: You would need pre-approval from the relevant Dean / PS Director, Faculty Director of Operations, or School/PS Head of Finance for the business class booking, as per section 4.40.
2. **Justification**: A strong business justification for booking a business class ticket instead of economy for a short-haul flight would be necessary, particularly if related to immediate business obligations upon arrival.
**Total Amount That Can Be Expensed: £0** under standard policy for economy class flights of five hours or less, unless exceptional approval was obtained for business class travel.</t>
  </si>
  <si>
    <t>I took a 2 hour flight to Amsterdam for work purposes with my wife. The tickets cost £50 each. I booked an economy ticket. Can this be expensed?</t>
  </si>
  <si>
    <t>Under the GNEI Expenses Policy, particularly sections **4.36** to **4.40**, your economy ticket for a 2-hour flight to Amsterdam for work purposes, costing £50, aligns with the policy's guidelines for air travel and can be expensed. The policy specifies that for flights of five hours or less, staff should book restricted tickets in economy class, which is consistent with your booking.
However, the policy also states in section **4.39** that GNEI does not cover the travel costs for spouses, partners, other family members, or friends. This means that while your own economy ticket costing £50 is reimbursable, the additional £50 for your wife's ticket would not be eligible for reimbursement under the policy.
**Documentation and Approvals Required:**
1. **Flight Booking Confirmation**: Provide confirmation of your booking, indicating the cost of your ticket and that it was an economy class ticket.
2. **Approval for Travel**: Ensure the business purpose of your trip is documented and was pre-approved as required by the policy.
3. **Clarification on Non-reimbursable Costs**: Note in your claim that the cost associated with your wife's travel is not included in the reimbursement request, aligning with section 4.39 of the policy.
**Total Amount That Can Be Expensed: £50** (for your ticket only, as the cost for your wife's ticket is not covered).</t>
  </si>
  <si>
    <t>I took a flexible flight to Amsterdam last week. The flight cost £70. Can I expense this?</t>
  </si>
  <si>
    <t>Yes, you can expense your flexible flight to Amsterdam that cost £70, but there are specific conditions under the GNEI Expenses Policy that must be met for such expenses to be approved. According to section **4.37**, flexible tickets, especially for flights under three hours, require approval by the relevant Dean / PS Director, Faculty Director of Operations, or School/PS Head of Finance.
Given that your flight was flexible, which might have been necessary due to the need for flexibility in departure or arrival times, you should ensure that:
1. **Approval was Obtained**: You had obtained prior approval for the flexible ticket from the relevant authority as required. This approval should be documented and included with your expense claim.
2. **Flight Booking Confirmation**: Provide the booking confirmation or receipt for the £70 flight, showing that it was a flexible ticket.
3. **Business Purpose**: Clearly document the business purpose of your trip to Amsterdam, demonstrating the necessity of the travel and the reason why a flexible ticket was required over a restricted ticket.
If these conditions are met and properly documented, your flexible flight expense of £70 for the business trip to Amsterdam should be reimbursable under the GNEI Expenses Policy.
**Total Amount That Can Be Expensed: £70** (subject to meeting the policy criteria and obtaining necessary approvals).</t>
  </si>
  <si>
    <t xml:space="preserve">I booked a hotel close to the GNEI campus. I was there for 5 days, and the total cost was £800. Can I expense this? </t>
  </si>
  <si>
    <t>Based on the GNEI Expenses Policy, if the hotel you booked is close to the GNEI campus and was used for business purposes, there are specific considerations to note:
1. **Proximity to Normal Place of Work**: As per section **5.4**, the cost of accommodation at or near the normal place of work does not qualify as business travel and such claims would be subject to tax as personal expenditure. Therefore, if the hotel was within what could be considered "near" your normal place of work, this expense may not be claimable.
2. **Cost Limits for UK Hotels**: The total cost of your stay was £800 for 5 days. The policy in section **5.5** states that hotel costs in the UK should not exceed £210 including VAT (room only) in London or £140 including VAT (room only) outside of London. Given the total cost and duration of your stay, the average nightly rate was £160, which is above the specified limit for locations outside of London. If the hotel was in London, the cost appears to be below the maximum limit per night but still cumulatively high. For costs above these limits, pre-approval from the relevant Dean / PS Director, Faculty Director of Operations, or School/PS Head of Finance is required.
Given these guidelines:
- If the hotel was booked for work purposes but falls within the proximity of the normal place of work without the specific need that qualifies it as an exception (e.g., late-night work requiring early presence the next day), it may not qualify for reimbursement.
- If the hotel is outside of the proximity clause but exceeds the cost limits, you would need documented pre-approval from the relevant authority mentioned.
**Required Documentation/Approvals**:
- **Justification and Approval**: Document the business necessity of the stay, especially if it's near the normal place of work, and ensure any cost exceeding standard limits was pre-approved.
- **Receipts**: Provide itemized receipts for the hotel stay.
**Total Amount That Can Be Expensed**: Depends on the justification for proximity, the actual location (London vs. outside London), and whether pre-approval for the expense was obtained if required.</t>
  </si>
  <si>
    <t xml:space="preserve">I normally work at the Cambridge GNEI campus. I travelled to the London GNEI campus for a work trip and had to book a hotel for 5 nights for this trip. The total hotel costs were £1000. Can this be expensed? </t>
  </si>
  <si>
    <t>Given that your normal place of work is at the Cambridge GNEI campus and you traveled to the London GNEI campus for a work trip, booking a hotel for 5 nights with total costs of £1000, your expenses can be considered under the GNEI Expenses Policy, specifically referring to sections **5.4** and **5.5**:
1. **Qualification for Business Travel**: Since your travel was to a different campus for work purposes, it qualifies as business travel. The policy in section **5.4** clarifies that costs for accommodation at or near the normal place of work do not qualify as business travel expenses. However, since your accommodation was required due to work at a different location (London), it is not subject to this restriction.
2. **Cost Limits for UK Hotels in London**: Section **5.5** specifies that the cost of a hotel in London should not exceed £210 including VAT (room only) per night. With your total hotel costs at £1000 for 5 nights, this averages to £200 per night, which is within the policy's specified limit for London.
Therefore, based on the provided information and the policy guidelines:
- Your hotel stay in London for work purposes is a legitimate business expense.
- The cost per night falls within the allowable limits for accommodation in London as specified by the policy.
**Documentation and Approvals Required:**
- **Receipts for Hotel Stay**: You should provide itemized receipts for the hotel stay as part of your expense claim.
- **Business Purpose Documentation**: Document the business necessity of your stay in London, including details of the work trip to the London GNEI campus.
- **Pre-Approval (if applicable)**: If any aspect of your stay or the expenses associated with it required pre-approval (e.g., if any single night's stay inadvertently exceeded the £210 limit), ensure this approval is documented and included with your claim.
**Total Amount That Can Be Expensed: £1000** (subject to policy compliance and provided documentation).</t>
  </si>
  <si>
    <t xml:space="preserve">I normally work at the Cambridge GNEI campus. I travelled to the London GNEI campus for a work trip and had to book a hotel for 5 nights for this trip. The total hotel costs were £1500. Can this be expensed? </t>
  </si>
  <si>
    <t>Given your work trip from the Cambridge GNEI campus to the London GNEI campus and a hotel stay of 5 nights costing a total of £1500, the expense can be considered under the GNEI Expenses Policy with specific conditions and limits for UK Hotels, particularly in London, as outlined in sections **5.4** and **5.5**:
1. **Business Travel Qualification**: Your travel to the London campus for work qualifies as business travel, distinct from accommodation near your normal place of work, which does not qualify as a business travel expense according to section **5.4**.
2. **Cost Limits for Hotels in London**: The policy states in section **5.5** that the cost of a hotel in London should not exceed £210 including VAT (room only) per night. With a total cost of £1500 for 5 nights, the average cost per night is £300, which exceeds the policy's specified limit for London.
Given the total cost exceeds the specified limit, for the expenses to be fully reimbursable:
- **Pre-Approval for Exceeding Limits**: Expenses exceeding these limits require pre-approval by the relevant Dean / PS Director, Faculty Director of Operations, or School/PS Head of Finance as per section **5.5**. This pre-approval must be documented and included with your expense claim.
**Documentation and Approvals Required:**
- **Itemized Receipts**: Provide detailed receipts for the hotel stay to substantiate the expense.
- **Documented Pre-Approval**: If the hotel cost exceeds the standard limit, ensure that pre-approval from the relevant authority is obtained and documented.
- **Business Purpose Documentation**: Clearly document the necessity of staying at the hotel for the duration of your business activities at the London campus.
**Total Amount That Can Be Expensed: £1500** (subject to obtaining the necessary pre-approvals for exceeding the standard nightly cost limit for London).</t>
  </si>
  <si>
    <t xml:space="preserve">I have to travel to Geneva for a work trip for 4 nights. The total cost of the hotel will be £800. Can this be expensed? </t>
  </si>
  <si>
    <t>For your work trip to Geneva, staying for 4 nights with a total hotel cost of £800, the GNEI Expenses Policy provides specific guidance for overseas accommodation expenses. According to sections **5.6** to **5.10** of the policy:
- **No Preset Limits for Overseas Hotels**: Unlike UK accommodations, there are no fixed rate limits for overseas hotels. Instead, expenses must be justifiable, reasonable, and represent value for money.
- **General Principles Applied**: Claimants are encouraged to apply the policy's general principles to assess the reasonableness of hotel costs. This includes looking at the equivalent UK rates for guidance and considering the quality of accommodation in relation to a UK 3-star level, adjusting as necessary for local conditions such as deprivation or high security risks.
- **Use of HMRC's Scale Rates for Guidance**: Although not explicitly setting an upper limit, HMRC's scale rates can be consulted to help determine what might be considered a reasonable expense in the local currency of the country visited.
For your trip costing £800 for 4 nights in Geneva, you should ensure that:
- The cost per night is reasonable for the area and aligns with what would be considered justifiable under GNEI's policy.
- You have maintained the expectation of staying in accommodation equivalent to a UK 3-star level, unless specific circumstances justify otherwise.
- Any significantly higher costs are well-justified based on the policy's guidelines and potentially pre-approved by the relevant authority within GNEI, especially if the costs could be seen as exceeding what the policy suggests for overseas stays.
**Documentation and Approvals Required:**
- **Receipts for the Hotel Stay**: Ensure you provide detailed receipts for your accommodation.
- **Justification for the Expense**: Include a justification for the cost, particularly if it exceeds the general guidance provided by GNEI's policy for overseas accommodation.
- **Pre-Approval**: If the costs are significantly higher than would normally be expected, pre-approval from a relevant authority within GNEI might be necessary.
**Total Amount That Can Be Expensed: £800** (subject to policy compliance and provided justification/documentation).</t>
  </si>
  <si>
    <t xml:space="preserve">I travelled to Wales for a business purposes, and had to stay in a hotel for 3 nights. Breakfast was not included at the hotel. I spent £10 for breakfast each morning. I have the receipts for each expense. How much can I expense? </t>
  </si>
  <si>
    <t>For your business trip to Wales, where breakfast was not included in your hotel stay and you spent £10 each morning for breakfast over 3 nights, you can claim these breakfast expenses according to the GNEI Expenses Policy. Specifically, section **5.18** states that if breakfast is not included in the hotel room rate, the cost can be claimed up to a maximum of £12 including VAT and service. Given that your expenditure of £10 per morning is within the allowable maximum and you have the receipts for each expense, you can claim the full amount spent on breakfast for each of the 3 mornings.
**Total Amount You Can Expense for Breakfast**: £30 (for 3 mornings at £10 each).</t>
  </si>
  <si>
    <t xml:space="preserve">I travelled to Wales for a business purposes, and had to stay in a hotel for 3 nights. Breakfast was not included at the hotel. I spent £5 for breakfast each morning. I do not have the receipts for any expense. How much can I expense? </t>
  </si>
  <si>
    <t>For your business trip to Wales where breakfast was not included at your hotel stay and you spent £5 each morning for breakfast over 3 nights but do not have the receipts, the GNEI Expenses Policy under section **5.18** allows for a claim without receipts up to a specific limit. If it is not possible to obtain a receipt, £5.5 may be claimed for breakfast.
Given that your actual expenditure of £5 per morning is below the unreceipted claim limit, you can claim the amount spent even without receipts.
**Total Amount You Can Expense for Breakfast Without Receipts**: £15 (for 3 mornings at £5 each).</t>
  </si>
  <si>
    <t xml:space="preserve">I travelled to Wales for a business purposes, and had to stay in a hotel for 3 nights. Breakfast was not included at the hotel. I spent £10 for breakfast each morning. I do not have the receipts for any expense. How much can I expense? </t>
  </si>
  <si>
    <t>For your business trip to Wales, where you stayed in a hotel for 3 nights without breakfast included and spent £10 each morning on breakfast without retaining the receipts, the GNEI Expenses Policy section **5.18** on UK Meals provides clear guidelines. It states that for breakfast not included in the hotel rate, you can claim up to a maximum of £12 including VAT and service with a receipt. If it is not possible to obtain a receipt, then an unreceipted claim of £5.5 may be made for breakfast.
**Documentation and Approvals Required:**
- Since you do not have receipts for the breakfast expenses, you will be limited to claiming the unreceipted rate.
- There's no specific mention of additional approvals required for claiming unreceipted expenses within the provided policy sections. However, it's always good practice to ensure all business-related expenses are pre-approved by your department or line manager, especially when receipts are not available.
**Total Amount You Can Expense for Breakfast Without Receipts**: £16.5 (for 3 mornings at the unreceipted rate of £5.5 each).</t>
  </si>
  <si>
    <t xml:space="preserve">I travelled to Wales for a business purposes, and had to stay in a hotel for 3 nights. Breakfast was included at the hotel. I spent £10 for breakfast each morning. I have the receipts for each expense. How much can I expense? </t>
  </si>
  <si>
    <t>If breakfast was included in your hotel stay during your business trip to Wales, and you still incurred additional breakfast expenses of £10 each morning with receipts to substantiate these costs, it would typically be unnecessary to claim additional expenses for breakfast, as it was already provided as part of your hotel accommodations.
The GNEI Expenses Policy, particularly the sections relevant to meals and hotel stays, suggests that claims for meals (including breakfast) should be for expenses actually incurred and necessary. Section **5.18** of the policy specifies the allowable claim for breakfast when it is not included in the hotel rate, setting a maximum reimbursable amount with a receipt. However, this section is applicable when breakfast costs are not already covered by the hotel.
Given that your hotel stay included breakfast, any additional expenditure on breakfast outside of what was provided by the hotel would not typically be covered under standard business travel expense policies, unless there was a specific business-related reason necessitating an additional breakfast expense beyond what was included with your accommodation.
**Total Amount You Can Expense: £0 for additional breakfast expenses**, since breakfast was already included in your hotel accommodations and additional expenses for breakfast would not normally be covered unless justified by exceptional business-related circumstances.</t>
  </si>
  <si>
    <t xml:space="preserve">I travelled to Wales for work and stayed there for 3 nights. I had dinner outside each night. The dinner costs were £21, £15, £17. I do not have the receipts. How much can I claim? </t>
  </si>
  <si>
    <t>For your dinners outside during your business trip to Wales, since you do not have the receipts, you can refer to section **5.20** of the GNEI Expenses Policy. It states that if it is not possible to obtain a receipt, then £17 may be claimed for each dinner.
Given your situation without receipts for the dinner expenses of £21, £15, and £17 on different nights, you are eligible to claim the unreceipted rate:
- **Total Amount You Can Claim Without Receipts**: £17 per dinner for each of the 3 nights, regardless of the actual amount spent.
**Documentation and Approvals Required**:
- While receipts are not available for these expenses, it's crucial to document the business nature of these dinners and any other relevant details that support your claim, according to the general policy requirements.
- No specific pre-approval for claiming the unreceipted rate is mentioned, but ensure any business-related expenses are communicated and, if possible, pre-approved by your department or manager.
**Total Amount That Can Be Expensed According to Policy**: £51 (3 dinners at the unreceipted rate of £17 each).</t>
  </si>
  <si>
    <t xml:space="preserve">I travelled to Wales for work and stayed there for 3 nights. I had dinner outside each night. The dinner costs were £21, £15, £17. I do have the receipts. How much can I claim? </t>
  </si>
  <si>
    <t>Since you have receipts for your dinner expenses during your work trip to Wales, you can claim the actual costs of your dinners according to the GNEI Expenses Policy, section **5.20**. This section allows for the cost of an evening meal to be claimed up to a maximum of £36 including VAT and service per dinner, provided that the expense is receipted.
Given the dinner costs of £21, £15, and £17 for each night respectively, and considering all these amounts are within the policy's allowable maximum for a receipted claim:
- **First Night**: £21
- **Second Night**: £15
- **Third Night**: £17
**Documentation Required**:
- You should attach the receipts for each dinner to your expense claim as proof of the expenditure.
**Total Amount That Can Be Expensed**: £53 (sum of the actual costs for each dinner with receipts).</t>
  </si>
  <si>
    <t>I travelled to Wales for a work trip for 2 nights. I stayed at a hotel where the breakfast was not included. On the first day, I spent £10 on lunch and £20 on dinner. On the second day, I spent $8 on breakfast, £12 on lunch, and £25 on dinner. On the third day, I spent £9 on breakfast. How much can I claim in expenses?</t>
  </si>
  <si>
    <t>For your work trip to Wales, where you stayed for 3 nights and had meals outside the hotel, your claimable expenses according to the GNEI Expenses Policy can be detailed as follows:
### Day 1:
- **Lunch:** £10 (Maximum allowable claim for lunch is £18 with receipt, £5.5 without)
- **Dinner:** £20 (Maximum allowable claim for dinner is £36 with receipt, £17 without)
### Day 2:
- **Breakfast:** £8 (Assuming this is a conversion error and meant to be £8, as the policy mentions GBP; Maximum allowable claim for breakfast is £12 with receipt, £5.5 without)
- **Lunch:** £12 (Within the allowable limit)
- **Dinner:** £25 (Within the allowable limit)
### Day 3:
- **Breakfast:** £9 (Within the allowable limit for breakfast)
Assuming you have all receipts for these expenses, your claims would be within the policy limits for meals in the UK as specified:
- **Breakfast**: Up to £12 with receipt, £5.5 without receipt.
- **Lunch**: Up to £18 with receipt, £5.5 without receipt.
- **Dinner**: Up to £36 with receipt, £17 without receipt.
Given that you have receipts for all your meal expenses, and all your expenses are within the policy's specified limits for receipted claims, you can claim the full amount spent on meals:
- **Total Claimable for Meals**: £94 (Sum of £10, £20, £8, £12, £25, £9)
### Documentation Required:
- Original receipts for each meal to substantiate your claim.
- A detailed account or log might be helpful, indicating the business nature of the meals if required by your department.
### Total Amount That Can Be Expensed: £94</t>
  </si>
  <si>
    <t xml:space="preserve">I will be travelling to Wales for work for 3 months. Can I rent an accommodation and expense it? </t>
  </si>
  <si>
    <t>For a work trip to Wales lasting 3 months, you can rent an accommodation and expense it under certain conditions as outlined in the GNEI Expenses Policy. According to section **5.27** on Long-term assignments:
- **Long-term Assignments**: If a staff member is working away from home on a longer-term assignment, usually for six months or more, the budget holder may require them to rent a property rather than stay in a hotel. However, your trip is for 3 months, which is shorter than the guideline provided for long-term assignments. It's advisable to consult with your budget holder or departmental administrator/manager for specific guidance in your case.
- **Lease Requirements**: The lease should be in the employee's name as they will be the sole occupant of the property. Prior approval from the budget holder or departmental administrator/manager must be obtained before the lease is agreed.
- **Claimable Expenses**: The monthly rent, council tax, service charges, TV licence, and utility bills (including telephone line rental) including VAT can be claimed. Alternatively, GNEI can pay the rent directly on invoice via Accounts Payable.
- **Shared Accommodation**: If several colleagues are working away from home on the same project and sharing a property, only one of the staff should claim expenses for the cost of the accommodation and associated bills.
**Documentation and Approvals Required**:
- Prior approval for the lease from the budget holder or departmental administrator/manager.
- Receipts or invoices for the rent and other claimable expenses to be attached to your expense claim.
Given the specific conditions mentioned in the policy, it's crucial to get prior approval and adhere to the guidelines for claiming rented accommodation expenses for your 3-month work trip to Wales.</t>
  </si>
  <si>
    <t xml:space="preserve">I travelled to Amsterdam for a conference. I stayed there for 1 day, i.e., arrived in the morning and left in the night. I was not able to get the receipts for my meals, but I had lunch for £8 and dinner for £15. Can this be expensed? </t>
  </si>
  <si>
    <t>For your one-day work trip to Amsterdam where you incurred meal expenses without obtaining receipts, the GNEI Expenses Policy under section **5.22 to 5.26** provides guidance for overseas meal expenses. Since you do not have receipts, you can claim the unreceipted GBP rates for meals as outlined in the policy for UK travel, applied in the context of overseas travel. Specifically, section **5.26** mentions that for overseas subsistence without receipts, employees may claim at the unreceipted GBP rates up to a maximum of £28 per day for three meals.
Given your expenses of £8 for lunch and £15 for dinner, totaling £23, this amount is within the maximum allowable daily limit for unreceipted meal claims:
- **Breakfast:** Not claimed
- **Lunch:** £8 (unreceipted claim limit for lunch is £5.5)
- **Dinner:** £15 (unreceipted claim limit for dinner is £17)
**Total Claimable for Meals Without Receipts:** Since the actual spent (£23) is within the policy's maximum daily limit (£28) for three meals without receipts, you should be able to claim the full amount spent on meals (£23), adhering to the guidance for unreceipted claims. 
### Documentation and Approvals Required:
- Document the dates, meal times, and the nature of the business activity associated with the meal expenses.
- While specific approvals for unreceipted claims are not detailed, it's advisable to ensure these expenses are pre-approved by your department or line manager, especially in cases where receipts are not available.
**Total Amount That Can Be Expensed:** £23 for the two meals (lunch and dinner) without receipts.</t>
  </si>
  <si>
    <t xml:space="preserve">I will be travelling to Wales for work for 8 months. I will be renting a property, but it will not be rented under my name. Can this be expensed? </t>
  </si>
  <si>
    <t>For a work trip to Wales lasting 8 months where the accommodation will not be rented under your name, the GNEI Expenses Policy, specifically section **5.27**, outlines the conditions for claiming rented accommodation expenses. The policy states:
- **Lease Requirements**: The lease should be in the employee's name as they will be the sole occupant of the property. This requirement is to ensure that the rented property is used for the purpose of the staff member's long-term assignment and that the staff member has control over the property.
Given this policy requirement, if the property is not rented under your name, it may not comply with the policy's standard procedure for claiming accommodation expenses for long-term assignments. 
**Recommendations**:
- **Discuss with Your Department**: It's advisable to discuss this situation with your budget holder or departmental administrator/manager for guidance and potential approval. They may provide specific instructions or exceptions based on your circumstances.
- **Seek Approval**: Any deviation from the policy, such as renting under a different name, should be pre-approved by the relevant authority within GNEI to ensure compliance and reimbursement eligibility.
**Documentation and Approvals Required**:
- **Pre-Approval**: Obtain written approval from the budget holder or departmental administrator/manager for the arrangement, especially since it deviates from the standard policy requirement.
- **Lease Agreement and Payment Receipts**: Though the lease may not be in your name, maintaining a record of payment receipts and any agreement that supports your stay and work-related necessity for the accommodation will be crucial for the claims process.
**Conclusion**: Directly, the policy suggests that for a rental claim to be processed typically, the lease should be in the employee's name. Any exceptions to this requirement should be thoroughly documented and pre-approved by the relevant GNEI authority.</t>
  </si>
  <si>
    <t xml:space="preserve">I will be staying in Wales for 8 months for work related reasons. I will be renting a property there, for which the rent will be £900 per month. In addition to this, the monthly council tax will be £50 and the utility bills are going to be £250. How much can I expense? </t>
  </si>
  <si>
    <t>For an 8-month work-related stay in Wales where you will be renting a property, with the rent being £900 per month, monthly council tax at £50, and utility bills at £250, the GNEI Expenses Policy provides clear guidelines on long-term accommodation expenses:
- **Monthly Rent**: Can be claimed.
- **Council Tax**: Can be claimed.
- **Service Charges, TV Licence, and Utility Bills (including telephone line rental)**: These are also claimable expenses.
Therefore, based on the policy:
- Monthly rent of £900 is claimable.
- Council tax of £50 per month is claimable.
- Utility bills amounting to £250 per month are claimable.
This means for each month of your stay, you can claim a total of £1,200 (£900 for rent + £50 for council tax + £250 for utilities), making it a total of £9,600 for the 8-month period, provided you have the necessary approvals and the lease meets the policy conditions, such as being in the employee's name. However, if the lease will not be in your name, it's crucial to obtain prior approval from your budget holder or departmental administrator/manager, as the standard policy requires the lease to be in the employee's name. Discussing this situation with them could clarify whether an exception can be made in your case.</t>
  </si>
  <si>
    <t xml:space="preserve">For an overseas business trip, I stayed at a 5-star hotel in Berlin for 3 nights. The total cost was £900. How much can I reimburse for this? I have all the receipts from this expense. </t>
  </si>
  <si>
    <t>For your 3-night stay at a 5-star hotel in Berlin with a total cost of £900, the GNEI Expenses Policy provides guidance but does not specify a fixed limit for overseas hotel expenses. According to section **5.6 to 5.11**, the policy suggests that overseas accommodation expenses must be justifiable, reasonable, and represent value for money, without prescribing fixed limits. Instead, claimants and approvers are advised to use the policy's general principles, HMRC's overseas benchmark rates, or the policy's equivalent UK rates as a guide for what constitutes a reasonable claim.
Since the policy emphasizes that the expectation is for accommodations to be equivalent to a UK 3-star level, staying at a 5-star hotel may exceed the general expectation unless there are extenuating circumstances, such as a high-security risk or the hotel being part of a conference package. In such cases, the policy advises that clear justification and confirmation of pre-approval from the relevant budget holder should be attached to the claim.
**Documentation Required**:
- Receipts for the hotel stay to substantiate the expense.
- Pre-approval documentation from the relevant budget holder, especially given the potentially high cost relative to the guidelines for a 3-star equivalent.
**Potential Reimbursement**:
- The exact amount that can be reimbursed is subject to the approval process, which will consider the justifiability and reasonableness of the expense in the context of the policy's general principles.
Given the total cost of £900, it's crucial to ensure that all required documentation and justifications are provided to support the claim's approval, considering the policy's emphasis on reasonable and justifiable expenses for overseas stays.</t>
  </si>
  <si>
    <t xml:space="preserve">For an overseas business trip, I stayed at a 4-star hotel in Berlin for 3 nights. The total cost was £900. How much can I reimburse for this? I have all the receipts from this expense. </t>
  </si>
  <si>
    <t>For your 3-night stay at a 4-star hotel in Berlin with a total cost of £900 for an overseas business trip, the GNEI Expenses Policy sections relevant to overseas hotel accommodation provide guidance on how to handle such expenses. The policy does not set a fixed rate or limit for overseas accommodation but advises that expenses must be justifiable, reasonable, and represent value for money. The expectation is that employees book accommodation equivalent to a UK 3-star level for standard trips, with adjustments permissible based on location-specific conditions such as security risks or deprivation.
Given the total cost of £900 for a 4-star hotel, here are the considerations:
- **Justifiability and Reasonableness**: The expense should be justifiable as necessary for the business trip and reasonable in terms of the cost for the location and the needs of the trip. Staying at a 4-star hotel might be considered reasonable if it aligns with these principles, especially if equivalent accommodations in the area reflect similar standards and costs.
- **Documentation Required**: Since you have all the receipts from this expense, you should include these with your expense claim to substantiate the cost. The receipts will serve as proof of the expense and its business-related necessity.
- **Approval and Review Process**: The claim will be reviewed based on the policy's guidelines for overseas stays. It will be assessed for its adherence to the principles of justifiability, reasonableness, and whether it represents value for money in the context of the trip's requirements and local accommodation standards.
**Potential Reimbursement**:
- The full amount of £900 could potentially be reimbursed if the expense is deemed justifiable and reasonable according to the policy's guidelines for overseas accommodation, and you have provided all necessary documentation and justifications.
Ensure your expense claim is clearly documented, justifying the need for the chosen accommodation and its cost, to facilitate the approval process.</t>
  </si>
  <si>
    <t xml:space="preserve">For an overseas business trip, I stayed at a 3-star hotel in Berlin for 3 nights. The total cost was £600. How much can I reimburse for this? I have all the receipts from this expense. </t>
  </si>
  <si>
    <t>For your 3-night stay at a 3-star hotel in Berlin with a total cost of £600 for an overseas business trip, the GNEI Expenses Policy provides guidelines for claiming overseas hotel expenses. According to the policy, while there are no fixed rate limits for overseas hotels, expenses must be justifiable, reasonable, and represent value for money. The expectation for employees is to book accommodations that are reasonable and reflect the standard of a UK 3-star hotel for overseas stays.
Given the total cost of £600 for a stay in a 3-star hotel, which aligns with the policy's expectation for accommodation standard:
- **Justifiability and Reasonableness**: Since your stay is at a 3-star hotel, it aligns with the policy's general guidance for accommodation standards during overseas business trips. The cost should be considered reasonable if it aligns with the local market rates and the needs of your business trip.
- **Documentation Required**: You mentioned having all the receipts from this expense, which you should include with your expense claim to substantiate the cost. These receipts are essential for verifying the expense and facilitating the reimbursement process.
**Potential Reimbursement**:
- Given the provided information and adherence to the policy's guidelines, the full amount of £600 could potentially be reimbursed, assuming the expense is deemed justifiable and reasonable according to the policy's guidelines for overseas accommodation, and all necessary documentation is provided.
Ensure that your expense claim includes detailed documentation and any necessary justifications for the chosen accommodation to support the approval process.</t>
  </si>
  <si>
    <t xml:space="preserve">For an overseas business trip, I stayed at a 3-star hotel in Berlin for 3 nights. The total cost was £600. How much can I reimburse for this? I have all the receipts from this expense and also have an approval email for booking the hotel. </t>
  </si>
  <si>
    <t>Given your 3-night stay at a 3-star hotel in Berlin for an overseas business trip, with a total cost of £600, the GNEI Expenses Policy provides clear guidelines for such expenses. Since the hotel aligns with the policy's expectation for reasonable accommodations equivalent to a UK 3-star level, and you have all the receipts for this expense along with an approval email for booking the hotel, you are well-positioned to claim the full amount of £600.
The policy, as outlined, does not prescribe fixed limits for overseas hotels but emphasizes that expenses must be justifiable, reasonable, and offer value for money. The fact that you have stayed at a 3-star hotel and the cost is £600 for 3 nights suggests that the expense is likely within reasonable limits for the location and purpose of the trip. Your possession of all the receipts and an approval email further strengthens the claim, ensuring compliance with the policy's requirements for documentation and pre-approval.
**Documentation Required**:
- **Receipts for the Hotel Stay**: You should include these with your expense claim as proof of the expenditure.
- **Approval Email**: The approval email for booking the hotel should also be attached to your expense claim, demonstrating that the expense was pre-approved and is therefore compliant with the policy.
**Potential Reimbursement**: £600, assuming the expense aligns with the policy's guidelines for overseas accommodation, supported by the necessary documentation and pre-approval.
Ensure your expense claim is clearly documented, including the justification for the chosen accommodation and its cost, alongside the approval email, to facilitate the approval process.</t>
  </si>
  <si>
    <t xml:space="preserve">For a business trip I stayed at a hotel for 3 nights. I had to use the gym at the hotel, which cost me £10 per day. How much can I expense? </t>
  </si>
  <si>
    <t>The GNEI Expenses Policy explicitly mentions in the section related to overnight costs and allowances that expenses for health and fitness facilities, which include gym use at a hotel, are not reimbursable. This is stated under the guidelines for what cannot be claimed as part of hotel stays or other related expenses.
**Section/Clause of the Policy**:
- The policy specifies that newspapers, bar drinks, mini-bar, hotel video, and health and fitness facilities cannot be claimed. This is listed among the non-claimable expenses associated with hotel stays.
**Documentation and Approvals Required**:
- Given that the policy explicitly excludes gym expenses from being claimable, there would not typically be any relevant documentation or approvals required for submitting this expense, as it is not eligible for reimbursement.
**Total Amount That Can Be Expensed**: £0, since expenses for health and fitness facilities are not reimbursable under the GNEI Expenses Policy.</t>
  </si>
  <si>
    <t xml:space="preserve">I normally work at the Cambridge GNEI campus. I travelled to the London GNEI campus for a work trip and had to book a hotel for 5 nights for this trip. The total hotel costs were £1000. At the hotel, I also used the gym, which cost me £50 every day. Can this be expensed? </t>
  </si>
  <si>
    <t>For your work trip from the Cambridge GNEI campus to the London GNEI campus, where you booked a hotel for 5 nights with total hotel costs of £1000, the policy does allow for the reimbursement of hotel expenses under certain conditions as previously discussed. However, regarding the additional gym usage costs of £50 every day, the GNEI Expenses Policy clearly states that expenses for health and fitness facilities, such as gym use at a hotel, cannot be claimed.
**Hotel Costs**:
- The hotel costs of £1000 for the stay are potentially reimbursable, subject to the policy's guidelines on accommodation expenses and any necessary approvals.
**Gym Costs**:
- The gym costs totaling £250 (£50 per day for 5 days) are not reimbursable according to the policy. This is because the policy explicitly excludes costs related to health and fitness facilities from being claimed.
**Total Amount That Can Be Expensed**:
- **Hotel Stay**: £1000 (subject to policy compliance and provided documentation).
- **Gym Usage**: £0, as gym expenses are not covered under the policy.</t>
  </si>
  <si>
    <t xml:space="preserve">When on a business trip to Netherlands, I bought a temporary sim card for work related calls within the country. The total cost of this was £10. Can this be expensed? </t>
  </si>
  <si>
    <t>For your business trip to the Netherlands, where you purchased a temporary SIM card for work-related calls within the country at a total cost of £10, this expense can be claimed under the GNEI Expenses Policy. According to sections 5.13 and 5.14 of the policy, the cost of business calls, including internet access charges for business use, is claimable as long as these costs are included on an itemized bill. Specifically, the policy mentions that when working overseas, the purchase of a telephone card (which can be analogous to purchasing a temporary SIM card for local calls) as a means to reduce the cost of local calls can be claimed instead of incurring higher charges from hotel calls.
**Required Documentation for Claiming**:
- You should provide an itemized bill or receipt showing the cost of the temporary SIM card as evidence for the expense.
- Ensure the expense is clearly identified as for business use.
**Total Amount That Can Be Expensed**: £10, provided the documentation supports that the expense was for business-related calls.</t>
  </si>
  <si>
    <t xml:space="preserve">I stayed in a hotel for 3 nights in Wales for a work related trip. I had formal clothes with me for a conference which I had to attend, but during transit, food got spilt on them and I had to get them laundered. The cost of laundry was only £10. Can this be expensed? </t>
  </si>
  <si>
    <t>It appears there was a confusion in quoting the relevant policy section for your query about laundry expenses during a work-related trip. The correct guidance from the GNEI Expenses Policy, as referenced in previous interactions, indicates that laundry costs can generally be claimed under specific conditions, notably for stays of at least 5 consecutive nights. This guidance suggests that for shorter stays, like your 3-night stay in Wales, the policy does not typically cover laundry expenses unless the stay extends to at least 5 nights.
**Section/Clause of the Policy**:
- The policy stipulates conditions under which laundry expenses can be claimed, highlighting the requirement for the stay to be at least 5 consecutive nights. This is outlined in the context of miscellaneous expenses that are claimable when away on business, emphasizing the necessity and reasonableness of such expenses.
**Documentation and Approvals Required**:
- For expenses that are claimable, documentation such as receipts and a clear justification for the expense is typically required.
- Although the specific scenario of needing laundry due to an accident isn't directly addressed, submitting a claim would generally require an itemized receipt for the laundry service and potentially a brief explanation of the circumstance necessitating the expense.
- Given the policy's stipulation on the minimum duration for laundry expense eligibility, approval for exceptions (if considered) would likely need to be sought from a higher authority within your department or from the finance team.
**Total Amount That Can Be Expensed**:
- Based on the standard policy guidance, **£0** for a stay of less than 5 nights, as laundry expenses are typically not covered for shorter durations.
It's advisable to consult with your department's finance team or budget holder directly to see if an exception to the standard policy can be made, especially given the unique circumstances of your expense.</t>
  </si>
  <si>
    <t xml:space="preserve">I stayed in a hotel for 6 nights in Wales for a work related trip. I had formal clothes with me for a conference which I had to attend, but during transit, food got spilt on them and I had to get them laundered. The cost of laundry was only £10. Can this be expensed? </t>
  </si>
  <si>
    <t>For your 6-night stay in Wales for a work-related trip, where you incurred a £10 laundry expense due to an accident with your formal clothes needed for a conference, the GNEI Expenses Policy does provide guidelines that could allow for this expense to be reimbursed. The policy mentions that laundry costs can be claimed under certain conditions, specifically highlighting that such costs are claimable if the stay is for at least 5 consecutive nights.
Since your stay exceeded this 5-night minimum requirement, your £10 laundry expense aligns with the policy's provision for claiming necessary laundry costs during longer business trips. 
**Documentation and Approvals Required**:
- **Receipt for the Laundry Service**: You should provide the receipt for the £10 laundry expense as part of your expense claim.
- **Explanation of the Necessity**: Including a brief explanation of why the laundry service was necessary (e.g., accidental spill on formal wear required for business purposes) can help justify the expense as work-related and necessary.
**Total Amount That Can Be Expensed**: £10, given the stay duration meets the policy criteria for laundry expense claims, and assuming all required documentation is provided.</t>
  </si>
  <si>
    <t xml:space="preserve">I stayed in a hotel for 3 nights in Wales for a work related trip. The Wi-Fi was not included in the hotel package. I had to pay for Wi-Fi access, which was an additional £5 per day. I needed access to the internet to work on my presentation. Can this be expensed? </t>
  </si>
  <si>
    <t>Yes, the Wi-Fi access costs can be expensed. According to the GNEI Expenses Policy, short Wi-Fi internet session fees at airports and hotels while on GNEI business can be claimed, provided a receipt is available (section 6.8).
So, for your 3-night stay in Wales with Wi-Fi costs of £5 per day, totaling £15, you can claim this amount, assuming you have the necessary receipts.</t>
  </si>
  <si>
    <t>added response</t>
  </si>
  <si>
    <t>I eat lunch near the school every day after class and pay with my own credit card, spending a total of £140 over two weeks. How much can I be reimbursed?</t>
  </si>
  <si>
    <t>The GNEI Expenses Policy stipulates that for UK lunch, a maximum of £18 can be claimed with a receipt, or £5.5 without a receipt per meal if the claimant is working away from their normal place of work (section 5.19). Regular daily lunches near the school, which is likely your normal place of study or work, do not qualify for reimbursement under this policy since they are not incurred in the performance of GNEI business activities away from the normal work location.
For submitting an expense claim, the policy outlines that claims must be prepared honestly, accompanied by electronic images of original receipts, and submitted via the GNEIExpenses module for GNEI employees and students with a UK bank account (Annex 1). Claims should be authorized by the relevant approver(s) before payment is processed.
Total amount that can be expensed: £0, as regular lunches near the normal place of work or study do not qualify for reimbursement under the GNEI Expenses Policy.</t>
  </si>
  <si>
    <t xml:space="preserve">I organized a meeting from 5pm to 7pm, with a total of 4 attendees. We had dinner during the meeting and spent a total of £ 60. How much can I be reimbursed? </t>
  </si>
  <si>
    <t>For a dinner meeting with a total spend of £60 and 4 attendees, under the GNEI Expenses Policy section 5.20, the maximum claimable amount for an evening meal per person is £36, including VAT and service. Since your total spend for the dinner is £60 for 4 attendees, this falls within the allowable claim per head. Therefore, assuming all other policy conditions are met, the full amount of £60 can be reimbursed, as it does not exceed the £36 per head maximum. It's important to ensure that the expense is justified as necessary and reasonable for GNEI business, and all claims must be supported by receipts and potentially pre-approval, depending on the specific circumstances of the meeting (sections 5.16 and 7.6 for necessary meetings during meal times).
Total amount that can be expensed: £60.</t>
  </si>
  <si>
    <t xml:space="preserve">I organized a meeting from 5pm to 7pm, with a total of 4 attendees. We had dinner during the meeting and spent a total of £ 60. I used departmental purchasing cards to pay for the meal. How much can I be reimbursed? </t>
  </si>
  <si>
    <t>Using departmental purchasing cards to pay for the meal directly contravenes the GNEI Expenses Policy. Section 7.5 of the policy explicitly states that the cost of entertainment and/or hospitality should not be paid for using departmental purchasing cards under any circumstances​​.
Given this policy stipulation, if the meal was paid for using a departmental purchasing card, you would not be eligible for reimbursement.
Total amount that can be expensed: £0, due to the violation of policy regarding the use of departmental purchasing cards for such expenses.</t>
  </si>
  <si>
    <t xml:space="preserve">I organized a meeting from 3pm to 5pm, with a total of 5 attendees. We ate and drank during the meeting and spent a total of £ 80. How much can I be reimbursed? </t>
  </si>
  <si>
    <t>Given the meeting time from 3pm to 5pm and the policy guidance that food can only be provided during normal mealtimes (before 9.00am for breakfast, between 12.00 and 2.00pm for lunch, or after 6.00pm for dinner) if it's not practical to expect staff to bring their own food, your scenario does not fit within the specified mealtimes for claiming food expenses​​. Therefore, the meal provided during a meeting from 3pm to 5pm may not be eligible for reimbursement under the standard mealtime guidelines.
For staff and student entertaining/hospitality, which includes working lunches/dinners and team-building events, the cost should not exceed £22 per head​​. However, since the meeting does not align with the stipulated mealtimes for necessary provision of food, this particular expense might not be justifiable as per the policy's general principles.
Total amount that can be expensed: Potentially £0, based on the given time not aligning with defined mealtimes for necessary food provision during meetings as per the GNEI Expenses Policy.</t>
  </si>
  <si>
    <t>I organized two meetings on scientific research, attended by students and staff from the school. One was from 12 pm to 2 pm, with 4 attendees, and the other was from 2 pm to 5 pm, with 7 attendees. We ate and drank in both meetings. The first one cost £ 80, and the second one cost £ 120. How much can I be reimbursed?</t>
  </si>
  <si>
    <t>For meetings focused on scientific research attended by students and staff, with meals provided, the reimbursement follows the guidelines for staff and student entertaining/hospitality within the GNEI Expenses Policy:
First Meeting (12 pm to 2 pm, 4 attendees, £80 total): This falls within normal lunch hours, making the provision of food appropriate. Given that the meeting is for staff and students, the policy allows up to £22 per head for such purposes​​. With 4 attendees and £80 spent, this averages to £20 per person, which is within the allowed budget.
Second Meeting (2 pm to 5 pm, 7 attendees, £120 total): Although this does not align with typical meal times, the context of the meeting (scientific research with students and staff) implies it could still fall under the staff and student entertaining/hospitality provision. With the cost averaging approximately £17.14 per person (£120/7 attendees), it also falls within the allowable per head expenditure​​.
For both meetings, the key is that the expenses are for GNEI business (scientific research qualifies), and the costs per head do not exceed the policy limits.
Total amount that can be expensed for the first meeting: £80.
Total amount that can be expensed for the second meeting: £120. 
Combined Total Reimbursement: £80 (first meeting) + £120 (second meeting) = £200.
Ensure to include a record of all attendees and their GNEI department names with any claim, as required by the policy​​. The claims must be justified, reasonable, supported by receipts, and align with the policy's principles regarding the appropriateness and modesty of expenditures.</t>
  </si>
  <si>
    <t>I organized two meetings on scientific research, attended by students and staff from the school. One was from 12 pm to 2 pm, with 4 attendees, and the other was from 2 pm to 5 pm, with 7 attendees. We ate and drank in both meetings. The first one cost £ 60, and the second one cost £ 155. How much can I be reimbursed?</t>
  </si>
  <si>
    <t>For the two scientific research meetings with students and staff, attended by 4 and 7 participants respectively, and costs of £60 and £155, the reimbursements can be calculated based on the staff and student entertaining/hospitality guidelines which stipulate a maximum cost of £22 per head​​.
First meeting (12 pm to 2 pm): £60 for 4 attendees. This is within the £22 per head limit, so the full £60 can be reimbursed.
Second meeting (2 pm to 5 pm): £155 for 7 attendees. The maximum allowable would be 7 attendees x £22 = £154.
Given the cost of the second meeting slightly exceeds the policy guideline by £1, you might be expected to adhere strictly to the limit, which totals £154 for the second meeting. However, given the minor discrepancy, it’s plausible that the full amount could be reimbursed upon review, especially if the budget holder or departmental administrator/manager had pre-approved the expenses understanding these might slightly exceed the per-head guideline.
Total potential reimbursement: £60 (first meeting) + £154 (second meeting guideline) = £214, assuming strict adherence to the policy limits.
However, the actual reimbursable amount might allow the full £155 for the second meeting if there's flexibility within the department's budget and the expenses are deemed justifiable and necessary for the GNEI business activities, bringing the total reimbursable to £215. It's advisable to consult with the budget holder or finance department for final clarification due to the slight excess in the second meeting.</t>
  </si>
  <si>
    <t>changed T1 and T2 classification labels: originally Policy Not Violated and Further Clarification Required</t>
  </si>
  <si>
    <t>There are a total of three people in our laboratory, and I ordered takeout as lunch for everyone during work, which cost a total of 80 pounds. How much can I reimburse?</t>
  </si>
  <si>
    <t>For the reimbursement regarding lunch ordered as takeout for everyone in your laboratory during work, the relevant part of the GNEI Expenses Policy to consult would be the "Staff and Student Entertaining" section, as this involves food provided in connection with GNEI business activities. The maximum allowable cost for such entertaining is £22 per head【8†source】.
Given that you spent £80 on lunch for three attendees, the cost per head would be:
\[ \frac{£80}{3} \approx £26.67 \text{ per head} \]
Since £26.67 per head exceeds the £22 per head limit, you would be reimbursed at the cap rate. Thus, the reimbursable amount is:
\[ 3 \times £22 = £66 \]
Therefore, you can be reimbursed a total of £66 for the takeout lunch provided during work at the laboratory.</t>
  </si>
  <si>
    <t>Original Response: 
Given the scenario of ordering takeout lunch for three people in a laboratory at a cost of £80, the applicable reimbursement policies would primarily revolve around the guidelines for meals provided during work hours. However, the GNEI Expenses Policy, as detailed in the documents, does not explicitly cover meals taken during regular work hours in the office that are not part of travel, overnight stays, or specific business entertaining contexts​​.
The closest relevant sections deal with meal expenses during business travel or overnight stays, and staff or student entertaining, which specify certain limits per meal and per head for such situations. For regular office meals without the context of business travel or a specific business-related meeting or event, there isn't a direct guideline provided.
Given this, and without a specific policy section that directly applies to this scenario, reimbursement might not be straightforwardly covered under the existing guidelines for meals or entertainment. However, if the meal can be justified as part of a necessary business meeting or falls under a broader interpretation of staff and student entertaining within the context of GNEI business activities, and with prior approval from a budget holder or departmental administrator/manager, there might be some leeway. The key would be demonstrating that the meal was necessary for the performance of GNEI activities and falls within reasonable and justifiable business expenses.
For exact reimbursement under the provided scenario, it would be advisable to consult directly with the relevant budget holder or financial department, referencing the specific circumstances of the meal and any pre-approval obtained.
Original Classification Labels：
Further Clarification Required， £0</t>
  </si>
  <si>
    <t>I had a daily meeting with the students to discuss their learning issues. There were a total of 10 attendees, during which we bought drinks and alcohol. The drinks cost £ 150 and the alcohol cost £ 120, all of which were paid with my credit card. How much can I be reimbursed?</t>
  </si>
  <si>
    <t>Based on the GNEI Expenses Policy, for meetings where food and drink are provided, there are specific conditions under which these costs can be reimbursed. Particularly relevant is section 7.6, which states that food can only be provided during normal mealtimes (breakfast before 9.00am, lunchtime between 12.00 and 2.00pm, or evening after 6.00pm) when it's not practical for staff to bring their own food​​. Importantly, the policy explicitly states that no alcohol can be provided under the provisions for meeting hospitality.
Given your scenario, where drinks and alcohol were bought during a meeting with students and staff, totaling £270 (£150 for drinks and £120 for alcohol), the policy's stipulation against the provision of alcohol poses a significant limitation on reimbursement. The total cost for drinks might be considered if justified as necessary for the meeting's purpose, assuming it falls within the appropriate mealtime and meets all other policy criteria. However, the £120 spent on alcohol would not be reimbursable based on the explicit policy exclusion.
Total amount that can potentially be reimbursed (for drinks only, excluding alcohol): £150, subject to policy compliance and necessary approvals. The £120 spent on alcohol cannot be reimbursed as per the policy's guidelines on the non-provision of alcohol for meetings.</t>
  </si>
  <si>
    <t>I had a daily meeting with the students to discuss their learning issues. There were a total of 13 attendees, during which we bought food and drinks. The food cost £ 170 and the drinks cost £ 100, all of which were paid with my credit card. How much can I be reimbursed?</t>
  </si>
  <si>
    <t xml:space="preserve">For the daily meeting with students to discuss learning issues, with 13 attendees and a total spend of £270 (£170 on food and £100 on drinks), the reimbursement can be evaluated under the "Staff and student entertaining/hospitality" section of the GNEI Expenses Policy​​.
Per the policy, the cost of entertaining should not exceed £22 per head (section 7.9).
Given there were 13 attendees:
Maximum allowable cost: 13 x £22 = £286.
Since the total expenditure (£270) is within the maximum allowable budget (£286) for 13 people, the entire amount can be reimbursed, provided that all expenses are justified as necessary for GNEI business activities, comply with the policy's requirements, and have received the necessary pre-approvals.
Total reimbursable amount: £270, assuming compliance with the GNEI Expenses Policy's stipulations for staff and student entertaining/hospitality.
</t>
  </si>
  <si>
    <t>I invited experts from other companies to give a speech at the school and received permission from the school department. The cost of the speech was £ 500. During the speech, food and drinks were provided, and a total of £ 500 was spent, of which £ 100 was spent on alcohol. There are a total of 35 people participating in this activity. The receipt for the purchase has also been submitted. How much can I be reimbursed?</t>
  </si>
  <si>
    <t xml:space="preserve">Given the clarification on section 7.16 of the GNEI Expenses Policy, which indicates that the cost of alcohol can be included in business entertaining expenses, the reimbursement calculation for the event with experts giving speeches, including the provision of food and drinks, would be adjusted as follows:
Cost of the speech: £500 - This expense, associated with the professional aspect of the event (inviting experts to give speeches), is assumable as a necessary business expenditure.
Food and drinks during the speech: £500 total, with £400 on non-alcoholic items and £100 on alcohol. Given the policy allows for alcohol costs to be included in business entertaining, the total £500 spent on food and drinks can be considered for reimbursement, provided it adheres to the per head cost limit and overall appropriateness as stipulated in the policy.
With 35 participants and section 7.16 allowing for the inclusion of alcohol costs in business entertaining, assuming the total spend does not exceed the £44 per head guideline (35 x £44 = £1540), both the non-alcoholic and alcoholic beverage expenses are within the allowable budget for business entertaining.
Total amount that can be reimbursed: £1000 (£500 for the speech + £500 for food and drinks including alcohol), assuming the event's costs are justified, reasonable, and in compliance with the GNEI Expenses Policy's requirements for business entertaining, including adherence to budgetary limits and the inclusion of alcohol within those limits.
</t>
  </si>
  <si>
    <t>We invite outstanding alumni to share their experiences, and the cost is free. However, the reception and meal expenses cost a total of £ 180. During this event, a total of 8 people participated and the entire process was completed. How much can I be reimbursed?</t>
  </si>
  <si>
    <t>For the event where you invited outstanding alumni to share their experiences, with reception and meal expenses totaling £180 for 8 participants, the reimbursement can be calculated based on the staff and student entertaining/hospitality section of the GNEI Expenses Policy:
Section Referenced: Sections 7.8 and 7.9 detail that food or drink for staff or registered GNEI students in connection to GNEI business activities, including such events, should not exceed £22 per head​​.
Given there were 8 participants, and applying the £22 per head guideline:
Maximum Allowable Expense: 8 participants x £22 = £176
Since the total expense was £180, and considering the policy limit is £176 (based on £22 per head for 8 people), the total amount that can be reimbursed is up to the policy limit of £176, assuming all expenses are justified as necessary for the event and in compliance with the policy's requirements.</t>
  </si>
  <si>
    <t>We invite outstanding alumni to share their experiences, and the cost is free. However, the reception and meal expenses cost a total of £ 140. During this event, a total of 8 people participated and the entire process was completed. How much can I be reimbursed?</t>
  </si>
  <si>
    <t>For the event with outstanding alumni sharing their experiences, where reception and meal expenses totaled £140 for 8 participants, the reimbursement should be calculated based on the staff and student entertaining/hospitality guidelines of the GNEI Expenses Policy:
According to sections 7.8 and 7.9, the cost for such activities should not exceed £22 per head​​.
With 8 participants, the maximum allowable budget for reimbursement under these guidelines would be:
8 participants x £22 per head = £176.
Since the total expenditure (£140) is less than the maximum allowable budget (£176) for 8 people, the entire amount of £140 falls within the policy limits and is eligible for reimbursement, assuming all other policy requirements are met, including documentation of the event's purpose and the participant list as per sections 7.18 and 7.19​​.
Total amount that can be reimbursed: £140, provided the event complies with the GNEI Expenses Policy's requirements for staff and student entertaining/hospitality.</t>
  </si>
  <si>
    <t>To celebrate Christmas and strengthen our relationship with students, I went to a restaurant with 10 school staff and students, spending a total of £ 198 on my credit card. Prior to this, we had already submitted an application to the relevant departments of the school and it had been approved. How much can I be reimbursed?</t>
  </si>
  <si>
    <t>For the Christmas celebration with school staff and students, where a total of £198 was spent and the event was approved by the relevant school departments, the reimbursement can be considered under the "Staff social functions" category of the GNEI Expenses Policy. According to section 7.11, the GNEI department contribution for staff social functions, which are not directly related to GNEI business activities, should be no more than £22 per head​​.
Given there were 10 attendees at this event, the maximum allowable contribution based on the policy would be:
£22 per head x 10 attendees = £220
Since the total expenditure of £198 is within the maximum allowable budget of £220 for 10 people, the full amount of £198 can be reimbursed, provided it complies with all the policy requirements and approvals as mentioned.</t>
  </si>
  <si>
    <t>To celebrate Christmas and strengthen our relationship with students, I went to a restaurant with 10 school staff and students, spending a total of £ 308 on my credit card. Prior to this, we had already submitted an application to the relevant departments of the school and it had been approved. How much can I be reimbursed?</t>
  </si>
  <si>
    <t>For the Christmas celebration event with school staff and students, where £308 was spent on a credit card and the event had prior approval from the relevant departments, the reimbursement calculation falls under the "Staff social functions" category according to the GNEI Expenses Policy​​:
Section 7.11 specifies that the department contribution for such events should be no more than £22 per head.
Given there were 10 attendees (staff and students combined):
The maximum allowable department contribution would be 10 x £22 = £220.
Since the total expenditure of £308 exceeds the maximum allowable contribution based on the policy, the reimbursable amount would be capped at the policy limit of £220, provided all the event expenses comply with the policy's criteria and have received the necessary prior approvals.
Total amount that can be reimbursed: £220, in alignment with the policy's provisions for staff social functions.</t>
  </si>
  <si>
    <t>In order to welcome the new students, we held a welcome event and provided them with social venues, food and drinks. We spent a total of £ 520 and paid with our own credit card. There were 22 registered participants, but 30 actually participated. We only have information for 22 people, and there are only 22 people on the submitted participant information form. How much can I be reimbursed?</t>
  </si>
  <si>
    <t>For the welcome event with £520 spent on social venues, food, and drinks, where 22 participants were registered and information for only these 22 is provided, the reimbursement would be based on the documented participants, as per the GNEI Expenses Policy on staff and student entertaining/hospitality​​:
The policy stipulates a maximum cost of £22 per head for such events (section 7.9).
Given the documentation and participant information form only account for 22 people:
Maximum allowable budget: 22 participants x £22 = £484.
Since the total expenditure (£520) exceeds the calculated allowable budget based on documented participants (22 x £22), and assuming reimbursement is calculated based on the provided documentation, the amount that aligns with policy guidelines would be £484, considering the limit of £22 per head for the 22 registered and documented participants.
Total amount that can be reimbursed: £484, based on the provided participant information for 22 people, subject to the event's compliance with all relevant policy requirements and the approval process.</t>
  </si>
  <si>
    <t>In order to welcome the new students, we held a welcome event and provided them with social venues, food and drinks. We spent a total of £ 520 and paid with our own credit card. There were 22 registered participants, but 30 actually participated. After re-registering, we submitted information forms for 26 people.</t>
  </si>
  <si>
    <t>Based on the updated information with 26 people now documented for the welcome event, and considering the GNEI Expenses Policy on staff and student entertaining/hospitality which specifies a maximum cost of £22 per head​​, the reimbursement calculation is as follows:
With 26 documented participants after re-registration, the maximum allowable budget would be: 26 participants x £22 = £572.
Since the total expenditure was £520 and the allowable budget based on 26 participants at £22 per head is £572, the entire amount spent on the event falls within the allowable budget and is eligible for reimbursement, provided all expenditures are justified as necessary for GNEI business activities and comply with the policy's requirements, including obtaining prior approval from the budget holder or departmental administrator/manager.
Total amount that can be reimbursed: £520, given the updated participant information for 26 people and adherence to the policy guidelines.</t>
  </si>
  <si>
    <t>We held a retirement party at dinner for a professor who was about to retire. There were 20 people attending the party, all of them are members of GNEI. The party cost £410 in total. But before that, we did not apply to the relevant departments and did not get approval. How much can I be reimbursed?</t>
  </si>
  <si>
    <t>For the retirement party without prior application or approval, the "Staff social functions" section of the GNEI Expenses Policy is directly relevant, stating the department contribution for such events should be no more than £22 per head​​. Given there were 20 attendees, the maximum allowable under this guideline would be:
20 attendees x £22 per head = £440.
The total cost of the event was £410, which is under the maximum allowable limit. However, the crucial factor here is the lack of prior application and approval from the relevant departments. The policy stipulates that expenditures on staff social functions need pre-approval.
Without prior approval, there's a significant risk that the expenditure may not be reimbursed, as adherence to policy procedures is a key requirement for expense claims. Despite the cost being within the per head limit, the absence of pre-approval could result in no reimbursement.
Potential Reimbursement Amount: £0, due to the lack of prior approval, despite the total cost being within the per head budget for staff social functions.</t>
  </si>
  <si>
    <t>We held a retirement party at dinner for a professor who was about to retire. There were 20 people attending the party, all of them are members of GNEI. The party cost £410 in total. Prior to this, we had already submitted an application to the relevant departments of the school and it had been approved. How much can I be reimbursed?</t>
  </si>
  <si>
    <t>With prior application and approval for the retirement party, and considering it falls under the "Staff social functions" category of the GNEI Expenses Policy, the reimbursement process is guided by the policy's provision for such events. Specifically, the policy allows for a department contribution of no more than £22 per head for events not directly related to GNEI business activities, such as retirement parties​​.
Given there were 20 attendees at the event costing a total of £410:
The maximum allowable under this guideline would be 20 attendees x £22 per head = £440.
Since the total expenditure of £410 is within the maximum allowable budget of £440 for 20 people and the event had prior approval from the relevant departments, the entire amount of £410 can be reimbursed.
Total reimbursable amount: £410, given the event's compliance with the GNEI Expenses Policy's stipulations for staff social functions, including the pre-approval requirement.</t>
  </si>
  <si>
    <t>I invite experts from companies to give lectures to my students, and the lectures are free. After the speech, we held a party to give students the opportunity to connect with companies. There were 40 of us in total, but actually 10 people left after meeting with the experts and did not attend the party. A total of £900 was spent on all aspects of the party, with 30 people actually attending. How much can I be reimbursed?</t>
  </si>
  <si>
    <t>For the event you organized, considering it as business entertaining due to the engagement with external company experts and the subsequent party for students to connect with these companies, the reimbursement can be guided by the specific clauses in the GNEI Expenses Policy related to business entertaining​​.
Maximum Allowable Cost Per Head: £44 per head, including alcohol and service, as per the policy.
Actual Attendance: Although 40 people were initially part of the event, 10 left, leaving 30 attendees for the party.
Total Expenditure: £900 for the entire party.
Given 30 attendees actually participated in the party, the policy allows up to £44 per head. Therefore, the maximum allowable budget based on actual attendance would be 30 attendees * £44 = £1,320. Since you spent £900, which is within the maximum allowable budget for 30 people, you can be reimbursed the full amount, provided all policy conditions were met, including the submission of appropriate receipts and any required pre-approvals.
Total Reimbursable Amount: £900, subject to policy compliance and provided all expenditures are justified and properly documented.</t>
  </si>
  <si>
    <t>I invite experts from companies to give lectures to my students, and the lectures are free. After the speech, we held a party to give students the opportunity to connect with companies. There were 30 of us in total, but actually 10 people left after meeting with the experts and did not attend the party. A total of £900 was spent on all aspects of the party, with 20 people actually attending. How much can I be reimbursed?</t>
  </si>
  <si>
    <t>Given the context of the event as business entertaining, focusing on networking between students and industry experts after lectures, and considering the specific details of your expenditure and attendance, let's apply the GNEI Expenses Policy related to business entertaining:
Total Expenditure: £900 for the party.
Actual Attendance: 20 people attended the networking party.
Per Head Budget for Business Entertaining: The policy under business entertaining allows for a more generous budget compared to staff and student entertaining, aiming to cover costs that facilitate business relationships, including hospitality that may exceed the standard £22 per head applicable to internal events​​.
For business entertaining, the policy section 7.16 suggests that costs should be appropriate and may not exceed £44 per head including alcohol and service, unless exceptional circumstances apply and such expenses have been pre-approved by relevant authorities like the Dean, PS Director, Faculty Director of Operations, or School/PS Head of Finance​​.
Maximum Allowable Budget Based on Business Entertaining: 20 attendees x £44 = £880.
Since your total expenditure (£900) slightly exceeds this calculated maximum by £20 for 20 actual attendees under the business entertaining category, you would typically be eligible for reimbursement up to the policy-compliant figure of £880. However, given the event's context and objectives, and if the additional expenditure can be justified as necessary for achieving the event's business goals, there might be flexibility for full reimbursement, subject to the approval of the relevant authorities as mentioned in the policy.
Total Reimbursable Amount: Potentially up to £880, based on strict policy adherence, but with a possibility for the full £900 if exceptional circumstances are recognized and approved.</t>
  </si>
  <si>
    <t>I invite experts from companies to give lectures to my students, and the lectures are free. After the speech, we held a party to give students the opportunity to connect with companies. There were 30 of us in total, but actually 10 people left after meeting with the experts and did not attend the party. A total of £900 was spent on all aspects of the party, with 20 people actually attending. If the budget overrun caused by this special situation has been approved by the relevant PS Director, how much can I be reimbursed?</t>
  </si>
  <si>
    <t>If the budget overrun for the event has been approved by the relevant PS Director, reflecting an understanding and acceptance of the special circumstances leading to the additional expenditure, the GNEI Expenses Policy allows for such exceptions under business entertaining guidelines.
With the approval from the PS Director for the exceptional situation:
Total Expenditure: £900 on the party for networking between students and industry experts.
Actual Attendance: 20 people at the party.
Given this approval, section 7.17 of the policy addresses situations where costs exceed standard limits, stating that exceptional costs beyond the usual per head allowance require approval by relevant authorities like the PS Director, Faculty Director of Operations, or School/PS Head of Finance​​.
Since you've indicated that the overrun has been approved by the relevant PS Director, the entire amount of £900 spent on the event would be eligible for reimbursement, as it falls within the scope of approved exceptional circumstances.
Total Reimbursable Amount: £900, given the specific approval for the budget overrun by the relevant PS Director, aligning with the policy's provisions for handling exceptions in business entertaining costs.</t>
  </si>
  <si>
    <t>I organized students to go for outdoor team building. 10 people participated and a total of £210 was spent on the activity. How much can I be reimbursed?</t>
  </si>
  <si>
    <t>For the outdoor team-building event you organized for students with 10 participants and a total expenditure of £210, the reimbursement is guided by the GNEI Expenses Policy under the section for staff and student entertaining/hospitality. According to clause 7.9, the cost of entertaining, which includes team-building events, should not exceed £22 per head​​.
Given that 10 people participated, the maximum reimbursable amount under this policy would be £22 per participant, totaling a maximum allowable of £220. Therefore, your expenditure of £210 for the outdoor team-building activity falls within the reimbursable limit set by the policy, assuming approval was obtained from the budget holder or departmental administrator/manager as required by clause 7.8.
Total Reimbursable Amount: £210 (provided all requirements are met and approval has been obtained).</t>
  </si>
  <si>
    <t>I organized students to go for outdoor team building. 10 people participated and a total of £210 was spent on the activity. But the receipt is lost and the receipt information cannot be provided. How much can I be reimbursed?</t>
  </si>
  <si>
    <t>In the case where the receipt for the outdoor team-building activity is lost and cannot be provided, the GNEI Expenses Policy outlines a specific procedure to follow. As per the policy, if necessary receipts or documentation are not available, claimants must obtain approval from the relevant PS Director, Faculty Director of Operations, or School/PS Head of Finance prior to submitting the claim. Furthermore, evidence of this approval must be attached to the claim, and the Justification field in GNEIExpenses should be used to notify Accounts Payable that the approval is attached​​.
Therefore, if you have followed this procedure and obtained the necessary approvals for the £210 spent on the outdoor team-building activity without the receipt, you can be reimbursed for the total amount spent, assuming all other policy requirements are met and the expenditure is deemed justifiable and reasonable within the context of the policy's guidelines.</t>
  </si>
  <si>
    <t>My classmates and I had a meeting from 1pm to 2pm on how to develop the club and purchased some food and drinks. A total of 5 people participated in the meeting and spent a total of 20 pounds, but only the receipt for the consumption of 10 pounds was received, and the other 10 pounds were lost. How much can I be reimbursed?</t>
  </si>
  <si>
    <t>For the meeting involving development of the club, where £20 was spent but only a receipt for £10 is available, the GNEI Expenses Policy outlines a specific procedure for cases where receipts are missing. If necessary receipts or documentation are not available, claimants must obtain approval from the relevant PS Director, Faculty Director of Operations, or School/PS Head of Finance prior to submitting the claim. Evidence of this approval must be attached to the claim​​.
Given this requirement, you can be reimbursed for the £10 for which you have a receipt without any additional approvals. For the additional £10 without a receipt, reimbursement is possible if you follow the outlined procedure to obtain and attach the necessary approvals. Therefore, the total potential reimbursement could be up to £20, contingent upon receiving the appropriate approvals for the portion of the expense without a receipt</t>
  </si>
  <si>
    <t>My classmates and I had a meeting from 1pm to 2pm on how to develop the club and purchased some food and drinks. A total of 5 people participated in the meeting and spent a total of 20 pounds. I also provide corresponding receipts. How much can I be reimbursed?</t>
  </si>
  <si>
    <t>For the meeting on club development with food and drinks, involving 5 participants and a total spend of £20, with corresponding receipts provided, the reimbursement is influenced by the policy on staff and student entertaining. According to clause 7.9 of the GNEI Expenses Policy, the cost of entertaining should not exceed £22 per head​​.
Given that all expenditures fall within the reimbursable range and receipts are provided for the entire amount spent, you can be reimbursed for the full amount of £20, adhering to the policy's guidance on reasonable and justifiable expenses incurred in connection with GNEI business activities, provided the activity aligns with GNEI's definition of staff and student entertaining/hospitality.</t>
  </si>
  <si>
    <t xml:space="preserve">I have paid for a Coursera course which will help me with my work. I made the booking via GNEI purchase order and I have prior approval from the department admin as well. The course cost £100. How much can I claim in expenses? </t>
  </si>
  <si>
    <t>Given that you booked a Coursera course for £100 via a GNEI Purchase Order and received prior approval from your department administrator, you are well-positioned to claim the full cost of the course in expenses. Here's how the reimbursement process typically works based on the GNEI Expenses Policy:
### Steps for Claiming the Expense:
1. **Documentation**: Ensure you have all necessary documentation:
   - A copy of the GNEI Purchase Order used to book the course.
   - Proof of payment or invoice showing the cost of £100.
   - The approval email or documented approval from your department administrator.
2. **Expense Claim Form**:
   - Complete the GNEI expense claim form, attaching all relevant documentation. Clearly indicate that the expense was pre-approved, which is crucial for ensuring smooth processing.
3. **Submission**:
   - Submit the completed form and attachments to the finance department or the designated authority handling expense reimbursements within GNEI.
4. **Approval and Reimbursement**:
   - Once submitted, the finance department will review and approve the claim based on the documentation and adherence to the GNEI Expenses Policy. Given that all procedures were followed, and the expense was approved beforehand, you should receive reimbursement for the full cost of the course (£100).
### Key Points to Ensure:
- **Ensure Completeness**: Double-check that all documents are complete and clearly support the claim.
- **Follow-Up**: If needed, be prepared to follow up with the finance department to check on the status of your claim or to provide additional information if requested.
By following these steps and ensuring that all documentation is in order and clearly submitted, you should be able to successfully claim the full amount of £100 for the Coursera course that supports your work at GNEI.</t>
  </si>
  <si>
    <t xml:space="preserve">I have paid for a Coursera course which will help me with my work. The course cost £100. How much can I claim in expenses? </t>
  </si>
  <si>
    <t>To determine how much you can claim for the Coursera course that cost £100 and will assist with your work, a few key details from the GNEI Expenses Policy need to be considered:
Approval: Before claiming the expense, it's important that the expense was pre-approved by the appropriate authority within your organization, such as your department head or budget holder. This approval is critical to ensure the course is recognized as beneficial for your role and is within budgetary allowances.
Documentation: Ensure you have the following:
Proof of payment for the course.
Evidence or documentation that the course is relevant to your work and will aid in your professional development.
Reimbursement Policy: Check the specific guidelines within the GNEI Expenses Policy related to training and professional development. Some organizations have specific caps or limits on how much can be reimbursed for educational expenses, while others may cover the full cost if it is deemed essential for the employee’s role and development.
Claiming the Expense:
Expense Claim Form: Fill out the necessary expense claim form provided by GNEI, detailing the expense for the Coursera course.
Attach Documentation: Include the proof of payment and any approval documentation. It’s also helpful to include a brief explanation or justification of how the course will benefit your work.
Submission: Submit the completed form and attachments to the finance or HR department responsible for handling expense claims.
If the course was pre-approved and recognized as necessary for your professional development, and assuming no specific cap contradicts it, you should be able to claim the full £100. However, without prior approval documented, the process might be more complicated, and you might need to seek retrospective approval or provide additional justification for the expense. Always ensure that your claim aligns with the internal policies of GNEI to facilitate smooth processing and approval.</t>
  </si>
  <si>
    <t xml:space="preserve">I have paid for a Coursera course. The course cost £100. How much can I claim in expenses? </t>
  </si>
  <si>
    <t>To determine how much you can claim for the Coursera course that cost £100, consider the following guidelines typically found in an organization's expenses policy, such as GNEI's:
1. **Pre-approval**: Ensure that the course was pre-approved by the appropriate authority within your organization, such as a department head or budget holder. Pre-approval is crucial as it confirms the course is recognized as beneficial for your role and is aligned with organizational training objectives.
2. **Relevance to Work**: The course should be directly relevant to your job duties or professional development within the organization. Documentation or an explanation of how the course benefits your current role or contributes to your skills might be necessary.
3. **Documentation**:
   - **Proof of Payment**: You should have a receipt or invoice showing the cost of the course.
   - **Approval Documentation**: If pre-approval was obtained, include any communications or documentation that evidences this approval.
4. **Claim Submission**:
   - **Expense Claim Form**: Complete the necessary expense claim form provided by your organization. Detail the Coursera course and its cost.
   - **Attach Documentation**: Include the receipt for the payment and any pre-approval documentation.
   - **Justification**: Attach a brief statement or documentation showing the relevance of the course to your professional development or job duties.
5. **Policy Limits**: Check your organization's specific policies on training and professional development expenses. Some organizations have a cap on how much can be reimbursed for educational expenses, while others might fully reimburse these costs if they are approved and deemed essential.
6. **Submission**:
   - Submit the completed form and all required attachments to the appropriate department (finance, HR, or training) that handles expense reimbursements.
If the Coursera course was properly approved and aligns with the policies set by your organization, you would typically be able to claim the full cost of £100. However, it's essential to ensure that all procedural requirements are met, including pre-approval and relevance to your work, to facilitate smooth processing and approval of your expense claim. If unsure, it's advisable to check with your finance or HR department for any specific guidelines or restrictions regarding such expenses.</t>
  </si>
  <si>
    <t xml:space="preserve">I have paid for a Coursera course which will help me with my work. I made the booking via GNEI purchase order and I have prior approval from the department manager as well. The course cost £100. How much can I claim in expenses? </t>
  </si>
  <si>
    <t>Since you have followed the appropriate procedure by making the booking via a GNEI purchase order and obtained prior approval from your department manager, you can claim the full cost of the course as an expense. According to the policy, external training courses should be booked using a GNEI Purchase Order and paid directly by GNEI on invoice via Accounts Payable (section 8.2). Therefore, you can claim the entire £100 for the Coursera course.</t>
  </si>
  <si>
    <t xml:space="preserve">I want to attend a training event hosted by Google which will cost £20. I have prior approval from the department admin and this will help me with my work. How much can I claim in expenses? </t>
  </si>
  <si>
    <t>Given that you have prior approval from your department administrator to attend a training event hosted by Google, which costs £20, and it's agreed that the event will benefit your work, you should be able to claim the full expense amount.
Here’s how you can proceed with claiming this expense under the GNEI Expenses Policy:
Steps to Claim Reimbursement:
Documentation:
Gather proof of payment or an invoice for the £20 fee for the training event.
Ensure you have documentation of the approval from your department admin, such as an email or a signed form.
Relevance to Work:
It may be helpful to include a brief description or rationale explaining how this training will benefit your work or contribute to your professional development, aligning with organizational objectives.
Expense Claim Form:
Fill out the necessary expense claim form. Include details about the training event, the cost, and the business justification.
Attach the proof of payment and approval documentation.
Submission:
Submit the completed expense claim form along with all necessary documentation to your organization’s finance or HR department that handles reimbursements.
Follow-up:
Keep track of your submission and follow up if necessary to ensure your claim is processed timely.
Since you have prior approval and the cost is directly related to a work-related training event, the entire cost of £20 should be reimbursable under typical corporate expense policies, provided all necessary documentation is correctly submitted and aligns with organizational policies regarding professional development expenses.</t>
  </si>
  <si>
    <t xml:space="preserve">I want to attend a training event hosted by Google which will cost £20. This will help me with my work. How much can I claim in expenses? </t>
  </si>
  <si>
    <t>To claim expenses for attending a training event hosted by Google that costs £20 and will assist you in your work, you should follow the reimbursement process according to your organization's guidelines, likely reflected in the GNEI Expenses Policy. Here’s the general approach:
### Steps to Claim Reimbursement:
1. **Pre-approval**:
   - If not already obtained, seek pre-approval for the training from the appropriate authority within your organization, such as your department head or budget holder. Approval is crucial as it confirms the course is recognized as beneficial for your role and aligns with organizational goals.
2. **Documentation**:
   - Obtain and keep the receipt or invoice for the £20 fee for the training event.
   - Document how this training will benefit your work or contribute to your professional development.
3. **Expense Claim Form**:
   - Fill out the necessary expense claim form according to your organization's guidelines. Include details about the training event, the cost, and how it relates to your work.
   - Attach the receipt for the payment and any documentation regarding the approval if this was pre-obtained.
4. **Submission**:
   - Submit the completed expense claim form along with all necessary documentation to the finance or HR department that handles expense reimbursements in your organization.
5. **Follow-up**:
   - After submission, monitor the status of your claim and follow up if necessary to ensure it is processed in a timely manner.
### Amount Eligible for Reimbursement:
- If you have received prior approval and followed all required steps, you should be eligible to claim the full cost of the training, which is £20. Ensure that your claim clearly reflects the training's relevance to your job to avoid any potential challenges during the approval process.
This approach will help you efficiently navigate the reimbursement process, ensuring compliance with your organization's policies while securing the funds spent on professional development.</t>
  </si>
  <si>
    <t xml:space="preserve">I want to attend a training event hosted by Google which will cost £20. How much can I claim in expenses? </t>
  </si>
  <si>
    <t>To determine how much you can claim in expenses for the £20 training event hosted by Google, it's essential to follow the guidelines set forth in the GNEI Expenses Policy, particularly concerning professional development and training events. Here's how to proceed:
### Steps to Claim Reimbursement:
1. **Pre-approval**:
   - Ensure that you have or obtain pre-approval from the appropriate authority within your organization, such as your department head or budget holder. This approval is crucial as it confirms that the training is recognized as beneficial for your role and aligns with organizational training objectives.
2. **Documentation**:
   - Obtain and keep the receipt or invoice for the £20 fee for the training event.
   - Document how this training will benefit your work or contribute to your professional development.
3. **Expense Claim Form**:
   - Fill out the necessary expense claim form according to your organization's guidelines. Include details about the training event, the cost, and how it relates to your work.
   - Attach the receipt for the payment and any documentation regarding the approval if this was pre-obtained.
4. **Submission**:
   - Submit the completed expense claim form along with all necessary documentation to the finance or HR department that handles expense reimbursements in your organization.
5. **Follow-up**:
   - After submission, monitor the status of your claim and follow up if necessary to ensure it is processed in a timely manner.
### Amount Eligible for Reimbursement:
- Assuming the training is pre-approved, directly relevant to your role, and you follow the correct claim submission process, you should be eligible to claim the full cost of the training, which is £20.
By adhering to these steps and ensuring compliance with your organization's policies, you can efficiently claim reimbursement for your professional development expenses.</t>
  </si>
  <si>
    <t xml:space="preserve">I want to attend a training event hosted by Google which will cost £20. I have prior approval from the department admin. How much can I claim in expenses? </t>
  </si>
  <si>
    <t>1. **Policy Violated or Policy Not Violated**: Policy Violated
2. **Fully / Partially / Not Reimbursable or Further Clarification Required**: Further Clarification Required
3. **Amount Reimbursable if Proceed with No Further Documents**: £0
According to the GNEI Expenses Policy, section 8.2, external training courses should be booked using a GNEI Purchase Order and paid directly by GNEI on invoice via Accounts Payable. Since the training event was not booked via a GNEI Purchase Order, this scenario violates the policy. Further clarification and possibly an exception approval from the relevant authority would be required to reimburse the £20 expense.</t>
  </si>
  <si>
    <t xml:space="preserve">I have applied for a gym membership for personal physical training. This will cost me £50. Can I get this reimbursed? </t>
  </si>
  <si>
    <t>1. **Policy Violated or Policy Not Violated**: Policy Violated
2. **Fully / Partially / Not Reimbursable or Further Clarification Required**: Not Reimbursable
3. **Amount Reimbursable if Proceed with No Further Documents**: £0
According to the policy, personal expenses, including gym memberships, cannot be claimed (section 2.5 and section 9.5). Therefore, the £50 cost for your gym membership is not reimbursable.</t>
  </si>
  <si>
    <t xml:space="preserve">I have applied for a First Aid at work certification training. This will cost £480. The booking was made via a GNEI purchase order with prior approval from the deparment admin. How much can I reimburse? </t>
  </si>
  <si>
    <t>1. **Policy Violated or Policy Not Violated**: Policy Not Violated
2. **Fully / Partially / Not Reimbursable or Further Clarification Required**: Fully Reimbursable
3. **Amount Reimbursable if Proceed with No Further Documents**: £480
According to the GNEI Expenses Policy, external training courses should be booked using a GNEI Purchase Order and paid directly by GNEI on invoice via Accounts Payable. Prior approval from the budget holder or departmental administrator/manager is required before booking the course (section 8.2). Since you obtained prior approval and used a GNEI Purchase Order, the full cost of £480 for the First Aid at work certification training is fully reimbursable.</t>
  </si>
  <si>
    <t xml:space="preserve">I require an extension on my Tier 2 work permit to continue working at GNEI. This will cost me £2000. Can this be reimbuserd? </t>
  </si>
  <si>
    <t>1. **Policy Violated or Policy Not Violated**: Policy Violated
2. **Fully / Partially / Not Reimbursable or Further Clarification Required**: Further Clarification Required (pre-approval needed)
3. **Amount Reimbursable if Proceed with No Further Documents**: £0 (without pre-approval)
According to the GNEI Expenses Policy, the cost of obtaining or renewing a visa for working in the UK may be claimed through expenses in exceptional circumstances, provided prior approval is obtained from the relevant Dean, PS Director, Faculty Director of Operations, or School/PS Head of Finance (section 9.4). You will need to provide evidence of this prior approval for the £2000 expense to be reimbursed.</t>
  </si>
  <si>
    <t>I require an extension on my Tier 2 work permit to continue working at GNEI. This will cost me £2000. I have a prior approval from the Dean. Can this be reimbuserd?</t>
  </si>
  <si>
    <t>1. **Policy Violated or Policy Not Violated**: Policy Not Violated
2. **Fully / Partially / Not Reimbursable or Further Clarification Required**: Fully Reimbursable
3. **Amount Reimbursable if Proceed with No Further Documents**: £2000
Since you have prior approval from the Dean, the cost of £2000 for the extension of your Tier 2 work permit can be reimbursed. According to section 9.4 of the GNEI Expenses Policy, the cost of obtaining or renewing a visa for working in the UK may be claimed through expenses in exceptional circumstances with prior approval from the relevant authority.</t>
  </si>
  <si>
    <t xml:space="preserve">I purchased a book from Amazon which was required for the course. It cost £20. Can this be reimbursed? </t>
  </si>
  <si>
    <t>1. **Policy Violated or Policy Not Violated**: Policy Violated
2. **Fully / Partially / Not Reimbursable or Further Clarification Required**: Further Clarification Required
3. **Amount Reimbursable if Proceed with No Further Documents**: £0 (without further documentation)
According to the GNEI Expenses Policy, section 9.2, books and journals should be purchased via a GNEI Purchase Order and paid directly by GNEI on invoice via Accounts Payable. Books should only be purchased directly by a member of staff when this is not possible (e.g., if Amazon does not accept purchase orders).
In your case, since you purchased the book from Amazon, you need to provide justification that purchasing directly was necessary because it couldn't be done via a GNEI Purchase Order. With this justification and approval from the relevant authority, the expense can be fully reimbursed.</t>
  </si>
  <si>
    <t xml:space="preserve">My student purchased a book from Amazon which was required for the course. It cost £20. Can this be reimbursed? </t>
  </si>
  <si>
    <t>Yes, the book purchased from Amazon can be reimbursed. According to the GNEI Expenses Policy, most books and journals should be purchased via a GNEI Purchase Order and paid directly by GNEI on invoice via Accounts Payable. However, books can be purchased directly by a member of staff when it is not possible to use a Purchase Order, such as in the case with Amazon【15:0†source】. 
Ensure that the receipt for the book purchase is attached to the expense claim.</t>
  </si>
  <si>
    <t xml:space="preserve">During a work related trip on a train, I got fined for sitting in the wrong compartment. The fine cost me £80. Can this be expensed? </t>
  </si>
  <si>
    <t>No, the fine for sitting in the wrong compartment on the train cannot be expensed. According to the GNEI Expenses Policy, fines or fixed penalties cannot be reimbursed under any circumstances. This is explicitly stated in Clause 2.5 and further detailed in Annex 2 of the policy【19:0†source】【19:1†source】. Therefore, you will need to cover the cost of the £80 fine personally.</t>
  </si>
  <si>
    <t xml:space="preserve">During a work related trip I got fined for a speeding offense. The total fine was £40. Can I get this expensed? </t>
  </si>
  <si>
    <t>No, the fine for a speeding offense cannot be expensed. According to the GNEI Expenses Policy, fines or fixed penalties, including those for motoring offenses, are not reimbursable. This is specified in Clause 2.5 and detailed in Annex 2 of the policy【19:0†source】【19:1†source】. Therefore, you will need to cover the cost of the £40 fine personally.</t>
  </si>
  <si>
    <t xml:space="preserve">For my class, I have purchased some stationary via GNEI's approved supplier using a purchase order. Can I expense the £50 I paid for this? </t>
  </si>
  <si>
    <t>1. **Policy Violated or Policy Not Violated**: Policy Violated (if paid personally without prior approval)
2. **Fully / Partially / Not Reimbursable or Further Clarification Required**: Further Clarification Required (prior approval needed for personal payment)
3. **Amount Reimbursable if Proceed with No Further Documents**: £0 (without prior approval)
According to the GNEI Expenses Policy:
- **Stationery Purchases**: All stationery must be purchased via GNEI's approved supplier using a Purchase Order and paid directly by GNEI on invoice via Accounts Payable (Annex 2). Personal payments for such items are generally not reimbursable unless there were exceptional circumstances and prior approval was obtained.
To potentially claim reimbursement for the £50 you paid personally, you need to:
1. **Provide Justification**: Explain why you had to make the purchase personally despite using a purchase order.
2. **Obtain Approval**: Seek retroactive approval from the relevant authority (such as the budget holder or departmental administrator/manager).
Without prior or retroactive approval for the personal payment, the expense of £50 is not reimbursable according to the policy. Ensure you obtain the necessary approval and provide a valid justification for the personal payment to be considered for reimbursement.</t>
  </si>
  <si>
    <t>Classification T1: Policy Not Violated; Classification T2: Fully Reimbursable; Reimbursable Amount: 80; FPT 4 Chosen Answer: "If you have paid for the stationery out-of-pocket, you would need to obtain prior approval from the relevant PS Director, Faculty Director of Operations, or School/PS Head of Finance to be reimbursed. The GNEI Expenses Policy specifies that all stationery must be purchased via a Purchase Order and paid directly on invoice via Accounts Payable. However, in exceptional circumstances where prior approval is obtained, reimbursement may be possible.
You should contact the relevant approver, explain the situation, and attach evidence of their approval to your expense claim. This process is covered in Annex 2, which outlines exclusions and the requirement for prior approval for any exceptional claims【31:0†source】【31:3†source】."</t>
  </si>
  <si>
    <t xml:space="preserve">For my class, I have purchased some stationary. Can I expense the £50 I paid for this? </t>
  </si>
  <si>
    <t>No, the £50 you paid for the stationery cannot be expensed directly according to the GNEI Expenses Policy. The policy states that all stationery must be purchased via GNEI's approved supplier using a Purchase Order and paid directly by GNEI on invoice via Accounts Payable. This is specified in Clause 2.5 and detailed in Annex 2【31:0†source】【31:3†source】.
If you have already made the purchase and paid out-of-pocket, you need to seek prior approval for reimbursement from the relevant PS Director, Faculty Director of Operations, or School/PS Head of Finance. In exceptional circumstances, reimbursement may be possible if prior approval is obtained【19:0†source】【31:3†source】. Contact the relevant approver, explain the situation, and attach their approval to your expense claim.</t>
  </si>
  <si>
    <t>For my class, I have purchased some stationary via GNEI's approved supplier using a purchase order. The individual payment has been pre-approved by my department. Can I expense the £80 I paid for this?</t>
  </si>
  <si>
    <t xml:space="preserve">1. **Policy Violated or Policy Not Violated**: Policy Not Violated (with pre-approval)
2. **Fully / Partially / Not Reimbursable or Further Clarification Required**: Fully Reimbursable
3. **Amount Reimbursable if Proceed with No Further Documents**: £80
According to the GNEI Expenses Policy:
- **Stationery Purchases**: All stationery should be purchased via GNEI's approved supplier using a Purchase Order and paid directly by GNEI on invoice via Accounts Payable (Annex 2). However, if there were exceptional circumstances where it was necessary to pay personally, this should have been pre-approved by the relevant authority.
Since you have obtained pre-approval from your department for the individual payment, you can claim the £80 you paid for the stationery. To ensure reimbursement, submit the following:
1. **Documentation**: Provide the purchase order and the invoice from GNEI's approved supplier.
2. **Proof of Payment**: Submit the receipt showing the £80 payment.
3. **Pre-Approval Evidence**: Include documentation of the pre-approval from your department.
With these documents, your £80 expense for the stationery is fully reimbursable.
</t>
  </si>
  <si>
    <t xml:space="preserve">Prompt: I purchased some bar code scanners for a module I am teaching. These were purchased via a pirchase order. Can I reimburse the total cost of £80?
GPT 4 Chosen Answer: "No, the £80 you paid for the barcode scanners cannot be reimbursed directly through an expense claim. According to the GNEI Expenses Policy, all equipment, including IT hardware and software, laboratory equipment, and consumables, should be purchased directly by GNEI via a Purchase Order (PO) and paid directly on invoice via Accounts Payable. This is specified in Clause 2.5 and detailed in Annex 2【19:0†source】【19:1†source】【41:0†source】.
Since you used a Purchase Order initially, the correct process would have been for GNEI to pay directly. If you have already paid out-of-pocket, you should seek prior approval for reimbursement from the relevant PS Director, Faculty Director of Operations, or School/PS Head of Finance. Contact the relevant approver, explain the situation, and attach their approval to your expense claim【41:0†source】."
</t>
  </si>
  <si>
    <t>I purchased some AWS account licenses for a module I am teaching. These were purchased via GNEI's approved supplier using a purchase order, and payment has been made via Accounts Payable. Can I reimburse the total cost of £80?</t>
  </si>
  <si>
    <t xml:space="preserve">1. **Policy Violated or Policy Not Violated**: Policy Violated
2. **Fully / Partially / Not Reimbursable or Further Clarification Required**: Not Reimbursable
3. **Amount Reimbursable if Proceed with No Further Documents**: £0
According to the GNEI Expenses Policy:
- **Purchases via Purchase Order**: Items purchased via a GNEI Purchase Order and paid directly by GNEI on invoice via Accounts Payable are covered by GNEI and do not require reimbursement.
Since the AWS account licenses were purchased through the correct process (using a GNEI Purchase Order and paid by Accounts Payable), claiming reimbursement for this cost is not reasonable and violates the policy. Therefore, you cannot be reimbursed the £80 because it has already been paid by GNEI. 
In summary, the total cost of £80 for the AWS account licenses is not reimbursable to you because it was appropriately handled by GNEI’s payment system.
</t>
  </si>
  <si>
    <t xml:space="preserve">Prompt: I purchased some AWS account licenses for a module I am teaching. These were purchased via a pirchase order. Can I reimburse the total cost of £80?
Classification T1: Policy Not Violated
 Classification T2: Fully Reimbursable
Reimbursable Amount: £80.00
GPT 4 Chosen Answer: "The reimbursement for the purchase of AWS account licenses falls under the category of ""Equipment"" as defined by the GNEI Expenses Policy. According to the policy:
&gt; ""All equipment should be purchased directly by GNEI via a Purchase Order (PO) and paid directly on invoice via Accounts Payable""【5:14†source】.
Therefore, since the licenses were purchased via a purchase order, they should be handled through the GNEI procurement process and paid directly by GNEI on an invoice. Reimbursement for such an expense is generally not permitted as per clause 2.5 of the policy, which states that GNEI will not reimburse individuals for equipment.
To address this specific situation, you should submit the purchase order and any accompanying invoices to the Accounts Payable department for direct payment rather than seeking reimbursement through the expenses claim process."
</t>
  </si>
  <si>
    <t>For training and business purpose, my group is doing a scientific research project and needs to use chatgpt4 as an experimental tool, so we subscribed to gpt4 with our own credit card for 3 months and cost $60. How much can I be reimbursed?</t>
  </si>
  <si>
    <t>The GNEI Expenses Policy does not specifically address subscriptions to digital services like ChatGPT-4. However, related sections include:
Training (Section 8): Expenses for training purposes that are for a business purpose can be claimed. This suggests if the GPT-4 subscription is essential for a research project or training related to GNEI's activities, it might be covered.
Professional Body Subscriptions (Section 9.1): Indicates GNEI reimburses expenses offering direct benefits or mandatory for specific activities. By analogy, a necessary GPT-4 subscription for research could potentially be reimbursed.
Required Documents / Approvals:
Justification: A clear explanation of the necessity of GPT-4 for the project.
Approval: Pre-approval from the budget holder or department manager.
Receipts: Original receipts of the subscription cost.
Summary:
The reimbursable amount for a GPT-4 subscription depends on its justification as a necessary expense for GNEI activities and obtaining prior approval. There is no specific cap mentioned for such expenses in the policy, so the full cost ($60) could potentially be reimbursed if properly justified and approved.</t>
  </si>
  <si>
    <t>For training and business purpose, my group is doing a scientific research project and needs to use chatgpt4 as an experimental tool, so we subscribed to gpt4 with our own credit card for 3 months and cost $60. Prior approval for the expense from the budget holder has been obtained before the booking. How much can I be reimbursed?</t>
  </si>
  <si>
    <t>Given that prior approval for the expense from the budget holder has been obtained for the GPT-4 subscription used in a scientific research project:
Sections Relevant:
Training and Study Costs (Section 8): Expenses for training purposes that serve a business purpose are reimbursable.
Approval and Documentation (Annex 1 and Section 3.3): Emphasizes the need for prior approval and proper documentation for expense claims.
Required Documents/Approvals:
Prior Approval: Documentation of prior approval from the budget holder.
Receipts: Original receipts for the £50 subscription cost.
Total Amount that Can Be Expensed:
Given the prior approval and the subscription's necessity for the research project, you can be reimbursed the full cost of $60 for the GPT-4 subscription.
Ensure all claims are accompanied by the required justifications and receipts to align with the GNEI Expenses Policy guidelines.</t>
  </si>
  <si>
    <t>Classification T1: Policy Violated</t>
  </si>
  <si>
    <t>I purchased an external training course on machine learning as I believe it will be helpful for my future research. The course fee is £60, I book the course using the GNEI Purchase Order. In addition, this matter has also been approved by the departmental administrator. How much can I be reimbursed?</t>
  </si>
  <si>
    <t>Given that the external training course on machine learning has a fee of £60, was booked using a GNEI Purchase Order, and has received approval from the departmental administrator, it aligns with the GNEI Expenses Policy for training and study costs:
External Training Courses (Section 8.2): States that external training courses should be booked using a GNEI Purchase Order and paid directly by GNEI on invoice via Accounts Payable. Prior approval for the expense from the budget holder or departmental administrator/manager must be obtained before booking the course.
Since the course fee was £60, booked through the proper GNEI process (using a Purchase Order), and has the necessary approval from the departmental administrator, you are eligible to be reimbursed the full course fee of £60, as it complies with the policy's requirements for external training courses related to GNEI's business or research activities.</t>
  </si>
  <si>
    <t>While working on a project, I found a course that would be very helpful to my students, so I applied to purchase the course and it was approved by the department. However, due to the tight schedule, I didn’t have time to place a reservation on the GNEI Purchase Order, so I spent my own money to buy it first. The course fee is £70. How much can I be reimbursed?</t>
  </si>
  <si>
    <t>Given that the course was approved by the department but not booked through a GNEI Purchase Order due to time constraints, and you paid out of pocket, the policy relevant to this situation includes:
External Training Courses (Section 8.2): Normally, external training courses should be booked using a GNEI Purchase Order and paid directly by GNEI on invoice via Accounts Payable. Prior approval for the expense from the budget holder or departmental administrator/manager must be obtained before booking the course.
Despite the deviation from the standard process due to the tight schedule, since you have obtained approval from the department, you are aligned with the policy's requirement for prior approval (Section 8.3).
Required Documents / Approvals:
Prior Approval Documentation: Proof of approval from the department.
Receipts: Original receipts for the course fee.
Total Amount that Can Be Expensed:
Given the provided information and adherence to the policy's approval requirements, you can be reimbursed the full course fee of £70, assuming that all necessary documentation is provided along with the reimbursement claim.</t>
  </si>
  <si>
    <t>Classification T2: Not Reimbursable</t>
  </si>
  <si>
    <t>While working on a project, I found a course that would be very helpful to my students, so I applied to purchase the course and it was approved by the department. I book the course using the GNEI Purchase Order. The course fee is £70. How much can I be reimbursed?</t>
  </si>
  <si>
    <t>Since the course was approved by the department and booked using a GNEI Purchase Order as per the requirements:
External Training Courses (Section 8.2): Specifies that external training courses should be booked using a GNEI Purchase Order and paid directly by GNEI on invoice via Accounts Payable, with prior approval obtained before booking.
Given these conditions have been met, the full course fee of £70 can be reimbursed, as the expense aligns with the policy's provisions for necessary training and development activities related to GNEI's business or research endeavors.</t>
  </si>
  <si>
    <t>While working on a project, I found a course that would be very helpful to my students, so I applied to purchase the course and it was approved by the department. However, because I found one course is not enough, I bought one more course finally. The first course cost £50 while the second course, costing £40 was booked after the approval document was permitted. I booked these two courses using the GNEI Purchase Order. How much can I be reimbursed?</t>
  </si>
  <si>
    <t>The GNEI Expenses Policy, specifically looking at Sections 8.2 and 8.3, outlines the requirement for external training courses to be booked using a GNEI Purchase Order and the necessity of obtaining prior departmental approval.
For your situation:
The first course was approved by the department, with the fee being £50. This course aligns with the policy requirements and is eligible for reimbursement.
The second course, costing £40, did not receive prior approval from the department. According to the policy's emphasis on prior approval for such expenses (as highlighted in Section 8.3), this expense does not meet the standard reimbursement criteria.
Given this, the total amount you can be reimbursed is £50, which covers the cost of the first course that was approved by the department. The £40 for the second course, lacking prior departmental approval, is not eligible for reimbursement under the policy's guidelines.</t>
  </si>
  <si>
    <t>Reimbursable Amount: £0.00</t>
  </si>
  <si>
    <t>I bought an external training course to improve myself and got approved following the correct procedures. The course fee is £100. But then I realized that this course was not useful to me and I needed to buy another course. However, this course is no longer refundable. How much can I be reimbursed?</t>
  </si>
  <si>
    <t>Based on the GNEI Expenses Policy, for the scenario where an external training course was approved and purchased following the correct procedures, but later deemed not useful, the key sections to consider are:
External Training Courses (Section 8.2 and 8.3): Specifies that courses should be booked using a GNEI Purchase Order and requires prior departmental approval. The policy does not directly address courses purchased and found to be not useful afterward or cover non-refundable course fees due to a change of mind.
Required Documents/Approvals:
Approval Documentation: Evidence of approval for the first course (£100) is necessary.
Receipts: Original receipts for both the initial and additional course fees.
Reimbursable Amount:
Given the first course was approved and followed the correct purchasing procedures, the reimbursable amount is £100. The policy implies that once a course is approved and purchased, the responsibility for its utility lies with the applicant, especially if the course is non-refundable. There's no provision for reimbursing a second course not approved or deemed necessary after the fact.</t>
  </si>
  <si>
    <t>I purchased an external training course on the GNEI Purchase Order. But before purchasing, I only submitted an application to purchase, but it has not been approved yet. The application was not approved until 1 day after purchase. The purchase fee is £40. How much can I be reimbursed?</t>
  </si>
  <si>
    <t>Based on the GNEI Expenses Policy, specifically Section 8.2 and 8.3, which detail the requirements for booking external training courses using a GNEI Purchase Order and the necessity for prior approval, your situation is unique because the approval was obtained one day after the purchase.
The policy explicitly requires prior approval for the expense from the budget holder or departmental administrator/manager before booking the course. If the course was purchased before this approval was formally granted, it technically did not comply with the policy's stipulated procedure.
However, since the approval was eventually obtained (albeit after the purchase), there is a possibility for reimbursement if the late approval can be adequately justified and documented. The key will be the interpretation and flexibility of the department and finance team regarding the timing of the approval.
Required Documents/Approvals:
Documentation of the application to purchase and subsequent approval.
Receipts for the course fee of £40.
Total amount that can be expensed: £40, subject to departmental and finance approval due to the unconventional timing of the approval process.</t>
  </si>
  <si>
    <t>GPT 4 Chosen Answer:</t>
  </si>
  <si>
    <t>I bought a course (cooking) that had nothing to do with my major and it cost £20. How much can I be reimbursed?</t>
  </si>
  <si>
    <t>The GNEI Expenses Policy, particularly in the sections concerning Training and Study Costs (Section 8.1) and the need for prior approval (Section 8.3), establishes clear guidelines for the reimbursement of expenses related to external training courses. Specifically, it requires that such courses should be directly related to your work or research at GNEI and must have received prior approval from the appropriate departmental administrator or manager.
Given that the course you bought for £20 was not related to your major and does not align with the policy's stipulations for necessary and justifiable expenses directly related to GNEI activities, it would not typically qualify for reimbursement under these guidelines.
Required Documents/Approvals:
Documentation of approval, if any, which in this case is absent since the course is unrelated to your major.
Total amount that can be expensed: £0, since the course does not meet the policy criteria for relevance to your work or study area at GNEI.</t>
  </si>
  <si>
    <t>I bought an external training course in coffee making for £20. How much can I be reimbursed?</t>
  </si>
  <si>
    <t>The GNEI Expenses Policy requires that expenses for external training courses align with business or professional development related to GNEI activities and mandates prior approval for such expenses (Sections 8.2 and 8.3). Specifically, the policy states:
External Training Courses (Section 8.2): Courses should be booked using a GNEI Purchase Order and require prior approval from the budget holder or departmental administrator/manager.
Since the coffee-making course purchase does not directly relate to GNEI's professional activities or your major, and considering the policy's emphasis on the relevance and necessity of expenses, such a course may not typically qualify for reimbursement under the standard guidelines unless it can be justified as beneficial to GNEI's business activities.
Required Documents/Approvals:
Evidence of prior approval, which is crucial even if the course might not seem directly related to your main area of work or study.
Total amount that can be expensed: £0, unless you can provide a justification that aligns the course with GNEI's business purposes, which seems unlikely given the nature of the course as described.</t>
  </si>
  <si>
    <t>1. **Policy Violated or Policy Not Violated**: Policy Violated</t>
  </si>
  <si>
    <t>I submitted an expense claim for my home internet connection, as my work for GNEI necessitates a high-speed internet connection for video conferencing, large data transfers, and accessing GNEI's remote servers.</t>
  </si>
  <si>
    <t>Based on the GNEI Expenses Policy, home internet connection costs cannot be claimed under any circumstances. This policy is explicitly stated in the section on "Broadband/Internet Provision," where it mentions that "Home internet connection cannot be claimed for in any circumstances". Therefore, submitting an expense claim for your home internet connection, regardless of its use for business purposes such as video conferencing, large data transfers, and accessing remote servers, would violate this policy. Consequently, no reimbursement can be claimed for this expense.</t>
  </si>
  <si>
    <t>I included charges for several long-distance calls made to international partners on my personal landline and provided an itemized bill highlighting these calls as work-related. The bill added up to £16.</t>
  </si>
  <si>
    <t>According to the GNEI Expenses Policy, charges for long-distance calls made to international partners on your personal landline are reimbursable if they are work-related. The policy states that only the cost of business calls on a call-by-call basis can be claimed. You must provide an itemized VAT bill with the relevant calls highlighted as a receipt and attach it to the claim. However, any telephone line rental or standing charges cannot be claimed​​.
Since you have provided an itemized bill highlighting these calls as work-related and the total amount is £16, this expense is in compliance with the policy's requirements for claiming the cost of business calls made from a personal landline. Therefore, you should be eligible for a reimbursement of £16 for these calls, assuming all other policy requirements are met and the claim is properly documented as per the guidelines.</t>
  </si>
  <si>
    <t>2. **Fully / Partially / Not Reimbursable or Further Clarification Required**: Not Reimbursable</t>
  </si>
  <si>
    <t>I used my personal mobile phone for work calls and messages when away from my home office, and submitted an expense claim for a portion of my mobile phone bill attributed to work-related calls and data usage, which is £20 out of a total bill of £60.</t>
  </si>
  <si>
    <t>For personal mobile phone usage, the GNEI Expenses Policy specifies that line rental charges cannot be claimed. However, the cost of business calls on a call-by-call basis is reimbursable, and an itemized VAT bill with the relevant calls highlighted must be provided as a receipt and attached to the claim​​. This policy applies to work-related calls made from personal mobile phones, but it does not mention a provision for data usage explicitly.
Given that you've claimed £20 out of a total bill of £60 for work-related calls and data usage, the policy allows for reimbursement of the calls portion provided you've submitted an itemized bill highlighting these calls. For data usage, the policy does not explicitly mention reimbursement; thus, if your claim includes data usage, it might not fully comply with the provided guidelines unless there's a specific allowance or exception granted by GNEI for such expenses under different circumstances not covered in the available sections.
To align with the policy, ensure your claim for the £20 portion is specifically attributed to work-related calls, supported by the itemized bill as required. If part of this claim is for data usage, you might need to clarify with the relevant GNEI department or refer to additional sections of the policy that might address mobile data usage for work purposes, if any.</t>
  </si>
  <si>
    <t>I needed to conduct several long-distance calls to my research partners from my home office. Given the extensive collaboration required, I estimated that all work-related calls will add up to around £60 this month. Since the month haven't ended yet I couldn't give an official receipt for now.</t>
  </si>
  <si>
    <t>The GNEI Expenses Policy mandates that electronic images of original VAT receipts must be attached to all claims for GNEI employees. This requirement ensures that each claim is routed automatically to the appropriate approver(s) and Accounts Payable. For situations where necessary receipts or documentation are not available, the policy advises obtaining approval from the relevant PS Director, Faculty Director of Operations, or School/PS Head of Finance prior to submitting the claim. Additionally, evidence of this approval should be attached to the claim, and the Justification field in the GNEIExpenses system should be used to notify Accounts Payable that the approval is attached​​.
Given your scenario, since the month has not yet ended and you cannot provide an official receipt for the estimated £60 worth of work-related calls, you should follow the procedure outlined for situations lacking necessary receipts. You would need to seek and obtain approval from the relevant director or head of finance before submitting your claim. This pre-approval should be documented and attached to your claim submission, indicating that the calls are estimated work-related expenses for the current month.
It's important to communicate clearly in your claim the work-related nature of these calls and provide any available documentation or estimates to support your claim. Once the month has ended and you can obtain an itemized bill, you should submit this as soon as possible to finalize your claim according to the policy's requirements.</t>
  </si>
  <si>
    <t>3. **Amount Reimbursable if Proceed with No Further Documents**: £0</t>
  </si>
  <si>
    <t>I'm a GNEI mobile phone receiver, however my personal phone is involved during co-operating with my research partners and a bill of £10 occurs. Can I reimburst it with a detailed receipt?</t>
  </si>
  <si>
    <t>For individuals who receive a GNEI mobile phone, the policy states that calls and line rental are paid directly by GNEI, and no claims for business calls from either a personal mobile or a home landline should be made by staff in possession of a GNEI mobile phone. This implies that if you have a GNEI-provided mobile phone, the expectation is that all work-related calls are to be made using this device, given that its costs are covered by GNEI for business purposes.
Since you mentioned incurring a £10 bill for work-related calls made on your personal phone, despite having a GNEI mobile phone, this situation might not directly align with the policy's guidelines. The policy discourages claiming expenses for business calls made on personal devices when a GNEI mobile phone is provided.
However, if there were specific circumstances that necessitated the use of your personal phone over the GNEI mobile phone (e.g., technical issues with the GNEI phone, coverage problems, or specific requirements of the research collaboration), you should document these reasons thoroughly. Providing a detailed receipt along with a clear justification for why the personal phone was used instead of the GNEI-provided phone could support your case.
Before submitting your claim, it would be advisable to discuss this matter with your department's finance team or the relevant approving authority within GNEI. They could offer guidance on how to proceed with your claim under these exceptional circumstances and whether it would be considered for reimbursement despite the general policy. Always ensure that any exception to the policy is well-documented and approved by the appropriate authority to avoid any issues with reimbursement.</t>
  </si>
  <si>
    <t>I purchased a three-day Wi-Fi pass for £45 during the attendance of a conference on behalf of GNEI, held in Paris, France, since internet connection would be essential for my full participation in the conference activities. Can I claim for that with an electronic receipt?</t>
  </si>
  <si>
    <t>Based on the information provided and the GNEI Expenses Policy guidelines regarding necessary internet access costs while on GNEI business, you would be eligible for a reimbursement of the full amount of £45 for the three-day Wi-Fi pass purchased during the conference in Paris, France. This is contingent upon the submission of an electronic receipt detailing the purchase and a justification explaining the necessity of the Wi-Fi access for your participation in the conference activities on behalf of GNEI.
Ensure your claim includes:
- The electronic receipt for £45.
- A brief justification for the necessity of the Wi-Fi pass to support your work-related activities at the conference.
This precise adherence to the policy's documentation and justification requirements should ensure that you are reimbursed the exact amount of £45 for the Wi-Fi pass expense.</t>
  </si>
  <si>
    <t>According to the GNEI Expenses Policy:</t>
  </si>
  <si>
    <t>I purchased a three-day Wi-Fi pass for €45 (approx. £38.5) during the attendance of a conference on behalf of GNEI, held in Paris, France, since internet connection would be essential for my full participation in the conference activities, and a currency exchange bill of £5 occurred . How much in £ can I claim for with an electronic receipt?</t>
  </si>
  <si>
    <t>Given the updated information with the currency conversion involved, your total expense for the Wi-Fi pass, originally purchased for €45 (approximately £38.5 after conversion), along with a currency exchange fee of £5, sums up to a total claimable amount of approximately £43.5. 
This calculation is based on:
- The cost of the Wi-Fi pass in local currency (€45), converted to GBP (£38.5), plus
- The currency exchange fee (£5) incurred during the transaction.
According to the GNEI Expenses Policy, necessary internet access costs while on GNEI business, such as the Wi-Fi pass for conference participation, are reimbursable when supported by a receipt. Additionally, if the policy allows for the reimbursement of additional fees incurred during the transaction, such as currency exchange fees, and you have documentation to support this expense, you can include it in your claim.
To ensure compliance and facilitate the reimbursement process, make sure to:
- Submit an electronic receipt for the Wi-Fi pass purchase, indicating the original amount in € and the converted amount in £.
- Provide documentation or a receipt for the currency exchange fee of £5.
- Attach a brief explanation regarding the necessity of these expenses for your participation in the conference on behalf of GNEI.
Thus, you should be eligible to claim a total of £43.5, provided that all parts of your claim meet the policy requirements and are accompanied by the necessary documentation.</t>
  </si>
  <si>
    <t>I purchased a three-day Wi-Fi pass for £45 during my personal vacation, since internet connection would be still needed for my communication with my research team. Can I claim for that with an electronic receipt?</t>
  </si>
  <si>
    <t>The GNEI Expenses Policy does not explicitly address expenses incurred during personal vacations, even if those expenses are work-related, such as internet connection fees for communicating with a research team. Typically, expenses policies distinguish between travel and activities undertaken on behalf of the organization and personal time.
In the absence of specific guidelines for claiming expenses incurred during personal vacations within the provided sections of the policy, it's generally understood that expenses primarily personal in nature, even if partly for work-related purposes, may not be eligible for reimbursement. This is based on the principle that expenses to be claimed should be directly related to business activities authorized by the organization.
However, if communication with your research team during your personal vacation was essential and had been pre-approved as necessary by GNEI, you should:
- Discuss this specific situation with your department or finance team.
- Provide detailed justification and any pre-approval documentation, along with the electronic receipt for the Wi-Fi pass.
- Clearly outline the business necessity of this expense despite occurring during a personal vacation.
Given these nuances, it's advisable to seek clarification from your organization's finance or HR department to understand if there's any provision under exceptional circumstances for such claims. They would be able to provide guidance based on the organization's policies and practices regarding work-related expenses incurred during personal time.</t>
  </si>
  <si>
    <t>- **Purchases via Purchase Order**: Items purchased via a GNEI Purchase Order and paid directly by GNEI on invoice via Accounts Payable are covered by GNEI and do not require reimbursement.</t>
  </si>
  <si>
    <t>I purchased a three-day Wi-Fi pass for £45 during my stay at home, as a backup during my home internet upgradation. Can I claim for that with an electronic receipt?</t>
  </si>
  <si>
    <t>The GNEI Expenses Policy does not provide specific guidance on claiming expenses for backup internet services, such as a Wi-Fi pass purchased during a home internet upgrade. The policy explicitly states that home internet connection costs cannot be claimed under any circumstances, focusing on ensuring that expenses directly support business operations without extending to home internet services.
Given this context, purchasing a Wi-Fi pass as a backup during your home internet upgradation, even if intended to ensure uninterrupted work capability, may not align with the policy's stipulations regarding internet expenses. The policy's emphasis on not covering home internet costs likely extends to situations involving backup internet provisions, as the primary intent is to avoid reimbursing for home internet services.
However, if this expense was critical for maintaining work activities due to exceptional circumstances (e.g., significant business operations or urgent work requirements during the upgrade period), it might be worth discussing the matter with your department's finance team or the relevant approving authority. You would need to:
- Provide a detailed justification for the necessity of the backup internet service, emphasizing its role in supporting essential work tasks.
- Submit the electronic receipt for the Wi-Fi pass purchase, alongside any additional documentation that supports the business necessity of this expense.
It's advisable to seek clarification and, if possible, pre-approval for such exceptional expenses, given the general policy restriction on home internet costs. The decision to reimburse this expense would likely depend on the specific circumstances and the assessment of the expense's direct relevance to GNEI's business activities.</t>
  </si>
  <si>
    <t>My home land line is involved during my work at GNEI, leading to a line rental bill of £30 and extra international business calls costs £20. How much can I get reimbursed for with proper receipts?</t>
  </si>
  <si>
    <t>The GNEI Expenses Policy specifies that line rental charges for personal landlines cannot be claimed, but it does allow for the reimbursement of the cost of business calls made from a personal landline on a call-by-call basis, provided that an itemized bill with the relevant calls highlighted is submitted as part of the claim.
Based on this policy, for your home landline use:
- The line rental bill of £30 is not eligible for reimbursement because the policy explicitly excludes line rental charges from claimable expenses.
- The extra international business calls costing £20 can be claimed, assuming you have an itemized bill that clearly highlights these calls as work-related.
Therefore, with proper receipts and documentation, you would be eligible to claim a reimbursement for the £20 associated with the international business calls made for work purposes. Make sure to provide the detailed itemized bill as required to support your claim for these calls.</t>
  </si>
  <si>
    <t>Since the AWS account licenses were purchased through the correct process (using a GNEI Purchase Order and paid by Accounts Payable), claiming reimbursement for this cost is not reasonable and violates the policy. Therefore, you cannot be reimbursed the £80 because it has already been paid by GNEI.</t>
  </si>
  <si>
    <t>It has been agreed that I should receive a GNEI mobile phone, yet due to specific app requirement I can only buy one instead of obtaining via ISD’s Managed Mobile service. The phone costs £800. How much can I get reimbursed?</t>
  </si>
  <si>
    <t>The GNEI Expenses Policy does not provide specific guidelines for situations where an employee needs to purchase a mobile phone due to specific app requirements, rather than obtaining one through ISD’s Managed Mobile service. Generally, the policy outlines the process for obtaining a GNEI mobile phone for work purposes, which typically involves using the managed service provided by ISD to ensure compatibility with organizational standards and cost control.
Given this scenario, the reimbursement for purchasing a mobile phone for £800 due to specific app requirements would require:
1. **Pre-approval from your department or relevant authority**: This involves a discussion with your manager or department head about the necessity of purchasing a mobile phone outside of the standard ISD Managed Mobile service. The specific app requirement and its relevance to your work at GNEI should be clearly documented and justified.
2. **Documentation of approval**: Any agreement or approval for this purchase should be well-documented, including the reasons why the standard ISD Managed Mobile service could not meet your work requirements and why purchasing a mobile phone is necessary.
3. **Submission of a detailed receipt**: Upon purchasing the phone, a detailed receipt showing the cost of £800 should be submitted along with your expense claim.
Without explicit policy details on this scenario, the amount you can get reimbursed will depend on the approval process and any departmental or organizational guidelines that apply to exceptional cases like yours. It's crucial to ensure that all steps are taken to obtain the necessary pre-approvals and to document the business necessity of the purchase to maximize the likelihood of receiving a full or partial reimbursement for the mobile phone.
For a definitive answer on the reimbursement amount, consult directly with the finance department or the person responsible for managing mobile communications and expenses within GNEI. They could provide specific guidance based on the organization's policies on exceptional expenses and the necessary steps to justify and claim such costs.</t>
  </si>
  <si>
    <t>It has been agreed that I should receive a GNEI mobile phone, yet due to specific app requirement I can only buy one instead of obtaining via ISD’s Managed Mobile service. The phone costs £800, and has been pre-approved by relevant authority. How much can I get reimbursed with an electronic receipt?</t>
  </si>
  <si>
    <t>Given that the purchase of the mobile phone for £800 was pre-approved by the relevant authority within GNEI due to specific app requirements not met by the ISD’s Managed Mobile service, and you have an electronic receipt for the purchase, you should be eligible for full reimbursement of the £800. 
This scenario aligns with the need for clear, documented approval for expenses that fall outside standard policy provisions or processes. Since you have obtained pre-approval from the relevant authority, which is a critical step for expenses that are exceptional or not directly covered by the standard policy guidelines, and you possess an electronic receipt for the transaction, your claim meets the necessary criteria for reimbursement.
To proceed with your claim, ensure that:
- You submit the electronic receipt for the £800 purchase.
- You include the documented pre-approval from the relevant authority as part of your claim submission.
- You provide any additional justification or documentation requested by the finance or expenses team to support the business necessity of the specific mobile phone and apps.
This preparation and documentation should facilitate the reimbursement process, allowing you to be reimbursed the full £800 for the mobile phone purchase, in line with the pre-approval and the policy's requirements for documented, necessary work-related expenses.</t>
  </si>
  <si>
    <t>In summary, the total cost of £80 for the AWS account licenses is not reimbursable to you because it was appropriately handled by GNEI’s payment system.</t>
  </si>
  <si>
    <t>I subscribed an academic journal since it's mandatory and not included in general GNEI subscription, and this took £800 per year.</t>
  </si>
  <si>
    <t>The GNEI Expenses Policy does not provide explicit guidance on the reimbursement for academic journal subscriptions that are mandatory for your work but not included in the general GNEI subscriptions.
Given the absence of specific instructions regarding academic journal subscriptions in the provided policy excerpts, and considering the importance of such resources for research and professional development, it would be advisable to:
1. Seek pre-approval from the relevant authority or department within GNEI for the subscription cost, if not already done. Documenting the necessity and the mandatory nature of the subscription for your work would support your request.
2. Submit your claim for the £800 annual subscription cost along with:
   - A justification for the subscription, explaining why it is essential and how it supports your work at GNEI.
   - Any documentation of pre-approval received for this expense.
   - The receipt or proof of payment for the subscription.
Without specific policy provisions, reimbursement for such expenses would likely be evaluated on a case-by-case basis, considering the relevance and necessity of the subscription to your work. If the subscription is deemed essential for your duties and pre-approved by the relevant authority, you should be able to claim the £800 cost with the appropriate documentation.</t>
  </si>
  <si>
    <t xml:space="preserve">{
 Classification T2: Fully Reimbursable
Reimbursable Amount: £800.00
}
</t>
  </si>
  <si>
    <t>I subscribed an academic journal since it's essential for my teaching duty performance, and not included in general GNEI subscription, and this took £800 per year. Pre-approval from the authority has been secured. Can I claim for that with an electronic receipt?</t>
  </si>
  <si>
    <t>1. **Policy Violated or Policy Not Violated**: Policy Not Violated
2. **Fully / Partially / Not Reimbursable or Further Clarification Required**: Fully Reimbursable
3. **Amount Reimbursable if Proceed with No Further Documents**: £800
According to the GNEI Expenses Policy:
- **Professional Subscriptions**: GNEI will reimburse staff for subscriptions to professional bodies or journals if they are essential for teaching duties and have received prior approval (section 9.1).
Since you have obtained pre-approval from the relevant authority and the journal subscription is essential for your teaching duties, you can claim the expense.
To ensure reimbursement:
1. **Documentation**: Submit the electronic receipt for the subscription.
2. **Pre-Approval Evidence**: Include documentation of the pre-approval from the relevant authority.
With the necessary documentation and pre-approval, the £800 expense for the academic journal subscription is fully reimbursable.</t>
  </si>
  <si>
    <t xml:space="preserve">{
Prompt: I subscribed an academic journal since it's essential for my teaching duty performance, and not included in general GNEI subscription, and this took £800 per year. Can I claim for that with an electronic receipt?
GPT 4 Chosen Answer:
Based on the provided excerpts from the GNEI Expenses Policy, there is no direct reference to claiming expenses for academic journal subscriptions. However, if the subscription is essential for your teaching duties and not included in the general GNEI subscriptions, and you have an electronic receipt for the £800 annual cost, the claim may still be considered under the broader guidelines for necessary work-related expenses.
To proceed with your claim, it's advisable to:
- Ensure that there is a clear, documented justification for the necessity of the subscription for your teaching duties. This should detail how the journal supports your work and why it is not covered by existing GNEI subscriptions.
- Obtain pre-approval from the relevant authority within GNEI for this expense, if this has not already been done. This pre-approval should ideally be from someone with the authority to approve expenses that are exceptional or not explicitly covered by the policy.
- Submit the claim along with the electronic receipt and any pre-approval documentation.
Given that the expense is essential for your duties and you have followed the necessary steps for approval and documentation, you should be able to submit a claim for the £800 cost. However, the final decision on reimbursement will depend on the interpretation of the policy by the relevant approving authorities, particularly how they view the necessity and relevance of the subscription to your teaching duties at GNEI.
}
</t>
  </si>
  <si>
    <t>I subscribed two academic journal (specified by A and B) since A's essential for my teaching duty performance, and B's needed for catching up with field state-of-the-art. Each of these took £800 per year. Can I claim for that with electronic receipts?</t>
  </si>
  <si>
    <t>Given the absence of specific guidance within the provided sections of the GNEI Expenses Policy on claiming expenses for academic journal subscriptions, the approach to claiming these expenses should be based on the general principles for necessary work-related expenses and any available guidelines for educational or professional development materials.
For the subscriptions to two academic journals, specified as A and B, with each costing £800 per year:
- Journal A is essential for your teaching duties, suggesting a direct relevance to your current role and responsibilities within GNEI.
- Journal B is needed to stay updated with the state-of-the-art in your field, indicating its importance for ongoing professional development and potentially benefiting your work at GNEI.
To claim these expenses with electronic receipts, consider the following steps:
1. Document the necessity of each subscription:
   - For Journal A, outline how it supports your teaching duties, including any specific requirements or expectations from GNEI that necessitate access to this journal.
   - For Journal B, explain how staying current with your field's state-of-the-art contributes to your professional development and enhances your capacity to perform your role at GNEI.
2. Obtain pre-approval for these expenses, if not already done:
   - Seek approval from a relevant authority within GNEI, such as your department head or a finance officer, especially if there's a need to justify the expense as essential beyond the general subscriptions provided by GNEI.
3. Submit your claim with the necessary documentation:
   - Include electronic receipts for both subscriptions.
   - Attach any pre-approval communications or documentation.
   - Provide a detailed justification for each subscription, highlighting their relevance to your duties and the benefits to GNEI.
While the policy does not explicitly cover academic journal subscriptions, presenting a strong case for the necessity and relevance of these resources to your work might support your claim. The decision on reimbursement will ultimately depend on the approving authorities' assessment of the subscriptions' alignment with work-related expenses and professional development guidelines within GNEI.</t>
  </si>
  <si>
    <t>{</t>
  </si>
  <si>
    <t>I am a GNEI employee planning to attend an upcoming international conference on environmental sustainability, which is closely related to my current project at GNEI. The conference is known for its high registration fees, but my professional association offers a significant discount to its members. By being a member of this professional body, I can save GNEI a considerable amount of the conference fee, reducing the cost from £800 to £500. How much can I reimburse in this case?</t>
  </si>
  <si>
    <t>The GNEI Expenses Policy does not provide specific guidance on the reimbursement of conference fees that have been reduced through membership discounts in professional associations. However, general principles for work-related expenses, particularly those that contribute to professional development and are relevant to an employee's current projects, suggest that such expenses are typically considered reimbursable.
Given the scenario where your membership in a professional association offers a significant discount on the conference fee, reducing the cost from £800 to £500, the reimbursable amount would logically be the discounted rate of £500. This approach aligns with the intent to minimize expenses while still enabling participation in valuable professional development opportunities.
To proceed with your reimbursement claim, you should:
1. Provide documentation or proof of the discounted conference fee, such as a receipt or invoice showing the £500 rate after the professional association discount.
2. Include a justification for attending the conference, emphasizing its relevance to your current project at GNEI and how your participation will benefit your work and the organization.
3. Submit any additional documentation required by GNEI for conference attendance, such as pre-approval forms or confirmation of your professional association membership that entitled you to the discount.
This approach ensures transparency and demonstrates fiscal responsibility, potentially strengthening the case for your reimbursement claim. However, always check with your department's finance team or the relevant approving authority for specific procedures and requirements related to conference fee reimbursements, especially when discounts or special circumstances apply.</t>
  </si>
  <si>
    <t>I directly purchased 2 books related to my research project, costing £30 and £36 each, as they're not available via a GNEI PO. Can I claim for them with digital receipts?</t>
  </si>
  <si>
    <t>Based on the information provided from the GNEI Expenses Policy and the lack of specific references to claiming expenses for books directly related to research projects, the general approach to work-related expenses would apply. Typically, necessary expenses incurred for the performance of your duties, such as purchasing books not available through GNEI's purchasing system (PO), are considered reimbursable if they are essential for your work.
If you have digital receipts for the two books you purchased for £30 and £36, respectively, here are the steps you should follow to claim these expenses:
1. Ensure that the digital receipts clearly detail the cost of each book, the date of purchase, and the vendor.
2. Provide a brief explanation of how each book is related to your research project and why they were necessary purchases outside of the available GNEI procurement options.
3. Submit your claim through the appropriate GNEI expense reimbursement channel, attaching the digital receipts and any required justification or approval forms.
Given the absence of specific guidelines in the provided sections of the policy regarding book purchases, it's advisable to check with your department's finance team or the relevant approving authority to confirm the procedure for claiming such expenses. However, as long as the books are directly related to your work and you have proper documentation, you should be eligible to claim the total of £66 for these necessary expenses.</t>
  </si>
  <si>
    <t>I purchased 2 books related to my research project, one via a GNEI PO and paid directly by GNEI on invoice via Accounts Payable, and one directly as GNEI method's not available in this case, costing me £30 and £36, resepctively. Can I claim for them with digital receipts?</t>
  </si>
  <si>
    <t>For the books related to your research project:
- The first book, purchased via a GNEI Purchase Order (PO) and paid directly by GNEI through Accounts Payable, does not require any action from you for reimbursement, as GNEI has already covered this expense directly.
- The second book, which you purchased directly for £36 because the GNEI purchasing method was not available, can be claimed for reimbursement if you have a digital receipt.
Given the general principles for work-related expenses in the absence of specific guidance on book purchases from the provided sections of the GNEI Expenses Policy, you should:
1. Ensure that the digital receipt for the £36 book purchase clearly details the cost, the date of purchase, and the vendor, along with any other relevant information that identifies the book as necessary for your research project.
2. Provide a brief explanation or justification for the purchase, including why it was necessary to buy the book directly rather than through GNEI's purchasing system.
3. Submit your claim for reimbursement through the appropriate GNEI expense reimbursement channel, attaching the digital receipt and any required justification or approval forms.
This process allows you to seek reimbursement for the £36 spent on the second book, ensuring you follow GNEI's procedures for documenting and justifying work-related expenses not covered by direct GNEI procurement methods.</t>
  </si>
  <si>
    <t>With prior approval from the relevant Faculty Director of Operations, the cost of obtaining a 2-year-long visa for my working for GNEI in the UK consists of an application fee of £600 and a IHS charge of £800 per year. How much can I claim for?</t>
  </si>
  <si>
    <t>The GNEI Expenses Policy explicitly allows for the reimbursement of visa application fees and associated Immigration Health Surcharge (IHS) charges for employees required to work in the UK, provided there is prior approval from the relevant authority within the organization. Since you have obtained prior approval from the Faculty Director of Operations for these expenses, you are eligible to claim for the full cost associated with obtaining the visa.
Your expenses related to the visa include:
- An application fee of £600
- An Immigration Health Surcharge (IHS) of £800 per year, for a total duration of 2 years, which amounts to £1600
Therefore, the total claimable amount for your visa application and associated IHS charges would be £2200 (£600 for the application fee + £1600 for the IHS for 2 years).
To proceed with your claim, ensure that:
- You provide the digital receipts or official documentation for both the visa application fee and the IHS charges.
- You include the prior approval documentation from the Faculty Director of Operations.
- You submit any additional required forms or justifications as specified by GNEI's expense reimbursement procedures.
This documentation and adherence to the GNEI Expenses Policy should facilitate the reimbursement of the total £2200 for your visa-related expenses.</t>
  </si>
  <si>
    <t>}</t>
  </si>
  <si>
    <t>While the cost of obtaining a 2-year-long visa for my working for GNEI in the UK consists of an application fee of £600 and a IHS charge of £800 per year, the relevant Faculty Director of Operations approves to claim 80% of the total expense in my case. How much can I claim?</t>
  </si>
  <si>
    <t>Given the approval from the relevant Faculty Director of Operations to claim 80% of the total visa expense for working at GNEI in the UK, you can calculate the claimable amount based on the total cost of the visa application fee and the Immigration Health Surcharge (IHS) for 2 years.
The total cost consists of:
- A visa application fee of £600
- A IHS charge of £800 per year for 2 years, totaling £1600
The combined total expense is £2200 (£600 + £1600). Since you are approved to claim 80% of this total cost, let's calculate the exact amount you can claim.
Given the total expense for the visa and the Immigration Health Surcharge (IHS) over 2 years is £2200 (£600 for the application fee and £1600 for the IHS), and you have approval to claim 80% of this total expense, we calculate the claimable amount as follows:
\[ \text{Claimable Amount} = \text{Total Expense} \times \text{Approved Percentage} = £2200 \times 80\% \]
\[ \text{Claimable Amount} = £2200 \times 0.8 = £1760 \]
Therefore, based on the approval to claim 80% of the total visa-related expenses, you can claim for £1760.</t>
  </si>
  <si>
    <t>Since my work visa has been approved and reimbursed in the past, I directly submitted a claim for my visa renewal cost of £500. How much can I get reimbursed?</t>
  </si>
  <si>
    <t>The GNEI Expenses Policy, based on the provided sections, does not explicitly mention specific guidelines for visa renewal costs. However, given that visa costs related to work in the UK are generally considered reimbursable expenses with prior approval, and since your work visa has been approved and reimbursed in the past, it would be reasonable to assume that the visa renewal cost is also considered a reimbursable expense under similar conditions.
If you directly submitted a claim for your visa renewal cost of £500, and assuming that the expense follows the same approval and documentation requirements as your initial visa application (such as obtaining prior approval from the relevant authority and providing necessary documentation), you can expect to be reimbursed for the full amount of £500.
To ensure that your claim is processed smoothly, make sure that:
- You have submitted any required documentation, including proof of the visa renewal fee and any prior approval for the expense.
- The claim is consistent with any specific guidelines or procedures for visa-related expenses outlined by GNEI.
In the absence of specific information regarding visa renewals in the sections provided, it would be advisable to confirm with the relevant department or authority within GNEI to ensure compliance with any updated policies or specific requirements for visa renewal reimbursements.</t>
  </si>
  <si>
    <t>I was assigned to lead a fieldwork project in a rugged, outdoor location as part of a GNEI environmental research initiative. Recognizing the need for durable, weather-resistant clothing suitable for the terrain and climate, I purchased a set of high-quality outdoor gear, including a waterproof jacket, trousers, and boots, costing a total of £300 instead of obtaining one via GNEI. Believing this specialist clothing was essential for the project's success and my safety, I submitted an expense claim for the full amount after making the purchase.</t>
  </si>
  <si>
    <t>The GNEI Expenses Policy does not explicitly address the reimbursement of specialist clothing or high-quality outdoor gear purchased personally for work-related fieldwork, based on the information available from the provided policy excerpts. Typically, organizations may cover the cost of necessary work attire or safety equipment required for specific tasks or environments, under certain conditions.
Given that you purchased durable, weather-resistant clothing essential for your safety and the success of a GNEI environmental research initiative, the key factors for reimbursement would likely include:
1. **Necessity and Justification**: The extent to which the specialist clothing is deemed necessary for the fieldwork, based on the terrain, climate, and project requirements.
2. **Prior Approval**: Whether there was prior approval or guidelines from GNEI regarding the purchase of such gear for the project.
3. **Compliance with Policy**: How the purchase aligns with GNEI's overall policy on work-related expenses, especially concerning safety and project-specific requirements.
In the absence of specific guidance on specialist clothing:
- It would be crucial to provide a detailed justification for the expense, highlighting the necessity of the gear for the project's conditions and your safety.
- Include any relevant documentation or correspondence that supports the need for such a purchase and any attempts to obtain the gear through GNEI channels.
- Ensure that your expense claim is accompanied by detailed receipts and a clear explanation of how each item directly supports the project's objectives and your role in it.
If the clothing is essential for the work and no alternative provisions were available through GNEI, your claim for £300 might be considered reasonable. However, the decision ultimately depends on the interpretation of the policy by the relevant approving authorities within GNEI, taking into account the specifics of your project and the necessity of the purchased gear for its successful and safe completion.</t>
  </si>
  <si>
    <t>I decided to upgrade my personal mobile phone to a newer model because I believed it would improve my productivity and communication for GNEI work. The new phone cost £600, and I purchased it outright without going through GNEI's Managed Mobile service. After purchasing the phone, I submitted an expense claim for the full cost, assuming that the investment in better technology would be seen as beneficial for my work with GNEI.</t>
  </si>
  <si>
    <t>The GNEI Expenses Policy, based on the sections reviewed, does not specifically address the reimbursement of expenses for upgrading personal mobile phones to improve work productivity and communication. The policy outlines provisions for mobile phone use and expenses, typically focusing on the use of GNEI's Managed Mobile service or reimbursement for business-related calls on personal devices under specific circumstances.
Upgrading a personal mobile phone for work purposes, especially at a cost of £600 and without utilizing GNEI's Managed Mobile service, may not fall within the standard parameters for reimbursable expenses unless there is a clear, documented policy or precedent for such claims. Reimbursement for personal device upgrades usually requires pre-approval and justification that the upgrade is necessary for work duties and that it offers significant benefits not provided by the current GNEI-provided options or the employee's existing personal device.
For your claim to be considered, it would be crucial to:
- Provide a detailed justification for the necessity of the upgrade, explaining how the new phone model directly enhances your productivity and communication for GNEI work.
- Show any prior approval received for this expense from the relevant authority within GNEI, such as your department head or the IT department.
- Highlight any specific features or capabilities of the new model that are essential for your work tasks and not available on your previous device or through GNEI's standard mobile offerings.
Without specific policy guidance or approval, claiming the full cost of a personal mobile phone upgrade may not align with standard expense reimbursement practices. It's advisable to consult with your department's finance or administrative team to clarify the policy and seek guidance on how to proceed with your claim under these circumstances.</t>
  </si>
  <si>
    <t>I spent £1000 by giving out cash to the individuals who were invited to my research survey,  a form stating that they have received the cash has been signed and attached as a receipt. How much can I claim for?</t>
  </si>
  <si>
    <t>The GNEI Expenses Policy specifically addresses the reimbursement for "Subject Fees" where individuals are paid cash to participate in a research activity or survey. According to the policy, when individuals are compensated in cash for their participation, they are required to sign a form acknowledging receipt of the cash from the claimant. This form serves as proof of payment and must be attached to the expenses claim form as a receipt.
Given this policy clause, since you have paid £1000 as cash incentives to individuals participating in your research survey and have obtained signed forms from each participant acknowledging receipt of the cash, you are in compliance with the policy requirements for claiming subject fees. You should be able to claim the full amount of £1000 for reimbursement, provided that:
- Each signed form is properly filled out and indicates the cash received by the participant.
- All signed forms are attached to your expense claim submission as proof of payment.
This documentation fulfills the policy's requirements for the reimbursement of subject fees, supporting your claim for the expenses incurred in conducting the research survey.</t>
  </si>
  <si>
    <t>I've estimiated that my research survey may involve with 50 people, each would be paid £20 in cash. This has been pre-approved. The fact, however, 20 more people ended up taking part in. All candidates has signed the form. How much is reimbursable?</t>
  </si>
  <si>
    <t>Given the initial pre-approval for compensating 50 people at £20 each for participation in your research survey, you were set to reimburse £1000 (50 people × £20 each). With the actual participation of 70 people (the initial 50 plus an additional 20), and each being compensated £20, the total cost becomes:
\[ 70 \text{ participants} \times £20 = £1400 \]
Since all participants have signed the form, adhering to the GNEI Expenses Policy requirement for "Subject Fees" where individuals are paid cash for participating in research activities, and provided that the additional participation was within the scope of your pre-approved research budget or subsequently approved, you should be eligible to claim the full £1400 for reimbursement. 
It's crucial to document the increase in participant numbers and ensure that the additional expense is communicated and justified within the scope of the research project's objectives and budget considerations. This documentation, alongside the signed forms from all participants, should support your claim for the increased amount.</t>
  </si>
  <si>
    <t>Can I claim for a foreign advance of £400 since other means of paying for my trip attending an international conference are not available?</t>
  </si>
  <si>
    <t>Based on the GNEI Expenses Policy, Foreign Advances are available for overseas travel on behalf of GNEI where other means of paying for the trip are not available【132†source】. You can apply for foreign currency traveller’s cheques or for the sterling equivalent to be paid directly into your bank account. 
Given that your need for a foreign advance of £400 is due to attending an international conference and other means of payment are not available, this request aligns with the policy's provision for foreign advances. Ensure that your application for the advance includes all necessary justifications and is submitted in accordance with any additional guidelines or procedures specified within the broader Foreign Advances Policy or by your department. 
Remember to provide documentation or proof of the conference and its relevance to your work with GNEI, as this can support the necessity of the advance.</t>
  </si>
  <si>
    <t>Can I claim for a foreign advance of £400 while there are some other means of paying for my trip attending an international conference?</t>
  </si>
  <si>
    <t>Foreign advances are specifically intended for situations where other means of paying for a trip, such as attending an international conference, are not available【132†source】. If there are alternative methods available to cover the expenses for the trip, the policy implies that a foreign advance should not be the first option pursued. 
Therefore, if there are some other means available to pay for the trip, requesting a foreign advance of £400 may not align with the policy's stipulated conditions. It's advisable to explore and utilize the available alternative payment methods before seeking a foreign advance under these circumstances.</t>
  </si>
  <si>
    <t>£60 cash per subject has been given out for the duration of my experiment, which involves with 10 subjects. How much may I apply through my departments for a Research Advance this?</t>
  </si>
  <si>
    <t>According to the GNEI Expenses Policy, staff may apply through their departments for a Research Advance specifically for the purpose of remunerating subjects participating in experiments. The policy sets a maximum of £55 cash per subject for the duration of the experiment【132†source】.
Given your scenario where £60 cash per subject has been given to 10 subjects, the total amount disbursed would be £600. However, since the policy caps the advance at £55 per subject, if you were strictly adhering to these guidelines, the maximum advance you could apply for would be £550 for 10 subjects.
Given that you've already disbursed £60 per subject, exceeding the policy's specified maximum per subject, you may need to discuss this discrepancy with your department or seek approval for the additional amount given the pre-approval for your research activities. The policy suggests that in cases where subjects are to be paid more than the £55 cap (excluding travel or if participating in multiple experiments where the total exceeds £55), such payments should be managed directly by GNEI using a general expense claim form and not through the advance, due to HMRC tax regulations. This implies that while you may apply for a Research Advance up to the policy limit, any amount above this due to the specific needs of your research project would need to be justified and possibly processed differently.</t>
  </si>
  <si>
    <t>£60 cash per subject has been given out for the duration of my experiment, including £5 fee of travelling. The project involves with 10 subjects. How much may I apply through my departments for a Research Advance this?</t>
  </si>
  <si>
    <t>Based on the GNEI Expenses Policy, for the purpose of remunerating subjects taking part in experiments, staff may apply through their departments for a Research Advance up to a maximum of £55 cash per subject for the duration of the experiment. Additionally, subjects may claim their travel expenses from the advance upon the production of the original receipt【132†source】.
In your case, you've given £60 cash per subject, including a £5 fee for travelling, to 10 subjects. Since the policy allows for a travel claim in addition to the £55 per subject, you can apply for a Research Advance covering both the remuneration and travel expenses.
For each subject:
- Remuneration: £55 (maximum allowed per policy for remuneration)
- Travel: £5 (as specified by you and allowable under the policy)
For 10 subjects, this would total:
- Remuneration: 10 subjects × £55 = £550
- Travel: 10 subjects × £5 = £50
Hence, you may apply for a Research Advance of £600 (£550 for remuneration + £50 for travel expenses) through your department, as this aligns with the policy provisions for both subject fees and additional travel costs.</t>
  </si>
  <si>
    <t xml:space="preserve">£90 cash per subject has been given out for the duration of my experiment, for a total of 10 people, since a GNEI general expense claim form is not available due to bank holidays. How much may I apply through my departments for a Research Advance this? </t>
  </si>
  <si>
    <t>The GNEI Expenses Policy stipulates that staff may apply through their departments for a Research Advance for the purpose of remunerating subjects for taking part in experiments to a maximum of £55 cash per subject for the duration of the experiment【132†source】.
Given that £90 per subject has been given out, which exceeds the policy's stipulated maximum, the standard Research Advance process would not cover the entire amount per subject based on the policy's guidelines. The policy specifically mentions that if a subject is to be paid more than £55 (not including travel) or they will be taking part in multiple experiments within the same research where the total is more than £55, this should be paid to the Subject directly by GNEI using a general expense claim form and not through the advance, due to HMRC tax regulations.
Therefore, for the disbursal of £90 per subject due to the GNEI general expense claim form not being available because of bank holidays, you would need to seek specific guidance and possibly exception approval from your department or relevant authority within GNEI. This situation falls outside the standard policy provisions for Research Advances, and the process for handling such exceptions is not directly covered in the provided policy excerpts.</t>
  </si>
  <si>
    <t xml:space="preserve">£90 cash per subject has been given out for the duration of my experiment, since a GNEI general expense claim form is not available due to bank holidays. How much may I apply through my departments for a Research Advance this? </t>
  </si>
  <si>
    <t xml:space="preserve">I claimed for a bill of short-term WiFi service which added up to £60, yet due to bank holidays I cannot have the approval while the WiFi provider fail to give a detailed receipt. How much may I get reimbursed in this case? </t>
  </si>
  <si>
    <t>The GNEI Expenses Policy mandates that all claims must be accompanied by electronic images of original receipts, and credit card slips or bank statements are not accepted as evidence of business expenditure【12†source】. Receipts are crucial as they provide detailed evidence of the expenditure incurred. The policy emphasizes the importance of receipts including details of what goods or services have been purchased to ensure transparency and accountability in the reimbursement process.
Given your situation, where you have a bill for a short-term Wi-Fi service amounting to £60 but lack a detailed receipt due to the provider's failure to issue one, and considering the delay in approval due to bank holidays, there are a few steps you might consider:
1. **Attempt to Obtain a Detailed Receipt**: Contact the Wi-Fi service provider again to request a detailed receipt. Explain the requirement for reimbursement purposes and see if they can provide a statement of service or any form of documentation that specifies the service provided and the cost.
2. **Documentation of Effort**: Keep a record of your communication with the Wi-Fi provider as evidence of your attempt to comply with the policy requirements.
3. **Submit an Explanation**: When submitting your claim, include a detailed explanation of the situation, mentioning the provider's failure to issue a detailed receipt and the timing issue with bank holidays. Attach any form of acknowledgment you received from the Wi-Fi service provider, even if it is not as detailed as normally required.
4. **Seek Pre-approval or Guidance**: If possible, seek guidance or pre-approval from your department head, finance team, or the relevant approving authority within GNEI, explaining the situation and the necessity of the Wi-Fi service for your work.
Without a detailed receipt, reimbursement may be challenging under strict adherence to the policy. However, providing comprehensive documentation of your situation, efforts to obtain the required documentation, and the necessity of the expense may support your case for reimbursement. The final decision will likely depend on the discretion of the approving authority and any precedents for handling similar situations within GNEI.</t>
  </si>
  <si>
    <t>I've got a fine bill containing £50 of fine charge and £20 of administration fee, due to my parking overtime while working at GNEI campus. Can I reimburse that?</t>
  </si>
  <si>
    <t>The GNEI Expenses Policy explicitly states that it does not cover fines or fixed penalties, including administration fees charged by third parties for recovering fines. This includes fines for motoring offenses, such as parking overtime while working at the GNEI campus【160†source】.
Given this policy, expenses related to a £50 fine charge and a £20 administration fee incurred due to parking overtime cannot be reimbursed. The policy clearly excludes such expenses to ensure that all expenditures are appropriate, modest, and in compliance with legal and regulatory requirements.
If you have incurred these charges while performing work-related duties, it's advisable to discuss the situation with your department or the relevant authority within GNEI. There might be guidance or support available for handling these situations, even if reimbursement is not an option per the Expenses Policy.</t>
  </si>
  <si>
    <t>I spent budget for a few experimental equipments and a suit hire for activities, both costed me £20. How much can I get reimbursed?</t>
  </si>
  <si>
    <t>The GNEI Expenses Policy provides guidance on various types of expenditures but does not specifically mention "suit hire" for activities. However, it does address the purchase of equipment and has explicit exclusions for certain types of expenses.
1. **Experimental Equipment**: The policy likely supports the reimbursement for necessary equipment used for GNEI's operational purposes, including research or experimental activities. If the equipment you purchased is directly related to your work or project at GNEI and is justified as necessary, you should be able to claim reimbursement for these expenses, provided they comply with GNEI's procurement and expense policies.
2. **Suit Hire**: Given the policy exclusions listed for personal expenditure and the lack of specific mention of clothing or attire for activities, it is less clear whether suit hire would be reimbursable. Typically, expenses for clothing or attire are not reimbursable unless they are required as a uniform or for safety purposes related to the job. Without specific guidance in the policy excerpts provided, suit hire for activities might not be considered a reimbursable expense unless it can be justified as essential for a GNEI business function under exceptional circumstances.
Based on these considerations:
- You may claim the £20 spent on experimental equipment if it is justified as necessary for your GNEI project or work, following the proper procurement and expense claim procedures.
- The £20 spent on suit hire may not be reimbursable unless there are exceptional circumstances that justify it as a necessary expense for a GNEI business activity, and such justification aligns with the broader principles of the GNEI Expenses Policy.
For the most accurate guidance, it's recommended to consult directly with your department's finance team or the relevant approving authority within GNEI, especially for expenses that fall into gray areas like attire hire.</t>
  </si>
  <si>
    <t>I spent £20 on choosing a gift for my international research partner during a conference. Can I reimburse that along with other decent expenses?</t>
  </si>
  <si>
    <t>The GNEI Expenses Policy explicitly states that gifts will not be paid for in any circumstances. This includes gifts for staff, which should be purchased using personal funds or via a staff collection, and should not be claimed via expenses nor purchased via iProcurement or a GNEI Purchasing Card【170†source】.
Given this policy, the £20 spent on a gift for your international research partner during a conference would not be reimbursable. The policy is clear in excluding gifts from reimbursable expenses to ensure that all expenditures are appropriate and in compliance with the organization's guidelines on financial management.
For other decent expenses related to the conference that fall within the allowable categories outlined in the GNEI Expenses Policy (such as travel, accommodation, or registration fees for the conference, provided they meet the policy's criteria for necessity and reasonableness), you should be able to submit claims for reimbursement. Ensure that each claim is accompanied by the necessary documentation and justification, adhering to the specific guidelines provided for those types of expenses.</t>
  </si>
  <si>
    <t>I've submitted a claim regarding of my personal travel insurance and a vehicle insurance, as I believe they'd be essential for my work at GNEI. The bills are £1000 and £600 respectively. How much can I get reimbursed?</t>
  </si>
  <si>
    <t>Based on the GNEI Expenses Policy, personal travel insurance and vehicle insurance are not reimbursable expenses. Specifically, the policy states that GNEI provides cover for business travel, so personal travel insurance cannot be claimed. Similarly, personal car/bicycle/motorcycle insurance cannot be claimed, as it's essential that personal insurance cover for business use is in place, but such expenses are not covered by GNEI【177†source】.
Therefore, for the personal travel insurance costing £1000 and the vehicle insurance costing £600 you've submitted for reimbursement, according to the policy, you would not be eligible for reimbursement for these expenses.</t>
  </si>
  <si>
    <t>I'm claiming for a few personal expenditure which added up to £300, yet due to they're generated during a long period of time I cannot tell if they occurred during my working time at GNEI or not. How much can I get reimbursed?</t>
  </si>
  <si>
    <t>The GNEI Expenses Policy explicitly states that personal incidental expenses are not reimbursable. This includes any costs that cannot be directly attributed to the performance of duties or activities on behalf of GNEI. Given the lack of clarity on whether the £300 in personal expenditures occurred during your working time at GNEI or for GNEI-related activities, and based on the policy's guidelines against personal expense claims, these costs would generally not be eligible for reimbursement.
Expenses must be clearly related to the performance of GNEI duties and necessary for the work to be considered for reimbursement. If you cannot determine whether the expenses were incurred during your work for GNEI, it would be challenging to justify them as work-related and necessary under the policy.
Therefore, without specific evidence or justification that these expenses were incurred as part of your duties at GNEI, it's unlikely that you would be able to get reimbursed for the £300 in personal expenditures.</t>
  </si>
  <si>
    <t>I'm claiming for a filght ticket fee which took up to £300 and a VAT of £75, as it's used to obtain my attendance of a conference on time. How much can I get reimbursed with a receipt stating everything needed?</t>
  </si>
  <si>
    <t>The GNEI Expenses Policy allows for the reimbursement of travel expenses, including flight tickets, when the travel is necessary for business purposes such as attending a conference. If your flight ticket, costing £300 plus a VAT of £75, was purchased to ensure your attendance at a conference related to your work at GNEI, and you have a receipt that details all necessary information, you should be able to claim the full amount of £375 for reimbursement.
The key factors for reimbursement include:
- The travel is pre-approved as necessary for GNEI business.
- The expense is reasonable and justifiable within the context of the purpose.
- You provide a detailed receipt that includes the cost of the flight ticket and the VAT incurred.
Provided that these conditions are met, and your claim includes a receipt stating all necessary details, you would be eligible to get reimbursed for the total amount of £375. It's important to ensure that your claim submission aligns with any additional guidelines or requirements specified by GNEI for travel-related expenses, including the necessity of the conference attendance for GNEI's interests.</t>
  </si>
  <si>
    <t>I'm claiming for subsistence expenses of £1200 via a visiting Research Fellow form, yet this's already the third year of my visiting at GNEI. Can I still get reimbursed?</t>
  </si>
  <si>
    <t>The GNEI Expenses Policy includes provisions for subsistence payments to visiting Research Fellows, indicating that such expenses may be claimed under certain conditions. However, the policy specifies that the general rule for determining whether an overseas visitor (which could include a visiting Research Fellow) can receive payments without deductions (e.g., for tax) hinges on whether they undertake any duties or not, and other specific criteria. It mentions that subsistence payments may be made gross on the Visiting Research Fellow form if the visitor is here for a maximum of two years among other conditions【195†source】.
Given that you are in the third year of your visiting at GNEI and are claiming for subsistence expenses of £1200 via a visiting Research Fellow form, this appears to exceed the policy's stipulation for a maximum period of two years for such gross payments. 
To address this situation and determine the possibility of reimbursement:
1. **Clarification with GNEI**: It would be crucial to seek clarification from GNEI's finance or administrative department regarding the policy on subsistence expenses for visiting Research Fellows beyond the two-year mark. There may be additional provisions or exceptions that apply to your situation.
2. **Documentation and Justification**: Ensure that your claim, along with the visiting Research Fellow form, includes detailed documentation and justification for the subsistence expenses, clearly stating the necessity of your continued visit and the relevance of the expenses to your research activities at GNEI.
3. **Review Specific Agreements**: If there were any specific agreements or documentation provided to you at the beginning of or during your tenure as a visiting Research Fellow, review these for any clauses that might address subsistence expenses in extended visits.
Given the policy's specific mention of a two-year maximum for certain treatments of payments, direct consultation with GNEI's relevant departments will be essential to determine your eligibility for reimbursement in this case.</t>
  </si>
  <si>
    <t>It took me £900 for hiring a childcare person during my attendance to a foreigh conference. This has been pre-approved by head of GNEIExpenses. Can I get reimbrused?</t>
  </si>
  <si>
    <t>According to the GNEI Expenses Policy, childcare or caring responsibility costs can be claimed as allowable expenses under certain conditions, particularly if the costs are incurred for working outside normal working patterns, such as attending a conference outside usual contracted hours【204†source】. This provision is subject to the terms and conditions of the specific grant under which you are funded and requires that there be an auditable record, like conference attendance confirmation and receipts for the cost of childcare.
Given that your childcare expenses of £900 during your attendance at a foreign conference have been pre-approved by the head of GNEIExpenses, and assuming you have the necessary documentation to support this claim (such as the conference attendance confirmation and a receipt for the childcare costs), you should be eligible for reimbursement based on the policy's criteria.
Make sure to include all required documentation and reference the pre-approval in your claim submission to ensure a smooth reimbursement process.</t>
  </si>
  <si>
    <t>It took me £900 for hiring a childcare person during my attendance to a foreigh conference. This has been pre-approved by head of GNEIExpenses. However, the receipt is not available as required by the childcare person. Can I get reimbrused?</t>
  </si>
  <si>
    <t>In situations where a receipt is not available for an expense that generally qualifies for reimbursement, such as childcare costs during the attendance of a foreign conference, the GNEI Expenses Policy emphasizes the importance of receipts to substantiate all claims. However, given the pre-approval by the head of GNEIExpenses and the specific circumstances preventing receipt provision, there may be room for flexibility under exceptional circumstances.
To address the lack of a receipt for the £900 childcare expense:
1. **Document the Circumstance**: Provide a detailed explanation of why a receipt is not available, including any communication with the childcare provider regarding this issue.
2. **Use Alternative Proof**: If possible, provide alternative documentation that can serve as proof of the expense, such as a written agreement with the childcare provider, bank or credit card statements showing the payment, or any correspondence that discusses the agreed amount and service.
3. **Reference Pre-Approval**: Clearly reference the pre-approval given by the head of GNEIExpenses in your claim. This pre-approval, especially for a necessary expense like childcare during conference attendance, is crucial and should be highlighted.
4. **Consult GNEIExpenses Guidelines**: Check for any specific guidelines or procedures for situations where a receipt cannot be provided. The policy or the approving authority might have provisions for exceptional cases.
While the policy requires receipts for reimbursement, the pre-approval for these childcare expenses and the exceptional nature of your situation (i.e., the provider's inability to issue a receipt) may allow for some flexibility. It's advisable to communicate openly with the GNEIExpenses team or the relevant finance department about your situation to find a suitable solution that aligns with policy requirements and the exceptional nature of your expense.</t>
  </si>
  <si>
    <t>I have been working from home due to the ongoing flexibility provided by GNEI, with my usual office located in London. A new project required me to attend several meetings at a coworking space that is actually closer to my home than the GNEI office. Given the proximity to my home and the convenience, I decided to drive there for a week, and the total mileage for the week amounted to 100 miles (no other mileage covered in the tax year), considering the round trips. How much can I reimburse?</t>
  </si>
  <si>
    <t>Based on the GNEI Expenses Policy, for business mileage using cars, the reimbursement rate is 50p per mile for the first 11,000 miles in a tax year【0†source】. Since you've driven a total of 100 miles for business purposes to attend meetings at a coworking space, and this mileage falls within the first 11,000 miles of the tax year with no other mileage covered, you can calculate your reimbursement as follows:
\[ \text{Total Miles} = 100 \, \text{miles} \]
\[ \text{Reimbursement Rate} = £0.50 \, \text{per mile} \]
\[ \text{Total Reimbursement} = \text{Total Miles} \times \text{Reimbursement Rate} \]
\[ \text{Total Reimbursement} = 100 \times £0.50 = £50 \]
Therefore, based on the policy, you should be eligible to claim a total of £50 for the mileage incurred attending meetings at the coworking space for the week. Ensure that your claim includes documentation or justification for the meetings as necessary for GNEI business, highlighting the requirement to attend in person and any pre-approval obtained for these meetings.</t>
  </si>
  <si>
    <t>A new project required me to attend several meetings at a coworking space, to where I decided to drive for a week, and the total mileage for the week amounted to 100 miles (no other mileage covered in the tax year), considering the round trips. The total cost turned out to be £30. How much can I reimburse?</t>
  </si>
  <si>
    <t>Based on the GNEI Expenses Policy, the reimbursement rate for business mileage using cars is 50p per mile for the first 11,000 miles in a tax year【0†source】. Given that you've driven a total of 100 miles for business purposes, and considering this is within the first 11,000 miles of the tax year with no other mileage covered, the reimbursement would typically be calculated based on the policy rate of 50p per mile.
However, you've mentioned that the total cost turned out to be £30. This discrepancy suggests either a misunderstanding of the cost per mile or an incorrect calculation of the total reimbursement based on the mileage policy rate. Based on the policy rate of 50p per mile for 100 miles, the calculation should be:
\[ 100 \, \text{miles} \times £0.50 \, \text{per mile} = £50 \]
Therefore, based on the GNEI Expenses Policy, you should be eligible to claim £50 for the 100 miles driven for business purposes to attend meetings at the coworking space, provided that these expenses are justified as necessary for the project and comply with any additional requirements for claiming travel expenses under the policy.
If the £30 mentioned was the actual expense incurred (perhaps due to lower actual costs or a misunderstanding), it's important to align claims with the policy's specified rates and procedures. However, if you intended to claim based on the actual miles driven at the policy rate, the correct reimbursement amount should be £50. Ensure that your claim includes all necessary documentation and justification for the business travel.</t>
  </si>
  <si>
    <t>A new project required me to attend several meetings at a coworking space, to where I decided to drive for a week, and the total mileage for the week amounted to 100 miles (I've claimed for more than 11000 miles in the tax year), considering the round trips. The total cost turned out to be £30. How much can I reimburse?</t>
  </si>
  <si>
    <t>If you've already claimed for more than 11,000 miles in the tax year, according to the GNEI Expenses Policy, the reimbursement rate for business mileage using cars drops to 28p per mile after the first 11,000 miles​​. Given this rate and the total mileage of 100 miles for the week for attending meetings at a coworking space, the calculation for your reimbursement would be:
100miles×£0.28=£28
Therefore, for the 100 miles driven after exceeding the 11,000-mile threshold within the tax year, you would be eligible to claim £28. This aligns with the total cost you've mentioned as £30, but based on the policy's specified rate for mileage beyond 11,000 miles, the precise claimable amount would be £28 for the 100 miles driven.</t>
  </si>
  <si>
    <t>A new project required me to attend several meetings at a coworking space, and the total mileage for the week amounted to 100 miles by car and 20 miles by motorcycles (no mileage covered in the tax year yet), considering the round trips. The total cost turned out to be £30. How much can I reimburse?</t>
  </si>
  <si>
    <t>To calculate the reimbursement for the mileage covered by both car and motorcycle as per the GNEI Expenses Policy:
- For cars, the reimbursement rate is 50p per mile for the first 11,000 miles in a tax year.
- For motorcycles, the reimbursement rate is 26p per mile.
Given your total mileage:
- 100 miles by car = 100 miles * £0.50/mile = £50
- 20 miles by motorcycle = 20 miles * £0.26/mile = £5.20
The total reimbursement amount for the mileage would be £55.20. Since you've spent £30, it appears there might be a misunderstanding in your calculation or the expense related to the mileage. Based on the GNEI Expenses Policy rates, you should claim £55.20 for the mileage you've covered.</t>
  </si>
  <si>
    <t>I took a taxi to a conference which is located closer to my home than GNEI campus is. The bill turns out to be £30. Can that be reimbursed?</t>
  </si>
  <si>
    <t>Yes, the £30 taxi bill for attending a conference closer to your home than the GNEI campus can be reimbursed if the taxi was used under circumstances outlined in the GNEI Expenses Policy:
1. It was the most efficient and cost-effective method of transport.
2. Alternative methods of transport were impractical due to specific reasons such as pregnancy, disability, carrying luggage, etc.
3. You were working late in the office, i.e., after 11pm (though this may not apply in your case).
4. Prior approval was obtained from the budget holder or departmental administrator/manager, where feasible.
Since the taxi was used to attend a conference, which is a GNEI business activity, and assuming it meets the criteria for efficiency or practicality of transport, you should be able to claim the expense. It's essential to ensure that any necessary prior approvals were obtained if required by your department's internal procedures【7†source】.</t>
  </si>
  <si>
    <t>I took a taxi to a conference which is located exactly at GNEI campus. The bill turns out to be £30. Can that be reimbursed?</t>
  </si>
  <si>
    <t>According to the GNEI Expenses Policy, taxi fares can only be claimed for journeys where it is clearly the most efficient and cost-effective method of transport, alternative methods of transport are impractical due to specific circumstances (like pregnancy, disability, luggage, etc.), a staff member is working very late (after 11pm), or prior approval has been given by the budget holder or departmental administrator/manager【15†source】.
However, the policy also specifies that the cost of accommodation or travel at or near the normal place of work does not qualify as business travel and would therefore be subject to tax【15†source】. This implies that if the conference located at the GNEI campus is considered part of your normal place of work, then the taxi fare to this location may not be eligible for reimbursement under normal circumstances.
It's essential to consider whether the use of a taxi for this journey adheres to the criteria for efficiency or necessity as outlined in the policy. If there are exceptional circumstances that justify the taxi use according to the policy's guidelines, you should ensure that any required pre-approvals are obtained and documented.</t>
  </si>
  <si>
    <t>A colleague of mine drove me to a GNEI-held conference, which is 25 miles away from London. Can I claim for half of the mileage to be covered?</t>
  </si>
  <si>
    <t>According to the GNEI Expenses Policy, only the driver can claim mileage for a journey where two or more GNEI staff share a car【19†source】. Therefore, if you were not the driver, you cannot claim half of the mileage for the trip. The policy explicitly states that insurance cover for private cars and accident or breakdown recovery costs, such as AA membership, cannot be claimed either. This means that the reimbursement for business mileage is specifically designed for the person driving the vehicle on the business trip.</t>
  </si>
  <si>
    <t>A colleague of mine drove me to a GNEI-held conference, which is 25 miles away from London, and on the way back I took over and drove him for the whole distance. Can I claim for half of the mileage to be covered?</t>
  </si>
  <si>
    <t>In this scenario, since both you and your colleague shared the driving responsibilities for the trip to the GNEI-held conference, each of you can claim for the mileage covered while you were the driver. The GNEI Expenses Policy allows for the reimbursement of mileage using a mileage allowance, which is a sum of money for every business mile travelled. GNEI does not reimburse claims based on actual petrol receipts, but rather by the mileage covered.
Given that the total round trip was 50 miles (25 miles each way) and both of you drove an equal distance (25 miles each), you can claim for the 25 miles you drove. According to the policy, mileage for cars is reimbursed at the rate of 50p per mile for the first 11,000 miles in a tax year.
Therefore, for the 25 miles you drove, you can claim:
- 25 miles * £0.50/mile = £12.50
Your colleague can similarly claim for the 25 miles they drove under the same rate.</t>
  </si>
  <si>
    <t>I am planning a business trip to attend a conference in New York. I am a member of an airline's frequent flyer program, which offers the chance to earn miles for flights booked, potentially leading to future travel benefits such as free flights or upgrades. I choose to book with my preferred airline to accrue personal frequent flyer miles, believing the benefits outweigh the cost difference. The chosen flight costs £700, whereas the alternative, and more economical option, was available for £500. Both filghts are considered in economy. Can I get the bill ticket reimbursed?</t>
  </si>
  <si>
    <t>According to the GNEI Expenses Policy, while air travel should be booked using GNEI’s preferred travel provider where possible, the policy also states that membership of a frequent traveller scheme and potential air miles benefits must not deflect from using the most cost-effective airline option for travel. This implies that choosing a flight based on personal benefits from a frequent flyer program, leading to a higher cost (£700) compared to a more economical option available (£500), may not align with the policy's guidance for cost-effectiveness.
The policy emphasizes the need for travel expenses to be justifiable and reasonable, suggesting that expenses must be incurred wholly, exclusively, and necessarily in the performance of GNEI activity. Given this, booking a flight that costs £200 more than the most economical option available, primarily for the purpose of accruing personal frequent flyer miles, could be viewed as not adhering to the policy's stipulations on cost-effectiveness and may therefore not be fully reimbursable.
For reimbursement, it would be advisable to provide a clear and justifiable reason for the chosen flight that aligns with GNEI’s policy guidelines, focusing on the necessity and cost-effectiveness of the travel arrangement. However, based on the policy details, reimbursement may be limited to the cost of the more economical flight option, unless specific approval is obtained for the additional expenditure.</t>
  </si>
  <si>
    <t>I am planning a business trip to attend a conference in New York. I am a member of an airline's frequent flyer program, which offers the chance to earn miles for flights booked, potentially leading to future travel benefits such as free flights or upgrades. I choose to book with my preferred airline to accrue personal frequent flyer miles, as using my personal credits earned by my previous filghts would decrease the ticket price. The chosen flight used to cost £700 and is £500 when purchased, whereas the cheapest alternative was available for £600. Both filghts are considered in economy. Can I get the bill ticket reimbursed?</t>
  </si>
  <si>
    <t>According to the GNEI Expenses Policy, while air travel should be booked using GNEI’s preferred travel provider where possible, the primary consideration should be cost-effectiveness. The policy emphasizes that membership of a frequent traveller scheme and the potential air miles benefits must not detract from choosing the most cost-effective airline option for travel【29†source】.
In your case, using personal credits earned from a frequent flyer program to decrease the ticket price from £700 to £500, making it cheaper than the alternative option available for £600, aligns with the policy's guidance for cost-effectiveness. Since the flight you've chosen, after applying your personal credits, becomes the more economical option and is in economy class, it meets the policy's requirements. Therefore, you should be able to get the ticket cost of £500 reimbursed, given it now represents the most cost-effective choice for your business travel to New York, in line with GNEI's expense policy guidelines【29†source】.</t>
  </si>
  <si>
    <t>A parking bill of £16 occurred at my hotel during my attendance to a GNEI activity. Can that be reimbursed?</t>
  </si>
  <si>
    <t>Yes, the parking bill of £16 occurred at your hotel during attendance to a GNEI activity can be reimbursed. According to the GNEI Expenses Policy, reasonable parking costs on business visits and journeys away from the office can be claimed, and this includes hotel parking costs if they are charged separately on the bill【31†source】.</t>
  </si>
  <si>
    <t>A parking bill of £16 occurred during my attendance to a GNEI-held entertainment activity. Can that be reimbursed?</t>
  </si>
  <si>
    <t>According to the GNEI Expenses Policy, the cost of parking at an entertainment venue cannot be claimed【35†source】. Therefore, if the parking bill of £16 was incurred during your attendance at a GNEI-held entertainment activity, it would not be eligible for reimbursement under the policy.</t>
  </si>
  <si>
    <t>A parking bill of £16 occurred during my attendance to a GNEI-held entertainment activity, as it'd be important for refreshing during a week-long conference. Can that be reimbursed?</t>
  </si>
  <si>
    <t>The GNEI Expenses Policy states that reasonable parking costs on business visits and journeys away from the office can be claimed, which includes hotel parking costs if they are charged separately on the bill【39†source】. However, the policy also specifies that the cost of parking at an entertainment venue cannot be claimed【39†source】.
If the parking was necessary as part of attending a GNEI-held entertainment activity that is integral to a week-long conference, and if this activity could be considered under the scope of necessary business expenditure within the context of the conference, there might be a case for reimbursement. This would particularly be relevant if the entertainment activity was part of the official conference agenda designed for networking or team-building, contributing to the business objectives of the conference.
Given this nuanced scenario, it would be advisable to clarify with the relevant budget holder or departmental administrator/manager whether this specific expense could be considered an exception under the broader context of the conference-related activities. Documentation or justification for the parking expense as part of the conference attendance might be required to align with the policy's general principles of reasonableness and necessary business expenditure【39†source】.</t>
  </si>
  <si>
    <t>A parking bill which added up to £30 + £6(VAT) occurred at my hotel during my attendance to a GNEI activity. Can that be reimbursed?</t>
  </si>
  <si>
    <t>Yes, the parking bill of £30 + £6 (VAT) that occurred at your hotel during your attendance to a GNEI activity can be reimbursed. The GNEI Expenses Policy specifically states that reasonable parking costs on business visits and journeys away from the office, including hotel parking costs if they are charged separately on the bill, can be claimed【43†source】.
Additionally, VAT can be reclaimed on parking fees which cost less than £28 even if the claimant is not able to get a VAT receipt【43†source】. However, in your case, since the total parking cost is £36 (including VAT), you should ensure to provide a VAT receipt to claim both the parking fee and the VAT portion.</t>
  </si>
  <si>
    <t>A parking bill which added up to £30 + £6(VAT) occurred at my hotel during my attendance to a GNEI activity, and I don't have a VAT receipt. Can that be reimbursed?</t>
  </si>
  <si>
    <t>According to the GNEI Expenses Policy, original VAT receipts must accompany all claims, and credit card slips or credit card/bank statements will not be accepted as evidence of expenditure. The policy emphasizes the importance of providing valid receipts to provide appropriate evidence for VAT reclaims【47†source】.
However, the policy also mentions a specific provision related to car parking fees, stating that VAT can be reclaimed (where it's charged) on parking fees which cost less than £28 even if the claimant is not able to get a VAT receipt【47†source】. In your case, since the parking cost is above this threshold (£30 + £6 VAT = £36), this specific provision would not apply directly due to the total amount exceeding £28.
Given the requirement for original VAT receipts for claims and considering your situation lacks such a receipt for a parking bill exceeding the mentioned threshold, it appears that reimbursement might face challenges based on the strict interpretation of the policy.
However, the policy also advises that if the necessary receipts or documentation are not available, claimants should obtain approval from the relevant PS Director, Faculty Director of Operations, or School/PS Head of Finance prior to submitting the claim and provide evidence of this approval attached to the claim【47†source】. Therefore, for your parking bill of £36 (including VAT) without a VAT receipt, seeking and obtaining prior approval from the relevant authority within GNEI and attaching evidence of this approval with your claim could be a way to seek reimbursement under these circumstances.</t>
  </si>
  <si>
    <t>I drove my bike to Oxford for a business trip along with 1 other GNEI colleagues. The total distance covered was 85 miles. How much can I claim in expenses?</t>
  </si>
  <si>
    <t>For your business trip to Oxford on a motorcycle, covering a total distance of 85 miles, and considering you were accompanied by another GNEI colleague, the GNEI Expenses Policy specifies the following rates for mileage claims​​:
Motorcycles: 26p per mile.
Given you were the driver and assuming both of you cannot claim mileage for the same journey as only the driver can claim​​, your claim for 85 miles would be calculated as follows:
85 miles × £0.26 per mile = £22.10
Total Reimbursable Amount: £22.10 for the motorcycle journey to Oxford.</t>
  </si>
  <si>
    <t>While driving my own car on a business trip, I accidentally hit the sidewalk and damaged the side of the vehicles. The total cost of the repairs was £120. Can this be expensed?</t>
  </si>
  <si>
    <t>Based on the GNEI Expenses Policy, damages or repairs to a vehicle used on GNEI business are not covered by GNEI's insurance, and such expenses cannot be claimed. Specifically, if a staff member's vehicle is used for business purposes and sustains damage, GNEI will not be liable for the repair costs. This applies even if the vehicle is insured for third-party risks only​​.
Therefore, the cost of £120 for the repairs due to the damage incurred while on a business trip cannot be expensed through GNEI.</t>
  </si>
  <si>
    <t>I am an employee of GNEI College London, and I have to go to places far from home every day to work at the school. I took the subway to work and paid with my credit card. Within a month, I recharged £ 200 into my credit card and spent a total of £ 121 on transportation. How much can I claim in expenses?</t>
  </si>
  <si>
    <t>Based on the GNEI Expenses Policy, relevant sections for tube and bus journeys in London:
Clauses 4.21 &amp; 4.22 outline that for business journeys using an Oyster or contactless card, each journey must be detailed with locations, dates, times, and purposes. Only the relevant journey costs are claimable, not the entire top-up unless it's used entirely for business travel​​.
Documents/Approvals Needed:
Attach electronic images of original receipts or documentation for the top-up if claiming the entire amount as per Clause 4.23. Specific journey details must be provided, adhering to the policy's requirements for claim justification​​.
Total Claimable Amount: £121, provided it aligns with business-related travel as per policy stipulations.</t>
  </si>
  <si>
    <t>I went on a business trip to New York and after landing at the airport, due to having a lot of luggage, I chose to take a taxi to the hotel, which cost me £ 15. How much can I claim in expenses?</t>
  </si>
  <si>
    <t>Based on the GNEI Expenses Policy, you can claim the full amount of £15 for the taxi fare from the airport to the hotel since taxis can be used where alternative methods of transport are impractical due to luggage or similar circumstances (Clause 4.26)​​. Ensure to keep and attach the relevant receipt to your expense claim as per the policy's documentation requirements (Clause 4.23)​​.
Total amount that can be expensed: £15</t>
  </si>
  <si>
    <t>I am an staff of GNEI in Edinburgh and worked in London for a month. During this period, due to the need for public transportation, I applied for an Oyster card that can only be used in London. I recharged a total of 160 yuan into it, but before leaving, I spent a total of 145 pounds on my card. The rest was useless as I was not in London. How much can I claim in expenses</t>
  </si>
  <si>
    <t>Based on the GNEI Expenses Policy:
Clause 4.21 &amp; 4.22: It specifies that for business journeys using an Oyster card, you should enter details of each individual journey, being specific about locations, date, times, and the purpose of the journey. Only the relevant journey costs are claimable, not the entire top-up unless it's entirely used for GNEI business travel​​.
For your situation in London, since you spent a total of £145 on transportation using the Oyster card for business purposes, you can claim this amount. The remaining balance on the card that was not used (£15) cannot be claimed as it does not represent a cost incurred for business travel. Ensure to keep and attach relevant tickets or documentation to support your claim as outlined in Clause 4.23​​.
Total claimable amount: £145</t>
  </si>
  <si>
    <t xml:space="preserve">I work in my studio very late, around 11:30 pm. Due to being too late, I took a taxi home and spent £ 20. How much can I claim in expenses?
</t>
  </si>
  <si>
    <t>Based on the GNEI Expenses Policy, you can claim the full £20 for the taxi fare home after working late, as taxi fares can be claimed when a staff member is working very late, i.e., after 11pm (Clause 4.26)​​. Ensure to keep and attach the relevant receipt to your expense claim as required by the policy (Clause 4.23)​​.
Total amount that can be expensed: £20</t>
  </si>
  <si>
    <t xml:space="preserve">I am on a business trip from London to Liverpool. Because first-class seats are heavily discounted and only 2 pounds more expensive than standard seats, I bought a first-class seat at a cost of 31 pounds. How much can I claim in expenses?
</t>
  </si>
  <si>
    <t>According to the GNEI Expenses Policy, train journeys should be booked in standard class unless a heavily discounted first-class ticket is booked significantly in advance of the date of travel. However, if the claimant does travel first class, an explanation must be included on the claim, and if necessary, the claim will be passed to the relevant School or PS Head of Finance for approval (Clauses 4.18 &amp; 4.19)​​.
Given the circumstances of your trip from London to Liverpool, where the first-class seat was only £2 more expensive than the standard fare, and you chose it due to the heavy discount, you can claim the full cost of £31. Ensure to provide the necessary explanation and documentation as outlined in the policy to facilitate the approval process.
Total amount that can be expensed: £31</t>
  </si>
  <si>
    <t xml:space="preserve">I rented a car while on a business trip in Scotland for 4 days. The total cost of renting a car is 150 pounds. On the third day, the car was lent to a colleague who was traveling together. I used this car for the other three days. How much can I claim in expenses?
</t>
  </si>
  <si>
    <t>Based on the GNEI Expenses Policy, the cost of car hire for business purposes is fully reimbursable, provided that the rental is the most cost-effective travel option and is used solely for business purposes (Clauses 4.48 - 4.52)​​. Since you used the car for business purposes for three days out of four, and considering the policy does not explicitly address the splitting of expenses in such scenarios, the full cost of the car rental should be claimable. However, it's important to document the usage of the car, including the day it was lent to a colleague, to ensure transparency and compliance with the policy's guidelines.
For the most accurate claim process, it's advisable to consult with your departmental administrator or manager, especially since the policy encourages obtaining prior approval for expenses and ensuring they are justifiable and reasonable.
Total amount that can be claimed: £150 (subject to departmental approval and policy guidelines).</t>
  </si>
  <si>
    <t xml:space="preserve">When I was on a business trip in China, I took the subway back to the city from the airport. I am traveling with two family members. Each ticket costs 5 pounds. Can I claim reimbursement for this?
</t>
  </si>
  <si>
    <t>Based on the GNEI Expenses Policy, the cost of expenses for spouses, partners, other family members, or friends of GNEI staff cannot be claimed (Clause 3.12)​​. Therefore, if you incurred transportation expenses for yourself and two family members, you can only claim the cost of your own ticket. If each ticket costs £5, the total claimable amount for your business-related subway travel would be:
Total claimable amount: £5</t>
  </si>
  <si>
    <t xml:space="preserve">I  drived from London to Watford to pick up someone due to school requirements. The journey covered a total of 80 kilometers. My car had a broken tire when I returned and it cost £ 80 to repair. How much can I claim in expenses?
</t>
  </si>
  <si>
    <t>For the journey from London to Watford and back, covering a total of 80 kilometers (approximately 50 miles), you can claim the business mileage at the rate specified for cars in the GNEI Expenses Policy: 50p per mile for the first 11000 miles in a tax year (Clause Business Mileage)​​.
The cost related to the broken tire, however, cannot be claimed as the policy specifies that GNEI will not cover damage or repairs to the vehicle (Clause 4.34)​​.
Calculating the mileage claim: 50 miles x £0.50/mile = £25
Total claimable amount for mileage: £25</t>
  </si>
  <si>
    <t>I'm expecting to hold an academic meeting on GNEI premises at 12:30 p.m. and I am considering to provide lunch via GNEI's catering providers. Can the food bill of £350 be claimed for?</t>
  </si>
  <si>
    <t>Yes, the food bill of £350 for providing lunch via GNEI's catering providers during an academic event held on GNEI premises at 12:30 p.m. can be claimed, in accordance with the GNEI Expenses Policy. The policy states that food can be provided during a meeting held during normal meal times (breakfast before 9:00 a.m., lunchtime between 12:00 and 2:00 p.m., or evening after 6:00 p.m.) when it is not practical to expect staff to bring their own food. Additionally, the meeting should be held on GNEI premises, and food should be provided by GNEI's catering providers where possible【51†source】.
However, ensure that the cost per head does not exceed the limits set for staff and student entertaining/hospitality, which is £22 per head unless previously approved for an exception【51†source】. Given the total bill, approval from the budget holder or departmental administrator/manager should be sought before organizing or paying for the catering to ensure compliance with the policy and to confirm that the expenditure is within allowable limits or if an exception applies.</t>
  </si>
  <si>
    <t>I held an academic meeting with my research partners on GNEI premises at 17:30 p.m. The meeting took longer than expected, so I invited the group to a restaurant after finishing the meeting. The late dinner costed £350. Can that be claimed for?</t>
  </si>
  <si>
    <t>The GNEI Expenses Policy provides guidelines for food provision during meetings on GNEI premises. Food can only be provided when it is necessary to hold a meeting during a normal mealtime, and it is not practical to expect staff to bring their own food【55†source】. This includes situations where meetings occur over breakfast (before 9:00 am), lunchtime (between 12:00 and 2:00 pm), or evening (after 6:00 pm).
For your situation, since the meeting extended into the evening, making it necessary to provide dinner, and assuming the late dinner at a restaurant was the most practical option after the extended meeting, the cost could potentially be claimed. However, the GNEI Expenses Policy also specifies certain limits on entertaining costs. For staff and student entertaining, the cost should not exceed £22 per head【55†source】. If the late dinner was a form of business entertaining, which may involve external visitors, the cost should be appropriate and not exceed £44 per head, including alcohol and service, unless exceptional circumstances apply and such expenditure has been pre-approved by the relevant authority【55†source】.
Given the cost of £350 for the late dinner, whether it can be fully claimed depends on the number of attendees and whether the per-head cost falls within the specified limits. It's also crucial that any claims for such expenses are justified as reasonable and necessary for the business purposes of the meeting and that prior approval from the budget holder or departmental administrator/manager is obtained, especially if the cost per head exceeds the standard limits set by the policy.
Documentation of the meeting's purpose, the necessity of extending the meeting into dinner, and the attendees' list will be important for substantiating the claim. Ensure that all such details align with the GNEI Expenses Policy's guidelines and that you have the necessary approvals before making the claim.</t>
  </si>
  <si>
    <t>I held an academic meeting with my research partners on GNEI premises at 17:30 p.m. The meeting took longer than expected, so I invited the group (6 of us, including 3 visitors) to a restaurant after finishing the meeting. The late dinner costed £350. Assuming the relevant authority only approved the activity as business entertaining and hold the expense limit as it is in relevant clauses, how much can I claim for?</t>
  </si>
  <si>
    <t>Given the scenario with 6 attendees at the late dinner after an academic meeting, with the cost of £350 and assuming the expense is approved as business entertaining but with the expense limit held as stated in the relevant clauses of the GNEI Expenses Policy:
- The policy states that the cost for business entertaining should not exceed £44 per head including alcohol and service【59†source】.
To calculate how much can be claimed under the £44 per head limit:
- 6 attendees * £44 per head = £264
Therefore, based on the policy's stipulated limit for business entertaining, you can claim up to £264 of the £350 spent on the late dinner. This calculation adheres to the policy's guidelines and the approval by the relevant authority, with the understanding that the remaining amount would not be covered due to exceeding the per head limit set by the GNEI Expenses Policy.</t>
  </si>
  <si>
    <t>I held a staff social function, inviting all staff from my department with pre-approvment. The total bill of the day came out to be £360, given 15 of us attended. How much can I claim for with receipts?</t>
  </si>
  <si>
    <t>For the staff social function you held with 15 attendees and a total bill of £360, under the GNEI Expenses Policy, the GNEI department contribution for staff social functions should not exceed £22 per head【65†source】.
Given there were 15 attendees:
- 15 attendees * £22 per head = £330
Therefore, with receipts, you can claim up to £330 for the staff social function, assuming all other criteria for such an event are met, including pre-approval from the relevant authority. The total amount of £360 exceeds the claimable amount based on the £22 per head guideline, so £330 is the maximum amount you could claim for this event.</t>
  </si>
  <si>
    <t>I held a staff social function, inviting several major staff with pre-approvment. The total bill of the day came out to be £150, given 6 of us attended. However, I couldnot invoice that directly to GNEI and can only proceed on individuals' expense claims. How much can I claim for with receipts?</t>
  </si>
  <si>
    <t>For the staff social function with 6 attendees and a total bill of £150, since direct invoicing to GNEI was not an option and the expense had to be processed through individuals' expense claims, the claimable amount with receipts, according to the GNEI Expenses Policy, is based on the £22 per head limit for staff social functions【77†source】.
- 6 attendees * £22 per head = £132
Thus, with receipts, you can claim up to £132 for the staff social function. This approach adheres to the policy's stipulation for staff social functions, ensuring the claim remains within the specified per head budget, even in scenarios where direct invoicing to GNEI is not feasible.</t>
  </si>
  <si>
    <t>I held an academic meeting with my research partners on GNEI premises at 17:30 p.m. The meeting took longer than expected, so I invited the group (6 of us, including 3 visitors) to a restaurant after finishing the meeting. The late dinner costed £260, yet a form of all attendees can not be provided, since 3 visitors left and couldnot sign the form. how much can I claim for?</t>
  </si>
  <si>
    <t>For the scenario where you hosted a late dinner for your research partners, including 3 visitors, with a total cost of £260, but cannot provide a form listing all attendees because 3 visitors left early and couldn't sign the form, the reimbursement process becomes more complex due to the GNEI Expenses Policy's requirement for a record of all attendees for business entertaining expenses【81†source】.
Given the cost of £260 for 6 attendees, the per-head cost falls within the policy's stipulated limit for business entertaining, which is not to exceed £44 per head including alcohol and service【81†source】. Thus, theoretically, the entire amount could be eligible for reimbursement under normal circumstances.
However, since you're unable to provide a complete record of all attendees due to the visitors' early departure, this could potentially complicate the claim. The GNEI Expenses Policy emphasizes the need for such records as part of the claim process for business entertaining expenses【81†source】. 
In situations where complete documentation is not available, it's recommended to discuss this with your department's finance team or the relevant approver. You may need to provide additional context or evidence to justify the expense and the inability to produce a complete attendee list. The decision to reimburse in such cases may ultimately depend on the discretion of the approving authority, based on the evidence and justification you can provide. 
If the expense is considered justifiable and reasonable despite the lack of complete documentation, and assuming all attendees cost does not exceed the £44 per head limit, you could potentially claim the full amount of £260. However, this would be subject to the approval of the finance team or relevant authority, considering the exceptional circumstances regarding the documentation.</t>
  </si>
  <si>
    <t>I held an academic meeting with my research partners on GNEI premises at 17:30 p.m. The meeting took longer than expected, so I invited the group (6 of us, including 3 visitors) to a restaurant after finishing the meeting. The late dinner costed £260, yet a form of all attendees can not be provided, since 3 visitors left and couldnot sign the form. However the authority did give me pre-approval in case it's necessary. how much can I claim for?</t>
  </si>
  <si>
    <t>Given that you received pre-approval from the relevant authority for the business entertaining expense of £260, and considering the scenario with 6 attendees (including 3 visitors who left early and couldn't sign the form), the claim process is impacted by the GNEI Expenses Policy's requirement for a record of all attendees for business entertaining expenses【81†source】.
With pre-approval and a total cost of £260 for the dinner:
- Assuming the policy's stipulated limit for business entertaining, which is not to exceed £44 per head including alcohol and service, the total per-head cost would be within the allowable range for the 6 attendees (approximately £43.33 per head).
Since you have pre-approval and the cost per head is within policy limits but lack complete documentation for all attendees, it's essential to document the pre-approval and any other relevant information (such as emails or written approval) that justifies the expense under the exceptional circumstance of incomplete attendee records. 
Based on the pre-approval and provided the per-head cost does not exceed the policy's limit, you should be able to claim the full amount of £260. However, ensure to include a detailed explanation and any available documentation when submitting your expense claim to clarify the situation and justify the expense despite the lack of complete attendee documentation.</t>
  </si>
  <si>
    <t>I held a business entertaining activity with my colleagues, yet due to we're at the same colleague level, 6 of us shared the bill of £240. How much can each of us claim for?</t>
  </si>
  <si>
    <t>For the scenario of a business entertaining activity where 6 colleagues at the same level shared the bill of £240, the GNEI Expenses Policy provides that the cost for business entertaining should not exceed £44 per head including alcohol and service【89†source】. Since all 6 of you are at the same level and shared the bill equally, it implies there isn't a "most senior person" as typically required by the policy to pay and submit the claim.
Given the total bill of £240 for 6 attendees, this equates to £40 per person, which is within the allowable cost per head. However, considering the policy advises that the most senior person present should pay the bill and submit the claim, your situation is unique. In such cases where expenses are shared equally due to similar colleague levels, each colleague could theoretically claim their share of the expense as long as it aligns with the principles of the policy and considering any pre-approvals or justifications that may apply to unique scenarios.
In this specific case, each of you would be eligible to claim for your equal share of the bill, which is £40 per person, assuming that the business purpose of the entertaining is clearly documented and justified, and considering the total per person does not exceed the £44 limit set by the policy. It would be advisable to communicate with the finance department or the relevant approver to ensure this approach aligns with internal procedures and to confirm that such shared expenses are permissible under the GNEI Expenses Policy.</t>
  </si>
  <si>
    <t>I held a business entertaining activity with my colleagues, yet as required by our special guests, additional services has been applied and the total cost for 16 of us was £800. I haven't sumbit this to gain approval from my department budget holder yet. How much can I claim for?</t>
  </si>
  <si>
    <t>For the business entertaining activity with 16 attendees and a total cost of £800, the GNEI Expenses Policy stipulates that hospitality, where feasible, should be pre-approved by the budget holder or departmental administrator/manager, and the cost should be appropriate and not exceed £44 per head including alcohol and service【93†source】.
Given the total cost of £800 for 16 attendees, the per-head cost is exactly £50, which exceeds the standard £44 per head limit. Since you have not yet submitted this for approval from your department budget holder, it is crucial to do so before claiming reimbursement.
In this scenario, without prior approval, and given the cost exceeds the standard per head limit, the total claimable amount would ideally need to be adjusted to align with the policy's £44 per head limit, which would total £704 for 16 attendees (£44 x 16). However, because the actual per-head cost is £50, achieving approval for the exceptional reason that costs exceed £44 per head is necessary to claim the total amount of £800.
To proceed, you should seek pre-approval for the total cost of £800, explaining the necessity of the additional services requested by the special guests that led to the higher per-head cost. If approval is granted considering the exceptional circumstances, you may then be able to claim the full £800. Without this specific approval, the claim would be limited to the policy's standard rate of £44 per head, totaling £704, or potentially less depending on the budget holder's discretion.</t>
  </si>
  <si>
    <t>I held a business entertaining activity with my colleagues, yet as required by our special guests, additional services has been applied and the total cost for 16 of us was £800. However pre-approval has been given as long as the cost did not expand unacceptable. How much can I claim for?</t>
  </si>
  <si>
    <t>With pre-approval granted for the business entertaining activity, under the condition that the cost did not expand to an unacceptable level, and the total cost for 16 attendees being £800, the claimable amount can be assessed based on the guidelines provided by the GNEI Expenses Policy for business entertaining.
Given the total cost of £800 for 16 attendees:
- This results in a per head cost of £50 (£800 divided by 16).
The GNEI Expenses Policy specifies that the cost of business entertaining should be appropriate and not exceed £44 per head including alcohol and service, unless exceptional circumstances apply and such expenditure has been pre-approved by the relevant authority【97†source】.
Since pre-approval was given with a stipulation regarding the cost not being unacceptable, and assuming this pre-approval considered the specifics of the additional services required by your special guests, you can claim the full amount of £800. This is predicated on the understanding that the pre-approval process took into account the necessity of these additional services and deemed the resulting per head cost as acceptable under the circumstances.
It's important to document the pre-approval clearly, including any communications or documentation that specifies the acceptance of costs given the special requirements of the event. This documentation should accompany your expense claim to ensure compliance with the policy and to facilitate the reimbursement process.</t>
  </si>
  <si>
    <t>I held a business entertaining activity with my colleagues and research fellows, yet as required by our special guests, the attendee form has not been signed for confidentiality. The bill for 16 of us was £1000, however pre-approval from authority has been given as long as the cost did not expand unacceptable. How much can I claim for?</t>
  </si>
  <si>
    <t>Given the scenario where you held a business entertaining activity with colleagues and research fellows, resulting in a total bill of £1000 for 16 attendees, and with pre-approval granted by authority under the condition that the cost did not expand to an unacceptable level, the claimable amount needs to be considered within the framework of the GNEI Expenses Policy.
The absence of a signed attendee form due to confidentiality requirements, coupled with the pre-approval for the event, suggests that the usual documentation requirements have been flexibly managed to accommodate the unique circumstances of this event. 
With the total cost being £1000 for 16 attendees:
- This results in a per head cost of £62.50 (£1000 divided by 16).
The GNEI Expenses Policy generally caps business entertaining costs at £44 per head, including alcohol and service, unless exceptional circumstances apply and prior approval is obtained【101†source】. Given that you have received pre-approval from the relevant authority, emphasizing that the costs should not be unacceptably high, and considering the specific requirements of your special guests, the full amount of £1000 can be claimed. This is predicated on the understanding that the pre-approval explicitly acknowledged and accepted the potential for costs to exceed the standard per head limit due to the special nature of the event and its requirements.
It's crucial to ensure that the pre-approval, along with any specific conditions or considerations regarding the absence of a signed attendee form, is well-documented. This documentation should accompany your expense claim to support the justification for the cost and the unique aspects of the event, facilitating the reimbursement process under the exceptional circumstances outlined in your pre-approval.</t>
  </si>
  <si>
    <t>I held a business entertaining activity with my colleagues and research fellows. The bill for 50 of us (including 4 GNEI students attended as a support role) was £2000. How much can I claim for?</t>
  </si>
  <si>
    <t>For a business entertaining activity involving colleagues and research fellows, with a total of 50 attendees (including 4 GNEI students attending in a support role) and a bill of £2000, the GNEI Expenses Policy provides clear guidance on how such expenses can be managed.
The policy states that the cost of business entertaining should be appropriate and not exceed £44 per head including alcohol and service【105†source】. Importantly, GNEI staff or students attending a business entertaining event in a support role, such as greeting guests without participating in the hospitality, should not be included in the numbers attending. Their costs should be treated as part of the cost of the function and claimed as such【105†source】.
Given this guidance, let's calculate the claimable amount:
- Total attendees for the expense calculation: 50 (total) - 4 (students in support roles) = 46 attendees
- The per head cost limit is £44.
With the total bill being £2000, the calculation for the per head cost would be:
- £2000 / 46 = approximately £43.48 per head
Since this per head cost is within the £44 limit, and considering the exclusion of the 4 GNEI students attending in a support role from the headcount for expense calculation, the entire bill of £2000 can be claimed for reimbursement. This assumes that the pre-approval given by the authority considered the scope and scale of the event and deemed the expenditure as not expanding to an unacceptable level, in line with the policy's stipulations for business entertaining expenses.</t>
  </si>
  <si>
    <t>I held a business entertaining activity with my colleagues and research fellows. The bill for 50 of us (including 4 GNEI students attended as a support role) was £2100 (including £80 raised by support attendees). Without any guidance from relevant authority, can I claim for the whole amount, via one business entertainment claim and one business function claim?</t>
  </si>
  <si>
    <t>Based on the GNEI Expenses Policy, particularly the sections on business entertaining and staff and student entertaining/hospitality, here are the key points related to your scenario:
1. **Business Entertaining** (Section 7.16): The cost should be appropriate and not exceed £44 per head including alcohol and service. Given your total bill of £2100 for 50 attendees (46 participating and 4 GNEI students in a support role), if we exclude the £80 raised by support attendees from the total, the adjusted bill becomes £2020. Dividing this by the 46 attendees (excluding the support role students as per Section 7.19), the cost per head is approximately £43.91, which is within the policy limit.
2. **Students in Support Roles** (Section 7.19): GNEI staff or students attending a business entertaining event in a support role should not be included in the headcount for calculating the per head expense. Their costs are treated as part of the function and claimed as such. Therefore, your adjustment to exclude the £80 raised by support attendees aligns with this guideline.
3. **Claim Submission**: The policy suggests that the most senior person present should pay the bill and submit the claim (Section 7.14). There is no direct reference to splitting the claim into a business entertainment claim and a business function claim within the same event context. The entire event is considered business entertaining, given it is primarily to entertain colleagues and research fellows with some GNEI students attending in a support role. 
4. **Without Guidance from Relevant Authority**: Given that the cost per head, after adjusting for the contribution from support role attendees, does not exceed the £44 limit, you should be able to claim the entire adjusted amount under business entertaining without needing special approval. However, documenting the exclusion of the support role attendees’ contribution and ensuring all attendees are listed would be necessary to adhere to policy requirements.
In summary, based on the provided information and the adjustments made for the contributions from students in support roles, you should be able to claim the adjusted total amount for the business entertaining activity under a single business entertainment claim, adhering to the policy limits and guidelines.</t>
  </si>
  <si>
    <t>I held a business entertaining activity with my colleagues and research fellows. The bill for 50 of us (including 4 GNEI students attended as a support role) was £2100. Without any guidance from relevant authority, how can I claim for the whole amount, according to the policy?</t>
  </si>
  <si>
    <t>For a business entertaining activity with colleagues and research fellows, resulting in a bill of £2100 for 50 attendees, including 4 GNEI students attending in a support role, the claimable amount must adhere to the GNEI Expenses Policy guidelines for business entertaining, which stipulates that the cost should be appropriate and not exceed £44 per head, including alcohol and service【109†source】. 
Considering the policy's guideline and the total number of attendees (excluding the 4 students in a support role, as their costs are treated separately), the calculation for the claimable amount is as follows:
- Total attendees for cost calculation: 50 - 4 (students in support roles) = 46
- The policy's per head cost limit is £44.
With a total bill of £2100 for 46 attendees, the per head cost is approximately £45.65, which slightly exceeds the standard £44 per head limit specified by the policy.
Since the policy requires costs that exceed this limit to be approved by the relevant PS Director, Faculty Director of Operations, or School/PS Head of Finance【109†source】, and no specific pre-approval for exceeding the standard per head cost has been mentioned in your scenario, you would need to seek such approval to claim the full amount of £2100.
Without this specific approval for the excess cost per head, the claimable amount would technically be limited to the policy's per head guideline multiplied by the number of attendees (excluding students in support roles), which would be 46 attendees * £44 = £2024. However, given the total bill and the unique circumstances of your event, obtaining the necessary approval for the full amount due to the special requirements or the nature of the event would be advisable.</t>
  </si>
  <si>
    <t>I held a business entertaining activity with my colleagues and research fellows. The bill for 50 of us was £2000 and was paid via departmental purchasing cards. Can I claim for the whole amount?</t>
  </si>
  <si>
    <t>Based on the GNEI Expenses Policy, specifically section 7.5, **the cost of entertainment and/or hospitality should not be paid for using departmental purchasing cards under any circumstances**. This means that if the £2000 bill for the business entertaining activity was paid via a departmental purchasing card, it does not align with the policy's guidelines for how such expenses should be handled.
For the expense to be properly claimed, it would need to have been paid out-of-pocket by an individual and then claimed for reimbursement according to the policy's procedures, including adherence to per head cost limits and necessary approvals for the expense. Given this situation, claiming the whole amount via a standard expense claim, after using a departmental purchasing card, would not be in compliance with the GNEI Expenses Policy.
If the expense has already been incurred in this manner, it would be advisable to consult with the relevant budget holder, departmental administrator/manager, or finance department for guidance on how to rectify the situation in accordance with the policy and any potential exceptions or approvals that may be necessary.</t>
  </si>
  <si>
    <t>I'm a staff of GNEI Campus in Manchester. I went on a work trip to the GNEI campus in London and booked a hotel for 6 nights, with a total cost of £ 120. During this period, I washed my clothes once and spent a total of £ 5. How much can I get reimbursed?</t>
  </si>
  <si>
    <t>The reimbursement can be broken down as follows, according to the GNEI Expenses Policy:
Hotel Costs: Section 5.5 specifies UK hotel cost limits of £210 in London or £140 outside London. Your hotel cost of £120 for 6 nights in London is well within the permissible range, making it fully reimbursable.
Laundry Costs: Section 5.12 allows for the reimbursement of laundry expenses if the stay away is for at least 5 consecutive nights, and the cost is deemed reasonable and necessary. Your £5 laundry expense meets these criteria.
Required Documents/Approvals:
Hotel booking receipt.
Laundry service receipt.
Evidence of the work trip's necessity and duration.
Total amount that can be expensed: £125 (hotel costs of £120 plus laundry costs of £5).</t>
  </si>
  <si>
    <t>I'm a staff of GNEI Campus in London. I went on a work trip to the GNEI campus in Edinburgh and booked a hotel for 4 nights, with a total cost of £ 90. During this period, I washed my clothes twice and spent a total of £ 8. How much can I get reimbursed?</t>
  </si>
  <si>
    <t>For your work trip from London to Edinburgh, the GNEI Expenses Policy outlines that:
Hotel Costs: The policy specifies that UK hotel costs should not exceed £140 outside of London (Section 5.5). Your expense of £90 for 4 nights is within this limit, making it fully reimbursable.
Laundry Costs: Laundry costs are reimbursable if the stay is for at least 5 consecutive nights (Section 5.12). Since your stay was for 4 nights, the laundry expenses do not meet this criterion and are not eligible for reimbursement.
Required Documents/Approvals:
Hotel booking receipt.
Proof of the work trip’s purpose and duration.
Total amount that can be expensed: £90 (only the hotel cost is covered, as the laundry expenses do not qualify for reimbursement under the specified conditions).</t>
  </si>
  <si>
    <t>I went to France to attend an international academic conference and stayed in the hotel for a total of 4 nights. The total room cost was £ 100, excluding food expenses. I spent a total of 140 pounds on meals within 4 days, with invoices for each meal. How much can I get reimbursed?</t>
  </si>
  <si>
    <t>For your trip to France for the academic conference, according to the GNEI Expenses Policy, the reimbursement for overseas hotel and meals is as follows:
Hotel Costs for Overseas Travel: As stated in Section 5.7, there are no fixed rates for overseas accommodation, but expenses should be reasonable and represent value for money. Your hotel cost of £100 for 4 nights falls within the general expectation of reasonableness.
Meals for Overseas Travel: Section 5.22 through 5.26 outlines that while there are no fixed rates for overseas meals, claimants should apply general principles of reasonableness and may refer to HMRC's scale rates for guidance. Your meal expenses of £140 for 4 days will be evaluated against the reasonable cost of meals that could be purchased within the UK rates detailed in Sections 5.18 to 5.21, with a guideline maximum of £28 per day for three meals when receipts cannot be obtained. Since you have invoices for each meal, your actual costs will be reimbursed provided they are deemed reasonable.
Required Documents/Approvals:
Receipts for the hotel stay and meals.
Documentation or evidence of conference attendance.
Total amount that can be expensed: £240 (hotel cost of £100 plus meal expenses of £140, subject to the assessment of reasonableness according to policy guidelines).</t>
  </si>
  <si>
    <t>I went to France to attend an international academic conference and stayed in the hotel for a total of 4 nights. The total room cost was £ 100, excluding food expenses. I spent a total of 50 pounds on breakfast every day, and I lost the invoice for two days. How much can I get reimbursed?</t>
  </si>
  <si>
    <t>For your academic conference trip to France with a hotel stay of £100 and breakfast expenses of £50 over 4 days, the GNEI Expenses Policy allows for reimbursement under these conditions:
Hotel Costs: Fully reimbursable at £100 for 4 nights, aligning with the policy's guidelines for overseas accommodation expenses.
Meal Expenses (Breakfast): With the policy setting a maximum of £12 for receipted breakfasts and £5.5 for unreceipted breakfasts per day, you can claim for the days with receipts up to the actual cost (not exceeding the £12 per day limit) and £5.5 for each of the two days without receipts. Assuming the days with receipts do not exceed the per day limit, your breakfast reimbursement would be calculated based on these rates.
Total Reimbursable Amount: Assuming you spent within the policy limit for breakfast on the days with receipts, the total reimbursable amount would be £100 for the hotel plus up to £35 for breakfast (£12 x 2 days with receipts + £5.5 x 2 days without receipts), totaling up to £135.</t>
  </si>
  <si>
    <t>I went on a work trip to China and booked an 8-day hotel. The total cost of the room was £ 200, which includes breakfast and lunch. During this period, I had lunch twice outside the hotel for a total cost of £ 30. How much can I get reimbursed?</t>
  </si>
  <si>
    <t>For your work trip to China with an 8-day hotel stay costing £200, including breakfast and lunch, and additional lunch expenses of £30 outside the hotel, the GNEI Expenses Policy provides the following guidelines:
Hotel Costs: The total room cost of £200 is eligible for reimbursement, as it falls within the general principles for overseas accommodation, which do not prescribe fixed limits but rather advise on reasonableness and value for money (Sections 5.6 to 5.11).
Meal Expenses: Since breakfast and lunch were included in your hotel costs, those meals are covered under your hotel expense. For the additional lunches costing £30 outside the hotel, Section 5.15 indicates that employees are entitled to recover the cost of reasonable subsistence, which includes lunch. However, meals that are already included in the accommodation rate being claimed for cannot be claimed again. Therefore, the additional lunch expenses would typically not be reimbursable, as they would be considered double-dipping.
Given the policy's guidelines, the total amount you can get reimbursed is £200 for the hotel stay, as the additional lunch expenses would not be reimbursed due to being included in your hotel package.</t>
  </si>
  <si>
    <t>I went on a work trip to China and booked an 8-day hotel. The total cost of the room was £ 200, which includes breakfast and lunch. During this period, I had dinner twice outside the hotel for a total cost of £ 40. Receipts for dinner are not available. How much can I get reimbursed?</t>
  </si>
  <si>
    <t>For your work trip to China, considering your accommodation included breakfast and lunch, and you spent £40 on dinners outside the hotel without receipts, the GNEI Expenses Policy provides guidance on overseas meals and accommodation:
Hotel Costs: The total room cost of £200, which includes breakfast and lunch, is fully reimbursable since it falls within the policy's guidance for overseas accommodation, emphasizing reasonableness and value for money (Sections 5.6 to 5.11).
Meal Expenses: For the dinners outside the hotel costing £40, since you do not have receipts, the policy allows claiming unreceipted expenses at GBP rates set out for UK travel, which are applicable as a reference for overseas meals too (Section 5.26). However, since breakfast and lunch were already included in your hotel cost, only dinner expenses are potentially reimbursable. Given the lack of receipts, you can claim up to £17 per dinner without receipts, as per the policy's allowance for unreceipted UK dinner expenses (Section 5.20).
Total Reimbursable Amount: £200 for the hotel stay. For the two dinners without receipts, you can claim up to £17 per meal, totaling £34, provided these expenses are deemed reasonable under the policy's general principles for overseas meals.
Final Reimbursable Amount: £234, subject to the assessment of reasonableness for the dinner expenses.</t>
  </si>
  <si>
    <t>On behalf of the university, I went to GNEI University in Manchester to exchange and study for one day. I didn't have breakfast. The lunch cost 25 pounds, and the dinner cost 34 pounds. All the receipts are available. How much can I get reimbursed?</t>
  </si>
  <si>
    <t>For your one-day work trip to GNEI University in Manchester, the GNEI Expenses Policy allows for the following reimbursements:
Lunch: You can be reimbursed up to £18 for lunch, as per the policy's maximum allowance for a receipted lunch expense​​.
Dinner: The policy allows up to £36 for a receipted dinner expense. Since your dinner cost £34, it falls within the allowable limit for reimbursement​​.
Since you have all the receipts for your meals, you can claim the actual costs incurred, which adhere to the policy's specified limits for lunch and dinner.
Total Reimbursable Amount: £52 (Lunch: £25 within the £18 limit, Dinner: £34 within the £36 limit).</t>
  </si>
  <si>
    <t>On behalf of the university, I went to GNEI University in Manchester to exchange and study for one day. The breakfast cost 6 pounds, the lunch cost 25 pounds, and the dinner cost 34 pounds. All the receipts are available. How much can I get reimbursed?</t>
  </si>
  <si>
    <t>Considering the 24-hour rate for a work trip to Manchester with meals costing a total of £65 (£6 for breakfast, £25 for lunch, and £34 for dinner), and all receipts are available:
The GNEI Expenses Policy specifies a UK 24-hour rate for meals during overnight business travel, allowing for a consolidated claim of up to £66 receipted​​. This rate is designed to cover all meals (breakfast, lunch, and dinner) within a 24-hour period when away on business.
Given your total meal expenses for the day and the policy's provision:
Total Reimbursable Amount: £65, as your total meal expenses fall within the policy's 24-hour rate cap, allowing for a more straightforward and potentially more beneficial reimbursement approach than claiming each meal separately.</t>
  </si>
  <si>
    <t>I went to Spain to attend an international academic conference and stayed in the hotel for a total of 5 nights. The total room cost was £ 130, excluding food expenses. I spent a total of 140 pounds on meals within 5 days, with invoices for each meal. How much can I get reimbursed?</t>
  </si>
  <si>
    <t>For your academic conference trip to Spain with a 5-night hotel stay costing £130 and total meal expenses of £140 over 5 days with all meals receipted, the GNEI Expenses Policy provides the following guidelines:
Hotel Costs: The total hotel cost of £130 is fully reimbursable. The policy encourages the use of preferred travel providers and emphasizes that overseas accommodation costs should be reasonable and represent value for money, without prescribing fixed limits but suggesting that claims be guided by general principles and possibly HMRC's overseas benchmark rates for guidance (Sections 5.6 to 5.11).
Meal Expenses: For meals while travelling overseas, the policy does not set fixed limits but advises on reasonableness and value for money, suggesting that claims should be based on the general principles of the policy and possibly guided by HMRC's scale rates for overseas travel (Sections 5.22 to 5.26). Since you have invoices for each meal totaling £140 over 5 days, and this spending is within what can be considered reasonable for the duration of your stay, it should be reimbursable subject to approval based on the policy's general principles.
Given these guidelines and assuming your expenses are deemed reasonable and necessary for the business activity, the total reimbursable amount would be £270 (£130 for the hotel + £140 for meals).</t>
  </si>
  <si>
    <t>I went on a work trip to China and booked an 8-day hotel. The total cost of the room was £ 180, which includes breakfast and lunch. During this period, I had dinner twice outside the hotel for a total cost of £ 35. Receipts for dinner are not available. How much can I get reimbursed?</t>
  </si>
  <si>
    <t>For your 8-day work trip to China, with the hotel costing £180, including breakfast and lunch, and having dinner outside the hotel twice at a total cost of £35 with receipts not available, the reimbursement follows the GNEI Expenses Policy as:
Hotel Costs: The £180 for the hotel stay is fully reimbursable as it is within the general guidance for overseas accommodation, which encourages reasonable and value-for-money expenses without fixed limits (Sections 5.6 to 5.11).
Meal Expenses Without Receipts: Since the receipts for the £35 dinner expenses are not available, according to the policy, employees can claim unreceipted overseas meals at the GBP rates detailed for UK travel in sections 5.18 to 5.21, up to a maximum of £28 per day for three meals (Section 5.26). However, since you've already had breakfast and lunch provided by the hotel, this specific provision for unreceipted meals primarily applies to situations where receipts are unattainable, and it's unclear if it fully applies in this context where the accommodation already includes two meals.
Given the provided policy details and the unique circumstances of your claim where breakfast and lunch are included in your accommodation, the policy's guidance on unreceipted meal claims overseas might be interpreted conservatively:
Total Reimbursable Amount: £180 for the hotel stay, assuming that the policy's provision for claiming unreceipted meals may not fully compensate for the additional dinner expenses without receipts, given that two meals a day are already covered by the hotel cost.</t>
  </si>
  <si>
    <t>I went on a work trip to China and booked an 8-day hotel. The total cost of the room was £ 180, which includes breakfast and lunch. During this period, I had dinner twice outside the hotel for a total cost of £ 35. Receipts for dinner are available. How much can I get reimbursed?</t>
  </si>
  <si>
    <t>For your 8-day work trip to China, where you booked a hotel at £180 including breakfast and lunch, and had dinner twice outside the hotel costing a total of £35 with receipts available, the reimbursement policy is as follows based on the GNEI Expenses Policy:
Hotel Costs: The £180 for the hotel stay, including breakfast and lunch, is reimbursable.
Dinner Expenses: Since you have receipts for the £35 spent on dinner, this amount is also eligible for reimbursement. The policy advises that for overseas meals, employees should be reimbursed for actual costs incurred, as evidenced by original receipts, and expenses must be justifiable, reasonable, and represent value for money. There are no fixed limits for overseas meals, but guidance on what a reasonable claim would be is provided, suggesting employees should expect to be reimbursed for meals equivalent to the standard of meal that can be purchased in the UK within the set GBP rates for UK travel detailed in sections 5.18 to 5.21 of the policy​​.
Total Reimbursable Amount: £215 (£180 for the hotel including breakfast and lunch + £35 for dinner with receipts).</t>
  </si>
  <si>
    <t>I went on a work trip to Germany and booked an 6-day hotel. The total cost of the room was £180. However, the receipt is missing. How much can I get reimbursed?</t>
  </si>
  <si>
    <t>The GNEI Expenses Policy requires electronic images of original VAT receipts to accompany all claims for expenses, including hotel costs. Credit card slips or bank statements are not accepted as evidence of business expenditure​​. Without the necessary receipt, the standard procedure according to the policy is that the claim may not be processed as per the usual guidelines. However, if the receipt is missing, claimants are advised to obtain approval from relevant authorities (such as the PS Director, Faculty Director of Operations, or School/PS Head of Finance) prior to submitting the claim and provide evidence of this approval attached to the claim​​.
Given this guidance, for your hotel expense in Germany totaling £180 without a receipt, you should first seek approval from the relevant authority as outlined. If approval is obtained and documented appropriately, you may then be eligible for reimbursement subject to the approver's discretion based on the exceptional circumstances of the missing receipt.
Total Reimbursable Amount: Subject to approval due to missing receipt, potentially up to £180 if justified and approved according to policy exceptions.</t>
  </si>
  <si>
    <t>I was sent to work at GNEI College in Washington, USA for a long-term period of one year. I rented a house for one year, with a rent of 5500 pounds. This leasing behavior has been approved by the budget holder</t>
  </si>
  <si>
    <t>For your long-term assignment in Washington, USA, with a lease on a property costing £5500 approved by the budget holder, the GNEI Expenses Policy specifies for long-term assignments (usually six months or more), the monthly rent, council tax, service charges, TV licence, and utility bills (including telephone line rental) can be claimed. Alternatively, GNEI can pay the rent directly on invoice via Accounts Payable. The lease should be in the employee's name, and prior approval from the budget holder or departmental administrator/manager is required before the lease is agreed​​.
Total Reimbursable Amount: Up to £5500, subject to policy conditions and budget holder approval.</t>
  </si>
  <si>
    <t>I'm a staff of GNEI Campus in Manchester. I went on a work trip to the GNEI campus in London and booked a hotel for 6 nights, with a total cost of £ 200. During this period, I washed my clothes twice and spent a total of £ 10. All the receipts are provided. How much can I get reimbursed?</t>
  </si>
  <si>
    <t>For your work trip to London, staying for 6 nights at a hotel cost of £200 and with laundry expenses of £10, here's how the reimbursement breaks down according to the GNEI Expenses Policy:
Hotel Costs: The policy specifies that the cost of a hotel in the UK should not exceed £210 including VAT (room only) in London​​. Since your hotel cost was £200, it falls within the acceptable range.
Laundry Expenses: Laundry costs can only be claimed if absolutely necessary, the cost is reasonable and appropriate, and the stay away is for at least 5 consecutive nights​​. As your stay was 6 nights and you spent £10 on laundry, this expense is claimable.
Total Reimbursable Amount: £210 (This includes the hotel cost of £200 and laundry expenses of £10, as both are in compliance with the GNEI Expenses Policy).</t>
  </si>
  <si>
    <t>Originally was: Policy Violated</t>
  </si>
  <si>
    <t>I travelled to Scotland for a work trip for 2 nights. The hotel I booked doesn't include meals. On the first day, I spent £20 on lunch and £25 on dinner. On the second day, I spent £5 on breakfast, £10 on lunch, and £40 on dinner. All the receipts are provided. How much can I claim in expenses?</t>
  </si>
  <si>
    <t>For your 2-night work trip to Scotland, the detailed meal expenses were:
Day 1: £20 on lunch and £25 on dinner.
Day 2: £5 on breakfast, £10 on lunch, and £40 on dinner.
Considering the GNEI Expenses Policy, specifically the 24-hour rate for UK travel which includes an overnight stay incorporating breakfast, lunch, and dinner, a single claim of up to £66 receipted (£28 unreceipted) may be made​​.
Given this policy, your total meal expenses for each day were £45 for Day 1 and £55 for Day 2, which individually do not exceed the £66 daily maximum set by the 24-hour rate policy for receipted claims. Therefore, you can claim the actual expenses incurred since they are within the policy limits.
Total Reimbursable Amount for Meals: £100 (The sum of meals across both days, as per the individual receipts provided).</t>
  </si>
  <si>
    <t>City</t>
  </si>
  <si>
    <t>Flight Time (Approx.)</t>
  </si>
  <si>
    <t>Economy Class Cost (GBP)</t>
  </si>
  <si>
    <t>Business Class Cost (GBP)</t>
  </si>
  <si>
    <t>City/Town</t>
  </si>
  <si>
    <t>Distance from London (miles)</t>
  </si>
  <si>
    <t>Double Distance (miles)</t>
  </si>
  <si>
    <t>Paris, France</t>
  </si>
  <si>
    <t>1 hour</t>
  </si>
  <si>
    <t>£100-£150</t>
  </si>
  <si>
    <t>£300-£500</t>
  </si>
  <si>
    <t>Oxford</t>
  </si>
  <si>
    <t>Dublin, Ireland</t>
  </si>
  <si>
    <t>£50-£100</t>
  </si>
  <si>
    <t>£200-£300</t>
  </si>
  <si>
    <t>Cambridge</t>
  </si>
  <si>
    <t>Brussels, Belgium</t>
  </si>
  <si>
    <t>£80-£120</t>
  </si>
  <si>
    <t>£250-£400</t>
  </si>
  <si>
    <t>Brighton</t>
  </si>
  <si>
    <t>Amsterdam, Netherlands</t>
  </si>
  <si>
    <t>Bristol</t>
  </si>
  <si>
    <t>Frankfurt, Germany</t>
  </si>
  <si>
    <t>1.5 hours</t>
  </si>
  <si>
    <t>Southampton</t>
  </si>
  <si>
    <t>Zurich, Switzerland</t>
  </si>
  <si>
    <t>£120-£180</t>
  </si>
  <si>
    <t>£350-£550</t>
  </si>
  <si>
    <t>Reading</t>
  </si>
  <si>
    <t>Copenhagen, Denmark</t>
  </si>
  <si>
    <t>2 hours</t>
  </si>
  <si>
    <t>Canterbury</t>
  </si>
  <si>
    <t>Stockholm, Sweden</t>
  </si>
  <si>
    <t>Portsmouth</t>
  </si>
  <si>
    <t>Vienna, Austria</t>
  </si>
  <si>
    <t>£150-£200</t>
  </si>
  <si>
    <t>£400-£600</t>
  </si>
  <si>
    <t>Ipswich</t>
  </si>
  <si>
    <t>Madrid, Spain</t>
  </si>
  <si>
    <t>2.5 hours</t>
  </si>
  <si>
    <t>£150-£250</t>
  </si>
  <si>
    <t>£400-£700</t>
  </si>
  <si>
    <t>Bournemouth</t>
  </si>
  <si>
    <t>Rome, Italy</t>
  </si>
  <si>
    <t>Oslo, Norway</t>
  </si>
  <si>
    <t>Helsinki, Finland</t>
  </si>
  <si>
    <t>Lisbon, Portugal</t>
  </si>
  <si>
    <t>Budapest, Hungary</t>
  </si>
  <si>
    <t>Prague, Czech Republic</t>
  </si>
  <si>
    <t>Athens, Greece</t>
  </si>
  <si>
    <t>3 hours</t>
  </si>
  <si>
    <t>£500-£800</t>
  </si>
  <si>
    <t>training data change 6.24</t>
  </si>
  <si>
    <t>I bought Google Cloud Platform account licenses for a module I'm teaching through a purchase order. Can I get reimbursed for the total £40 cost?</t>
  </si>
  <si>
    <t>For a module I am instructing, I acquired Canva licenses using a purchase order. Is it possible to reimburse the full cost of £20?</t>
  </si>
  <si>
    <t>I have procured a GPT 4 subscription for my teaching module via a purchase order. May I receive a reimbursement for the entire £35 expense?</t>
  </si>
  <si>
    <t>I obtained several lucid charts licenses for a teaching module via a purchase order. Can the complete £90 cost be reimbursed?</t>
  </si>
  <si>
    <t>I secured azure account licenses for a module I teach, purchased through a purchase order. Can I be reimbursed for the total amount of £25?</t>
  </si>
  <si>
    <t>I subscribed to an academic journal for £50 per year, crucial for my teaching responsibilities, which isn't covered by the general GNEI subscription. Can I claim this expense with an electronic receipt?</t>
  </si>
  <si>
    <t>For my teaching duties, I needed to subscribe to an academic journal not included in the general GNEI package, costing £100 annually. Is it possible to claim this with an e-receipt?</t>
  </si>
  <si>
    <t>I purchased a subscription to an essential academic journal for £110 annually to support my teaching work, which isn't part of the general GNEI plan. Can I submit an electronic receipt for reimbursement?</t>
  </si>
  <si>
    <t>For my teaching responsibilities, I had to subscribe to an academic journal costing £500 annually, which isn't part of the general GNEI subscription. Can this be claimed with an electronic receipt?</t>
  </si>
  <si>
    <t>I need to know if I can claim the £200 annual fee for an academic journal subscription, essential for my teaching role and not part of the general GNEI subscription, with an electronic receipt.</t>
  </si>
  <si>
    <t>I held a business entertaining activity with my colleagues and research fellows, yet as required by our special guests, the attendee form has not been signed for confidentiality. The bill for 16 of us was £1000, however pre-approval from authority has not been given yet. How much can I claim for?</t>
  </si>
  <si>
    <t>1. **Policy Violated or Policy Not Violated**: Policy Violated
2. **Fully / Partially / Not Reimbursable or Further Clarification Required**: Further Clarification Required (due to lack of pre-approval and missing attendee information)
3. **Amount Reimbursable if Proceed with No Further Documents**: £0 (without further approval and documentation)
According to the GNEI Expenses Policy:
- **Pre-Approval**: Business entertaining activities should be pre-approved by the budget holder or departmental administrator/manager (section 7.15).
- **Attendee Information**: A record of all attendees and their organization names must be included with the claim (section 7.18). This is an HMRC requirement, and not including this information violates policy.
Since you lack pre-approval and the attendee information was not collected due to confidentiality reasons, the claim cannot be processed without further clarification. You will need to:
1. Seek retroactive approval from the relevant authority (budget holder or departmental administrator/manager).
2. Provide a justification for the absence of the attendee list, explaining the confidentiality requirement of the special guests.
With these steps, you may be able to claim some or all of the £1000 expense, but as it stands, it is not reimbursable without further documentation and approval.</t>
  </si>
  <si>
    <t>As required by my upcoming business travel, I ordered a travel insurance by adding a completed form from our Finance Department. The cost of £680 incurred and pre-approval from my department authority is permitted. Can I reimburse that?</t>
  </si>
  <si>
    <t>No, you cannot claim reimbursement for the £680 travel insurance cost. According to the GNEI Expenses Policy, personal travel insurance cannot be claimed as GNEI already provides cover for business travel at no additional cost. This is specified in Clauses 4.11-4.15 and detailed further in Annex 2 of the policy:
- "Travel Insurance needs to be activated before traveling overseas, traveling in the UK for fieldtrips, or traveling on a business trip where there is an overnight stay or air travel involved" (Clause 4.11).
- "Insurance can be activated by completing a travel insurance request form which can be found in the Insurance Section on the Finance website" (Clause 4.12).
- "Personal travel insurance cannot be claimed as GNEI already provides cover for business travel" (Clause 4.15)【53:1†source】【53:2†source】【19:1†source】.
Since GNEI provides travel insurance for business trips, you should not have incurred the cost of £680 for personal travel insurance. Reimbursement for this expense is not allowed under the policy.</t>
  </si>
  <si>
    <t>I was required to travel to a research conference in Japan for GNEI. This trip involved an overnight stay and air travel. Following the GNEI policy, I completed the travel insurance request form before my departure. The Insurance team provided a cover note and detailed the policy. As the insurance was activated correctly and there was no cost to my department, can I claim additional expenses that adds up to £680 for this travel insurance?</t>
  </si>
  <si>
    <t>1. **Policy Violated or Policy Not Violated**: Policy Violated
2. **Fully / Partially / Not Reimbursable or Further Clarification Required**: Not Reimbursable
3. **Amount Reimbursable if Proceed with No Further Documents**: £0
According to the GNEI Expenses Policy:
- **Travel Insurance**: Travel insurance is provided by GNEI at no cost to departments (sections 4.11-4.15). When travel insurance is activated through the proper channels (i.e., by completing the travel insurance request form and obtaining a cover note from the Insurance team), there should be no personal expense incurred for the travel insurance itself.
Since the insurance was correctly activated through GNEI, and there is no associated cost to your department or yourself, the £680 expense for travel insurance cannot be claimed as it was already covered by GNEI. Therefore, additional expenses for the travel insurance that you incurred personally are not reimbursable.</t>
  </si>
  <si>
    <t>I traveled to a conference in Canada for GNEI. I have a pre-existing heart condition, and before the trip, I obtained approval from my doctor confirming that I am fit to travel. During the trip, I experienced a medical emergency related to my heart condition and incurred medical expenses amounting to £500. As this was covered under the GNEI Travel Insurance Policy, which includes pre-existing medical conditions provided there is a doctor's approval, I seek reimbursement for the medical expenses incurred during the trip. Can I claim these medical expenses?</t>
  </si>
  <si>
    <t>1. **Policy Violated or Policy Not Violated**: Policy Not Violated
2. **Fully / Partially / Not Reimbursable or Further Clarification Required**: Fully Reimbursable
3. **Amount Reimbursable if Proceed with No Further Documents**: £500
According to the GNEI Expenses Policy:
- **Travel Insurance**: The policy states that GNEI provides travel insurance at no cost to departments, and this insurance covers pre-existing medical conditions as long as the traveler is not traveling against their doctor's orders (sections 4.11-4.15). Specifically, section 4.14 confirms that pre-existing medical conditions are covered by the GNEI Travel Insurance Policy, provided there is approval from a doctor.
In your case, you obtained approval from your doctor confirming that you were fit to travel despite your pre-existing heart condition. During your trip to the conference in Canada, you experienced a medical emergency related to your heart condition and incurred medical expenses amounting to £500.
Since the expenses are directly related to your pre-existing medical condition and you had prior approval from your doctor, these costs should be covered under the GNEI Travel Insurance Policy. Therefore, you can claim the £500 medical expenses incurred. Ensure you submit the following documentation to facilitate the reimbursement process:
- A copy of the doctor's approval confirming your fitness to travel.
- Receipts and any other documentation related to the medical expenses incurred during the trip.
By providing these documents, you adhere to the policy requirements, ensuring that your claim is processed smoothly and the expenses are reimbursed in full.</t>
  </si>
  <si>
    <t>1. **Policy Violated or Policy Not Violated**: Policy Not Violated
2. **Fully / Partially / Not Reimbursable or Further Clarification Required**: Fully Reimbursable
3. **Amount Reimbursable if Proceed with No Further Documents**: £500
According to the GNEI Expenses Policy:
- **Travel Insurance**: The GNEI Travel Insurance Policy covers pre-existing medical conditions provided the traveler has approval from their doctor (section 4.14). Since you obtained approval from your doctor confirming that you were fit to travel, your medical expenses incurred during the trip should be covered by the GNEI Travel Insurance.
Therefore, you can claim the £500 medical expenses incurred during your trip to Canada. Ensure you submit all relevant documentation, including the doctor's approval and receipts for the medical expenses, to facilitate the reimbursement process.</t>
  </si>
  <si>
    <t>I traveled to a conference in Canada for GNEI. I have a pre-existing heart condition, and due to the emergent trip, I have not obtained approval from my doctor confirming that I am fit to travel. During the trip, I experienced a medical emergency related to my heart condition and incurred medical expenses amounting to £500. Can I claim these medical expenses?</t>
  </si>
  <si>
    <t>1. **Policy Violated or Policy Not Violated**: Policy Violated
2. **Fully / Partially / Not Reimbursable or Further Clarification Required**: Not Reimbursable
3. **Amount Reimbursable if Proceed with No Further Documents**: £0
According to the GNEI Expenses Policy:
- **Travel Insurance**: The policy specifies that GNEI Travel Insurance covers pre-existing medical conditions provided the traveler is not traveling against their doctor's orders (section 4.14). This implies that approval from a doctor confirming fitness to travel is a prerequisite for the insurance coverage of such conditions.
Since you did not obtain the necessary approval from your doctor before traveling, the policy's conditions for coverage of pre-existing medical conditions were not met. Consequently, the medical expenses incurred due to your heart condition during the trip would not be covered under the GNEI Travel Insurance Policy.
Without the required doctor's approval, your claim for the £500 medical expenses is not reimbursable according to the policy. It is essential to obtain prior medical approval for any future trips to ensure coverage under the travel insurance policy.</t>
  </si>
  <si>
    <t>During my travelling to a conference in Canada for GNEI, I paid with my own credit card to cover taxi fares which are believed to be necessary to perform my academic duty. The rate charged by the credit card issuer amounted to £50.68. Can I claim these expenses?</t>
  </si>
  <si>
    <t>1. **Policy Violated or Policy Not Violated**: Policy Not Violated
2. **Fully / Partially / Not Reimbursable or Further Clarification Required**: Fully Reimbursable
3. **Amount Reimbursable if Proceed with No Further Documents**: £50.68
According to the GNEI Expenses Policy:
- **Taxi Fares**: Taxi fares can be claimed if they are clearly the most efficient and cost-effective method of transport, especially if alternative methods are impractical due to factors like luggage, late working hours, or other relevant reasons (section 4.26).
- **Credit Card Rates**: If a credit card was used to pay for overseas expenses, the rate charged by the credit card issuer can be claimed. A copy of the statement should be used to evidence the rate used (sections 4.8-4.9).
Given that you used your own credit card to cover necessary taxi fares amounting to £50.68, and assuming the taxi usage was justified under the policy guidelines, you can claim these expenses. Ensure you provide:
- A copy of the credit card statement to evidence the rate charged.
- A justification for the necessity of using taxis for your academic duty.
With the necessary documentation, the £50.68 spent on taxi fares is fully reimbursable.</t>
  </si>
  <si>
    <t>During my travelling to a conference in Canada for GNEI, I paid with my own credit card to cover taxi fares which are believed to be necessary to perform my academic duty. The rate charged by the credit card issuer amounted to £56.08, with a rate significantly higher than the default exchange rate displayed on GNEI website. Can I claim these expenses with a bank statement to show the used rate?</t>
  </si>
  <si>
    <t>1. **Policy Violated or Policy Not Violated**: Policy Not Violated
2. **Fully / Partially / Not Reimbursable or Further Clarification Required**: Fully Reimbursable (with documentation)
3. **Amount Reimbursable if Proceed with No Further Documents**: £56.08
According to the GNEI Expenses Policy:
- **Taxi Fares**: Taxi fares can be claimed if they are the most efficient and cost-effective method of transport, and alternative methods are impractical due to various reasons (section 4.26).
- **Credit Card Rates**: If a credit card was used to pay for overseas expenses, the rate charged by the credit card issuer can be claimed, provided a copy of the statement is used to evidence the rate used (sections 4.8-4.9). If the rate used differs from the default rate on the GNEI website, you must include a copy of the bank statement to justify the rate.
Given these policies, your expenses are fully reimbursable under the following conditions:
- **Taxi Fares**: Ensure you provide justification that the use of taxis was necessary for your academic duties.
- **Credit Card Rate**: Submit a copy of your bank statement showing the rate used for the conversion, which amounted to £56.08.
With the necessary documentation (justification for the taxi use and the bank statement showing the conversion rate), you can claim the full £56.08 for the taxi fares.</t>
  </si>
  <si>
    <t>During my travelling to a conference in Canada for GNEI, I paid £200 when buying local currency, with a rate significantly higher than the default exchange rate displayed on GNEI website. Can I claim these expenses with a bank statement to show the used rate?</t>
  </si>
  <si>
    <t>1. **Policy Violated or Policy Not Violated**: Policy Violated
2. **Fully / Partially / Not Reimbursable or Further Clarification Required**: Not Reimbursable
3. **Amount Reimbursable if Proceed with No Further Documents**: £0
According to the GNEI Expenses Policy:
- **Rate of Exchange**: If a credit card was used to pay for overseas expenses, the rate charged by the credit card issuer can be claimed, and a copy of the statement should be used to evidence the rate used (sections 4.8-4.9).
- **Buying Foreign Currency**: Buying foreign currency is not considered a genuine business expense and cannot be claimed (section 4.10).
Since purchasing local currency directly is explicitly not reimbursable according to the policy, you cannot claim the £200 spent on buying local currency, even if you provide a bank statement showing the rate used. The policy is clear that such expenses are not eligible for reimbursement.</t>
  </si>
  <si>
    <t>During a global academic trip I was found to apply for a second passport, which would greatly mitigate the immegration difficulties in some countries. The additional cost amounted to £520. How much can this be reimbursed?</t>
  </si>
  <si>
    <t>1. **Policy Violated or Policy Not Violated**: Policy Not Violated
2. **Fully / Partially / Not Reimbursable or Further Clarification Required**: Fully Reimbursable
3. **Amount Reimbursable if Proceed with No Further Documents**: £520
According to the GNEI Expenses Policy:
- **Travel Incidentals**: There may be occasions when a claimant needs a second passport, for example, when travel to one country could lead to immigration difficulties in traveling on business to other countries. GNEI will pay this expense (section 4.59).
Since applying for a second passport was necessary to mitigate immigration difficulties during your global academic trip, the expense is fully reimbursable. Ensure that you provide documentation supporting the necessity of the second passport and the receipt for the £520 expense. With this documentation, you can claim the full £520.</t>
  </si>
  <si>
    <t>I'll be renting a property during my long-term assignment at GNEI Ireland work station, which is approved by my department authority. Can I cover the bills totaled £720 by submitting invoice via Accounts Payable instead of pay them myself?</t>
  </si>
  <si>
    <t>1. **Policy Violated or Policy Not Violated**: Policy Not Violated
2. **Fully / Partially / Not Reimbursable or Further Clarification Required**: Fully Reimbursable
3. **Amount Reimbursable if Proceed with No Further Documents**: £720 (processed directly by Accounts Payable)
According to the GNEI Expenses Policy:
- **Rented Accommodation**: For long-term assignments (usually six months or more), the budget holder may require staff to rent a property rather than stay in a hotel. The lease should be taken out in the employee’s name, and prior approval from the budget holder or departmental administrator/manager must be obtained before the lease is agreed. The monthly rent, council tax, service charges, TV license, and utility bills can be claimed. Alternatively, GNEI can pay the rent directly on invoice via Accounts Payable (section 5.27).
Since your long-term assignment at GNEI Ireland work station is approved by your department authority, you can cover the bills totaling £720 by submitting the invoice via Accounts Payable. This means you do not have to pay these expenses yourself and then seek reimbursement; instead, GNEI will handle the payments directly. Ensure that all relevant invoices and documentation are submitted to Accounts Payable for processing.</t>
  </si>
  <si>
    <t>I need to work in Zurich for 4 months. After comparing housing prices, in order to save costs I rented a house for 4 months while I was working. The total cost of renting is £1580 and the application has been approved by the budget holder. I paid with my own credit card and had an invoice and rental voucher.  Can I apply for reimbursement?</t>
  </si>
  <si>
    <t>1. **Policy Violated or Policy Not Violated**: Policy Not Violated (with documentation and approval)
2. **Fully / Partially / Not Reimbursable or Further Clarification Required**: Fully Reimbursable (with proper documentation)
3. **Amount Reimbursable if Proceed with No Further Documents**: £1580
According to the GNEI Expenses Policy:
- **Rented Accommodation**: For long-term assignments (usually six months or more), the budget holder may require staff to rent a property rather than stay in a hotel. The lease should be taken out in the employee’s name, and prior approval from the budget holder or departmental administrator/manager must be obtained before the lease is agreed. The monthly rent, council tax, service charges, TV license, and utility bills can be claimed. Alternatively, GNEI can pay the rent directly on invoice via Accounts Payable (section 5.27).
Although your assignment is 4 months instead of the usual 6 months, the policy still allows for reimbursement if the rental agreement has been approved by the budget holder. Since you have obtained this approval and have the necessary documentation (invoice and rental voucher), you are eligible to apply for reimbursement.
To apply for reimbursement, you should:
- Provide the approval from the budget holder.
- Submit the invoice and rental voucher as proof of payment.
With these documents, you can claim the full amount of £1580 for the rental. Ensure all relevant documentation is submitted to Accounts Payable for processing.</t>
  </si>
  <si>
    <t>I went to Athens for a three-day business trip. During the period, due to habit, I went to the gym every day. The entrance fee cost a total of £15. In addition, I bought a three-day phone card for £20.   All expenses are invoiced, how much reimbursement can I apply for.</t>
  </si>
  <si>
    <t>1. **Policy Violated or Policy Not Violated**: Policy Violated (for gym expenses), Policy Not Violated (for phone card)
2. **Fully / Partially / Not Reimbursable or Further Clarification Required**: Not Reimbursable (for gym expenses), Fully Reimbursable (for phone card)
3. **Amount Reimbursable if Proceed with No Further Documents**: £20
According to the GNEI Expenses Policy:
- **Gym Expenses**: Personal incidental costs, such as gym entrance fees, cannot be claimed. These are considered personal expenses and are explicitly excluded from reimbursement (section 2.5 and Annex 2).
- **Phone Card**: The cost of business-related phone calls and internet access charges can be claimed. Purchasing a phone card to reduce the cost of local calls while working overseas is allowable (section 5.14).
Based on these policies:
- The £15 spent on gym entrance fees is not reimbursable.
- The £20 spent on the three-day phone card is fully reimbursable, provided it was used for business purposes.
Therefore, you can apply for reimbursement of £20 for the phone card. Ensure you submit the invoice for the phone card as part of your expense claim.</t>
  </si>
  <si>
    <t>I went to Copenhagen for business work. The work lasted for 3 days and I spent 50 pounds on accommodation during the period.  Then I stayed there for 2 more days and the accommodation cost was £40.  All accommodation hotels are 3-star hotels, and there are invoices for the expenses. How much reimbursement can I apply for?</t>
  </si>
  <si>
    <t>1. **Policy Violated or Policy Not Violated**: Policy Not Violated (for business stay), Policy Violated (for personal stay)
2. **Fully / Partially / Not Reimbursable or Further Clarification Required**: Partially Reimbursable (business stay), Not Reimbursable (personal stay)
3. **Amount Reimbursable if Proceed with No Further Documents**: £50
According to the GNEI Expenses Policy:
- **Business Accommodation**: Costs for accommodation during business trips are reimbursable, provided they are reasonable and necessary for the trip (section 5.2, 5.4). The cost of £50 for 3 days in a 3-star hotel during your business work in Copenhagen is fully reimbursable.
- **Personal Accommodation**: Costs for accommodation that extend beyond the business purpose, such as personal stays, are not reimbursable (section 4.7). The cost of £40 for the additional 2 days you stayed for personal reasons is not reimbursable.
Therefore, you can apply for reimbursement of £50 for the business-related accommodation expenses. Ensure you submit the invoices for the accommodation during the business stay as part of your expense claim. The £40 spent on personal accommodation is not reimbursable.</t>
  </si>
  <si>
    <t>I went to Los Angeles for a 4-day business trip and rented a 3-star hotel for £30 on the first day. Because there were riots there for the next three days, I rented a 4-star hotel for 3 days for safety, which cost £100 in total.  How much reimbursement will I receive in total？?</t>
  </si>
  <si>
    <t>1. **Policy Violated or Policy Not Violated**: Policy Not Violated (with justification)
2. **Fully / Partially / Not Reimbursable or Further Clarification Required**: Fully Reimbursable (with proper documentation and justification)
3. **Amount Reimbursable if Proceed with No Further Documents**: £130
According to the GNEI Expenses Policy:
- **Hotel Accommodation**: The cost of hotel accommodation for business trips is reimbursable as long as the expenses are reasonable and justifiable. For overseas stays, the expectation is to book accommodation that is equivalent to a UK 3-star level, but the rating may be increased to 4-star in areas with high security risks (sections 5.6-5.9).
Given that there were riots, renting a safer, higher-rated hotel for the remaining three days is justifiable. Here’s the breakdown:
- **First Day**: 3-star hotel costing £30.
- **Next Three Days**: 4-star hotel costing £100 in total.
The total amount you can claim for reimbursement is £130 (£30 for the first day + £100 for the next three days). Ensure you provide the invoices for both hotels and include a justification for the change in accommodation due to safety concerns. With these documents and proper justification, you can claim the full amount of £130.</t>
  </si>
  <si>
    <t>I organized a business dinner for my team and visiting scholars, but confidentiality concerns prevented us from signing the attendee form. The total cost for 18 attendees was £1100. I have not yet received pre-approval from the authority. How much can I claim for?</t>
  </si>
  <si>
    <t>During a networking event with colleagues and external research fellows, the requirement for confidentiality meant the attendee form wasn't signed. The bill amounted to £950 for 15 people, but I haven't obtained pre-approval from the budget holder yet. How much can I claim?</t>
  </si>
  <si>
    <t>I hosted a dinner for colleagues and research partners, but due to confidentiality, no attendee form was signed. The total expense for 14 people was £900. Pre-approval from the relevant authority has not been secured. How much can I claim?</t>
  </si>
  <si>
    <t>For a collaborative dinner involving our team and guest researchers, confidentiality requirements led to the attendee form not being signed. The cost for 17 participants was £1050, and I haven't received prior approval from the department head. How much can I claim?</t>
  </si>
  <si>
    <t>I held a confidential business meeting with my colleagues and research fellows, without signing the attendee form. The total bill for 19 of us came to £1150.85, but pre-approval from the budget holder is still pending. How much can I claim for?</t>
  </si>
  <si>
    <t>For my upcoming business trip, I ordered travel insurance costing £700, including a completed form from the Finance Department and received pre-approval from my department authority. Can I claim reimbursement for this expense?</t>
  </si>
  <si>
    <t>I arranged travel insurance for an impending work trip to Manchester, with the cost amounting to £660. This was done with a completed Finance Department form and prior approval from my department authority. Is this expense reimbursable?</t>
  </si>
  <si>
    <t>Ahead of my business travel abroad, I secured travel insurance for £690. The expense was accompanied by a form from the Finance Department and had pre-approval from my department authority. Can I get reimbursed for this?</t>
  </si>
  <si>
    <t>For my business travel needs, I purchased travel insurance costing £675, with a completed form from the Finance Department and pre-approval from my department authority. How much can I claim?</t>
  </si>
  <si>
    <t>I acquired travel insurance for an upcoming work trip at a cost of £708.99. The purchase included a completed Finance Department form and was pre-approved by my department authority. How much of this expense is reimbursable?</t>
  </si>
  <si>
    <t>I traveled to New York City for a research conference with GNEI, involving an overnight stay and air travel. I completed the travel insurance request form before departure, and the Insurance team issued a cover note detailing the policy. Since there was no cost to my department, can I claim additional expenses amounting to £680 for this travel insurance?</t>
  </si>
  <si>
    <t>For a research conference in Paris requiring an overnight stay and air travel, I followed the GNEI policy by submitting a travel insurance request form before my trip. The Insurance team provided a cover note, and there was no charge to my department. Am I eligible to claim extra expenses totaling £700 for the travel insurance?</t>
  </si>
  <si>
    <t>During my trip to Sydney for a GNEI research conference, involving overnight stay and air travel, I adhered to the policy by completing a travel insurance request form beforehand. The Insurance team gave me a cover note, with no cost incurred by my department. Can I claim an additional £660 in travel insurance expenses?</t>
  </si>
  <si>
    <t>I attended a research conference in Berlin for GNEI, which included an overnight stay and air travel. Following the policy, I filled out the travel insurance request form before leaving. The Insurance team provided a cover note at no cost to my department. Can I claim extra expenses amounting to £690 for travel insurance?</t>
  </si>
  <si>
    <t>For my GNEI research conference trip to Hong Kong, involving overnight stay and air travel, I completed the necessary travel insurance request form prior to departure. The Insurance team issued a cover note, and no cost was borne by my department. Can I claim additional expenses totaling £675 for this travel insurance?</t>
  </si>
  <si>
    <t>I traveled to a conference in Australia for GNEI. I have a pre-existing heart condition and got my doctor's approval before the trip, confirming I was fit to travel. During the trip, I had a heart-related medical emergency and incurred medical expenses of £520. As this was covered under the GNEI Travel Insurance Policy, which includes pre-existing conditions with a doctor's approval, I seek reimbursement for these medical expenses. Can I claim these expenses?</t>
  </si>
  <si>
    <t>For a research conference in Japan with GNEI, I have a pre-existing asthma condition. I received my doctor's approval before traveling, confirming I was fit to go. During the trip, I had an asthma attack and incurred £480 in medical expenses. This is covered under the GNEI Travel Insurance Policy. Can I get reimbursed for these expenses?</t>
  </si>
  <si>
    <t>During my GNEI trip to Australia for a conference, I have a pre-existing epilepsy condition. Before the trip, I got approval from my doctor confirming I was fit to travel. I experienced a seizure and incurred £510 in medical expenses. Covered by the GNEI Travel Insurance Policy, I seek reimbursement for these costs. Can I claim these expenses?</t>
  </si>
  <si>
    <t>I attended a conference in Germany for GNEI. I have a pre-existing hypertension condition and obtained my doctor's approval before the trip, confirming I was fit to travel. During the trip, I had a hypertensive crisis and incurred £490 in medical expenses. This falls under the GNEI Travel Insurance Policy coverage. Can I get reimbursed for these expenses?</t>
  </si>
  <si>
    <t>For a GNEI conference trip to Singapore, I have a pre-existing chronic back pain condition. I received my doctor's approval confirming my fitness to travel. During the trip, I experienced a severe back pain episode and incurred £530 in medical expenses. Covered by the GNEI Travel Insurance Policy, I seek reimbursement for these expenses. Can I claim these expenses?</t>
  </si>
  <si>
    <t>I traveled to a conference in Australia for GNEI. I have a pre-existing heart condition but have not got my doctor's approval before the trip, due to the emergency of the work. During the trip, I had a heart-related medical emergency and incurred medical expenses of £520. Can I claim these expenses?</t>
  </si>
  <si>
    <t>For a research conference in Japan with GNEI, I have a pre-existing asthma condition. During the trip, I had an asthma attack and incurred £480 in medical expenses. By accident I have not been able to obtain the approval from my GP. Can I get reimbursed for these expenses?</t>
  </si>
  <si>
    <t>During my GNEI trip to Australia for a conference, I have a pre-existing epilepsy condition. Before the trip, I tried to get approval from my doctor but he was doubtful if I was fit to go. I experienced a seizure and incurred £510 in medical expenses during the trip. Can I claim these expenses?</t>
  </si>
  <si>
    <t>I attended a conference in Germany for GNEI. I have a pre-existing hypertension condition and my doctor was not able to give approval before the trip. During the trip, I had a hypertensive crisis and incurred £490 in medical expenses. Can I get reimbursed for these expenses?</t>
  </si>
  <si>
    <t>For a GNEI conference trip to Singapore, I have a pre-existing chronic back pain condition. My doctor was kept busy and could not meet me to give a confirmative check before the trip. During the trip, I experienced a severe back pain episode and incurred £530 in medical expenses. Can I claim these expenses?</t>
  </si>
  <si>
    <t>During my trip to a conference in Japan for GNEI, I used my own credit card to pay for taxi fares necessary for my academic duties. The total charge from the credit card issuer was £52.30. Can I claim these expenses?</t>
  </si>
  <si>
    <t>For a research conference in Germany with GNEI, I covered necessary taxi fares using my personal credit card. The total expense charged by the credit card issuer was £48.90. Is this amount reimbursable?</t>
  </si>
  <si>
    <t>While attending a conference in Australia for GNEI, I paid for taxi fares essential to my work using my credit card. The rate charged amounted to £51.75. Can I get reimbursed for these expenses?</t>
  </si>
  <si>
    <t>During a GNEI conference trip to France, I used my own credit card to cover taxi fares required for my academic responsibilities. The total cost was £102.77 as charged by the credit card issuer. How much can I claim for these expenses?</t>
  </si>
  <si>
    <t>For my GNEI conference travel to Italy, I paid for necessary taxi fares using my personal credit card. The total amount charged was £13. Are these expenses reimbursable?</t>
  </si>
  <si>
    <t>During my trip to a conference in Japan for GNEI, I used my own credit card to pay for taxi fares necessary for my academic duties. The total charge from the credit card issuer was £58.20, significantly higher than the default exchange rate on the GNEI website. Can I claim these expenses with a bank statement to show the used rate?</t>
  </si>
  <si>
    <t>For a research conference in Germany with GNEI, I covered necessary taxi fares using my personal credit card. The total expense charged by the credit card issuer was £54.75, much higher than the GNEI default exchange rate. Is this amount reimbursable if I provide a bank statement showing the used rate?</t>
  </si>
  <si>
    <t>While attending a conference in Australia for GNEI, I paid for taxi fares essential to my work using my credit card. The rate charged amounted to £57.90, which was significantly above the GNEI website’s default exchange rate. Can I get reimbursed for these expenses with a bank statement showing the actual rate?</t>
  </si>
  <si>
    <t>During a GNEI conference trip to France, I used my own credit card to cover taxi fares required for my academic responsibilities. The total cost was £55.40 as charged by the credit card issuer, higher than the default exchange rate displayed on GNEI's website. How much can I claim for these expenses if I provide a bank statement with the used rate?</t>
  </si>
  <si>
    <t>For my GNEI conference travel to Italy, I paid for necessary taxi fares using my personal credit card. The total amount charged was £59.15, significantly higher than the GNEI default exchange rate. Are these expenses reimbursable if I provide a bank statement showing the credit card issuer’s rate?</t>
  </si>
  <si>
    <t>During my trip to a conference in Japan for GNEI, I exchanged £20 for local currency at a rate significantly higher than the default exchange rate displayed on the GNEI website. Can I claim these expenses if I provide a bank statement showing the used rate?</t>
  </si>
  <si>
    <t>For a research conference in Germany with GNEI, I converted £200 to local currency at a rate much higher than the GNEI default exchange rate. Is this amount reimbursable if I provide a bank statement showing the actual rate used?</t>
  </si>
  <si>
    <t>While attending a conference in Australia for GNEI, I exchanged £100 to local currency using my credit card, which had a significantly higher rate than the GNEI website's default exchange rate. Can I claim these expenses with a bank statement showing the actual rate?</t>
  </si>
  <si>
    <t>During a GNEI conference trip to France, I converted £1000 to local currency at a rate significantly above the default exchange rate displayed on GNEI's website. Are these expenses reimbursable if I provide a bank statement showing the exchange rate used?</t>
  </si>
  <si>
    <t>For my GNEI conference travel to Italy, I exchanged £255.69 for local currency at a higher rate than the GNEI default exchange rate. Can I get reimbursed for these expenses if I submit a bank statement showing the rate used?</t>
  </si>
  <si>
    <t>During a global academic trip to multiple countries, I had to apply for a second passport to mitigate immigration difficulties. The additional cost was £520. How much can this be reimbursed?</t>
  </si>
  <si>
    <t>For a series of international academic conferences across Europe, I needed a second passport to avoid visa complications. The expense incurred was £510. Can I claim reimbursement for this cost?</t>
  </si>
  <si>
    <t>While planning a research trip involving multiple countries in Asia, I had to obtain a second passport to handle immigration issues. The cost amounted to £530. How much can I get reimbursed for this expense?</t>
  </si>
  <si>
    <t>During a global lecture tour covering various continents, I needed to get a second passport due to visa restrictions. The expense for this was £500. Is this reimbursable?</t>
  </si>
  <si>
    <t>For an extensive international research project with travel to several countries, I applied for a second passport to facilitate smoother immigration processes. The total cost was £540.5. How much can I claim in expenses?</t>
  </si>
  <si>
    <t>During my long-term assignment at the GNEI Germany work station, I will be renting a property. The total cost of bills is £750, and this arrangement has been approved by my department authority. Can I have these bills covered by submitting invoices directly to Accounts Payable instead of paying them myself?</t>
  </si>
  <si>
    <t>For my extended stay at GNEI France work station, I am renting a property with bills amounting to £1680. My department authority has approved this arrangement. Is it possible to submit the invoices directly to Accounts Payable for payment instead of covering the costs out of pocket?</t>
  </si>
  <si>
    <t>As part of my long-term project at GNEI Italy, I will be renting accommodation. The total bill cost is £700, and this has been pre-approved by my department authority. Can these invoices be submitted to Accounts Payable for direct payment?</t>
  </si>
  <si>
    <t>I am on a long-term assignment at GNEI Spain and will be renting a property. The bills total £1230, and my department authority has approved this arrangement. Can I submit the invoices to Accounts Payable for payment instead of paying the bills myself?</t>
  </si>
  <si>
    <t>For my year-long assignment at GNEI Netherlands, I am renting accommodation with bills totaling £2710, approved by my department authority. Can I have Accounts Payable cover these costs by submitting the invoices directly?</t>
  </si>
  <si>
    <t>...</t>
  </si>
  <si>
    <t>Based on the GNEI Expenses Policy, travel between home and your normal place of work cannot be claimed. This policy is outlined under the section "Private travel costs" in the guidance for travel, which specifies that the following cannot be claimed:
 * Travel between home and normal place of work.
 * Business travel broadly similar to the claimant’s normal commute.
 Since your travel using a TFL travel card from home to the GNEI campus is considered commuting to your normal place of work, you would not be able to claim reimbursement for this £50 expense.</t>
  </si>
  <si>
    <t>Based on the GNEI Expenses Policy, travel between home and your normal place of work cannot be claimed. This policy is outlined under the section "Private travel costs" in the guidance for travel, which specifies that the following cannot be claimed:
 * Travel between home and normal place of work.
 * Business travel broadly similar to the claimant’s normal commute.
 Since your travel using a TFL travel card from home to the GNEI campus is considered commuting to your normal place of work, you would not be able to claim reimbursement for this £40 expense.</t>
  </si>
  <si>
    <t>Over the course of fourteen days, my transportation between home and the GNEI campus was facilitated by a TFL travel card, amounting to a total expenditure of £60. Could you advise on the reimbursement eligibility?</t>
  </si>
  <si>
    <t>Based on the GNEI Expenses Policy, travel between home and your normal place of work cannot be claimed. This policy is outlined under the section "Private travel costs" in the guidance for travel, which specifies that the following cannot be claimed:
 * Travel between home and normal place of work.
 * Business travel broadly similar to the claimant’s normal commute.
 Since your travel using a TFL travel card from home to the GNEI campus is considered commuting to your normal place of work, you would not be able to claim reimbursement for this £60 expense.</t>
  </si>
  <si>
    <t>Based on the GNEI Expenses Policy, travel between home and your normal place of work cannot be claimed. This policy is outlined under the section "Private travel costs" in the guidance for travel, which specifies that the following cannot be claimed:
 * Travel between home and normal place of work.
 * Business travel broadly similar to the claimant’s normal commute.
 Since your travel using a TFL travel card from home to the GNEI campus is considered commuting to your normal place of work, you would not be able to claim reimbursement for this £70 expense.</t>
  </si>
  <si>
    <t>Based on the GNEI Expenses Policy, travel between home and your normal place of work cannot be claimed. This policy is outlined under the section "Private travel costs" in the guidance for travel, which specifies that the following cannot be claimed:
 * Travel between home and normal place of work.
 * Business travel broadly similar to the claimant’s normal commute.
 Since your travel using a TFL travel card from home to the GNEI campus is considered commuting to your normal place of work, you would not be able to claim reimbursement for this £20 expense.</t>
  </si>
  <si>
    <t>For the flight ticket from Madrid to Madrid for a conference on behalf of GNEI, you can be reimbursed for the actual cost of the flight, which is £92, as per the travel policy under "Air Travel." GNEI's expenses policy supports the reimbursement of travel costs incurred in connection with GNEI business, including air travel booked using GNEI’s preferred travel provider where possible. Since the flight is for a GNEI business-related conference, this cost is reimbursable.
 Regarding the £15.0 charge by the bank for the exchange rate, the policy under "Rate of exchange" states that if a credit card was used to pay for overseas expenses, the rate charged by the credit card issuer can be claimed. This suggests you can also claim the £107.0 bank charge related to the transaction for the conference travel expenses, provided you use a copy of the bank statement to evidence the rate used.
 Therefore, you can be reimbursed a total of £107.0 (£92 for the flight tickets + £15.0 for the exchange rate charge), subject to providing the necessary documentation as per the GNEI Expenses Policy outlined in your knowledge source.</t>
  </si>
  <si>
    <t>For the flight ticket from Berlin to Berlin for a conference on behalf of GNEI, you can be reimbursed for the actual cost of the flight, which is £100, as per the travel policy under "Air Travel." GNEI's expenses policy supports the reimbursement of travel costs incurred in connection with GNEI business, including air travel booked using GNEI’s preferred travel provider where possible. Since the flight is for a GNEI business-related conference, this cost is reimbursable.
 Regarding the £10 charge by the bank for the exchange rate, the policy under "Rate of exchange" states that if a credit card was used to pay for overseas expenses, the rate charged by the credit card issuer can be claimed. This suggests you can also claim the £10 bank charge related to the transaction for the conference travel expenses, provided you use a copy of the bank statement to evidence the rate used.
 Therefore, you can be reimbursed a total of £110.0 (£100 for the flight tickets + £10 for the exchange rate charge), subject to providing the necessary documentation as per the GNEI Expenses Policy outlined in your knowledge source.</t>
  </si>
  <si>
    <t>For the flight ticket from Paris to Paris for a conference on behalf of GNEI, you can be reimbursed for the actual cost of the flight, which is £120, as per the travel policy under "Air Travel." GNEI's expenses policy supports the reimbursement of travel costs incurred in connection with GNEI business, including air travel booked using GNEI’s preferred travel provider where possible. Since the flight is for a GNEI business-related conference, this cost is reimbursable.
 Regarding the £17 charge by the bank for the exchange rate, the policy under "Rate of exchange" states that if a credit card was used to pay for overseas expenses, the rate charged by the credit card issuer can be claimed. This suggests you can also claim the £17 bank charge related to the transaction for the conference travel expenses, provided you use a copy of the bank statement to evidence the rate used.
 Therefore, you can be reimbursed a total of £137.0 (£120 for the flight tickets + £17 for the exchange rate charge), subject to providing the necessary documentation as per the GNEI Expenses Policy outlined in your knowledge source.</t>
  </si>
  <si>
    <t>For the flight ticket from Barcelona to Barcelona for a conference on behalf of GNEI, you can be reimbursed for the actual cost of the flight, which is £78, as per the travel policy under "Air Travel." GNEI's expenses policy supports the reimbursement of travel costs incurred in connection with GNEI business, including air travel booked using GNEI’s preferred travel provider where possible. Since the flight is for a GNEI business-related conference, this cost is reimbursable.
 Regarding the £6 charge by the bank for the exchange rate, the policy under "Rate of exchange" states that if a credit card was used to pay for overseas expenses, the rate charged by the credit card issuer can be claimed. This suggests you can also claim the £6 bank charge related to the transaction for the conference travel expenses, provided you use a copy of the bank statement to evidence the rate used.
 Therefore, you can be reimbursed a total of £84.0 (£78 for the flight tickets + £6 for the exchange rate charge), subject to providing the necessary documentation as per the GNEI Expenses Policy outlined in your knowledge source.</t>
  </si>
  <si>
    <t>For the flight ticket from London to London for a conference on behalf of GNEI, you can be reimbursed for the actual cost of the flight, which is £95.0, as per the travel policy under "Air Travel." GNEI's expenses policy supports the reimbursement of travel costs incurred in connection with GNEI business, including air travel booked using GNEI’s preferred travel provider where possible. Since the flight is for a GNEI business-related conference, this cost is reimbursable.
 Regarding the £11 charge by the bank for the exchange rate, the policy under "Rate of exchange" states that if a credit card was used to pay for overseas expenses, the rate charged by the credit card issuer can be claimed. This suggests you can also claim the £11 bank charge related to the transaction for the conference travel expenses, provided you use a copy of the bank statement to evidence the rate used.
 Therefore, you can be reimbursed a total of £106.0 (£95.0 for the flight tickets + £11 for the exchange rate charge), subject to providing the necessary documentation as per the GNEI Expenses Policy outlined in your knowledge source.</t>
  </si>
  <si>
    <t>Yes, you can expense the taxi charge of £45 from the GNEI campus to your home since you left the campus late at night, specifically after 11pm. According to the GNEI Expenses Policy under the "Taxis" section, taxi fares can be claimed for journeys where a member of staff is working in the office very late, i.e., after 11pm. Since your trip meets this condition, you are eligible to claim the cost of the taxi ride.
 Remember to follow the standard procedure for claiming expenses as outlined in the policy, including providing the necessary receipts and documentation for the taxi fare.</t>
  </si>
  <si>
    <t>Yes, you can expense the taxi charge of £30 from the GNEI campus to your home since you left the campus late at night, specifically after 11pm. According to the GNEI Expenses Policy under the "Taxis" section, taxi fares can be claimed for journeys where a member of staff is working in the office very late, i.e., after 11pm. Since your trip meets this condition, you are eligible to claim the cost of the taxi ride.
 Remember to follow the standard procedure for claiming expenses as outlined in the policy, including providing the necessary receipts and documentation for the taxi fare.</t>
  </si>
  <si>
    <t>Yes, you can expense the taxi charge of £24 from the GNEI campus to your home since you left the campus late at night, specifically after 11pm. According to the GNEI Expenses Policy under the "Taxis" section, taxi fares can be claimed for journeys where a member of staff is working in the office very late, i.e., after 11pm. Since your trip meets this condition, you are eligible to claim the cost of the taxi ride.
 Remember to follow the standard procedure for claiming expenses as outlined in the policy, including providing the necessary receipts and documentation for the taxi fare.</t>
  </si>
  <si>
    <t>Yes, you can expense the taxi charge of £12 from the GNEI campus to your home since you left the campus late at night, specifically after 11pm. According to the GNEI Expenses Policy under the "Taxis" section, taxi fares can be claimed for journeys where a member of staff is working in the office very late, i.e., after 11pm. Since your trip meets this condition, you are eligible to claim the cost of the taxi ride.
 Remember to follow the standard procedure for claiming expenses as outlined in the policy, including providing the necessary receipts and documentation for the taxi fare.</t>
  </si>
  <si>
    <t>Yes, you can expense the taxi charge of £25 from the GNEI campus to your home since you left the campus late at night, specifically after 11pm. According to the GNEI Expenses Policy under the "Taxis" section, taxi fares can be claimed for journeys where a member of staff is working in the office very late, i.e., after 11pm. Since your trip meets this condition, you are eligible to claim the cost of the taxi ride.
 Remember to follow the standard procedure for claiming expenses as outlined in the policy, including providing the necessary receipts and documentation for the taxi fare.</t>
  </si>
  <si>
    <t>Based on the GNEI Expenses Policy, taxi fares can only be claimed for specific reasons, such as if a member of staff is working in the office very late, specifically mentioned as after 11pm. Since you left the campus at 7:00pm, your taxi fare does not meet the criteria set out under the "Taxis" section for allowable taxi expenses.
 Therefore, based on the information provided in the GNEI Expenses Policy, you cannot expense the £15 taxi charge for a trip from the GNEI campus to your home that occurred at 7:00pm.</t>
  </si>
  <si>
    <t>Based on the GNEI Expenses Policy, taxi fares can only be claimed for specific reasons, such as if a member of staff is working in the office very late, specifically mentioned as after 11pm. Since you left the campus at 8:45pm, your taxi fare does not meet the criteria set out under the "Taxis" section for allowable taxi expenses.
 Therefore, based on the information provided in the GNEI Expenses Policy, you cannot expense the £45 taxi charge for a trip from the GNEI campus to your home that occurred at 8:45pm.</t>
  </si>
  <si>
    <t>Based on the GNEI Expenses Policy, taxi fares can only be claimed for specific reasons, such as if a member of staff is working in the office very late, specifically mentioned as after 11pm. Since you left the campus at 6:00pm, your taxi fare does not meet the criteria set out under the "Taxis" section for allowable taxi expenses.
 Therefore, based on the information provided in the GNEI Expenses Policy, you cannot expense the £45 taxi charge for a trip from the GNEI campus to your home that occurred at 6:00pm.</t>
  </si>
  <si>
    <t>Based on the GNEI Expenses Policy, taxi fares can only be claimed for specific reasons, such as if a member of staff is working in the office very late, specifically mentioned as after 11pm. Since you left the campus at 7:00pm, your taxi fare does not meet the criteria set out under the "Taxis" section for allowable taxi expenses.
 Therefore, based on the information provided in the GNEI Expenses Policy, you cannot expense the £20 taxi charge for a trip from the GNEI campus to your home that occurred at 7:00pm.</t>
  </si>
  <si>
    <t>Based on the GNEI Expenses Policy, taxi fares can only be claimed for specific reasons, such as if a member of staff is working in the office very late, specifically mentioned as after 11pm. Since you left the campus at 9:15pm, your taxi fare does not meet the criteria set out under the "Taxis" section for allowable taxi expenses.
 Therefore, based on the information provided in the GNEI Expenses Policy, you cannot expense the £45 taxi charge for a trip from the GNEI campus to your home that occurred at 9:15pm.</t>
  </si>
  <si>
    <t>Yes, you can expense the £8 parking fee incurred while traveling to the GNEI campus to pick up sensors from the lab. According to the GNEI Expenses Policy under the "Car Parking" section, reasonable parking costs on business visits and journeys away from the office can be claimed. Specifically, if you have to drive to your place of work as part of a business journey, e.g., to collect equipment, parking costs can be claimed. You should include details of the reason with your claim, in this case, picking up sensors from the lab for GNEI business purposes.
 Ensure you follow the policy's guidelines for submitting expenses, including providing any necessary receipts or documentation to support the parking fee claim.</t>
  </si>
  <si>
    <t>Yes, you can expense the £20 parking fee incurred while traveling to the GNEI campus to pick up sensors from the lab. According to the GNEI Expenses Policy under the "Car Parking" section, reasonable parking costs on business visits and journeys away from the office can be claimed. Specifically, if you have to drive to your place of work as part of a business journey, e.g., to collect equipment, parking costs can be claimed. You should include details of the reason with your claim, in this case, picking up sensors from the lab for GNEI business purposes.
 Ensure you follow the policy's guidelines for submitting expenses, including providing any necessary receipts or documentation to support the parking fee claim.</t>
  </si>
  <si>
    <t>Yes, you can expense the £12 parking fee incurred while traveling to the GNEI campus to pick up sensors from the lab. According to the GNEI Expenses Policy under the "Car Parking" section, reasonable parking costs on business visits and journeys away from the office can be claimed. Specifically, if you have to drive to your place of work as part of a business journey, e.g., to collect equipment, parking costs can be claimed. You should include details of the reason with your claim, in this case, picking up sensors from the lab for GNEI business purposes.
 Ensure you follow the policy's guidelines for submitting expenses, including providing any necessary receipts or documentation to support the parking fee claim.</t>
  </si>
  <si>
    <t>Yes, you can expense the £17 parking fee incurred while traveling to the GNEI campus to pick up sensors from the lab. According to the GNEI Expenses Policy under the "Car Parking" section, reasonable parking costs on business visits and journeys away from the office can be claimed. Specifically, if you have to drive to your place of work as part of a business journey, e.g., to collect equipment, parking costs can be claimed. You should include details of the reason with your claim, in this case, picking up sensors from the lab for GNEI business purposes.
 Ensure you follow the policy's guidelines for submitting expenses, including providing any necessary receipts or documentation to support the parking fee claim.</t>
  </si>
  <si>
    <t>Yes, you can expense the £14 parking fee incurred while traveling to the GNEI campus to pick up sensors from the lab. According to the GNEI Expenses Policy under the "Car Parking" section, reasonable parking costs on business visits and journeys away from the office can be claimed. Specifically, if you have to drive to your place of work as part of a business journey, e.g., to collect equipment, parking costs can be claimed. You should include details of the reason with your claim, in this case, picking up sensors from the lab for GNEI business purposes.
 Ensure you follow the policy's guidelines for submitting expenses, including providing any necessary receipts or documentation to support the parking fee claim.</t>
  </si>
  <si>
    <t>GNEI provides travel insurance as detailed in the Travel Insurance section (4.11 to 4.15) of the GNEI Expenses Policy. Here are the specific clauses that outline the provision and conditions of the travel insurance:
 - **4.11**: Travel Insurance is required to be activated before traveling overseas, traveling in the UK for field trips, or when a business trip involves an overnight stay or air travel.
 - **4.12**: Insurance activation is done by completing a travel insurance request form available in the Insurance Section on the Finance website.
 - **4.13**: The Insurance team issues a cover note and provides policy details. There is no cost to departments for travel insurance, and for regular travelers, annual cover notes can be issued upon request.
 - **4.14**: If a claimant has a pre-existing medical condition and is not traveling against their doctor's orders, they are covered by the GNEI Travel Insurance Policy at no extra cost.
 - **4.15**: Personal travel insurance cannot be claimed because GNEI already provides coverage for business travel. Further information on this exclusion is available in Annex 2.
 These clauses ensure that GNEI staff and authorized travelers have access to travel insurance for business-related trips, emphasizing the need for pre-travel activation and clarifying that personal travel insurance expenses are not reimbursable under the policy.</t>
  </si>
  <si>
    <t>Yes, the cost of the train journey from the airport to the city center in Amsterdam for a return journey totaling £15 can be claimed under the GNEI Expenses Policy. The relevant sections of the policy that support this claim include:
 - **Public Transport (4.16-4.17)**: It is stated that journeys made on public transport, including trains, are claimable expenses. The policy advises using the most economical method of travel, which supports the claim for a necessary train journey as part of business travel.
 - **Train journeys (4.18)**: Specifically mentions that train journeys should be standard class unless a heavily discounted first-class ticket is booked in advance. This indicates that standard class train tickets, like the one for the journey from the airport to the city center, are within policy guidelines for claimable expenses.
 For submitting this expense, the following documentation and approvals might be required based on the general guidelines of the policy:
 1. **Receipts**: You must provide electronic images of original receipts for the train journey as part of your expense claim (Section 3.6). This serves as evidence of the expenditure.
 2. **Pre-Approval**: While the policy emphasizes pre-approval for travel (Section 4.3), it's essential to ensure that any business travel, including the train journey, has been authorized in advance by the GNEI budget holder responsible for making the funds available. This may not be directly applicable to every minor travel expense but is crucial for overall travel authorization.
 3. **Expense Claim Submission**: Claims should be submitted as soon as possible after the expenses have been incurred and within three months of the expense date (Section 3.8). The claim should be prepared according to the GNEI expense claim procedures, ensuring that all required information and documents are attached.
 These steps and requirements ensure that the expense claim process is in line with GNEI policies, helping to facilitate the reimbursement process.</t>
  </si>
  <si>
    <t>Yes, the cost of the train journey from the airport to the city center in Oslo for a return journey totaling £25 can be claimed under the GNEI Expenses Policy. The relevant sections of the policy that support this claim include:
 - **Public Transport (4.16-4.17)**: It is stated that journeys made on public transport, including trains, are claimable expenses. The policy advises using the most economical method of travel, which supports the claim for a necessary train journey as part of business travel.
 - **Train journeys (4.18)**: Specifically mentions that train journeys should be standard class unless a heavily discounted first-class ticket is booked in advance. This indicates that standard class train tickets, like the one for the journey from the airport to the city center, are within policy guidelines for claimable expenses.
 For submitting this expense, the following documentation and approvals might be required based on the general guidelines of the policy:
 1. **Receipts**: You must provide electronic images of original receipts for the train journey as part of your expense claim (Section 3.6). This serves as evidence of the expenditure.
 2. **Pre-Approval**: While the policy emphasizes pre-approval for travel (Section 4.3), it's essential to ensure that any business travel, including the train journey, has been authorized in advance by the GNEI budget holder responsible for making the funds available. This may not be directly applicable to every minor travel expense but is crucial for overall travel authorization.
 3. **Expense Claim Submission**: Claims should be submitted as soon as possible after the expenses have been incurred and within three months of the expense date (Section 3.8). The claim should be prepared according to the GNEI expense claim procedures, ensuring that all required information and documents are attached.
 These steps and requirements ensure that the expense claim process is in line with GNEI policies, helping to facilitate the reimbursement process.</t>
  </si>
  <si>
    <t>Yes, the cost of the train journey from the airport to the city center in Paris for a return journey totaling £18 can be claimed under the GNEI Expenses Policy. The relevant sections of the policy that support this claim include:
 - **Public Transport (4.16-4.17)**: It is stated that journeys made on public transport, including trains, are claimable expenses. The policy advises using the most economical method of travel, which supports the claim for a necessary train journey as part of business travel.
 - **Train journeys (4.18)**: Specifically mentions that train journeys should be standard class unless a heavily discounted first-class ticket is booked in advance. This indicates that standard class train tickets, like the one for the journey from the airport to the city center, are within policy guidelines for claimable expenses.
 For submitting this expense, the following documentation and approvals might be required based on the general guidelines of the policy:
 1. **Receipts**: You must provide electronic images of original receipts for the train journey as part of your expense claim (Section 3.6). This serves as evidence of the expenditure.
 2. **Pre-Approval**: While the policy emphasizes pre-approval for travel (Section 4.3), it's essential to ensure that any business travel, including the train journey, has been authorized in advance by the GNEI budget holder responsible for making the funds available. This may not be directly applicable to every minor travel expense but is crucial for overall travel authorization.
 3. **Expense Claim Submission**: Claims should be submitted as soon as possible after the expenses have been incurred and within three months of the expense date (Section 3.8). The claim should be prepared according to the GNEI expense claim procedures, ensuring that all required information and documents are attached.
 These steps and requirements ensure that the expense claim process is in line with GNEI policies, helping to facilitate the reimbursement process.</t>
  </si>
  <si>
    <t>Yes, the cost of the train journey from the airport to the city center in Budapest for a return journey totaling £9 can be claimed under the GNEI Expenses Policy. The relevant sections of the policy that support this claim include:
 - **Public Transport (4.16-4.17)**: It is stated that journeys made on public transport, including trains, are claimable expenses. The policy advises using the most economical method of travel, which supports the claim for a necessary train journey as part of business travel.
 - **Train journeys (4.18)**: Specifically mentions that train journeys should be standard class unless a heavily discounted first-class ticket is booked in advance. This indicates that standard class train tickets, like the one for the journey from the airport to the city center, are within policy guidelines for claimable expenses.
 For submitting this expense, the following documentation and approvals might be required based on the general guidelines of the policy:
 1. **Receipts**: You must provide electronic images of original receipts for the train journey as part of your expense claim (Section 3.6). This serves as evidence of the expenditure.
 2. **Pre-Approval**: While the policy emphasizes pre-approval for travel (Section 4.3), it's essential to ensure that any business travel, including the train journey, has been authorized in advance by the GNEI budget holder responsible for making the funds available. This may not be directly applicable to every minor travel expense but is crucial for overall travel authorization.
 3. **Expense Claim Submission**: Claims should be submitted as soon as possible after the expenses have been incurred and within three months of the expense date (Section 3.8). The claim should be prepared according to the GNEI expense claim procedures, ensuring that all required information and documents are attached.
 These steps and requirements ensure that the expense claim process is in line with GNEI policies, helping to facilitate the reimbursement process.</t>
  </si>
  <si>
    <t>Yes, the cost of the train journey from the airport to the city center in Rome for a return journey totaling £12 can be claimed under the GNEI Expenses Policy. The relevant sections of the policy that support this claim include:
 - **Public Transport (4.16-4.17)**: It is stated that journeys made on public transport, including trains, are claimable expenses. The policy advises using the most economical method of travel, which supports the claim for a necessary train journey as part of business travel.
 - **Train journeys (4.18)**: Specifically mentions that train journeys should be standard class unless a heavily discounted first-class ticket is booked in advance. This indicates that standard class train tickets, like the one for the journey from the airport to the city center, are within policy guidelines for claimable expenses.
 For submitting this expense, the following documentation and approvals might be required based on the general guidelines of the policy:
 1. **Receipts**: You must provide electronic images of original receipts for the train journey as part of your expense claim (Section 3.6). This serves as evidence of the expenditure.
 2. **Pre-Approval**: While the policy emphasizes pre-approval for travel (Section 4.3), it's essential to ensure that any business travel, including the train journey, has been authorized in advance by the GNEI budget holder responsible for making the funds available. This may not be directly applicable to every minor travel expense but is crucial for overall travel authorization.
 3. **Expense Claim Submission**: Claims should be submitted as soon as possible after the expenses have been incurred and within three months of the expense date (Section 3.8). The claim should be prepared according to the GNEI expense claim procedures, ensuring that all required information and documents are attached.
 These steps and requirements ensure that the expense claim process is in line with GNEI policies, helping to facilitate the reimbursement process.</t>
  </si>
  <si>
    <t>Traveling via first class for the return train journey from the airport to the city center in Amsterdam, with a total cost of £30, falls under a specific condition in the GNEI Expenses Policy. According to sections 4.18 and 4.19:
 4.18 specifies that train journeys should be standard class unless a heavily discounted first-class ticket is booked significantly in advance of the date of travel.
 4.19 states that if the claimant does travel first class, an explanation must be included on the claim, and, if necessary, the claim will be passed to the relevant School or PS Head of Finance for approval.
 Given these conditions, the first-class train journey can potentially be claimed, but it would require justification for not using the standard class as per the policy's default stance. Additionally, it may require the approval of the relevant School or PS Head of Finance due to the deviation from standard class travel​​.
 Documentation and Approvals Required for Submitting this Expense:
 Justification for First-Class Travel: You would need to provide a valid reason for opting for first-class travel instead of standard class, as per section 4.19.
 Approval from Amsterdam: Depending on the justification, the claim may need to be reviewed and approved by the relevant School or PS Head of Finance, as indicated in section 4.19.
 Receipts: As with all expense claims, electronic images of original receipts for the train journey must be attached to your expense claim to provide evidence of the expenditure (Section 3.6).
 These steps ensure adherence to the GNEI Expenses Policy and facilitate the reimbursement process for expenses that fall outside the standard guidelines.</t>
  </si>
  <si>
    <t>Traveling via first class for the return train journey from the airport to the city center in Oslo, with a total cost of £50, falls under a specific condition in the GNEI Expenses Policy. According to sections 4.18 and 4.19:
 4.18 specifies that train journeys should be standard class unless a heavily discounted first-class ticket is booked significantly in advance of the date of travel.
 4.19 states that if the claimant does travel first class, an explanation must be included on the claim, and, if necessary, the claim will be passed to the relevant School or PS Head of Finance for approval.
 Given these conditions, the first-class train journey can potentially be claimed, but it would require justification for not using the standard class as per the policy's default stance. Additionally, it may require the approval of the relevant School or PS Head of Finance due to the deviation from standard class travel​​.
 Documentation and Approvals Required for Submitting this Expense:
 Justification for First-Class Travel: You would need to provide a valid reason for opting for first-class travel instead of standard class, as per section 4.19.
 Approval from Relevant Authority: Depending on the justification, the claim may need to be reviewed and approved by the relevant School or PS Head of Finance, as indicated in section 4.19.
 Receipts: As with all expense claims, electronic images of original receipts for the train journey must be attached to your expense claim to provide evidence of the expenditure (Section 3.6).
 These steps ensure adherence to the GNEI Expenses Policy and facilitate the reimbursement process for expenses that fall outside the standard guidelines.</t>
  </si>
  <si>
    <t>Traveling via first class for the return train journey from the airport to the city center in Paris, with a total cost of £36, falls under a specific condition in the GNEI Expenses Policy. According to sections 4.18 and 4.19:
 4.18 specifies that train journeys should be standard class unless a heavily discounted first-class ticket is booked significantly in advance of the date of travel.
 4.19 states that if the claimant does travel first class, an explanation must be included on the claim, and, if necessary, the claim will be passed to the relevant School or PS Head of Finance for approval.
 Given these conditions, the first-class train journey can potentially be claimed, but it would require justification for not using the standard class as per the policy's default stance. Additionally, it may require the approval of the relevant School or PS Head of Finance due to the deviation from standard class travel​​.
 Documentation and Approvals Required for Submitting this Expense:
 Justification for First-Class Travel: You would need to provide a valid reason for opting for first-class travel instead of standard class, as per section 4.19.
 Approval from Paris: Depending on the justification, the claim may need to be reviewed and approved by the relevant School or PS Head of Finance, as indicated in section 4.19.
 Receipts: As with all expense claims, electronic images of original receipts for the train journey must be attached to your expense claim to provide evidence of the expenditure (Section 3.6).
 These steps ensure adherence to the GNEI Expenses Policy and facilitate the reimbursement process for expenses that fall outside the standard guidelines.</t>
  </si>
  <si>
    <t>Traveling via first class for the return train journey from the airport to the city center in Budapest, with a total cost of £18, falls under a specific condition in the GNEI Expenses Policy. According to sections 4.18 and 4.19:
 4.18 specifies that train journeys should be standard class unless a heavily discounted first-class ticket is booked significantly in advance of the date of travel.
 4.19 states that if the claimant does travel first class, an explanation must be included on the claim, and, if necessary, the claim will be passed to the relevant School or PS Head of Finance for approval.
 Given these conditions, the first-class train journey can potentially be claimed, but it would require justification for not using the standard class as per the policy's default stance. Additionally, it may require the approval of the relevant School or PS Head of Finance due to the deviation from standard class travel​​.
 Documentation and Approvals Required for Submitting this Expense:
 Justification for First-Class Travel: You would need to provide a valid reason for opting for first-class travel instead of standard class, as per section 4.19.
 Approval from Budapest: Depending on the justification, the claim may need to be reviewed and approved by the relevant School or PS Head of Finance, as indicated in section 4.19.
 Receipts: As with all expense claims, electronic images of original receipts for the train journey must be attached to your expense claim to provide evidence of the expenditure (Section 3.6).
 These steps ensure adherence to the GNEI Expenses Policy and facilitate the reimbursement process for expenses that fall outside the standard guidelines.</t>
  </si>
  <si>
    <t>Traveling via first class for the return train journey from the airport to the city center in Rome, with a total cost of £24, falls under a specific condition in the GNEI Expenses Policy. According to sections 4.18 and 4.19:
 4.18 specifies that train journeys should be standard class unless a heavily discounted first-class ticket is booked significantly in advance of the date of travel.
 4.19 states that if the claimant does travel first class, an explanation must be included on the claim, and, if necessary, the claim will be passed to the relevant School or PS Head of Finance for approval.
 Given these conditions, the first-class train journey can potentially be claimed, but it would require justification for not using the standard class as per the policy's default stance. Additionally, it may require the approval of the relevant School or PS Head of Finance due to the deviation from standard class travel​​.
 Documentation and Approvals Required for Submitting this Expense:
 Justification for First-Class Travel: You would need to provide a valid reason for opting for first-class travel instead of standard class, as per section 4.19.
 Approval from Rome: Depending on the justification, the claim may need to be reviewed and approved by the relevant School or PS Head of Finance, as indicated in section 4.19.
 Receipts: As with all expense claims, electronic images of original receipts for the train journey must be attached to your expense claim to provide evidence of the expenditure (Section 3.6).
 These steps ensure adherence to the GNEI Expenses Policy and facilitate the reimbursement process for expenses that fall outside the standard guidelines.</t>
  </si>
  <si>
    <t>Given that you booked the first-class train tickets in advance for your return journey from the airport to the city center in Amsterdam, and the total cost was £30, along with having approval from the PS Head of Finance, your expense aligns with the provisions in the GNEI Expenses Policy for claiming such costs. Specifically:
 - **Section 4.18** of the policy states train journeys should be standard class unless a heavily discounted first-class ticket is booked significantly in advance of the date of travel.
 - **Section 4.19** further requires that if the claimant travels first class, an explanation must be included on the claim. Moreover, it may necessitate approval by the relevant School or PS Head of Finance.
 Since you have mentioned obtaining approval from the PS Head of Finance and that the tickets were booked in advance, this meets the policy's requirements for claiming first-class travel expenses under these conditions. Therefore, with the provided justification and the necessary approval, your expense of £30 for first-class train travel should be claimable under the policy guidelines【17†source】.
 **Documentation and Approvals for Submitting This Expense:**
 1. **Advance Booking Documentation**: Ensure that documentation or evidence of the advance booking of the first-class tickets is available, showing that the booking was made significantly in advance and potentially at a discounted rate.
 2. **Approval Documentation**: Attach the approval from the PS Head of Finance to your expense claim as evidence that this expenditure was pre-approved due to the specific circumstances of your travel.
 3. **Receipts**: Include electronic images of original receipts for the train journey as part of your expense claim to provide proof of the expenditure, as required by section 3.6 of the policy.
 With these documents and the pre-approval, your claim aligns with the policy's stipulations for first-class travel under specific conditions, making it eligible for reimbursement.</t>
  </si>
  <si>
    <t>Given that you booked the first-class train tickets in advance for your return journey from the airport to the city center in Oslo, and the total cost was £50, along with having approval from the PS Head of Finance, your expense aligns with the provisions in the GNEI Expenses Policy for claiming such costs. Specifically:
 - **Section 4.18** of the policy states train journeys should be standard class unless a heavily discounted first-class ticket is booked significantly in advance of the date of travel.
 - **Section 4.19** further requires that if the claimant travels first class, an explanation must be included on the claim. Moreover, it may necessitate approval by the relevant School or PS Head of Finance.
 Since you have mentioned obtaining approval from the PS Head of Finance and that the tickets were booked in advance, this meets the policy's requirements for claiming first-class travel expenses under these conditions. Therefore, with the provided justification and the necessary approval, your expense of £50 for first-class train travel should be claimable under the policy guidelines【17†source】.
 **Documentation and Approvals for Submitting This Expense:**
 1. **Advance Booking Documentation**: Ensure that documentation or evidence of the advance booking of the first-class tickets is available, showing that the booking was made significantly in advance and potentially at a discounted rate.
 2. **Approval Documentation**: Attach the approval from the PS Head of Finance to your expense claim as evidence that this expenditure was pre-approved due to the specific circumstances of your travel.
 3. **Receipts**: Include electronic images of original receipts for the train journey as part of your expense claim to provide proof of the expenditure, as required by section 3.6 of the policy.
 With these documents and the pre-approval, your claim aligns with the policy's stipulations for first-class travel under specific conditions, making it eligible for reimbursement.</t>
  </si>
  <si>
    <t>Given that you booked the first-class train tickets in advance for your return journey from the airport to the city center in Budapest, and the total cost was £18, along with having approval from the PS Head of Finance, your expense aligns with the provisions in the GNEI Expenses Policy for claiming such costs. Specifically:
 - **Section 4.18** of the policy states train journeys should be standard class unless a heavily discounted first-class ticket is booked significantly in advance of the date of travel.
 - **Section 4.19** further requires that if the claimant travels first class, an explanation must be included on the claim. Moreover, it may necessitate approval by the relevant School or PS Head of Finance.
 Since you have mentioned obtaining approval from the PS Head of Finance and that the tickets were booked in advance, this meets the policy's requirements for claiming first-class travel expenses under these conditions. Therefore, with the provided justification and the necessary approval, your expense of £18 for first-class train travel should be claimable under the policy guidelines【17†source】.
 **Documentation and Approvals for Submitting This Expense:**
 1. **Advance Booking Documentation**: Ensure that documentation or evidence of the advance booking of the first-class tickets is available, showing that the booking was made significantly in advance and potentially at a discounted rate.
 2. **Approval Documentation**: Attach the approval from the PS Head of Finance to your expense claim as evidence that this expenditure was pre-approved due to the specific circumstances of your travel.
 3. **Receipts**: Include electronic images of original receipts for the train journey as part of your expense claim to provide proof of the expenditure, as required by section 3.6 of the policy.
 With these documents and the pre-approval, your claim aligns with the policy's stipulations for first-class travel under specific conditions, making it eligible for reimbursement.</t>
  </si>
  <si>
    <t>Given that you booked the first-class train tickets in advance for your return journey from the airport to the city center in Paris, and the total cost was £36, along with having approval from the PS Head of Finance, your expense aligns with the provisions in the GNEI Expenses Policy for claiming such costs. Specifically:
 - **Section 4.18** of the policy states train journeys should be standard class unless a heavily discounted first-class ticket is booked significantly in advance of the date of travel.
 - **Section 4.19** further requires that if the claimant travels first class, an explanation must be included on the claim. Moreover, it may necessitate approval by the relevant School or PS Head of Finance.
 Since you have mentioned obtaining approval from the PS Head of Finance and that the tickets were booked in advance, this meets the policy's requirements for claiming first-class travel expenses under these conditions. Therefore, with the provided justification and the necessary approval, your expense of £36 for first-class train travel should be claimable under the policy guidelines【17†source】.
 **Documentation and Approvals for Submitting This Expense:**
 1. **Advance Booking Documentation**: Ensure that documentation or evidence of the advance booking of the first-class tickets is available, showing that the booking was made significantly in advance and potentially at a discounted rate.
 2. **Approval Documentation**: Attach the approval from the PS Head of Finance to your expense claim as evidence that this expenditure was pre-approved due to the specific circumstances of your travel.
 3. **Receipts**: Include electronic images of original receipts for the train journey as part of your expense claim to provide proof of the expenditure, as required by section 3.6 of the policy.
 With these documents and the pre-approval, your claim aligns with the policy's stipulations for first-class travel under specific conditions, making it eligible for reimbursement.</t>
  </si>
  <si>
    <t>Given that you booked the first-class train tickets in advance for your return journey from the airport to the city center in Oslo, and the total cost was £24, along with having approval from the PS Head of Finance, your expense aligns with the provisions in the GNEI Expenses Policy for claiming such costs. Specifically:
 - **Section 4.18** of the policy states train journeys should be standard class unless a heavily discounted first-class ticket is booked significantly in advance of the date of travel.
 - **Section 4.19** further requires that if the claimant travels first class, an explanation must be included on the claim. Moreover, it may necessitate approval by the relevant School or PS Head of Finance.
 Since you have mentioned obtaining approval from the PS Head of Finance and that the tickets were booked in advance, this meets the policy's requirements for claiming first-class travel expenses under these conditions. Therefore, with the provided justification and the necessary approval, your expense of £24 for first-class train travel should be claimable under the policy guidelines【17†source】.
 **Documentation and Approvals for Submitting This Expense:**
 1. **Advance Booking Documentation**: Ensure that documentation or evidence of the advance booking of the first-class tickets is available, showing that the booking was made significantly in advance and potentially at a discounted rate.
 2. **Approval Documentation**: Attach the approval from the PS Head of Finance to your expense claim as evidence that this expenditure was pre-approved due to the specific circumstances of your travel.
 3. **Receipts**: Include electronic images of original receipts for the train journey as part of your expense claim to provide proof of the expenditure, as required by section 3.6 of the policy.
 With these documents and the pre-approval, your claim aligns with the policy's stipulations for first-class travel under specific conditions, making it eligible for reimbursement.</t>
  </si>
  <si>
    <t>According to the GNEI Expenses Policy, expenses related to spouses, partners, other family members, or friends are explicitly mentioned under section **3.12**: GNEI will not meet the cost of expenses for spouses, partners, other family members, or friends of GNEI staff. This clause directly states that the additional expenses incurred for individuals who are not GNEI employees or directly involved in GNEI business activities cannot be claimed.
 **For Your Expense Claim:**
 - **Your Ticket**: The £15 cost for your train ticket from the airport to the city center in Amsterdam can be claimed as a legitimate business expense, provided it falls within the guidelines for necessary and economical travel as outlined in the policy.
 - **Your Wife's Ticket**: The additional £15 for your wife's ticket is not claimable under the policy due to section 3.12, as it pertains to a non-GNEI staff member without a business purpose.
 **Documentation and Approvals Required for Submitting Your Expense:**
 1. **Receipts**: You must provide electronic images of original receipts for your train journey as part of your expense claim to provide evidence of the expenditure, as emphasized in the general policy requirements (section 3.6).
 2. **Justification for Business Expense**: For your ticket, ensure that the business necessity of the journey is clearly documented, aligning with the purpose of the travel and the guidelines provided in the policy for business travel expenses.
 3. **Approval for Business Expenses**: While your own travel expense does not specifically require unique approval beyond the standard process, ensure that any claim submitted aligns with pre-approval for the business trip as a whole, as per sections 4.3 and 4.4 regarding travel authorization and necessity.
 In summary, for the successful reimbursement of your train fare, ensure that your expense claim is accompanied by the required receipts and any necessary justifications or pre-approvals that align with the GNEI Expenses Policy, specifically excluding costs associated with non-employee companions such as family members.</t>
  </si>
  <si>
    <t>According to the GNEI Expenses Policy, expenses related to spouses, partners, other family members, or friends are explicitly mentioned under section **3.12**: GNEI will not meet the cost of expenses for spouses, partners, other family members, or friends of GNEI staff. This clause directly states that the additional expenses incurred for individuals who are not GNEI employees or directly involved in GNEI business activities cannot be claimed.
 **For Your Expense Claim:**
 - **Your Ticket**: The £12 cost for your train ticket from the airport to the city center in Barcelona can be claimed as a legitimate business expense, provided it falls within the guidelines for necessary and economical travel as outlined in the policy.
 - **Your Wife's Ticket**: The additional £12 for your wife's ticket is not claimable under the policy due to section 3.12, as it pertains to a non-GNEI staff member without a business purpose.
 **Documentation and Approvals Required for Submitting Your Expense:**
 1. **Receipts**: You must provide electronic images of original receipts for your train journey as part of your expense claim to provide evidence of the expenditure, as emphasized in the general policy requirements (section 3.6).
 2. **Justification for Business Expense**: For your ticket, ensure that the business necessity of the journey is clearly documented, aligning with the purpose of the travel and the guidelines provided in the policy for business travel expenses.
 3. **Approval for Business Expenses**: While your own travel expense does not specifically require unique approval beyond the standard process, ensure that any claim submitted aligns with pre-approval for the business trip as a whole, as per sections 4.3 and 4.4 regarding travel authorization and necessity.
 In summary, for the successful reimbursement of your train fare, ensure that your expense claim is accompanied by the required receipts and any necessary justifications or pre-approvals that align with the GNEI Expenses Policy, specifically excluding costs associated with non-employee companions such as family members.</t>
  </si>
  <si>
    <t>According to the GNEI Expenses Policy, expenses related to spouses, partners, other family members, or friends are explicitly mentioned under section **3.12**: GNEI will not meet the cost of expenses for spouses, partners, other family members, or friends of GNEI staff. This clause directly states that the additional expenses incurred for individuals who are not GNEI employees or directly involved in GNEI business activities cannot be claimed.
 **For Your Expense Claim:**
 - **Your Ticket**: The £10 cost for your train ticket from the airport to the city center in Rome can be claimed as a legitimate business expense, provided it falls within the guidelines for necessary and economical travel as outlined in the policy.
 - **Your Wife's Ticket**: The additional £10 for your wife's ticket is not claimable under the policy due to section 3.12, as it pertains to a non-GNEI staff member without a business purpose.
 **Documentation and Approvals Required for Submitting Your Expense:**
 1. **Receipts**: You must provide electronic images of original receipts for your train journey as part of your expense claim to provide evidence of the expenditure, as emphasized in the general policy requirements (section 3.6).
 2. **Justification for Business Expense**: For your ticket, ensure that the business necessity of the journey is clearly documented, aligning with the purpose of the travel and the guidelines provided in the policy for business travel expenses.
 3. **Approval for Business Expenses**: While your own travel expense does not specifically require unique approval beyond the standard process, ensure that any claim submitted aligns with pre-approval for the business trip as a whole, as per sections 4.3 and 4.4 regarding travel authorization and necessity.
 In summary, for the successful reimbursement of your train fare, ensure that your expense claim is accompanied by the required receipts and any necessary justifications or pre-approvals that align with the GNEI Expenses Policy, specifically excluding costs associated with non-employee companions such as family members.</t>
  </si>
  <si>
    <t>According to the GNEI Expenses Policy, expenses related to spouses, partners, other family members, or friends are explicitly mentioned under section **3.12**: GNEI will not meet the cost of expenses for spouses, partners, other family members, or friends of GNEI staff. This clause directly states that the additional expenses incurred for individuals who are not GNEI employees or directly involved in GNEI business activities cannot be claimed.
 **For Your Expense Claim:**
 - **Your Ticket**: The £18 cost for your train ticket from the airport to the city center in Madrid can be claimed as a legitimate business expense, provided it falls within the guidelines for necessary and economical travel as outlined in the policy.
 - **Your Wife's Ticket**: The additional £18 for your wife's ticket is not claimable under the policy due to section 3.12, as it pertains to a non-GNEI staff member without a business purpose.
 **Documentation and Approvals Required for Submitting Your Expense:**
 1. **Receipts**: You must provide electronic images of original receipts for your train journey as part of your expense claim to provide evidence of the expenditure, as emphasized in the general policy requirements (section 3.6).
 2. **Justification for Business Expense**: For your ticket, ensure that the business necessity of the journey is clearly documented, aligning with the purpose of the travel and the guidelines provided in the policy for business travel expenses.
 3. **Approval for Business Expenses**: While your own travel expense does not specifically require unique approval beyond the standard process, ensure that any claim submitted aligns with pre-approval for the business trip as a whole, as per sections 4.3 and 4.4 regarding travel authorization and necessity.
 In summary, for the successful reimbursement of your train fare, ensure that your expense claim is accompanied by the required receipts and any necessary justifications or pre-approvals that align with the GNEI Expenses Policy, specifically excluding costs associated with non-employee companions such as family members.</t>
  </si>
  <si>
    <t>According to the GNEI Expenses Policy, expenses related to spouses, partners, other family members, or friends are explicitly mentioned under section **3.12**: GNEI will not meet the cost of expenses for spouses, partners, other family members, or friends of GNEI staff. This clause directly states that the additional expenses incurred for individuals who are not GNEI employees or directly involved in GNEI business activities cannot be claimed.
 **For Your Expense Claim:**
 - **Your Ticket**: The £25 cost for your train ticket from the airport to the city center in Geneva can be claimed as a legitimate business expense, provided it falls within the guidelines for necessary and economical travel as outlined in the policy.
 - **Your Wife's Ticket**: The additional £25 for your wife's ticket is not claimable under the policy due to section 3.12, as it pertains to a non-GNEI staff member without a business purpose.
 **Documentation and Approvals Required for Submitting Your Expense:**
 1. **Receipts**: You must provide electronic images of original receipts for your train journey as part of your expense claim to provide evidence of the expenditure, as emphasized in the general policy requirements (section 3.6).
 2. **Justification for Business Expense**: For your ticket, ensure that the business necessity of the journey is clearly documented, aligning with the purpose of the travel and the guidelines provided in the policy for business travel expenses.
 3. **Approval for Business Expenses**: While your own travel expense does not specifically require unique approval beyond the standard process, ensure that any claim submitted aligns with pre-approval for the business trip as a whole, as per sections 4.3 and 4.4 regarding travel authorization and necessity.
 In summary, for the successful reimbursement of your train fare, ensure that your expense claim is accompanied by the required receipts and any necessary justifications or pre-approvals that align with the GNEI Expenses Policy, specifically excluding costs associated with non-employee companions such as family members.</t>
  </si>
  <si>
    <t>Yes, the costs associated with applying for a visa and the required vaccinations for work travel to Rome can be claimed under the GNEI Expenses Policy. Specifically, section 4.59 under **Travel Incidentals** addresses these expenses directly:
 - The cost of obtaining a visa for working abroad on GNEI business can be claimed. This includes the £80 expense for the visa application.
 - The cost of any vaccinations needed for working abroad can also be claimed, covering the additional £15 for vaccinations.
 Furthermore, it is mentioned that approval must be obtained in advance from the budget holder or departmental administrator/manager for these expenses.
 **Documentation and Approvals Required for Submitting These Expenses:**
 1. **Receipts**: You will need to provide electronic images of original receipts for both the visa application and the vaccinations as part of your expense claim to substantiate the expenditure, as per the general requirements of the policy (section 3.6).
 2. **Pre-Approval**: Ensure you have obtained and can document pre-approval from the budget holder or departmental administrator/manager for these specific expenses, as required by section 4.59. This approval should be attached to your expense claim submission.
 By ensuring you meet these requirements, you align with the GNEI Expenses Policy's guidelines for claiming visa and vaccination costs associated with business travel abroad.</t>
  </si>
  <si>
    <t>Yes, the costs associated with applying for a visa and the required vaccinations for work travel to Geneva can be claimed under the GNEI Expenses Policy. Specifically, section 4.59 under **Travel Incidentals** addresses these expenses directly:
 - The cost of obtaining a visa for working abroad on GNEI business can be claimed. This includes the £150 expense for the visa application.
 - The cost of any vaccinations needed for working abroad can also be claimed, covering the additional £20 for vaccinations.
 Furthermore, it is mentioned that approval must be obtained in advance from the budget holder or departmental administrator/manager for these expenses.
 **Documentation and Approvals Required for Submitting These Expenses:**
 1. **Receipts**: You will need to provide electronic images of original receipts for both the visa application and the vaccinations as part of your expense claim to substantiate the expenditure, as per the general requirements of the policy (section 3.6).
 2. **Pre-Approval**: Ensure you have obtained and can document pre-approval from the budget holder or departmental administrator/manager for these specific expenses, as required by section 4.59. This approval should be attached to your expense claim submission.
 By ensuring you meet these requirements, you align with the GNEI Expenses Policy's guidelines for claiming visa and vaccination costs associated with business travel abroad.</t>
  </si>
  <si>
    <t>Yes, the costs associated with applying for a visa and the required vaccinations for work travel to America can be claimed under the GNEI Expenses Policy. Specifically, section 4.59 under **Travel Incidentals** addresses these expenses directly:
 - The cost of obtaining a visa for working abroad on GNEI business can be claimed. This includes the £100 expense for the visa application.
 - The cost of any vaccinations needed for working abroad can also be claimed, covering the additional £12 for vaccinations.
 Furthermore, it is mentioned that approval must be obtained in advance from the budget holder or departmental administrator/manager for these expenses.
 **Documentation and Approvals Required for Submitting These Expenses:**
 1. **Receipts**: You will need to provide electronic images of original receipts for both the visa application and the vaccinations as part of your expense claim to substantiate the expenditure, as per the general requirements of the policy (section 3.6).
 2. **Pre-Approval**: Ensure you have obtained and can document pre-approval from the budget holder or departmental administrator/manager for these specific expenses, as required by section 4.59. This approval should be attached to your expense claim submission.
 By ensuring you meet these requirements, you align with the GNEI Expenses Policy's guidelines for claiming visa and vaccination costs associated with business travel abroad.</t>
  </si>
  <si>
    <t>Yes, the costs associated with applying for a visa and the required vaccinations for work travel to Argentina can be claimed under the GNEI Expenses Policy. Specifically, section 4.59 under **Travel Incidentals** addresses these expenses directly:
 - The cost of obtaining a visa for working abroad on GNEI business can be claimed. This includes the £110 expense for the visa application.
 - The cost of any vaccinations needed for working abroad can also be claimed, covering the additional £50 for vaccinations.
 Furthermore, it is mentioned that approval must be obtained in advance from the budget holder or departmental administrator/manager for these expenses.
 **Documentation and Approvals Required for Submitting These Expenses:**
 1. **Receipts**: You will need to provide electronic images of original receipts for both the visa application and the vaccinations as part of your expense claim to substantiate the expenditure, as per the general requirements of the policy (section 3.6).
 2. **Pre-Approval**: Ensure you have obtained and can document pre-approval from the budget holder or departmental administrator/manager for these specific expenses, as required by section 4.59. This approval should be attached to your expense claim submission.
 By ensuring you meet these requirements, you align with the GNEI Expenses Policy's guidelines for claiming visa and vaccination costs associated with business travel abroad.</t>
  </si>
  <si>
    <t>Yes, the costs associated with applying for a visa and the required vaccinations for work travel to Rwanda can be claimed under the GNEI Expenses Policy. Specifically, section 4.59 under **Travel Incidentals** addresses these expenses directly:
 - The cost of obtaining a visa for working abroad on GNEI business can be claimed. This includes the £170 expense for the visa application.
 - The cost of any vaccinations needed for working abroad can also be claimed, covering the additional £25 for vaccinations.
 Furthermore, it is mentioned that approval must be obtained in advance from the budget holder or departmental administrator/manager for these expenses.
 **Documentation and Approvals Required for Submitting These Expenses:**
 1. **Receipts**: You will need to provide electronic images of original receipts for both the visa application and the vaccinations as part of your expense claim to substantiate the expenditure, as per the general requirements of the policy (section 3.6).
 2. **Pre-Approval**: Ensure you have obtained and can document pre-approval from the budget holder or departmental administrator/manager for these specific expenses, as required by section 4.59. This approval should be attached to your expense claim submission.
 By ensuring you meet these requirements, you align with the GNEI Expenses Policy's guidelines for claiming visa and vaccination costs associated with business travel abroad.</t>
  </si>
  <si>
    <t>Yes, the cost of hiring a car for 3 days while on a business trip to Rome for a total of £150 can be expensed under the GNEI Expenses Policy. The relevant sections of the policy regarding car hire are as follows:
 - **4.48**: Approval must be obtained from the budget holder or departmental administrator/manager before a car is hired.
 - **4.49**: If hiring a car is the cheapest mode of travel, it should be booked through GNEI's approved car hire provider (for UK or overseas).
 - **4.50**: The car should only be used for business purposes.
 - **4.51**: Rates are inclusive of CDW (Collision Damage Waiver), TPI (Third Party Insurance), and PAI (Personal Accident Insurance).
 - **4.52**: Any petrol bought solely for business purposes can be claimed. A VAT receipt should be obtained for purchases; a credit card receipt is not sufficient.
 **Documentation and Approvals Required for Submitting This Expense:**
 1. **Pre-Approval Documentation**: You must have prior approval from your budget holder or departmental administrator/manager for the car hire, as per section 4.48. Ensure this approval is documented and attached to your expense claim.
 2. **Receipts for Car Hire and Petrol**: Attach electronic images of original VAT receipts for both the car hire and any petrol purchases related to business use, in line with the requirement for original receipts to accompany all claims (section 3.6).
 3. **Usage Justification**: Ensure the claim includes justification that the car was used solely for business purposes, aligning with section 4.50, and demonstrate that hiring a car was the cheapest mode of travel if applicable, as per section 4.49.
 By meeting these policy requirements and providing the necessary documentation, your expense for hiring a car while on a business trip to Rome should be reimbursable under the GNEI Expenses Policy.</t>
  </si>
  <si>
    <t>Yes, the cost of hiring a car for 3 days while on a business trip to Canada for a total of £80 can be expensed under the GNEI Expenses Policy. The relevant sections of the policy regarding car hire are as follows:
 - **4.48**: Approval must be obtained from the budget holder or departmental administrator/manager before a car is hired.
 - **4.49**: If hiring a car is the cheapest mode of travel, it should be booked through GNEI's approved car hire provider (for UK or overseas).
 - **4.50**: The car should only be used for business purposes.
 - **4.51**: Rates are inclusive of CDW (Collision Damage Waiver), TPI (Third Party Insurance), and PAI (Personal Accident Insurance).
 - **4.52**: Any petrol bought solely for business purposes can be claimed. A VAT receipt should be obtained for purchases; a credit card receipt is not sufficient.
 **Documentation and Approvals Required for Submitting This Expense:**
 1. **Pre-Approval Documentation**: You must have prior approval from your budget holder or departmental administrator/manager for the car hire, as per section 4.48. Ensure this approval is documented and attached to your expense claim.
 2. **Receipts for Car Hire and Petrol**: Attach electronic images of original VAT receipts for both the car hire and any petrol purchases related to business use, in line with the requirement for original receipts to accompany all claims (section 3.6).
 3. **Usage Justification**: Ensure the claim includes justification that the car was used solely for business purposes, aligning with section 4.50, and demonstrate that hiring a car was the cheapest mode of travel if applicable, as per section 4.49.
 By meeting these policy requirements and providing the necessary documentation, your expense for hiring a car while on a business trip to Canada should be reimbursable under the GNEI Expenses Policy.</t>
  </si>
  <si>
    <t>Yes, the cost of hiring a car for 3 days while on a business trip to Wales for a total of £90 can be expensed under the GNEI Expenses Policy. The relevant sections of the policy regarding car hire are as follows:
 - **4.48**: Approval must be obtained from the budget holder or departmental administrator/manager before a car is hired.
 - **4.49**: If hiring a car is the cheapest mode of travel, it should be booked through GNEI's approved car hire provider (for UK or overseas).
 - **4.50**: The car should only be used for business purposes.
 - **4.51**: Rates are inclusive of CDW (Collision Damage Waiver), TPI (Third Party Insurance), and PAI (Personal Accident Insurance).
 - **4.52**: Any petrol bought solely for business purposes can be claimed. A VAT receipt should be obtained for purchases; a credit card receipt is not sufficient.
 **Documentation and Approvals Required for Submitting This Expense:**
 1. **Pre-Approval Documentation**: You must have prior approval from your budget holder or departmental administrator/manager for the car hire, as per section 4.48. Ensure this approval is documented and attached to your expense claim.
 2. **Receipts for Car Hire and Petrol**: Attach electronic images of original VAT receipts for both the car hire and any petrol purchases related to business use, in line with the requirement for original receipts to accompany all claims (section 3.6).
 3. **Usage Justification**: Ensure the claim includes justification that the car was used solely for business purposes, aligning with section 4.50, and demonstrate that hiring a car was the cheapest mode of travel if applicable, as per section 4.49.
 By meeting these policy requirements and providing the necessary documentation, your expense for hiring a car while on a business trip to Wales should be reimbursable under the GNEI Expenses Policy.</t>
  </si>
  <si>
    <t>Yes, the cost of hiring a car for 3 days while on a business trip to Geneva for a total of £110 can be expensed under the GNEI Expenses Policy. The relevant sections of the policy regarding car hire are as follows:
 - **4.48**: Approval must be obtained from the budget holder or departmental administrator/manager before a car is hired.
 - **4.49**: If hiring a car is the cheapest mode of travel, it should be booked through GNEI's approved car hire provider (for UK or overseas).
 - **4.50**: The car should only be used for business purposes.
 - **4.51**: Rates are inclusive of CDW (Collision Damage Waiver), TPI (Third Party Insurance), and PAI (Personal Accident Insurance).
 - **4.52**: Any petrol bought solely for business purposes can be claimed. A VAT receipt should be obtained for purchases; a credit card receipt is not sufficient.
 **Documentation and Approvals Required for Submitting This Expense:**
 1. **Pre-Approval Documentation**: You must have prior approval from your budget holder or departmental administrator/manager for the car hire, as per section 4.48. Ensure this approval is documented and attached to your expense claim.
 2. **Receipts for Car Hire and Petrol**: Attach electronic images of original VAT receipts for both the car hire and any petrol purchases related to business use, in line with the requirement for original receipts to accompany all claims (section 3.6).
 3. **Usage Justification**: Ensure the claim includes justification that the car was used solely for business purposes, aligning with section 4.50, and demonstrate that hiring a car was the cheapest mode of travel if applicable, as per section 4.49.
 By meeting these policy requirements and providing the necessary documentation, your expense for hiring a car while on a business trip to Geneva should be reimbursable under the GNEI Expenses Policy.</t>
  </si>
  <si>
    <t>Yes, the cost of hiring a car for 3 days while on a business trip to Pittsburgh for a total of £160 can be expensed under the GNEI Expenses Policy. The relevant sections of the policy regarding car hire are as follows:
 - **4.48**: Approval must be obtained from the budget holder or departmental administrator/manager before a car is hired.
 - **4.49**: If hiring a car is the cheapest mode of travel, it should be booked through GNEI's approved car hire provider (for UK or overseas).
 - **4.50**: The car should only be used for business purposes.
 - **4.51**: Rates are inclusive of CDW (Collision Damage Waiver), TPI (Third Party Insurance), and PAI (Personal Accident Insurance).
 - **4.52**: Any petrol bought solely for business purposes can be claimed. A VAT receipt should be obtained for purchases; a credit card receipt is not sufficient.
 **Documentation and Approvals Required for Submitting This Expense:**
 1. **Pre-Approval Documentation**: You must have prior approval from your budget holder or departmental administrator/manager for the car hire, as per section 4.48. Ensure this approval is documented and attached to your expense claim.
 2. **Receipts for Car Hire and Petrol**: Attach electronic images of original VAT receipts for both the car hire and any petrol purchases related to business use, in line with the requirement for original receipts to accompany all claims (section 3.6).
 3. **Usage Justification**: Ensure the claim includes justification that the car was used solely for business purposes, aligning with section 4.50, and demonstrate that hiring a car was the cheapest mode of travel if applicable, as per section 4.49.
 By meeting these policy requirements and providing the necessary documentation, your expense for hiring a car while on a business trip to Pittsburgh should be reimbursable under the GNEI Expenses Policy.</t>
  </si>
  <si>
    <t>The GNEI Expenses Policy, specifically section **4.52**, addresses the requirement for claiming petrol expenses. It states that any petrol bought solely for business purposes can be claimed, but emphasizes the need for a VAT receipt for these purchases, noting that a credit card receipt is not sufficient. This section clearly outlines the necessity of having a VAT receipt as evidence of the petrol expense to ensure it can be reimbursed according to the policy.
 **Documentation and Approvals Required for Submitting This Expense Without a VAT Receipt:**
 1. **Effort to Rome a VAT Receipt**: Although the original VAT receipt is missing, you should attempt to obtain one from the petrol station or service provider, as this is the primary requirement for expense claims involving petrol purchases.
 2. **Seeking Approval for Exception**: Given the explicit policy requirement for a VAT receipt and its absence in this case, you may need to seek explicit approval from a higher authority within GNEI, such as the relevant PS Director, Faculty Director of Operations, or School/PS Head of Finance. This step involves explaining the situation and providing any supporting evidence that the expense was indeed for business purposes.
 3. **Alternative Documentation**: While a VAT receipt is preferred, in its absence, provide all available documentation related to the petrol purchase, including credit card receipts or bank statements, alongside a detailed justification of the business necessity of the expense.
 **Total Amount That Rome:**
 - **Car Hire**: £80 (with VAT receipt and pre-approval as per sections 4.48 to 4.52).
 - **Petrol**: £40 (subject to obtaining approval given the absence of a VAT receipt).
 In summary, while the total cost of the car hire and petrol amounts to £120.0, the ability to expense the £40 for petrol hinges on obtaining either a VAT receipt or approval for an exception to the policy requirement.</t>
  </si>
  <si>
    <t>The GNEI Expenses Policy, specifically section **4.52**, addresses the requirement for claiming petrol expenses. It states that any petrol bought solely for business purposes can be claimed, but emphasizes the need for a VAT receipt for these purchases, noting that a credit card receipt is not sufficient. This section clearly outlines the necessity of having a VAT receipt as evidence of the petrol expense to ensure it can be reimbursed according to the policy.
 **Documentation and Approvals Required for Submitting This Expense Without a VAT Receipt:**
 1. **Effort to Canada a VAT Receipt**: Although the original VAT receipt is missing, you should attempt to obtain one from the petrol station or service provider, as this is the primary requirement for expense claims involving petrol purchases.
 2. **Seeking Approval for Exception**: Given the explicit policy requirement for a VAT receipt and its absence in this case, you may need to seek explicit approval from a higher authority within GNEI, such as the relevant PS Director, Faculty Director of Operations, or School/PS Head of Finance. This step involves explaining the situation and providing any supporting evidence that the expense was indeed for business purposes.
 3. **Alternative Documentation**: While a VAT receipt is preferred, in its absence, provide all available documentation related to the petrol purchase, including credit card receipts or bank statements, alongside a detailed justification of the business necessity of the expense.
 **Total Amount That Canada:**
 - **Car Hire**: £250 (with VAT receipt and pre-approval as per sections 4.48 to 4.52).
 - **Petrol**: £60.0 (subject to obtaining approval given the absence of a VAT receipt).
 In summary, while the total cost of the car hire and petrol amounts to £310.0, the ability to expense the £60.0 for petrol hinges on obtaining either a VAT receipt or approval for an exception to the policy requirement.</t>
  </si>
  <si>
    <t>The GNEI Expenses Policy, specifically section **4.52**, addresses the requirement for claiming petrol expenses. It states that any petrol bought solely for business purposes can be claimed, but emphasizes the need for a VAT receipt for these purchases, noting that a credit card receipt is not sufficient. This section clearly outlines the necessity of having a VAT receipt as evidence of the petrol expense to ensure it can be reimbursed according to the policy.
 **Documentation and Approvals Required for Submitting This Expense Without a VAT Receipt:**
 1. **Effort to Wales a VAT Receipt**: Although the original VAT receipt is missing, you should attempt to obtain one from the petrol station or service provider, as this is the primary requirement for expense claims involving petrol purchases.
 2. **Seeking Approval for Exception**: Given the explicit policy requirement for a VAT receipt and its absence in this case, you may need to seek explicit approval from a higher authority within GNEI, such as the relevant PS Director, Faculty Director of Operations, or School/PS Head of Finance. This step involves explaining the situation and providing any supporting evidence that the expense was indeed for business purposes.
 3. **Alternative Documentation**: While a VAT receipt is preferred, in its absence, provide all available documentation related to the petrol purchase, including credit card receipts or bank statements, alongside a detailed justification of the business necessity of the expense.
 **Total Amount That Wales:**
 - **Car Hire**: £175 (with VAT receipt and pre-approval as per sections 4.48 to 4.52).
 - **Petrol**: £30 (subject to obtaining approval given the absence of a VAT receipt).
 In summary, while the total cost of the car hire and petrol amounts to £205.0, the ability to expense the £30 for petrol hinges on obtaining either a VAT receipt or approval for an exception to the policy requirement.</t>
  </si>
  <si>
    <t>The GNEI Expenses Policy, specifically section **4.52**, addresses the requirement for claiming petrol expenses. It states that any petrol bought solely for business purposes can be claimed, but emphasizes the need for a VAT receipt for these purchases, noting that a credit card receipt is not sufficient. This section clearly outlines the necessity of having a VAT receipt as evidence of the petrol expense to ensure it can be reimbursed according to the policy.
 **Documentation and Approvals Required for Submitting This Expense Without a VAT Receipt:**
 1. **Effort to Geneva a VAT Receipt**: Although the original VAT receipt is missing, you should attempt to obtain one from the petrol station or service provider, as this is the primary requirement for expense claims involving petrol purchases.
 2. **Seeking Approval for Exception**: Given the explicit policy requirement for a VAT receipt and its absence in this case, you may need to seek explicit approval from a higher authority within GNEI, such as the relevant PS Director, Faculty Director of Operations, or School/PS Head of Finance. This step involves explaining the situation and providing any supporting evidence that the expense was indeed for business purposes.
 3. **Alternative Documentation**: While a VAT receipt is preferred, in its absence, provide all available documentation related to the petrol purchase, including credit card receipts or bank statements, alongside a detailed justification of the business necessity of the expense.
 **Total Amount That Geneva:**
 - **Car Hire**: £110 (with VAT receipt and pre-approval as per sections 4.48 to 4.52).
 - **Petrol**: £30 (subject to obtaining approval given the absence of a VAT receipt).
 In summary, while the total cost of the car hire and petrol amounts to £140.0, the ability to expense the £30 for petrol hinges on obtaining either a VAT receipt or approval for an exception to the policy requirement.</t>
  </si>
  <si>
    <t>The GNEI Expenses Policy, specifically section **4.52**, addresses the requirement for claiming petrol expenses. It states that any petrol bought solely for business purposes can be claimed, but emphasizes the need for a VAT receipt for these purchases, noting that a credit card receipt is not sufficient. This section clearly outlines the necessity of having a VAT receipt as evidence of the petrol expense to ensure it can be reimbursed according to the policy.
 **Documentation and Approvals Required for Submitting This Expense Without a VAT Receipt:**
 1. **Effort to Pittsburgh a VAT Receipt**: Although the original VAT receipt is missing, you should attempt to obtain one from the petrol station or service provider, as this is the primary requirement for expense claims involving petrol purchases.
 2. **Seeking Approval for Exception**: Given the explicit policy requirement for a VAT receipt and its absence in this case, you may need to seek explicit approval from a higher authority within GNEI, such as the relevant PS Director, Faculty Director of Operations, or School/PS Head of Finance. This step involves explaining the situation and providing any supporting evidence that the expense was indeed for business purposes.
 3. **Alternative Documentation**: While a VAT receipt is preferred, in its absence, provide all available documentation related to the petrol purchase, including credit card receipts or bank statements, alongside a detailed justification of the business necessity of the expense.
 **Total Amount That Pittsburgh:**
 - **Car Hire**: £180 (with VAT receipt and pre-approval as per sections 4.48 to 4.52).
 - **Petrol**: £50 (subject to obtaining approval given the absence of a VAT receipt).
 In summary, while the total cost of the car hire and petrol amounts to £230.0, the ability to expense the £50 for petrol hinges on obtaining either a VAT receipt or approval for an exception to the policy requirement.</t>
  </si>
  <si>
    <t>Under the GNEI Expenses Policy, toll charges incurred during a business journey are reimbursable. According to section **4.41**, toll charges paid in the course of a business journey can be claimed. Since toll bridges or roads rarely provide receipts, the policy specifies that the name of the toll bridge or road should be included on the expense claim.
 **Documentation and Approvals Required for Submitting This Expense:**
 1. **Claim Details**: Since toll receipts are not typically available, ensure to include the name of the toll bridge or road with your expense claim as specified in the policy.
 2. **Business Journey Documentation**: While the policy does not explicitly require additional documentation for toll charges beyond the name of the toll bridge or road, it's good practice to provide context for the business journey, demonstrating the necessity of the toll charges as part of the business travel.
 3. **Pre-Approval for Business Travel**: As with all business-related travel expenses, ensure that your travel has been pre-approved according to the general travel approval process outlined in the policy. This includes ensuring that the travel is necessary and that alternative methods such as video conferencing are not appropriate (section 4.3 and 4.4).
 **Total Amount That Scotland: £6**</t>
  </si>
  <si>
    <t>Under the GNEI Expenses Policy, toll charges incurred during a business journey are reimbursable. According to section **4.41**, toll charges paid in the course of a business journey can be claimed. Since toll bridges or roads rarely provide receipts, the policy specifies that the name of the toll bridge or road should be included on the expense claim.
 **Documentation and Approvals Required for Submitting This Expense:**
 1. **Claim Details**: Since toll receipts are not typically available, ensure to include the name of the toll bridge or road with your expense claim as specified in the policy.
 2. **Business Journey Documentation**: While the policy does not explicitly require additional documentation for toll charges beyond the name of the toll bridge or road, it's good practice to provide context for the business journey, demonstrating the necessity of the toll charges as part of the business travel.
 3. **Pre-Approval for Business Travel**: As with all business-related travel expenses, ensure that your travel has been pre-approved according to the general travel approval process outlined in the policy. This includes ensuring that the travel is necessary and that alternative methods such as video conferencing are not appropriate (section 4.3 and 4.4).
 **Total Amount That Newcastle: £12**</t>
  </si>
  <si>
    <t>Under the GNEI Expenses Policy, toll charges incurred during a business journey are reimbursable. According to section **4.41**, toll charges paid in the course of a business journey can be claimed. Since toll bridges or roads rarely provide receipts, the policy specifies that the name of the toll bridge or road should be included on the expense claim.
 **Documentation and Approvals Required for Submitting This Expense:**
 1. **Claim Details**: Since toll receipts are not typically available, ensure to include the name of the toll bridge or road with your expense claim as specified in the policy.
 2. **Business Journey Documentation**: While the policy does not explicitly require additional documentation for toll charges beyond the name of the toll bridge or road, it's good practice to provide context for the business journey, demonstrating the necessity of the toll charges as part of the business travel.
 3. **Pre-Approval for Business Travel**: As with all business-related travel expenses, ensure that your travel has been pre-approved according to the general travel approval process outlined in the policy. This includes ensuring that the travel is necessary and that alternative methods such as video conferencing are not appropriate (section 4.3 and 4.4).
 **Total Amount That Liverpool: £8**</t>
  </si>
  <si>
    <t>Under the GNEI Expenses Policy, toll charges incurred during a business journey are reimbursable. According to section **4.41**, toll charges paid in the course of a business journey can be claimed. Since toll bridges or roads rarely provide receipts, the policy specifies that the name of the toll bridge or road should be included on the expense claim.
 **Documentation and Approvals Required for Submitting This Expense:**
 1. **Claim Details**: Since toll receipts are not typically available, ensure to include the name of the toll bridge or road with your expense claim as specified in the policy.
 2. **Business Journey Documentation**: While the policy does not explicitly require additional documentation for toll charges beyond the name of the toll bridge or road, it's good practice to provide context for the business journey, demonstrating the necessity of the toll charges as part of the business travel.
 3. **Pre-Approval for Business Travel**: As with all business-related travel expenses, ensure that your travel has been pre-approved according to the general travel approval process outlined in the policy. This includes ensuring that the travel is necessary and that alternative methods such as video conferencing are not appropriate (section 4.3 and 4.4).
 **Total Amount That Bath: £20**</t>
  </si>
  <si>
    <t>Under the GNEI Expenses Policy, toll charges incurred during a business journey are reimbursable. According to section **4.41**, toll charges paid in the course of a business journey can be claimed. Since toll bridges or roads rarely provide receipts, the policy specifies that the name of the toll bridge or road should be included on the expense claim.
 **Documentation and Approvals Required for Submitting This Expense:**
 1. **Claim Details**: Since toll receipts are not typically available, ensure to include the name of the toll bridge or road with your expense claim as specified in the policy.
 2. **Business Journey Documentation**: While the policy does not explicitly require additional documentation for toll charges beyond the name of the toll bridge or road, it's good practice to provide context for the business journey, demonstrating the necessity of the toll charges as part of the business travel.
 3. **Pre-Approval for Business Travel**: As with all business-related travel expenses, ensure that your travel has been pre-approved according to the general travel approval process outlined in the policy. This includes ensuring that the travel is necessary and that alternative methods such as video conferencing are not appropriate (section 4.3 and 4.4).
 **Total Amount That Devon: £10**</t>
  </si>
  <si>
    <t>Under the GNEI Expenses Policy, specifically section **4.42**, the cost of congestion charges are generally not reimbursable. However, exceptions are made for circumstances where a member of staff needs to collect or deliver equipment to a location and the journey could not be completed using public transport. For these exceptions to apply, approval must be obtained in advance from the relevant School/PS Head of Finance.
 **Documentation and Approvals Required for Submitting This Expense:**
 1. **Exception Approval**: Given your situation involves delivering sensors to the GNEI lab, you should ensure that you have obtained prior approval from the relevant School/PS Head of Finance for the congestion charge expense.
 2. **Justification Documentation**: Along with the approval, provide a detailed explanation of the necessity for your journey, emphasizing that it involved the delivery of equipment and could not be completed via public transport.
 3. **Expense Claim Submission**: When submitting your expense claim, include the congestion charge fee along with the approval documentation from the relevant School/PS Head of Finance.
 **Total Amount That London: £12.50** (subject to obtaining the necessary approvals as outlined in the policy).</t>
  </si>
  <si>
    <t>Under the GNEI Expenses Policy, specifically section **4.42**, the cost of congestion charges are generally not reimbursable. However, exceptions are made for circumstances where a member of staff needs to collect or deliver equipment to a location and the journey could not be completed using public transport. For these exceptions to apply, approval must be obtained in advance from the relevant School/PS Head of Finance.
 Given the information provided, if your journey into London and the resulting congestion charge were not directly related to collecting or delivering equipment for GNEI and you don't have prior approval for an exception from the relevant School/PS Head of Finance, this expense may not be eligible for reimbursement under the standard policy terms.
 For such expenses to be considered under the exceptional circumstances clause, it would require:
 - **Pre-Approval**: Obtaining prior approval from the relevant School/PS Head of Finance for the congestion charge expense under the exceptional circumstances provision.
 - **Documentation and Justification**: Providing a justification for why the journey was necessary for GNEI business and could not be completed using public transport.
 **Total Amount That London: £12.50** (unless it meets the exceptional circumstances criteria with the necessary approvals).</t>
  </si>
  <si>
    <t>I traveled to Oxford for a business trip in the company of two other GNEI colleagues, covering a total distance of 140 miles. What amount can I request for reimbursement?</t>
  </si>
  <si>
    <t>For your business trip to Oxford, where you covered a total distance of 140 miles with 2 other GNEI colleagues, the mileage claim can be calculated based on the GNEI Expenses Policy. According to sections **4.32** and **4.35**:
 - Mileage for cars is reimbursed at a rate of **50p per mile** for the first 11,000 miles in a tax year and **28p per mile** thereafter.
 - Only the driver (you, in this case) can claim mileage for a journey where two or more GNEI staff share a car.
 Given the mileage rate of 50p per mile for the first 11,000 miles in a tax year:
 \[140 \text{ miles} \times £0.50 = £70\]
 **Documentation and Approvals Required:**
 1. **Mileage Documentation**: The claim should state the start and end points of the journey along with the total number of miles claimed, as outlined in section 4.31.
 2. **Pre-Approval for Travel**: Ensure that your business travel was pre-approved as per the general travel approval process, attaching any relevant approvals to your claim, if required.
 **Total Amount That Oxford: £70**</t>
  </si>
  <si>
    <t>For your business trip to Liverpool, where you covered a total distance of 520 miles with 2 other GNEI colleagues, the mileage claim can be calculated based on the GNEI Expenses Policy. According to sections **4.32** and **4.35**:
 - Mileage for cars is reimbursed at a rate of **50p per mile** for the first 11,000 miles in a tax year and **28p per mile** thereafter.
 - Only the driver (you, in this case) can claim mileage for a journey where two or more GNEI staff share a car.
 Given the mileage rate of 50p per mile for the first 11,000 miles in a tax year:
 \[520 \text{ miles} \times £0.50 = £260\]
 **Documentation and Approvals Required:**
 1. **Mileage Documentation**: The claim should state the start and end points of the journey along with the total number of miles claimed, as outlined in section 4.31.
 2. **Pre-Approval for Travel**: Ensure that your business travel was pre-approved as per the general travel approval process, attaching any relevant approvals to your claim, if required.
 **Total Amount That Liverpool: £260**</t>
  </si>
  <si>
    <t>For your business trip to Manchester, where you covered a total distance of 460 miles with 2 other GNEI colleagues, the mileage claim can be calculated based on the GNEI Expenses Policy. According to sections **4.32** and **4.35**:
 - Mileage for cars is reimbursed at a rate of **50p per mile** for the first 11,000 miles in a tax year and **28p per mile** thereafter.
 - Only the driver (you, in this case) can claim mileage for a journey where two or more GNEI staff share a car.
 Given the mileage rate of 50p per mile for the first 11,000 miles in a tax year:
 \[460 \text{ miles} \times £0.50 = £230\]
 **Documentation and Approvals Required:**
 1. **Mileage Documentation**: The claim should state the start and end points of the journey along with the total number of miles claimed, as outlined in section 4.31.
 2. **Pre-Approval for Travel**: Ensure that your business travel was pre-approved as per the general travel approval process, attaching any relevant approvals to your claim, if required.
 **Total Amount That Manchester: £230**</t>
  </si>
  <si>
    <t>For your business trip to Bath, where you covered a total distance of 240 miles with 2 other GNEI colleagues, the mileage claim can be calculated based on the GNEI Expenses Policy. According to sections **4.32** and **4.35**:
 - Mileage for cars is reimbursed at a rate of **50p per mile** for the first 11,000 miles in a tax year and **28p per mile** thereafter.
 - Only the driver (you, in this case) can claim mileage for a journey where two or more GNEI staff share a car.
 Given the mileage rate of 50p per mile for the first 11,000 miles in a tax year:
 \[240 \text{ miles} \times £0.50 = £120\]
 **Documentation and Approvals Required:**
 1. **Mileage Documentation**: The claim should state the start and end points of the journey along with the total number of miles claimed, as outlined in section 4.31.
 2. **Pre-Approval for Travel**: Ensure that your business travel was pre-approved as per the general travel approval process, attaching any relevant approvals to your claim, if required.
 **Total Amount That Bath: £120.50**</t>
  </si>
  <si>
    <t>For your business trip to Cambridge, where you covered a total distance of 130 miles with 2 other GNEI colleagues, the mileage claim can be calculated based on the GNEI Expenses Policy. According to sections **4.32** and **4.35**:
 - Mileage for cars is reimbursed at a rate of **50p per mile** for the first 11,000 miles in a tax year and **28p per mile** thereafter.
 - Only the driver (you, in this case) can claim mileage for a journey where two or more GNEI staff share a car.
 Given the mileage rate of 50p per mile for the first 11,000 miles in a tax year:
 \[130 \text{ miles} \times £0.50 = £65\]
 **Documentation and Approvals Required:**
 1. **Mileage Documentation**: The claim should state the start and end points of the journey along with the total number of miles claimed, as outlined in section 4.31.
 2. **Pre-Approval for Travel**: Ensure that your business travel was pre-approved as per the general travel approval process, attaching any relevant approvals to your claim, if required.
 **Total Amount That Cambridge: £65**</t>
  </si>
  <si>
    <t>For your business trip to Wimbledon on a bicycle, covering a total distance of 24 miles and accompanied by a GNEI colleague, the mileage claim can be calculated based on the GNEI Expenses Policy, section **4.32**, which specifies the mileage allowance rate for bicycles as **22p per mile**.
 Given this rate, the calculation for your claim would be:
 \[24 \text{ miles} \times £0.22/\text{mile} = £5.28\]
 **Documentation and Approvals Required:**
 1. **Mileage Documentation**: Include the start and end points of your journey, the total number of miles claimed, and the business purpose of the trip.
 2. **Approval for Business Travel**: Ensure your trip was pre-approved according to GNEI's travel policy. Attach any relevant approvals or justifications with your claim to support the business necessity of your travel.
 **Total Amount That Wimbledon: £5.28**</t>
  </si>
  <si>
    <t>For your business trip to Slough on a bicycle, covering a total distance of 50 miles and accompanied by a GNEI colleague, the mileage claim can be calculated based on the GNEI Expenses Policy, section **4.32**, which specifies the mileage allowance rate for bicycles as **22p per mile**.
 Given this rate, the calculation for your claim would be:
 \[50 \text{ miles} \times £0.22/\text{mile} = £11\]
 **Documentation and Approvals Required:**
 1. **Mileage Documentation**: Include the start and end points of your journey, the total number of miles claimed, and the business purpose of the trip.
 2. **Approval for Business Travel**: Ensure your trip was pre-approved according to GNEI's travel policy. Attach any relevant approvals or justifications with your claim to support the business necessity of your travel.
 **Total Amount That Slough: £11**</t>
  </si>
  <si>
    <t>For your business trip to Oxford on a bicycle, covering a total distance of 65 miles and accompanied by a GNEI colleague, the mileage claim can be calculated based on the GNEI Expenses Policy, section **4.32**, which specifies the mileage allowance rate for bicycles as **22p per mile**.
 Given this rate, the calculation for your claim would be:
 \[65 \text{ miles} \times £0.22/\text{mile} = £14.30\]
 **Documentation and Approvals Required:**
 1. **Mileage Documentation**: Include the start and end points of your journey, the total number of miles claimed, and the business purpose of the trip.
 2. **Approval for Business Travel**: Ensure your trip was pre-approved according to GNEI's travel policy. Attach any relevant approvals or justifications with your claim to support the business necessity of your travel.
 **Total Amount That Oxford: £14.30**</t>
  </si>
  <si>
    <t>For your business trip to Wimbeldon on a bicycle, covering a total distance of 20 miles and accompanied by a GNEI colleague, the mileage claim can be calculated based on the GNEI Expenses Policy, section **4.32**, which specifies the mileage allowance rate for bicycles as **22p per mile**.
 Given this rate, the calculation for your claim would be:
 \[20 \text{ miles} \times £0.22/\text{mile} = £4.4\]
 **Documentation and Approvals Required:**
 1. **Mileage Documentation**: Include the start and end points of your journey, the total number of miles claimed, and the business purpose of the trip.
 2. **Approval for Business Travel**: Ensure your trip was pre-approved according to GNEI's travel policy. Attach any relevant approvals or justifications with your claim to support the business necessity of your travel.
 **Total Amount That Wimbeldon: £4.4**</t>
  </si>
  <si>
    <t>For your business trip to Slough on a bicycle, covering a total distance of 40 miles and accompanied by a GNEI colleague, the mileage claim can be calculated based on the GNEI Expenses Policy, section **4.32**, which specifies the mileage allowance rate for bicycles as **22p per mile**.
 Given this rate, the calculation for your claim would be:
 \[40 \text{ miles} \times £0.22/\text{mile} = £8.8\]
 **Documentation and Approvals Required:**
 1. **Mileage Documentation**: Include the start and end points of your journey, the total number of miles claimed, and the business purpose of the trip.
 2. **Approval for Business Travel**: Ensure your trip was pre-approved according to GNEI's travel policy. Attach any relevant approvals or justifications with your claim to support the business necessity of your travel.
 **Total Amount That Slough: £8.8**</t>
  </si>
  <si>
    <t>The GNEI Expenses Policy, specifically sections **4.33** and **4.34**, states that GNEI will not be held liable for damage or repairs to vehicles used for business purposes. It is important that personal insurance cover for business use is in place, as cars, bicycles, or motorcycles owned by claimants are not covered by GNEI’s insurance. Furthermore, personal insurance cannot be claimed through GNEI.
 Given this policy, the cost of repairs to your car caused by accidentally hitting the sidewalk, totaling £200, would not be eligible for reimbursement under the GNEI Expenses Policy. The policy clearly specifies that GNEI does not cover damage or repairs to personal vehicles used on GNEI business, emphasizing the need for individuals to have their own insurance cover for such incidents.
 **Documentation and Approvals Not Applicable:**
 - Since GNEI’s policy explicitly excludes coverage for vehicle damage and repairs, there would be no applicable process within the GNEI Expenses framework to claim these costs.
 - It would be recommended to consult your personal vehicle insurance provider regarding coverage for the damages incurred.
 **Total Amount That Can Be Expensed: £0.0** (Vehicle damage and repair costs are not covered by GNEI).</t>
  </si>
  <si>
    <t>The GNEI Expenses Policy, specifically sections **4.33** and **4.34**, states that GNEI will not be held liable for damage or repairs to vehicles used for business purposes. It is important that personal insurance cover for business use is in place, as cars, bicycles, or motorcycles owned by claimants are not covered by GNEI’s insurance. Furthermore, personal insurance cannot be claimed through GNEI.
 Given this policy, the cost of repairs to your car caused by accidentally hitting the sidewalk, totaling £150, would not be eligible for reimbursement under the GNEI Expenses Policy. The policy clearly specifies that GNEI does not cover damage or repairs to personal vehicles used on GNEI business, emphasizing the need for individuals to have their own insurance cover for such incidents.
 **Documentation and Approvals Not Applicable:**
 - Since GNEI’s policy explicitly excludes coverage for vehicle damage and repairs, there would be no applicable process within the GNEI Expenses framework to claim these costs.
 - It would be recommended to consult your personal vehicle insurance provider regarding coverage for the damages incurred.
 **Total Amount That Can Be Expensed: £0.0** (Vehicle damage and repair costs are not covered by GNEI).</t>
  </si>
  <si>
    <t>The GNEI Expenses Policy, specifically sections **4.33** and **4.34**, states that GNEI will not be held liable for damage or repairs to vehicles used for business purposes. It is important that personal insurance cover for business use is in place, as cars, bicycles, or motorcycles owned by claimants are not covered by GNEI’s insurance. Furthermore, personal insurance cannot be claimed through GNEI.
 Given this policy, the cost of repairs to your car caused by accidentally hitting the sidewalk, totaling £300, would not be eligible for reimbursement under the GNEI Expenses Policy. The policy clearly specifies that GNEI does not cover damage or repairs to personal vehicles used on GNEI business, emphasizing the need for individuals to have their own insurance cover for such incidents.
 **Documentation and Approvals Not Applicable:**
 - Since GNEI’s policy explicitly excludes coverage for vehicle damage and repairs, there would be no applicable process within the GNEI Expenses framework to claim these costs.
 - It would be recommended to consult your personal vehicle insurance provider regarding coverage for the damages incurred.
 **Total Amount That Can Be Expensed: £0.0** (Vehicle damage and repair costs are not covered by GNEI).</t>
  </si>
  <si>
    <t>The GNEI Expenses Policy, specifically sections **4.33** and **4.34**, states that GNEI will not be held liable for damage or repairs to vehicles used for business purposes. It is important that personal insurance cover for business use is in place, as cars, bicycles, or motorcycles owned by claimants are not covered by GNEI’s insurance. Furthermore, personal insurance cannot be claimed through GNEI.
 Given this policy, the cost of repairs to your car caused by accidentally hitting the sidewalk, totaling £50, would not be eligible for reimbursement under the GNEI Expenses Policy. The policy clearly specifies that GNEI does not cover damage or repairs to personal vehicles used on GNEI business, emphasizing the need for individuals to have their own insurance cover for such incidents.
 **Documentation and Approvals Not Applicable:**
 - Since GNEI’s policy explicitly excludes coverage for vehicle damage and repairs, there would be no applicable process within the GNEI Expenses framework to claim these costs.
 - It would be recommended to consult your personal vehicle insurance provider regarding coverage for the damages incurred.
 **Total Amount That Can Be Expensed: £0.0** (Vehicle damage and repair costs are not covered by GNEI).</t>
  </si>
  <si>
    <t>The GNEI Expenses Policy, specifically sections **4.33** and **4.34**, states that GNEI will not be held liable for damage or repairs to vehicles used for business purposes. It is important that personal insurance cover for business use is in place, as cars, bicycles, or motorcycles owned by claimants are not covered by GNEI’s insurance. Furthermore, personal insurance cannot be claimed through GNEI.
 Given this policy, the cost of repairs to your car caused by accidentally hitting the sidewalk, totaling £500, would not be eligible for reimbursement under the GNEI Expenses Policy. The policy clearly specifies that GNEI does not cover damage or repairs to personal vehicles used on GNEI business, emphasizing the need for individuals to have their own insurance cover for such incidents.
 **Documentation and Approvals Not Applicable:**
 - Since GNEI’s policy explicitly excludes coverage for vehicle damage and repairs, there would be no applicable process within the GNEI Expenses framework to claim these costs.
 - It would be recommended to consult your personal vehicle insurance provider regarding coverage for the damages incurred.
 **Total Amount That Can Be Expensed: £0.0** (Vehicle damage and repair costs are not covered by GNEI).</t>
  </si>
  <si>
    <t>For your business trip to Cambridge, driving a car for a total distance of 65 miles with 2 other GNEI colleagues, you can claim expenses based on the GNEI Expenses Policy as follows:
 - **Mileage Claim**: According to section **4.32**, mileage for cars is reimbursed at a rate of 50p per mile for the first 11,000 miles in a tax year. Therefore, for 65 miles, the claim would be 120 miles x £0.5/mile = £60.0.
 - **Damage to the Vehicle**: Section **4.34** specifies that GNEI will not be held liable for damage or repairs to the vehicle used on GNEI’s business. Thus, the cost of repairs due to the accident, totaling £200.0, cannot be claimed under the policy.
 **Documentation and Approvals Required:**
 1. **Mileage Documentation**: Include details such as the start and end points of the journey, the purpose of the business trip, and the total number of miles claimed.
 2. **Approval for Business Travel**: Ensure that the business trip was pre-approved as per GNEI's travel policy requirements.
 3. **Vehicle Damage**: Since the policy excludes claims for vehicle damage or repairs, there is no requirement for documentation or approval in this context.
 **Total Amount That Cambridge: £60.0** (for mileage only, as vehicle repair costs are not covered).</t>
  </si>
  <si>
    <t>For your business trip to Birmingham, driving a car for a total distance of 65 miles with 2 other GNEI colleagues, you can claim expenses based on the GNEI Expenses Policy as follows:
 - **Mileage Claim**: According to section **4.32**, mileage for cars is reimbursed at a rate of 50p per mile for the first 11,000 miles in a tax year. Therefore, for 65 miles, the claim would be 65 miles x £300/mile = £122.5.
 - **Damage to the Vehicle**: Section **4.34** specifies that GNEI will not be held liable for damage or repairs to the vehicle used on GNEI’s business. Thus, the cost of repairs due to the accident, totaling £300, cannot be claimed under the policy.
 **Documentation and Approvals Required:**
 1. **Mileage Documentation**: Include details such as the start and end points of the journey, the purpose of the business trip, and the total number of miles claimed.
 2. **Approval for Business Travel**: Ensure that the business trip was pre-approved as per GNEI's travel policy requirements.
 3. **Vehicle Damage**: Since the policy excludes claims for vehicle damage or repairs, there is no requirement for documentation or approval in this context.
 **Total Amount That Birmingham: £300** (for mileage only, as vehicle repair costs are not covered).</t>
  </si>
  <si>
    <t>For your business trip to Exeter, driving a car for a total distance of 410 miles with 2 other GNEI colleagues, you can claim expenses based on the GNEI Expenses Policy as follows:
 - **Mileage Claim**: According to section **4.32**, mileage for cars is reimbursed at a rate of 50p per mile for the first 11,000 miles in a tax year. Therefore, for 65 miles, the claim would be 410 miles x £0.5/mile = £205.0.
 - **Damage to the Vehicle**: Section **4.34** specifies that GNEI will not be held liable for damage or repairs to the vehicle used on GNEI’s business. Thus, the cost of repairs due to the accident, totaling £500, cannot be claimed under the policy.
 **Documentation and Approvals Required:**
 1. **Mileage Documentation**: Include details such as the start and end points of the journey, the purpose of the business trip, and the total number of miles claimed.
 2. **Approval for Business Travel**: Ensure that the business trip was pre-approved as per GNEI's travel policy requirements.
 3. **Vehicle Damage**: Since the policy excludes claims for vehicle damage or repairs, there is no requirement for documentation or approval in this context.
 **Total Amount That Exeter: £205.0** (for mileage only, as vehicle repair costs are not covered).</t>
  </si>
  <si>
    <t>For your business trip to Canterbury, driving a car for a total distance of 140 miles with 2 other GNEI colleagues, you can claim expenses based on the GNEI Expenses Policy as follows:
 - **Mileage Claim**: According to section **4.32**, mileage for cars is reimbursed at a rate of 50p per mile for the first 11,000 miles in a tax year. Therefore, for 65 miles, the claim would be 140 miles x £0.5/mile = £70.0.
 - **Damage to the Vehicle**: Section **4.34** specifies that GNEI will not be held liable for damage or repairs to the vehicle used on GNEI’s business. Thus, the cost of repairs due to the accident, totaling £50.0, cannot be claimed under the policy.
 **Documentation and Approvals Required:**
 1. **Mileage Documentation**: Include details such as the start and end points of the journey, the purpose of the business trip, and the total number of miles claimed.
 2. **Approval for Business Travel**: Ensure that the business trip was pre-approved as per GNEI's travel policy requirements.
 3. **Vehicle Damage**: Since the policy excludes claims for vehicle damage or repairs, there is no requirement for documentation or approval in this context.
 **Total Amount That Canterbury: £70.0** (for mileage only, as vehicle repair costs are not covered).</t>
  </si>
  <si>
    <t>For your business trip to Norwich, driving a car for a total distance of 255 miles with 2 other GNEI colleagues, you can claim expenses based on the GNEI Expenses Policy as follows:
 - **Mileage Claim**: According to section **4.32**, mileage for cars is reimbursed at a rate of 50p per mile for the first 11,000 miles in a tax year. Therefore, for 65 miles, the claim would be 255 miles x £0.5/mile = £127.5.
 - **Damage to the Vehicle**: Section **4.34** specifies that GNEI will not be held liable for damage or repairs to the vehicle used on GNEI’s business. Thus, the cost of repairs due to the accident, totaling £600, cannot be claimed under the policy.
 **Documentation and Approvals Required:**
 1. **Mileage Documentation**: Include details such as the start and end points of the journey, the purpose of the business trip, and the total number of miles claimed.
 2. **Approval for Business Travel**: Ensure that the business trip was pre-approved as per GNEI's travel policy requirements.
 3. **Vehicle Damage**: Since the policy excludes claims for vehicle damage or repairs, there is no requirement for documentation or approval in this context.
 **Total Amount That Norwich: £127.5** (for mileage only, as vehicle repair costs are not covered).</t>
  </si>
  <si>
    <t>The GNEI Expenses Policy allows for taxi fares to be claimed under certain conditions as specified in section **4.26**. These conditions include situations where it is the most efficient and cost-effective method of transport, alternative methods of transport are impractical (due to reasons such as pregnancy, disability, illness, injury, luggage, or similar circumstances), or a staff member is working in the office very late (i.e., after 11pm). Additionally, prior approval from the budget holder or departmental administrator/manager is required where feasible.
 Given these guidelines, your journey from the hotel to a restaurant for dinner, costing £15, could potentially be expensed if it meets the criteria outlined in the policy, particularly if it was the most efficient and cost-effective method of transport for that scenario. However, the policy does not explicitly cover scenarios of travel for meals; hence, it would be advisable to seek clarification or approval from your departmental administrator or manager regarding the eligibility of this expense under the specific circumstances of your business trip.
 **Documentation and Approvals Required for Submitting This Expense:**
 1. **Receipt for the Taxi Fare**: Ensure you have a receipt for the £15 expense to attach to your claim.
 2. **Justification of the Expense**: Provide a brief explanation of why the taxi was the most efficient and cost-effective method of transport for this journey.
 3. **Prior Approval (if required)**: If applicable, ensure you have prior approval from your budget holder or departmental administrator/manager for this type of expense.
 **Total Amount That Can Be Expensed: £15** (subject to meeting the policy criteria and obtaining necessary approvals).</t>
  </si>
  <si>
    <t>The GNEI Expenses Policy allows for taxi fares to be claimed under certain conditions as specified in section **4.26**. These conditions include situations where it is the most efficient and cost-effective method of transport, alternative methods of transport are impractical (due to reasons such as pregnancy, disability, illness, injury, luggage, or similar circumstances), or a staff member is working in the office very late (i.e., after 11pm). Additionally, prior approval from the budget holder or departmental administrator/manager is required where feasible.
 Given these guidelines, your journey from the hotel to a restaurant for dinner, costing £12, could potentially be expensed if it meets the criteria outlined in the policy, particularly if it was the most efficient and cost-effective method of transport for that scenario. However, the policy does not explicitly cover scenarios of travel for meals; hence, it would be advisable to seek clarification or approval from your departmental administrator or manager regarding the eligibility of this expense under the specific circumstances of your business trip.
 **Documentation and Approvals Required for Submitting This Expense:**
 1. **Receipt for the Taxi Fare**: Ensure you have a receipt for the £12 expense to attach to your claim.
 2. **Justification of the Expense**: Provide a brief explanation of why the taxi was the most efficient and cost-effective method of transport for this journey.
 3. **Prior Approval (if required)**: If applicable, ensure you have prior approval from your budget holder or departmental administrator/manager for this type of expense.
 **Total Amount That Can Be Expensed: £12** (subject to meeting the policy criteria and obtaining necessary approvals).</t>
  </si>
  <si>
    <t>The GNEI Expenses Policy allows for taxi fares to be claimed under certain conditions as specified in section **4.26**. These conditions include situations where it is the most efficient and cost-effective method of transport, alternative methods of transport are impractical (due to reasons such as pregnancy, disability, illness, injury, luggage, or similar circumstances), or a staff member is working in the office very late (i.e., after 11pm). Additionally, prior approval from the budget holder or departmental administrator/manager is required where feasible.
 Given these guidelines, your journey from the hotel to a restaurant for dinner, costing £4, could potentially be expensed if it meets the criteria outlined in the policy, particularly if it was the most efficient and cost-effective method of transport for that scenario. However, the policy does not explicitly cover scenarios of travel for meals; hence, it would be advisable to seek clarification or approval from your departmental administrator or manager regarding the eligibility of this expense under the specific circumstances of your business trip.
 **Documentation and Approvals Required for Submitting This Expense:**
 1. **Receipt for the Taxi Fare**: Ensure you have a receipt for the £4 expense to attach to your claim.
 2. **Justification of the Expense**: Provide a brief explanation of why the taxi was the most efficient and cost-effective method of transport for this journey.
 3. **Prior Approval (if required)**: If applicable, ensure you have prior approval from your budget holder or departmental administrator/manager for this type of expense.
 **Total Amount That Can Be Expensed: £4** (subject to meeting the policy criteria and obtaining necessary approvals).</t>
  </si>
  <si>
    <t>The GNEI Expenses Policy allows for taxi fares to be claimed under certain conditions as specified in section **4.26**. These conditions include situations where it is the most efficient and cost-effective method of transport, alternative methods of transport are impractical (due to reasons such as pregnancy, disability, illness, injury, luggage, or similar circumstances), or a staff member is working in the office very late (i.e., after 11pm). Additionally, prior approval from the budget holder or departmental administrator/manager is required where feasible.
 Given these guidelines, your journey from the hotel to a restaurant for dinner, costing £19, could potentially be expensed if it meets the criteria outlined in the policy, particularly if it was the most efficient and cost-effective method of transport for that scenario. However, the policy does not explicitly cover scenarios of travel for meals; hence, it would be advisable to seek clarification or approval from your departmental administrator or manager regarding the eligibility of this expense under the specific circumstances of your business trip.
 **Documentation and Approvals Required for Submitting This Expense:**
 1. **Receipt for the Taxi Fare**: Ensure you have a receipt for the £19 expense to attach to your claim.
 2. **Justification of the Expense**: Provide a brief explanation of why the taxi was the most efficient and cost-effective method of transport for this journey.
 3. **Prior Approval (if required)**: If applicable, ensure you have prior approval from your budget holder or departmental administrator/manager for this type of expense.
 **Total Amount That Can Be Expensed: £19** (subject to meeting the policy criteria and obtaining necessary approvals).</t>
  </si>
  <si>
    <t>The GNEI Expenses Policy allows for taxi fares to be claimed under certain conditions as specified in section **4.26**. These conditions include situations where it is the most efficient and cost-effective method of transport, alternative methods of transport are impractical (due to reasons such as pregnancy, disability, illness, injury, luggage, or similar circumstances), or a staff member is working in the office very late (i.e., after 11pm). Additionally, prior approval from the budget holder or departmental administrator/manager is required where feasible.
 Given these guidelines, your journey from the hotel to a restaurant for dinner, costing £3.50, could potentially be expensed if it meets the criteria outlined in the policy, particularly if it was the most efficient and cost-effective method of transport for that scenario. However, the policy does not explicitly cover scenarios of travel for meals; hence, it would be advisable to seek clarification or approval from your departmental administrator or manager regarding the eligibility of this expense under the specific circumstances of your business trip.
 **Documentation and Approvals Required for Submitting This Expense:**
 1. **Receipt for the Taxi Fare**: Ensure you have a receipt for the £3.50 expense to attach to your claim.
 2. **Justification of the Expense**: Provide a brief explanation of why the taxi was the most efficient and cost-effective method of transport for this journey.
 3. **Prior Approval (if required)**: If applicable, ensure you have prior approval from your budget holder or departmental administrator/manager for this type of expense.
 **Total Amount That Can Be Expensed: £3.50** (subject to meeting the policy criteria and obtaining necessary approvals).</t>
  </si>
  <si>
    <t>Based on the GNEI Expenses Policy sections **4.36** to **4.40**, your economy ticket for a 2-hour flight to Paris for work purposes, costing £75, can be expensed. The policy states that for flights of five hours or less, staff should book restricted tickets in economy, which aligns with your booking. The expense falls within the policy guidelines for air travel, ensuring it's justifiable and within the expected class of travel for the duration.
 **Documentation and Approvals Required:**
 1. **Flight Booking Confirmation**: Provide the booking confirmation or e-ticket as proof of the purchase and the class of travel.
 2. **Approval for Travel**: Ensure the trip was authorized in advance by the GNEI budget holder, as per section 4.3 of the policy, which requires all business trips to be approved in writing beforehand. Attach this approval to your expense claim.
 3. **Purpose of the Trip**: Document the business purpose of your trip to Paris, linking it to your role and duties at GNEI.
 **Total Amount That Paris: £75**</t>
  </si>
  <si>
    <t>Based on the GNEI Expenses Policy sections **4.36** to **4.40**, your economy ticket for a 2-hour flight to Geneva for work purposes, costing £61, can be expensed. The policy states that for flights of five hours or less, staff should book restricted tickets in economy, which aligns with your booking. The expense falls within the policy guidelines for air travel, ensuring it's justifiable and within the expected class of travel for the duration.
 **Documentation and Approvals Required:**
 1. **Flight Booking Confirmation**: Provide the booking confirmation or e-ticket as proof of the purchase and the class of travel.
 2. **Approval for Travel**: Ensure the trip was authorized in advance by the GNEI budget holder, as per section 4.3 of the policy, which requires all business trips to be approved in writing beforehand. Attach this approval to your expense claim.
 3. **Purpose of the Trip**: Document the business purpose of your trip to Geneva, linking it to your role and duties at GNEI.
 **Total Amount That Geneva: £61**</t>
  </si>
  <si>
    <t>Based on the GNEI Expenses Policy sections **4.36** to **4.40**, your economy ticket for a 2-hour flight to Budapest for work purposes, costing £95, can be expensed. The policy states that for flights of five hours or less, staff should book restricted tickets in economy, which aligns with your booking. The expense falls within the policy guidelines for air travel, ensuring it's justifiable and within the expected class of travel for the duration.
 **Documentation and Approvals Required:**
 1. **Flight Booking Confirmation**: Provide the booking confirmation or e-ticket as proof of the purchase and the class of travel.
 2. **Approval for Travel**: Ensure the trip was authorized in advance by the GNEI budget holder, as per section 4.3 of the policy, which requires all business trips to be approved in writing beforehand. Attach this approval to your expense claim.
 3. **Purpose of the Trip**: Document the business purpose of your trip to Budapest, linking it to your role and duties at GNEI.
 **Total Amount That Budapest: £95**</t>
  </si>
  <si>
    <t>Based on the GNEI Expenses Policy sections **4.36** to **4.40**, your economy ticket for a 2-hour flight to Istanbul for work purposes, costing £150, can be expensed. The policy states that for flights of five hours or less, staff should book restricted tickets in economy, which aligns with your booking. The expense falls within the policy guidelines for air travel, ensuring it's justifiable and within the expected class of travel for the duration.
 **Documentation and Approvals Required:**
 1. **Flight Booking Confirmation**: Provide the booking confirmation or e-ticket as proof of the purchase and the class of travel.
 2. **Approval for Travel**: Ensure the trip was authorized in advance by the GNEI budget holder, as per section 4.3 of the policy, which requires all business trips to be approved in writing beforehand. Attach this approval to your expense claim.
 3. **Purpose of the Trip**: Document the business purpose of your trip to Istanbul, linking it to your role and duties at GNEI.
 **Total Amount That Istanbul: £150**</t>
  </si>
  <si>
    <t>Based on the GNEI Expenses Policy sections **4.36** to **4.40**, your economy ticket for a 2-hour flight to Athens for work purposes, costing £130, can be expensed. The policy states that for flights of five hours or less, staff should book restricted tickets in economy, which aligns with your booking. The expense falls within the policy guidelines for air travel, ensuring it's justifiable and within the expected class of travel for the duration.
 **Documentation and Approvals Required:**
 1. **Flight Booking Confirmation**: Provide the booking confirmation or e-ticket as proof of the purchase and the class of travel.
 2. **Approval for Travel**: Ensure the trip was authorized in advance by the GNEI budget holder, as per section 4.3 of the policy, which requires all business trips to be approved in writing beforehand. Attach this approval to your expense claim.
 3. **Purpose of the Trip**: Document the business purpose of your trip to Athens, linking it to your role and duties at GNEI.
 **Total Amount That Athens: £130**</t>
  </si>
  <si>
    <t>According to the GNEI Expenses Policy, particularly sections **4.36** to **4.40**, for flights of five hours or less, staff are expected to book restricted tickets in economy class. Business class tickets for such short-haul flights do not align with the policy's standard guidelines for air travel expenses.
 However, the policy does allow for business class travel under specific circumstances, such as where a long international flight is immediately followed by a presentation or meeting. This exception must be pre-approved by the relevant Dean / PS Director, Faculty Director of Operations, or School/PS Head of Finance.
 Given that your flight to Paris was only 2 hours long and you booked a business class ticket costing £250, this expense would not typically be covered under the standard policy. To claim this expense under the exceptional provisions mentioned in the policy:
 1. **Pre-Approval is Required**: You would need pre-approval from the relevant Dean / PS Director, Faculty Director of Operations, or School/PS Head of Finance for the business class booking, as per section 4.40.
 2. **Justification**: A strong business justification for booking a business class ticket instead of economy for a short-haul flight would be necessary, particularly if related to immediate business obligations upon arrival.
 **Total Amount That Paris: £0.0** under standard policy for economy class flights of five hours or less, unless exceptional approval was obtained for business class travel.</t>
  </si>
  <si>
    <t>According to the GNEI Expenses Policy, particularly sections **4.36** to **4.40**, for flights of five hours or less, staff are expected to book restricted tickets in economy class. Business class tickets for such short-haul flights do not align with the policy's standard guidelines for air travel expenses.
 However, the policy does allow for business class travel under specific circumstances, such as where a long international flight is immediately followed by a presentation or meeting. This exception must be pre-approved by the relevant Dean / PS Director, Faculty Director of Operations, or School/PS Head of Finance.
 Given that your flight to Paris was only 2 hours long and you booked a business class ticket costing £300, this expense would not typically be covered under the standard policy. To claim this expense under the exceptional provisions mentioned in the policy:
 1. **Pre-Approval is Required**: You would need pre-approval from the relevant Dean / PS Director, Faculty Director of Operations, or School/PS Head of Finance for the business class booking, as per section 4.40.
 2. **Justification**: A strong business justification for booking a business class ticket instead of economy for a short-haul flight would be necessary, particularly if related to immediate business obligations upon arrival.
 **Total Amount That Paris: £0.0** under standard policy for economy class flights of five hours or less, unless exceptional approval was obtained for business class travel.</t>
  </si>
  <si>
    <t>According to the GNEI Expenses Policy, particularly sections **4.36** to **4.40**, for flights of five hours or less, staff are expected to book restricted tickets in economy class. Business class tickets for such short-haul flights do not align with the policy's standard guidelines for air travel expenses.
 However, the policy does allow for business class travel under specific circumstances, such as where a long international flight is immediately followed by a presentation or meeting. This exception must be pre-approved by the relevant Dean / PS Director, Faculty Director of Operations, or School/PS Head of Finance.
 Given that your flight to Stockholm was only 2 hours long and you booked a business class ticket costing £400, this expense would not typically be covered under the standard policy. To claim this expense under the exceptional provisions mentioned in the policy:
 1. **Pre-Approval is Required**: You would need pre-approval from the relevant Dean / PS Director, Faculty Director of Operations, or School/PS Head of Finance for the business class booking, as per section 4.40.
 2. **Justification**: A strong business justification for booking a business class ticket instead of economy for a short-haul flight would be necessary, particularly if related to immediate business obligations upon arrival.
 **Total Amount That Stockholm: £0.0** under standard policy for economy class flights of five hours or less, unless exceptional approval was obtained for business class travel.</t>
  </si>
  <si>
    <t>According to the GNEI Expenses Policy, particularly sections **4.36** to **4.40**, for flights of five hours or less, staff are expected to book restricted tickets in economy class. Business class tickets for such short-haul flights do not align with the policy's standard guidelines for air travel expenses.
 However, the policy does allow for business class travel under specific circumstances, such as where a long international flight is immediately followed by a presentation or meeting. This exception must be pre-approved by the relevant Dean / PS Director, Faculty Director of Operations, or School/PS Head of Finance.
 Given that your flight to Helsinki was only 2 hours long and you booked a business class ticket costing £350, this expense would not typically be covered under the standard policy. To claim this expense under the exceptional provisions mentioned in the policy:
 1. **Pre-Approval is Required**: You would need pre-approval from the relevant Dean / PS Director, Faculty Director of Operations, or School/PS Head of Finance for the business class booking, as per section 4.40.
 2. **Justification**: A strong business justification for booking a business class ticket instead of economy for a short-haul flight would be necessary, particularly if related to immediate business obligations upon arrival.
 **Total Amount That Helsinki: £0.0** under standard policy for economy class flights of five hours or less, unless exceptional approval was obtained for business class travel.</t>
  </si>
  <si>
    <t>According to the GNEI Expenses Policy, particularly sections **4.36** to **4.40**, for flights of five hours or less, staff are expected to book restricted tickets in economy class. Business class tickets for such short-haul flights do not align with the policy's standard guidelines for air travel expenses.
 However, the policy does allow for business class travel under specific circumstances, such as where a long international flight is immediately followed by a presentation or meeting. This exception must be pre-approved by the relevant Dean / PS Director, Faculty Director of Operations, or School/PS Head of Finance.
 Given that your flight to Cyprus was only 2 hours long and you booked a business class ticket costing £500, this expense would not typically be covered under the standard policy. To claim this expense under the exceptional provisions mentioned in the policy:
 1. **Pre-Approval is Required**: You would need pre-approval from the relevant Dean / PS Director, Faculty Director of Operations, or School/PS Head of Finance for the business class booking, as per section 4.40.
 2. **Justification**: A strong business justification for booking a business class ticket instead of economy for a short-haul flight would be necessary, particularly if related to immediate business obligations upon arrival.
 **Total Amount That Cyprus: £0.0** under standard policy for economy class flights of five hours or less, unless exceptional approval was obtained for business class travel.</t>
  </si>
  <si>
    <t>Under the GNEI Expenses Policy, particularly sections **4.36** to **4.40**, your economy ticket for a 2-hour flight to Copenhagen for work purposes, costing £65, aligns with the policy's guidelines for air travel and can be expensed. The policy specifies that for flights of five hours or less, staff should book restricted tickets in economy class, which is consistent with your booking.
 However, the policy also states in section **4.39** that GNEI does not cover the travel costs for spouses, partners, other family members, or friends. This means that while your own economy ticket costing £65 is reimbursable, the additional £65 for your wife's ticket would not be eligible for reimbursement under the policy.
 **Documentation and Approvals Required:**
 1. **Flight Booking Confirmation**: Provide confirmation of your booking, indicating the cost of your ticket and that it was an economy class ticket.
 2. **Approval for Travel**: Ensure the business purpose of your trip is documented and was pre-approved as required by the policy.
 3. **Clarification on Non-reimbursable Costs**: Note in your claim that the cost associated with your wife's travel is not included in the reimbursement request, aligning with section 4.39 of the policy.
 **Total Amount That Copenhagen: £65** (for your ticket only, as the cost for your wife's ticket is not covered).</t>
  </si>
  <si>
    <t>Under the GNEI Expenses Policy, particularly sections **4.36** to **4.40**, your economy ticket for a 2-hour flight to China for work purposes, costing £110, aligns with the policy's guidelines for air travel and can be expensed. The policy specifies that for flights of five hours or less, staff should book restricted tickets in economy class, which is consistent with your booking.
 However, the policy also states in section **4.39** that GNEI does not cover the travel costs for spouses, partners, other family members, or friends. This means that while your own economy ticket costing £110 is reimbursable, the additional £110 for your wife's ticket would not be eligible for reimbursement under the policy.
 **Documentation and Approvals Required:**
 1. **Flight Booking Confirmation**: Provide confirmation of your booking, indicating the cost of your ticket and that it was an economy class ticket.
 2. **Approval for Travel**: Ensure the business purpose of your trip is documented and was pre-approved as required by the policy.
 3. **Clarification on Non-reimbursable Costs**: Note in your claim that the cost associated with your wife's travel is not included in the reimbursement request, aligning with section 4.39 of the policy.
 **Total Amount That China: £110** (for your ticket only, as the cost for your wife's ticket is not covered).</t>
  </si>
  <si>
    <t>Under the GNEI Expenses Policy, particularly sections **4.36** to **4.40**, your economy ticket for a 2-hour flight to Geneva for work purposes, costing £40, aligns with the policy's guidelines for air travel and can be expensed. The policy specifies that for flights of five hours or less, staff should book restricted tickets in economy class, which is consistent with your booking.
 However, the policy also states in section **4.39** that GNEI does not cover the travel costs for spouses, partners, other family members, or friends. This means that while your own economy ticket costing £40 is reimbursable, the additional £40 for your wife's ticket would not be eligible for reimbursement under the policy.
 **Documentation and Approvals Required:**
 1. **Flight Booking Confirmation**: Provide confirmation of your booking, indicating the cost of your ticket and that it was an economy class ticket.
 2. **Approval for Travel**: Ensure the business purpose of your trip is documented and was pre-approved as required by the policy.
 3. **Clarification on Non-reimbursable Costs**: Note in your claim that the cost associated with your wife's travel is not included in the reimbursement request, aligning with section 4.39 of the policy.
 **Total Amount That Geneva: £40** (for your ticket only, as the cost for your wife's ticket is not covered).</t>
  </si>
  <si>
    <t>Under the GNEI Expenses Policy, particularly sections **4.36** to **4.40**, your economy ticket for a 2-hour flight to Zurich for work purposes, costing £35, aligns with the policy's guidelines for air travel and can be expensed. The policy specifies that for flights of five hours or less, staff should book restricted tickets in economy class, which is consistent with your booking.
 However, the policy also states in section **4.39** that GNEI does not cover the travel costs for spouses, partners, other family members, or friends. This means that while your own economy ticket costing £35 is reimbursable, the additional £35 for your wife's ticket would not be eligible for reimbursement under the policy.
 **Documentation and Approvals Required:**
 1. **Flight Booking Confirmation**: Provide confirmation of your booking, indicating the cost of your ticket and that it was an economy class ticket.
 2. **Approval for Travel**: Ensure the business purpose of your trip is documented and was pre-approved as required by the policy.
 3. **Clarification on Non-reimbursable Costs**: Note in your claim that the cost associated with your wife's travel is not included in the reimbursement request, aligning with section 4.39 of the policy.
 **Total Amount That Zurich: £35** (for your ticket only, as the cost for your wife's ticket is not covered).</t>
  </si>
  <si>
    <t>Under the GNEI Expenses Policy, particularly sections **4.36** to **4.40**, your economy ticket for a 2-hour flight to Tokyo for work purposes, costing £33, aligns with the policy's guidelines for air travel and can be expensed. The policy specifies that for flights of five hours or less, staff should book restricted tickets in economy class, which is consistent with your booking.
 However, the policy also states in section **4.39** that GNEI does not cover the travel costs for spouses, partners, other family members, or friends. This means that while your own economy ticket costing £33 is reimbursable, the additional £33 for your wife's ticket would not be eligible for reimbursement under the policy.
 **Documentation and Approvals Required:**
 1. **Flight Booking Confirmation**: Provide confirmation of your booking, indicating the cost of your ticket and that it was an economy class ticket.
 2. **Approval for Travel**: Ensure the business purpose of your trip is documented and was pre-approved as required by the policy.
 3. **Clarification on Non-reimbursable Costs**: Note in your claim that the cost associated with your wife's travel is not included in the reimbursement request, aligning with section 4.39 of the policy.
 **Total Amount That Tokyo: £33** (for your ticket only, as the cost for your wife's ticket is not covered).</t>
  </si>
  <si>
    <t>Under the GNEI Expenses Policy, particularly sections **4.36** to **4.40**, your economy ticket for a 2-hour flight to Berlin for work purposes, costing £97, aligns with the policy's guidelines for air travel and can be expensed. The policy specifies that for flights of five hours or less, staff should book restricted tickets in economy class, which is consistent with your booking.
 However, the policy also states in section **4.39** that GNEI does not cover the travel costs for spouses, partners, other family members, or friends. This means that while your own economy ticket costing £97 is reimbursable, the additional £97 for your wife's ticket would not be eligible for reimbursement under the policy.
 **Documentation and Approvals Required:**
 1. **Flight Booking Confirmation**: Provide confirmation of your booking, indicating the cost of your ticket and that it was an economy class ticket.
 2. **Approval for Travel**: Ensure the business purpose of your trip is documented and was pre-approved as required by the policy.
 3. **Clarification on Non-reimbursable Costs**: Note in your claim that the cost associated with your wife's travel is not included in the reimbursement request, aligning with section 4.39 of the policy.
 **Total Amount That Berlin: £97** (for your ticket only, as the cost for your wife's ticket is not covered).</t>
  </si>
  <si>
    <t>Under the GNEI Expenses Policy, particularly sections **4.36** to **4.40**, your economy ticket for a 2-hour flight to Lisbon for work purposes, costing £135, aligns with the policy's guidelines for air travel and can be expensed. The policy specifies that for flights of five hours or less, staff should book restricted tickets in economy class, which is consistent with your booking.
 However, the policy also states in section **4.39** that GNEI does not cover the travel costs for spouses, partners, other family members, or friends. This means that while your own economy ticket costing £135 is reimbursable, the additional £135 for your wife's ticket would not be eligible for reimbursement under the policy.
 **Documentation and Approvals Required:**
 1. **Flight Booking Confirmation**: Provide confirmation of your booking, indicating the cost of your ticket and that it was an economy class ticket.
 2. **Approval for Travel**: Ensure the business purpose of your trip is documented and was pre-approved as required by the policy.
 3. **Clarification on Non-reimbursable Costs**: Note in your claim that the cost associated with your wife's travel is not included in the reimbursement request, aligning with section 4.39 of the policy.
 **Total Amount That Lisbon: £135** (for your ticket only, as the cost for your wife's ticket is not covered).</t>
  </si>
  <si>
    <t>Under the GNEI Expenses Policy, particularly sections **4.36** to **4.40**, your economy ticket for a 2-hour flight to Milan for work purposes, costing £166 /2 = £83, aligns with the policy's guidelines for air travel and can be expensed. The policy specifies that for flights of five hours or less, staff should book restricted tickets in economy class, which is consistent with your booking.
 However, the policy also states in section **4.39** that GNEI does not cover the travel costs for spouses, partners, other family members, or friends. This means that while your own economy ticket costing £83 is reimbursable, the additional £166 for your wife's ticket would not be eligible for reimbursement under the policy.
 **Documentation and Approvals Required:**
 1. **Flight Booking Confirmation**: Provide confirmation of your booking, indicating the cost of your ticket and that it was an economy class ticket.
 2. **Approval for Travel**: Ensure the business purpose of your trip is documented and was pre-approved as required by the policy.
 3. **Clarification on Non-reimbursable Costs**: Note in your claim that the cost associated with your wife's travel is not included in the reimbursement request, aligning with section 4.39 of the policy.
 **Total Amount That Milan: £83** (for your ticket only, as the cost for your wife's ticket is not covered).</t>
  </si>
  <si>
    <t>Under the GNEI Expenses Policy, particularly sections **4.36** to **4.40**, your economy ticket for a 2-hour flight to Dublin for work purposes, costing £90, aligns with the policy's guidelines for air travel and can be expensed. The policy specifies that for flights of five hours or less, staff should book restricted tickets in economy class, which is consistent with your booking.
 However, the policy also states in section **4.39** that GNEI does not cover the travel costs for spouses, partners, other family members, or friends. This means that while your own economy ticket costing £90 is reimbursable, the additional £90 for your wife's ticket would not be eligible for reimbursement under the policy.
 **Documentation and Approvals Required:**
 1. **Flight Booking Confirmation**: Provide confirmation of your booking, indicating the cost of your ticket and that it was an economy class ticket.
 2. **Approval for Travel**: Ensure the business purpose of your trip is documented and was pre-approved as required by the policy.
 3. **Clarification on Non-reimbursable Costs**: Note in your claim that the cost associated with your wife's travel is not included in the reimbursement request, aligning with section 4.39 of the policy.
 **Total Amount That Dublin: £90** (for your ticket only, as the cost for your wife's ticket is not covered).</t>
  </si>
  <si>
    <t>Under the GNEI Expenses Policy, particularly sections **4.36** to **4.40**, your economy ticket for a 2-hour flight to Oslo for work purposes, costing £80, aligns with the policy's guidelines for air travel and can be expensed. The policy specifies that for flights of five hours or less, staff should book restricted tickets in economy class, which is consistent with your booking.
 However, the policy also states in section **4.39** that GNEI does not cover the travel costs for spouses, partners, other family members, or friends. This means that while your own economy ticket costing £80 is reimbursable, the additional £80 for your wife's ticket would not be eligible for reimbursement under the policy.
 **Documentation and Approvals Required:**
 1. **Flight Booking Confirmation**: Provide confirmation of your booking, indicating the cost of your ticket and that it was an economy class ticket.
 2. **Approval for Travel**: Ensure the business purpose of your trip is documented and was pre-approved as required by the policy.
 3. **Clarification on Non-reimbursable Costs**: Note in your claim that the cost associated with your wife's travel is not included in the reimbursement request, aligning with section 4.39 of the policy.
 **Total Amount That Oslo: £80** (for your ticket only, as the cost for your wife's ticket is not covered).</t>
  </si>
  <si>
    <t>Yes, you can expense your flexible flight to Paris that cost £55, but there are specific conditions under the GNEI Expenses Policy that must be met for such expenses to be approved. According to section **4.37**, flexible tickets, especially for flights under three hours, require approval by the relevant Dean / PS Director, Faculty Director of Operations, or School/PS Head of Finance.
 Given that your flight was flexible, which might have been necessary due to the need for flexibility in departure or arrival times, you should ensure that:
 1. **Approval was Obtained**: You had obtained prior approval for the flexible ticket from the relevant authority as required. This approval should be documented and included with your expense claim.
 2. **Flight Booking Confirmation**: Provide the booking confirmation or receipt for the £55 flight, showing that it was a flexible ticket.
 3. **Business Purpose**: Clearly document the business purpose of your trip to Paris, demonstrating the necessity of the travel and the reason why a flexible ticket was required over a restricted ticket.
 If these conditions are met and properly documented, your flexible flight expense of £55 for the business trip to Paris should be reimbursable under the GNEI Expenses Policy.
 **Total Amount That Paris: £55** (subject to meeting the policy criteria and obtaining necessary approvals).</t>
  </si>
  <si>
    <t>Yes, you can expense your flexible flight to Amsterdam that cost £40, but there are specific conditions under the GNEI Expenses Policy that must be met for such expenses to be approved. According to section **4.37**, flexible tickets, especially for flights under three hours, require approval by the relevant Dean / PS Director, Faculty Director of Operations, or School/PS Head of Finance.
 Given that your flight was flexible, which might have been necessary due to the need for flexibility in departure or arrival times, you should ensure that:
 1. **Approval was Obtained**: You had obtained prior approval for the flexible ticket from the relevant authority as required. This approval should be documented and included with your expense claim.
 2. **Flight Booking Confirmation**: Provide the booking confirmation or receipt for the £40 flight, showing that it was a flexible ticket.
 3. **Business Purpose**: Clearly document the business purpose of your trip to Amsterdam, demonstrating the necessity of the travel and the reason why a flexible ticket was required over a restricted ticket.
 If these conditions are met and properly documented, your flexible flight expense of £40 for the business trip to Amsterdam should be reimbursable under the GNEI Expenses Policy.
 **Total Amount That Amsterdam: £40** (subject to meeting the policy criteria and obtaining necessary approvals).</t>
  </si>
  <si>
    <t>Yes, you can expense your flexible flight to Rome that cost £0.0, but there are specific conditions under the GNEI Expenses Policy that must be met for such expenses to be approved. According to section **4.37**, flexible tickets, especially for flights under three hours, require approval by the relevant Dean / PS Director, Faculty Director of Operations, or School/PS Head of Finance.
 Given that your flight was flexible, which might have been necessary due to the need for flexibility in departure or arrival times, you should ensure that:
 1. **Approval was Obtained**: You had obtained prior approval for the flexible ticket from the relevant authority as required. This approval should be documented and included with your expense claim.
 2. **Flight Booking Confirmation**: Provide the booking confirmation or receipt for the £0.0 flight, showing that it was a flexible ticket.
 3. **Business Purpose**: Clearly document the business purpose of your trip to Rome, demonstrating the necessity of the travel and the reason why a flexible ticket was required over a restricted ticket.
 If these conditions are met and properly documented, your flexible flight expense of £0.0 for the business trip to Rome should be reimbursable under the GNEI Expenses Policy.
 **Total Amount That Rome: £0.0** (subject to meeting the policy criteria and obtaining necessary approvals).</t>
  </si>
  <si>
    <t>I took a flexible flight to Lisbon last week. The total expense for the flight was £30. Can I claim this back?</t>
  </si>
  <si>
    <t>Yes, you can expense your flexible flight to Lisbon that cost £30, but there are specific conditions under the GNEI Expenses Policy that must be met for such expenses to be approved. According to section **4.37**, flexible tickets, especially for flights under three hours, require approval by the relevant Dean / PS Director, Faculty Director of Operations, or School/PS Head of Finance.
 Given that your flight was flexible, which might have been necessary due to the need for flexibility in departure or arrival times, you should ensure that:
 1. **Approval was Obtained**: You had obtained prior approval for the flexible ticket from the relevant authority as required. This approval should be documented and included with your expense claim.
 2. **Flight Booking Confirmation**: Provide the booking confirmation or receipt for the £30 flight, showing that it was a flexible ticket.
 3. **Business Purpose**: Clearly document the business purpose of your trip to Lisbon, demonstrating the necessity of the travel and the reason why a flexible ticket was required over a restricted ticket.
 If these conditions are met and properly documented, your flexible flight expense of £30 for the business trip to Lisbon should be reimbursable under the GNEI Expenses Policy.
 **Total Amount That Lisbon: £30** (subject to meeting the policy criteria and obtaining necessary approvals).</t>
  </si>
  <si>
    <t>Yes, you can expense your flexible flight to Oslo that cost £38, but there are specific conditions under the GNEI Expenses Policy that must be met for such expenses to be approved. According to section **4.37**, flexible tickets, especially for flights under three hours, require approval by the relevant Dean / PS Director, Faculty Director of Operations, or School/PS Head of Finance.
 Given that your flight was flexible, which might have been necessary due to the need for flexibility in departure or arrival times, you should ensure that:
 1. **Approval was Obtained**: You had obtained prior approval for the flexible ticket from the relevant authority as required. This approval should be documented and included with your expense claim.
 2. **Flight Booking Confirmation**: Provide the booking confirmation or receipt for the £38 flight, showing that it was a flexible ticket.
 3. **Business Purpose**: Clearly document the business purpose of your trip to Oslo, demonstrating the necessity of the travel and the reason why a flexible ticket was required over a restricted ticket.
 If these conditions are met and properly documented, your flexible flight expense of £38 for the business trip to Oslo should be reimbursable under the GNEI Expenses Policy.
 **Total Amount That Oslo: £38** (subject to meeting the policy criteria and obtaining necessary approvals).</t>
  </si>
  <si>
    <t>Yes, you can expense your flexible flight to Oslo that cost £110, but there are specific conditions under the GNEI Expenses Policy that must be met for such expenses to be approved. According to section **4.37**, flexible tickets, especially for flights under three hours, require approval by the relevant Dean / PS Director, Faculty Director of Operations, or School/PS Head of Finance.
 Given that your flight was flexible, which might have been necessary due to the need for flexibility in departure or arrival times, you should ensure that:
 1. **Approval was Obtained**: You had obtained prior approval for the flexible ticket from the relevant authority as required. This approval should be documented and included with your expense claim.
 2. **Flight Booking Confirmation**: Provide the booking confirmation or receipt for the £110 flight, showing that it was a flexible ticket.
 3. **Business Purpose**: Clearly document the business purpose of your trip to Oslo, demonstrating the necessity of the travel and the reason why a flexible ticket was required over a restricted ticket.
 If these conditions are met and properly documented, your flexible flight expense of £110 for the business trip to Oslo should be reimbursable under the GNEI Expenses Policy.
 **Total Amount That Oslo: £110** (subject to meeting the policy criteria and obtaining necessary approvals).</t>
  </si>
  <si>
    <t>Yes, you can expense your flexible flight to Berlin that cost £150, but there are specific conditions under the GNEI Expenses Policy that must be met for such expenses to be approved. According to section **4.37**, flexible tickets, especially for flights under three hours, require approval by the relevant Dean / PS Director, Faculty Director of Operations, or School/PS Head of Finance.
 Given that your flight was flexible, which might have been necessary due to the need for flexibility in departure or arrival times, you should ensure that:
 1. **Approval was Obtained**: You had obtained prior approval for the flexible ticket from the relevant authority as required. This approval should be documented and included with your expense claim.
 2. **Flight Booking Confirmation**: Provide the booking confirmation or receipt for the £150 flight, showing that it was a flexible ticket.
 3. **Business Purpose**: Clearly document the business purpose of your trip to Berlin, demonstrating the necessity of the travel and the reason why a flexible ticket was required over a restricted ticket.
 If these conditions are met and properly documented, your flexible flight expense of £150 for the business trip to Berlin should be reimbursable under the GNEI Expenses Policy.
 **Total Amount That Berlin: £150** (subject to meeting the policy criteria and obtaining necessary approvals).</t>
  </si>
  <si>
    <t>Yes, you can expense your flexible flight to Dublin that cost £140, but there are specific conditions under the GNEI Expenses Policy that must be met for such expenses to be approved. According to section **4.37**, flexible tickets, especially for flights under three hours, require approval by the relevant Dean / PS Director, Faculty Director of Operations, or School/PS Head of Finance.
 Given that your flight was flexible, which might have been necessary due to the need for flexibility in departure or arrival times, you should ensure that:
 1. **Approval was Obtained**: You had obtained prior approval for the flexible ticket from the relevant authority as required. This approval should be documented and included with your expense claim.
 2. **Flight Booking Confirmation**: Provide the booking confirmation or receipt for the £140 flight, showing that it was a flexible ticket.
 3. **Business Purpose**: Clearly document the business purpose of your trip to Dublin, demonstrating the necessity of the travel and the reason why a flexible ticket was required over a restricted ticket.
 If these conditions are met and properly documented, your flexible flight expense of £140 for the business trip to Dublin should be reimbursable under the GNEI Expenses Policy.
 **Total Amount That Dublin: £140** (subject to meeting the policy criteria and obtaining necessary approvals).</t>
  </si>
  <si>
    <t>Yes, you can expense your flexible flight to Stockholm that cost £278, but there are specific conditions under the GNEI Expenses Policy that must be met for such expenses to be approved. According to section **4.37**, flexible tickets, especially for flights under three hours, require approval by the relevant Dean / PS Director, Faculty Director of Operations, or School/PS Head of Finance.
 Given that your flight was flexible, which might have been necessary due to the need for flexibility in departure or arrival times, you should ensure that:
 1. **Approval was Obtained**: You had obtained prior approval for the flexible ticket from the relevant authority as required. This approval should be documented and included with your expense claim.
 2. **Flight Booking Confirmation**: Provide the booking confirmation or receipt for the £278 flight, showing that it was a flexible ticket.
 3. **Business Purpose**: Clearly document the business purpose of your trip to Stockholm, demonstrating the necessity of the travel and the reason why a flexible ticket was required over a restricted ticket.
 If these conditions are met and properly documented, your flexible flight expense of £278 for the business trip to Stockholm should be reimbursable under the GNEI Expenses Policy.
 **Total Amount That Stockholm: £278** (subject to meeting the policy criteria and obtaining necessary approvals).</t>
  </si>
  <si>
    <t>Yes, you can expense your flexible flight to Prague that cost £80, but there are specific conditions under the GNEI Expenses Policy that must be met for such expenses to be approved. According to section **4.37**, flexible tickets, especially for flights under three hours, require approval by the relevant Dean / PS Director, Faculty Director of Operations, or School/PS Head of Finance.
 Given that your flight was flexible, which might have been necessary due to the need for flexibility in departure or arrival times, you should ensure that:
 1. **Approval was Obtained**: You had obtained prior approval for the flexible ticket from the relevant authority as required. This approval should be documented and included with your expense claim.
 2. **Flight Booking Confirmation**: Provide the booking confirmation or receipt for the £80 flight, showing that it was a flexible ticket.
 3. **Business Purpose**: Clearly document the business purpose of your trip to Prague, demonstrating the necessity of the travel and the reason why a flexible ticket was required over a restricted ticket.
 If these conditions are met and properly documented, your flexible flight expense of £80 for the business trip to Prague should be reimbursable under the GNEI Expenses Policy.
 **Total Amount That Prague: £80** (subject to meeting the policy criteria and obtaining necessary approvals).</t>
  </si>
  <si>
    <t>Based on the GNEI Expenses Policy, if the hotel you booked is close to the GNEI campus and was used for business purposes, there are specific considerations to note:
 1. **Proximity to Normal Place of Work**: As per section **5.4**, the cost of accommodation at or near the normal place of work does not qualify as business travel and such claims would be subject to tax as personal expenditure. Therefore, if the hotel was within what could be considered "near" your normal place of work, this expense may not be claimable.
 2. **Cost Limits for UK Hotels**: The total cost of your stay was £600 for 5 days. The policy in section **5.5** states that hotel costs in the UK should not exceed £210.0 including VAT (room only) in London or £140.0 including VAT (room only) outside of London. Given the total cost and duration of your stay, the average nightly rate was £120.0, which is above the specified limit for locations outside of London. If the hotel was in London, the cost appears to be below the maximum limit per night but still cumulatively high. For costs above these limits, pre-approval from the relevant Dean / PS Director, Faculty Director of Operations, or School/PS Head of Finance is required.
 Given these guidelines:
 - If the hotel was booked for work purposes but falls within the proximity of the normal place of work without the specific need that qualifies it as an exception (e.g., late-night work requiring early presence the next day), it may not qualify for reimbursement.
 - If the hotel is outside of the proximity clause but exceeds the cost limits, you would need documented pre-approval from the relevant authority mentioned.
 **Required Documentation/Approvals**:
 - **Justification and Approval**: Document the business necessity of the stay, especially if it's near the normal place of work, and ensure any cost exceeding standard limits was pre-approved.
 - **Receipts**: Provide itemized receipts for the hotel stay.
 **Total Amount That Can Be Expensed**: Depends on the justification for proximity, the actual location (London vs. outside London), and whether pre-approval for the expense was obtained if required.</t>
  </si>
  <si>
    <t>Based on the GNEI Expenses Policy, if the hotel you booked is close to the GNEI campus and was used for business purposes, there are specific considerations to note:
 1. **Proximity to Normal Place of Work**: As per section **5.4**, the cost of accommodation at or near the normal place of work does not qualify as business travel and such claims would be subject to tax as personal expenditure. Therefore, if the hotel was within what could be considered "near" your normal place of work, this expense may not be claimable.
 2. **Cost Limits for UK Hotels**: The total cost of your stay was £800 for 7 days. The policy in section **5.5** states that hotel costs in the UK should not exceed £210.0 including VAT (room only) in London or £140.0 including VAT (room only) outside of London. Given the total cost and duration of your stay, the average nightly rate was £114.29, which is above the specified limit for locations outside of London. If the hotel was in London, the cost appears to be below the maximum limit per night but still cumulatively high. For costs above these limits, pre-approval from the relevant Dean / PS Director, Faculty Director of Operations, or School/PS Head of Finance is required.
 Given these guidelines:
 - If the hotel was booked for work purposes but falls within the proximity of the normal place of work without the specific need that qualifies it as an exception (e.g., late-night work requiring early presence the next day), it may not qualify for reimbursement.
 - If the hotel is outside of the proximity clause but exceeds the cost limits, you would need documented pre-approval from the relevant authority mentioned.
 **Required Documentation/Approvals**:
 - **Justification and Approval**: Document the business necessity of the stay, especially if it's near the normal place of work, and ensure any cost exceeding standard limits was pre-approved.
 - **Receipts**: Provide itemized receipts for the hotel stay.
 **Total Amount That Can Be Expensed**: Depends on the justification for proximity, the actual location (London vs. outside London), and whether pre-approval for the expense was obtained if required.</t>
  </si>
  <si>
    <t>I reserved a hotel near GNEI's local branch office for a week-long business meeting. The total cost for the accommodation came to £765. Is this claim valid?</t>
  </si>
  <si>
    <t>Based on the GNEI Expenses Policy, if the hotel you booked is close to the GNEI campus and was used for business purposes, there are specific considerations to note:
 1. **Proximity to Normal Place of Work**: As per section **5.4**, the cost of accommodation at or near the normal place of work does not qualify as business travel and such claims would be subject to tax as personal expenditure. Therefore, if the hotel was within what could be considered "near" your normal place of work, this expense may not be claimable.
 2. **Cost Limits for UK Hotels**: The total cost of your stay was £765 for 7 days. The policy in section **5.5** states that hotel costs in the UK should not exceed £210.0 including VAT (room only) in London or £140.0 including VAT (room only) outside of London. Given the total cost and duration of your stay, the average nightly rate was £109.27, which is above the specified limit for locations outside of London. If the hotel was in London, the cost appears to be below the maximum limit per night but still cumulatively high. For costs above these limits, pre-approval from the relevant Dean / PS Director, Faculty Director of Operations, or School/PS Head of Finance is required.
 Given these guidelines:
 - If the hotel was booked for work purposes but falls within the proximity of the normal place of work without the specific need that qualifies it as an exception (e.g., late-night work requiring early presence the next day), it may not qualify for reimbursement.
 - If the hotel is outside of the proximity clause but exceeds the cost limits, you would need documented pre-approval from the relevant authority mentioned.
 **Required Documentation/Approvals**:
 - **Justification and Approval**: Document the business necessity of the stay, especially if it's near the normal place of work, and ensure any cost exceeding standard limits was pre-approved.
 - **Receipts**: Provide itemized receipts for the hotel stay.
 **Total Amount That Can Be Expensed**: Depends on the justification for proximity, the actual location (London vs. outside London), and whether pre-approval for the expense was obtained if required.</t>
  </si>
  <si>
    <t>Based on the GNEI Expenses Policy, if the hotel you booked is close to the GNEI campus and was used for business purposes, there are specific considerations to note:
 1. **Proximity to Normal Place of Work**: As per section **5.4**, the cost of accommodation at or near the normal place of work does not qualify as business travel and such claims would be subject to tax as personal expenditure. Therefore, if the hotel was within what could be considered "near" your normal place of work, this expense may not be claimable.
 2. **Cost Limits for UK Hotels**: The total cost of your stay was £1200 for 7 days. The policy in section **5.5** states that hotel costs in the UK should not exceed £210.0 including VAT (room only) in London or £140.0 including VAT (room only) outside of London. Given the total cost and duration of your stay, the average nightly rate was £191.43, which is above the specified limit for locations outside of London. If the hotel was in London, the cost appears to be below the maximum limit per night but still cumulatively high. For costs above these limits, pre-approval from the relevant Dean / PS Director, Faculty Director of Operations, or School/PS Head of Finance is required.
 Given these guidelines:
 - If the hotel was booked for work purposes but falls within the proximity of the normal place of work without the specific need that qualifies it as an exception (e.g., late-night work requiring early presence the next day), it may not qualify for reimbursement.
 - If the hotel is outside of the proximity clause but exceeds the cost limits, you would need documented pre-approval from the relevant authority mentioned.
 **Required Documentation/Approvals**:
 - **Justification and Approval**: Document the business necessity of the stay, especially if it's near the normal place of work, and ensure any cost exceeding standard limits was pre-approved.
 - **Receipts**: Provide itemized receipts for the hotel stay.
 **Total Amount That Can Be Expensed**: Depends on the justification for proximity, the actual location (London vs. outside London), and whether pre-approval for the expense was obtained if required.</t>
  </si>
  <si>
    <t>Based on the GNEI Expenses Policy, if the hotel you booked is close to the GNEI campus and was used for business purposes, there are specific considerations to note:
 1. **Proximity to Normal Place of Work**: As per section **5.4**, the cost of accommodation at or near the normal place of work does not qualify as business travel and such claims would be subject to tax as personal expenditure. Therefore, if the hotel was within what could be considered "near" your normal place of work, this expense may not be claimable.
 2. **Cost Limits for UK Hotels**: The total cost of your stay was £860 for 6 days. The policy in section **5.5** states that hotel costs in the UK should not exceed £210.0 including VAT (room only) in London or £140.0 including VAT (room only) outside of London. Given the total cost and duration of your stay, the average nightly rate was £143.33, which is above the specified limit for locations outside of London. If the hotel was in London, the cost appears to be below the maximum limit per night but still cumulatively high. For costs above these limits, pre-approval from the relevant Dean / PS Director, Faculty Director of Operations, or School/PS Head of Finance is required.
 Given these guidelines:
 - If the hotel was booked for work purposes but falls within the proximity of the normal place of work without the specific need that qualifies it as an exception (e.g., late-night work requiring early presence the next day), it may not qualify for reimbursement.
 - If the hotel is outside of the proximity clause but exceeds the cost limits, you would need documented pre-approval from the relevant authority mentioned.
 **Required Documentation/Approvals**:
 - **Justification and Approval**: Document the business necessity of the stay, especially if it's near the normal place of work, and ensure any cost exceeding standard limits was pre-approved.
 - **Receipts**: Provide itemized receipts for the hotel stay.
 **Total Amount That Can Be Expensed**: Depends on the justification for proximity, the actual location (London vs. outside London), and whether pre-approval for the expense was obtained if required.</t>
  </si>
  <si>
    <t>I normally work at the Manchester GNEI campus. I traveled to the London GNEI campus for a 4-night business trip, costing £750. Can this be expensed?</t>
  </si>
  <si>
    <t>Given that your normal place of work is at the Cambridge GNEI campus and you traveled to the London GNEI campus for a work trip, booking a hotel for 4 nights with total costs of £750, your expenses can be considered under the GNEI Expenses Policy, specifically referring to sections **5.4** and **5.5**:
 1. **Qualification for Business Travel**: Since your travel was to a different campus for work purposes, it qualifies as business travel. The policy in section **5.4** clarifies that costs for accommodation at or near the normal place of work do not qualify as business travel expenses. However, since your accommodation was required due to work at a different location (London), it is not subject to this restriction.
 2. **Cost Limits for UK Hotels in London**: Section **5.5** specifies that the cost of a hotel in London should not exceed £210.0 including VAT (room only) per night. With your total hotel costs at £750 for 4 nights, this averages to £187.5 per night, which is within the policy's specified limit for London.
 Therefore, based on the provided information and the policy guidelines:
 - Your hotel stay in London for work purposes is a legitimate business expense.
 - The cost per night falls within the allowable limits for accommodation in London as specified by the policy.
 **Documentation and Approvals Required:**
 - **Receipts for Hotel Stay**: You should provide itemized receipts for the hotel stay as part of your expense claim.
 - **Business Purpose Documentation**: Document the business necessity of your stay in London, including details of the work trip to the London GNEI campus.
 - **Pre-Approval (if applicable)**: If any aspect of your stay or the expenses associated with it required pre-approval (e.g., if any single night's stay inadvertently exceeded the £210.0 limit), ensure this approval is documented and included with your claim.
 **Total Amount That Can Be Expensed: £750** (subject to policy compliance and provided documentation).</t>
  </si>
  <si>
    <t>I normally work at the Bristol GNEI campus. I traveled to the London GNEI campus for a work-related meeting and stayed at a hotel for 6 nights, costing £1200. Can this be expensed?</t>
  </si>
  <si>
    <t>Given that your normal place of work is at the Cambridge GNEI campus and you traveled to the London GNEI campus for a work trip, booking a hotel for 6 nights with total costs of £1200, your expenses can be considered under the GNEI Expenses Policy, specifically referring to sections **5.4** and **5.5**:
 1. **Qualification for Business Travel**: Since your travel was to a different campus for work purposes, it qualifies as business travel. The policy in section **5.4** clarifies that costs for accommodation at or near the normal place of work do not qualify as business travel expenses. However, since your accommodation was required due to work at a different location (London), it is not subject to this restriction.
 2. **Cost Limits for UK Hotels in London**: Section **5.5** specifies that the cost of a hotel in London should not exceed £210.0 including VAT (room only) per night. With your total hotel costs at £1200 for 6 nights, this averages to £200 per night, which is within the policy's specified limit for London.
 Therefore, based on the provided information and the policy guidelines:
 - Your hotel stay in London for work purposes is a legitimate business expense.
 - The cost per night falls within the allowable limits for accommodation in London as specified by the policy.
 **Documentation and Approvals Required:**
 - **Receipts for Hotel Stay**: You should provide itemized receipts for the hotel stay as part of your expense claim.
 - **Business Purpose Documentation**: Document the business necessity of your stay in London, including details of the work trip to the London GNEI campus.
 - **Pre-Approval (if applicable)**: If any aspect of your stay or the expenses associated with it required pre-approval (e.g., if any single night's stay inadvertently exceeded the £210.0 limit), ensure this approval is documented and included with your claim.
 **Total Amount That Can Be Expensed: £1200** (subject to policy compliance and provided documentation).</t>
  </si>
  <si>
    <t>I usually work at the Glasgow GNEI campus. I traveled to the London GNEI campus for 3 days, staying at a hotel that cost £600. Can this be expensed?</t>
  </si>
  <si>
    <t>Given that your normal place of work is at the Cambridge GNEI campus and you traveled to the London GNEI campus for a work trip, booking a hotel for 3 nights with total costs of £600, your expenses can be considered under the GNEI Expenses Policy, specifically referring to sections **5.4** and **5.5**:
 1. **Qualification for Business Travel**: Since your travel was to a different campus for work purposes, it qualifies as business travel. The policy in section **5.4** clarifies that costs for accommodation at or near the normal place of work do not qualify as business travel expenses. However, since your accommodation was required due to work at a different location (London), it is not subject to this restriction.
 2. **Cost Limits for UK Hotels in London**: Section **5.5** specifies that the cost of a hotel in London should not exceed £210.0 including VAT (room only) per night. With your total hotel costs at £210 for 3 nights, this averages to £200.0 per night, which is within the policy's specified limit for London.
 Therefore, based on the provided information and the policy guidelines:
 - Your hotel stay in London for work purposes is a legitimate business expense.
 - The cost per night falls within the allowable limits for accommodation in London as specified by the policy.
 **Documentation and Approvals Required:**
 - **Receipts for Hotel Stay**: You should provide itemized receipts for the hotel stay as part of your expense claim.
 - **Business Purpose Documentation**: Document the business necessity of your stay in London, including details of the work trip to the London GNEI campus.
 - **Pre-Approval (if applicable)**: If any aspect of your stay or the expenses associated with it required pre-approval (e.g., if any single night's stay inadvertently exceeded the £210.0 limit), ensure this approval is documented and included with your claim.
 **Total Amount That Can Be Expensed: £600** (subject to policy compliance and provided documentation).</t>
  </si>
  <si>
    <t>I typically work at the Leeds GNEI campus. I traveled to the London GNEI campus for a seminar, staying at a hotel for 4 nights, costing £750. Can this be expensed?</t>
  </si>
  <si>
    <t>I primarily work at the Nottingham GNEI campus. I traveled to the London GNEI campus for a work trip, staying at a hotel for 5 nights, costing £950. Can this be expensed?</t>
  </si>
  <si>
    <t>Given that your normal place of work is at the Cambridge GNEI campus and you traveled to the London GNEI campus for a work trip, booking a hotel for 5 nights with total costs of £950, your expenses can be considered under the GNEI Expenses Policy, specifically referring to sections **5.4** and **5.5**:
 1. **Qualification for Business Travel**: Since your travel was to a different campus for work purposes, it qualifies as business travel. The policy in section **5.4** clarifies that costs for accommodation at or near the normal place of work do not qualify as business travel expenses. However, since your accommodation was required due to work at a different location (London), it is not subject to this restriction.
 2. **Cost Limits for UK Hotels in London**: Section **5.5** specifies that the cost of a hotel in London should not exceed £210.0 including VAT (room only) per night. With your total hotel costs at £950 for 5 nights, this averages to £190.0 per night, which is within the policy's specified limit for London.
 Therefore, based on the provided information and the policy guidelines:
 - Your hotel stay in London for work purposes is a legitimate business expense.
 - The cost per night falls within the allowable limits for accommodation in London as specified by the policy.
 **Documentation and Approvals Required:**
 - **Receipts for Hotel Stay**: You should provide itemized receipts for the hotel stay as part of your expense claim.
 - **Business Purpose Documentation**: Document the business necessity of your stay in London, including details of the work trip to the London GNEI campus.
 - **Pre-Approval (if applicable)**: If any aspect of your stay or the expenses associated with it required pre-approval (e.g., if any single night's stay inadvertently exceeded the £210.0 limit), ensure this approval is documented and included with your claim.
 **Total Amount That Can Be Expensed: £950** (subject to policy compliance and provided documentation).</t>
  </si>
  <si>
    <t>I normally work at the Manchester GNEI campus. I traveled to the London GNEI campus for a conference and stayed at a hotel for 6 nights, costing £1300. Can this be expensed?</t>
  </si>
  <si>
    <t>Given your work trip from the Cambridge GNEI campus to the London GNEI campus and a hotel stay of 6 nights costing a total of £1300, the expense can be considered under the GNEI Expenses Policy with specific conditions and limits for UK Hotels, particularly in London, as outlined in sections **5.4** and **5.5**:
 1. **Business Travel Qualification**: Your travel to the London campus for work qualifies as business travel, distinct from accommodation near your normal place of work, which does not qualify as a business travel expense according to section **5.4**.
 2. **Cost Limits for Hotels in London**: The policy states in section **5.5** that the cost of a hotel in London should not exceed £210.0 including VAT (room only) per night. With a total cost of £1300 for 6 nights, the average cost per night is £216.67, which exceeds the policy's specified limit for London.
 Given the total cost exceeds the specified limit, for the expenses to be fully reimbursable:
 - **Pre-Approval for Exceeding Limits**: Expenses exceeding these limits require pre-approval by the relevant Dean / PS Director, Faculty Director of Operations, or School/PS Head of Finance as per section **5.5**. This pre-approval must be documented and included with your expense claim.
 **Documentation and Approvals Required:**
 - **Itemized Receipts**: Provide detailed receipts for the hotel stay to substantiate the expense.
 - **Documented Pre-Approval**: If the hotel cost exceeds the standard limit, ensure that pre-approval from the relevant authority is obtained and documented.
 - **Business Purpose Documentation**: Clearly document the necessity of staying at the hotel for the duration of your business activities at the London campus.
 **Total Amount That Can Be Expensed: £1300** (subject to obtaining the necessary pre-approvals for exceeding the standard nightly cost limit for London).</t>
  </si>
  <si>
    <t>I usually work at the Bristol GNEI campus. I traveled to the London GNEI campus for a work trip, staying at a hotel for 5 nights, costing £1400. Can this be expensed?</t>
  </si>
  <si>
    <t>Given your work trip from the Cambridge GNEI campus to the London GNEI campus and a hotel stay of 5 nights costing a total of £1400, the expense can be considered under the GNEI Expenses Policy with specific conditions and limits for UK Hotels, particularly in London, as outlined in sections **5.4** and **5.5**:
 1. **Business Travel Qualification**: Your travel to the London campus for work qualifies as business travel, distinct from accommodation near your normal place of work, which does not qualify as a business travel expense according to section **5.4**.
 2. **Cost Limits for Hotels in London**: The policy states in section **5.5** that the cost of a hotel in London should not exceed £210.0 including VAT (room only) per night. With a total cost of £1400 for 5 nights, the average cost per night is £280.0, which exceeds the policy's specified limit for London.
 Given the total cost exceeds the specified limit, for the expenses to be fully reimbursable:
 - **Pre-Approval for Exceeding Limits**: Expenses exceeding these limits require pre-approval by the relevant Dean / PS Director, Faculty Director of Operations, or School/PS Head of Finance as per section **5.5**. This pre-approval must be documented and included with your expense claim.
 **Documentation and Approvals Required:**
 - **Itemized Receipts**: Provide detailed receipts for the hotel stay to substantiate the expense.
 - **Documented Pre-Approval**: If the hotel cost exceeds the standard limit, ensure that pre-approval from the relevant authority is obtained and documented.
 - **Business Purpose Documentation**: Clearly document the necessity of staying at the hotel for the duration of your business activities at the London campus.
 **Total Amount That Can Be Expensed: £1400** (subject to obtaining the necessary pre-approvals for exceeding the standard nightly cost limit for London).</t>
  </si>
  <si>
    <t>I generally work at the Glasgow GNEI campus. I traveled to the London GNEI campus for a project meeting and booked a hotel for 4 nights, costing £1000. Can this be expensed?</t>
  </si>
  <si>
    <t>Given your work trip from the Cambridge GNEI campus to the London GNEI campus and a hotel stay of 4 nights costing a total of £1000, the expense can be considered under the GNEI Expenses Policy with specific conditions and limits for UK Hotels, particularly in London, as outlined in sections **5.4** and **5.5**:
 1. **Business Travel Qualification**: Your travel to the London campus for work qualifies as business travel, distinct from accommodation near your normal place of work, which does not qualify as a business travel expense according to section **5.4**.
 2. **Cost Limits for Hotels in London**: The policy states in section **5.5** that the cost of a hotel in London should not exceed £210.0 including VAT (room only) per night. With a total cost of £1000 for 4 nights, the average cost per night is £250.0, which exceeds the policy's specified limit for London.
 Given the total cost exceeds the specified limit, for the expenses to be fully reimbursable:
 - **Pre-Approval for Exceeding Limits**: Expenses exceeding these limits require pre-approval by the relevant Dean / PS Director, Faculty Director of Operations, or School/PS Head of Finance as per section **5.5**. This pre-approval must be documented and included with your expense claim.
 **Documentation and Approvals Required:**
 - **Itemized Receipts**: Provide detailed receipts for the hotel stay to substantiate the expense.
 - **Documented Pre-Approval**: If the hotel cost exceeds the standard limit, ensure that pre-approval from the relevant authority is obtained and documented.
 - **Business Purpose Documentation**: Clearly document the necessity of staying at the hotel for the duration of your business activities at the London campus.
 **Total Amount That Can Be Expensed: £1000** (subject to obtaining the necessary pre-approvals for exceeding the standard nightly cost limit for London).</t>
  </si>
  <si>
    <t>I typically work at the Leeds GNEI campus. I traveled to the London GNEI campus for a seminar, staying at a hotel for 5 nights, costing £1100. Can this be expensed?</t>
  </si>
  <si>
    <t>Given your work trip from the Cambridge GNEI campus to the London GNEI campus and a hotel stay of 5 nights costing a total of £1100, the expense can be considered under the GNEI Expenses Policy with specific conditions and limits for UK Hotels, particularly in London, as outlined in sections **5.4** and **5.5**:
 1. **Business Travel Qualification**: Your travel to the London campus for work qualifies as business travel, distinct from accommodation near your normal place of work, which does not qualify as a business travel expense according to section **5.4**.
 2. **Cost Limits for Hotels in London**: The policy states in section **5.5** that the cost of a hotel in London should not exceed £210.0 including VAT (room only) per night. With a total cost of £1100 for 5 nights, the average cost per night is £220.0, which exceeds the policy's specified limit for London.
 Given the total cost exceeds the specified limit, for the expenses to be fully reimbursable:
 - **Pre-Approval for Exceeding Limits**: Expenses exceeding these limits require pre-approval by the relevant Dean / PS Director, Faculty Director of Operations, or School/PS Head of Finance as per section **5.5**. This pre-approval must be documented and included with your expense claim.
 **Documentation and Approvals Required:**
 - **Itemized Receipts**: Provide detailed receipts for the hotel stay to substantiate the expense.
 - **Documented Pre-Approval**: If the hotel cost exceeds the standard limit, ensure that pre-approval from the relevant authority is obtained and documented.
 - **Business Purpose Documentation**: Clearly document the necessity of staying at the hotel for the duration of your business activities at the London campus.
 **Total Amount That Can Be Expensed: £1100** (subject to obtaining the necessary pre-approvals for exceeding the standard nightly cost limit for London).</t>
  </si>
  <si>
    <t>I primarily work at the Nottingham GNEI campus. I traveled to the London GNEI campus for a workshop, staying at a hotel for 2 weeks, costing £3000. Can this be expensed?</t>
  </si>
  <si>
    <t>Given your work trip from the Cambridge GNEI campus to the London GNEI campus and a hotel stay of 14 nights costing a total of £3000.00, the expense can be considered under the GNEI Expenses Policy with specific conditions and limits for UK Hotels, particularly in London, as outlined in sections **5.4** and **5.5**:
 1. **Business Travel Qualification**: Your travel to the London campus for work qualifies as business travel, distinct from accommodation near your normal place of work, which does not qualify as a business travel expense according to section **5.4**.
 2. **Cost Limits for Hotels in London**: The policy states in section **5.5** that the cost of a hotel in London should not exceed £210.0 including VAT (room only) per night. With a total cost of £3000.00 for 14 nights, the average cost per night is £214.29, which exceeds the policy's specified limit for London.
 Given the total cost exceeds the specified limit, for the expenses to be fully reimbursable:
 - **Pre-Approval for Exceeding Limits**: Expenses exceeding these limits require pre-approval by the relevant Dean / PS Director, Faculty Director of Operations, or School/PS Head of Finance as per section **5.5**. This pre-approval must be documented and included with your expense claim.
 **Documentation and Approvals Required:**
 - **Itemized Receipts**: Provide detailed receipts for the hotel stay to substantiate the expense.
 - **Documented Pre-Approval**: If the hotel cost exceeds the standard limit, ensure that pre-approval from the relevant authority is obtained and documented.
 - **Business Purpose Documentation**: Clearly document the necessity of staying at the hotel for the duration of your business activities at the London campus.
 **Total Amount That Can Be Expensed: £0.00** (subject to obtaining the necessary pre-approvals for exceeding the standard nightly cost limit for London).</t>
  </si>
  <si>
    <t>For your work trip to Rome, staying for 5 nights with a total hotel cost of £900, the GNEI Expenses Policy provides specific guidance for overseas accommodation expenses. According to sections **5.6** to **5.10** of the policy:
 - **No Preset Limits for Overseas Hotels**: Unlike UK accommodations, there are no fixed rate limits for overseas hotels. Instead, expenses must be justifiable, reasonable, and represent value for money.
 - **General Principles Applied**: Claimants are encouraged to apply the policy's general principles to assess the reasonableness of hotel costs. This includes looking at the equivalent UK rates for guidance and considering the quality of accommodation in relation to a UK 3-star level, adjusting as necessary for local conditions such as deprivation or high security risks.
 - **Use of HMRC's Scale Rates for Guidance**: Although not explicitly setting an upper limit, HMRC's scale rates can be consulted to help determine what might be considered a reasonable expense in the local currency of the country visited.
 For your trip costing £900 for 5 nights in Rome, you should ensure that:
 - The cost per night is reasonable for the area and aligns with what would be considered justifiable under GNEI's policy.
 - You have maintained the expectation of staying in accommodation equivalent to a UK 3-star level, unless specific circumstances justify otherwise.
 - Any significantly higher costs are well-justified based on the policy's guidelines and potentially pre-approved by the relevant authority within GNEI, especially if the costs could be seen as exceeding what the policy suggests for overseas stays.
 **Documentation and Approvals Required:**
 - **Receipts for the Hotel Stay**: Ensure you provide detailed receipts for your accommodation.
 - **Justification for the Expense**: Include a justification for the cost, particularly if it exceeds the general guidance provided by GNEI's policy for overseas accommodation.
 - **Pre-Approval**: If the costs are significantly higher than would normally be expected, pre-approval from a relevant authority within GNEI might be necessary.
 **Total Amount That Rome: £900** (subject to policy compliance and provided justification/documentation).</t>
  </si>
  <si>
    <t>For your work trip to New York, staying for 3 nights with a total hotel cost of £1000, the GNEI Expenses Policy provides specific guidance for overseas accommodation expenses. According to sections **5.6** to **5.10** of the policy:
 - **No Preset Limits for Overseas Hotels**: Unlike UK accommodations, there are no fixed rate limits for overseas hotels. Instead, expenses must be justifiable, reasonable, and represent value for money.
 - **General Principles Applied**: Claimants are encouraged to apply the policy's general principles to assess the reasonableness of hotel costs. This includes looking at the equivalent UK rates for guidance and considering the quality of accommodation in relation to a UK 3-star level, adjusting as necessary for local conditions such as deprivation or high security risks.
 - **Use of HMRC's Scale Rates for Guidance**: Although not explicitly setting an upper limit, HMRC's scale rates can be consulted to help determine what might be considered a reasonable expense in the local currency of the country visited.
 For your trip costing £1000 for 3 nights in New York, you should ensure that:
 - The cost per night is reasonable for the area and aligns with what would be considered justifiable under GNEI's policy.
 - You have maintained the expectation of staying in accommodation equivalent to a UK 3-star level, unless specific circumstances justify otherwise.
 - Any significantly higher costs are well-justified based on the policy's guidelines and potentially pre-approved by the relevant authority within GNEI, especially if the costs could be seen as exceeding what the policy suggests for overseas stays.
 **Documentation and Approvals Required:**
 - **Receipts for the Hotel Stay**: Ensure you provide detailed receipts for your accommodation.
 - **Justification for the Expense**: Include a justification for the cost, particularly if it exceeds the general guidance provided by GNEI's policy for overseas accommodation.
 - **Pre-Approval**: If the costs are significantly higher than would normally be expected, pre-approval from a relevant authority within GNEI might be necessary.
 **Total Amount That New York: £1000** (subject to policy compliance and provided justification/documentation).</t>
  </si>
  <si>
    <t>For your work trip to Berlin, staying for 4 nights with a total hotel cost of £700, the GNEI Expenses Policy provides specific guidance for overseas accommodation expenses. According to sections **5.6** to **5.10** of the policy:
 - **No Preset Limits for Overseas Hotels**: Unlike UK accommodations, there are no fixed rate limits for overseas hotels. Instead, expenses must be justifiable, reasonable, and represent value for money.
 - **General Principles Applied**: Claimants are encouraged to apply the policy's general principles to assess the reasonableness of hotel costs. This includes looking at the equivalent UK rates for guidance and considering the quality of accommodation in relation to a UK 3-star level, adjusting as necessary for local conditions such as deprivation or high security risks.
 - **Use of HMRC's Scale Rates for Guidance**: Although not explicitly setting an upper limit, HMRC's scale rates can be consulted to help determine what might be considered a reasonable expense in the local currency of the country visited.
 For your trip costing £700 for 4 nights in Berlin, you should ensure that:
 - The cost per night is reasonable for the area and aligns with what would be considered justifiable under GNEI's policy.
 - You have maintained the expectation of staying in accommodation equivalent to a UK 3-star level, unless specific circumstances justify otherwise.
 - Any significantly higher costs are well-justified based on the policy's guidelines and potentially pre-approved by the relevant authority within GNEI, especially if the costs could be seen as exceeding what the policy suggests for overseas stays.
 **Documentation and Approvals Required:**
 - **Receipts for the Hotel Stay**: Ensure you provide detailed receipts for your accommodation.
 - **Justification for the Expense**: Include a justification for the cost, particularly if it exceeds the general guidance provided by GNEI's policy for overseas accommodation.
 - **Pre-Approval**: If the costs are significantly higher than would normally be expected, pre-approval from a relevant authority within GNEI might be necessary.
 **Total Amount That Berlin: £700** (subject to policy compliance and provided justification/documentation).</t>
  </si>
  <si>
    <t>For your work trip to Tokyo, staying for 6 nights with a total hotel cost of £1200, the GNEI Expenses Policy provides specific guidance for overseas accommodation expenses. According to sections **5.6** to **5.10** of the policy:
 - **No Preset Limits for Overseas Hotels**: Unlike UK accommodations, there are no fixed rate limits for overseas hotels. Instead, expenses must be justifiable, reasonable, and represent value for money.
 - **General Principles Applied**: Claimants are encouraged to apply the policy's general principles to assess the reasonableness of hotel costs. This includes looking at the equivalent UK rates for guidance and considering the quality of accommodation in relation to a UK 3-star level, adjusting as necessary for local conditions such as deprivation or high security risks.
 - **Use of HMRC's Scale Rates for Guidance**: Although not explicitly setting an upper limit, HMRC's scale rates can be consulted to help determine what might be considered a reasonable expense in the local currency of the country visited.
 For your trip costing £1200 for 6 nights in Tokyo, you should ensure that:
 - The cost per night is reasonable for the area and aligns with what would be considered justifiable under GNEI's policy.
 - You have maintained the expectation of staying in accommodation equivalent to a UK 3-star level, unless specific circumstances justify otherwise.
 - Any significantly higher costs are well-justified based on the policy's guidelines and potentially pre-approved by the relevant authority within GNEI, especially if the costs could be seen as exceeding what the policy suggests for overseas stays.
 **Documentation and Approvals Required:**
 - **Receipts for the Hotel Stay**: Ensure you provide detailed receipts for your accommodation.
 - **Justification for the Expense**: Include a justification for the cost, particularly if it exceeds the general guidance provided by GNEI's policy for overseas accommodation.
 - **Pre-Approval**: If the costs are significantly higher than would normally be expected, pre-approval from a relevant authority within GNEI might be necessary.
 **Total Amount That Tokyo: £1200** (subject to policy compliance and provided justification/documentation).</t>
  </si>
  <si>
    <t>For your work trip to Paris, staying for 4 nights with a total hotel cost of £850, the GNEI Expenses Policy provides specific guidance for overseas accommodation expenses. According to sections **5.6** to **5.10** of the policy:
 - **No Preset Limits for Overseas Hotels**: Unlike UK accommodations, there are no fixed rate limits for overseas hotels. Instead, expenses must be justifiable, reasonable, and represent value for money.
 - **General Principles Applied**: Claimants are encouraged to apply the policy's general principles to assess the reasonableness of hotel costs. This includes looking at the equivalent UK rates for guidance and considering the quality of accommodation in relation to a UK 3-star level, adjusting as necessary for local conditions such as deprivation or high security risks.
 - **Use of HMRC's Scale Rates for Guidance**: Although not explicitly setting an upper limit, HMRC's scale rates can be consulted to help determine what might be considered a reasonable expense in the local currency of the country visited.
 For your trip costing £850 for 4 nights in Paris, you should ensure that:
 - The cost per night is reasonable for the area and aligns with what would be considered justifiable under GNEI's policy.
 - You have maintained the expectation of staying in accommodation equivalent to a UK 3-star level, unless specific circumstances justify otherwise.
 - Any significantly higher costs are well-justified based on the policy's guidelines and potentially pre-approved by the relevant authority within GNEI, especially if the costs could be seen as exceeding what the policy suggests for overseas stays.
 **Documentation and Approvals Required:**
 - **Receipts for the Hotel Stay**: Ensure you provide detailed receipts for your accommodation.
 - **Justification for the Expense**: Include a justification for the cost, particularly if it exceeds the general guidance provided by GNEI's policy for overseas accommodation.
 - **Pre-Approval**: If the costs are significantly higher than would normally be expected, pre-approval from a relevant authority within GNEI might be necessary.
 **Total Amount That Paris: £850** (subject to policy compliance and provided justification/documentation).</t>
  </si>
  <si>
    <t>For your business trip to Birmingham, where breakfast was not included in your hotel stay and you spent £11 each morning for breakfast over 2 nights, you can claim these breakfast expenses according to the GNEI Expenses Policy. Specifically, section **5.18** states that if breakfast is not included in the hotel room rate, the cost can be claimed up to a maximum of £12.0 including VAT and service. Given that your expenditure of £11 per morning is within the allowable maximum and you have the receipts for each expense, you can claim the full amount spent on breakfast for each of the 2 mornings.
 **Total Amount You Can Expense for Breakfast**: £22.0 (for 2 mornings at £11 each).</t>
  </si>
  <si>
    <t>For your business trip to Glasgow, where breakfast was not included in your hotel stay and you spent £9 each morning for breakfast over 4 nights, you can claim these breakfast expenses according to the GNEI Expenses Policy. Specifically, section **5.18** states that if breakfast is not included in the hotel room rate, the cost can be claimed up to a maximum of £12.0 including VAT and service. Given that your expenditure of £9 per morning is within the allowable maximum and you have the receipts for each expense, you can claim the full amount spent on breakfast for each of the 4 mornings.
 **Total Amount You Can Expense for Breakfast**: £36.0 (for 4 mornings at £9 each).</t>
  </si>
  <si>
    <t>For your business trip to Manchester, where breakfast was not included in your hotel stay and you spent £28.0 each morning for breakfast over 3 nights, you can claim these breakfast expenses according to the GNEI Expenses Policy. Specifically, section **5.18** states that if breakfast is not included in the hotel room rate, the cost can be claimed up to a maximum of £12 including VAT and service. Given that your expenditure of £10.0 per morning for the first 2 days and £8 for the thrid, which is within the allowable maximum and you have the receipts for each expense, you can claim the full amount spent on breakfast for each of the 3 mornings.
 **Total Amount You Can Expense for Breakfast**: £28.0 (£10 + £10 + £8).</t>
  </si>
  <si>
    <t>For your business trip to Bristol, where breakfast was not included in your hotel stay and you spent £8 each morning for breakfast over 2 nights, you can claim these breakfast expenses according to the GNEI Expenses Policy. Specifically, section **5.18** states that if breakfast is not included in the hotel room rate, the cost can be claimed up to a maximum of £12.0 including VAT and service. Given that your expenditure of £8 per morning is within the allowable maximum and you have the receipts for each expense, you can claim the full amount spent on breakfast for each of the 2 mornings.
 **Total Amount You Can Expense for Breakfast**: £16.0 (for 2 mornings at £8 each).</t>
  </si>
  <si>
    <t>For your business trip to Edinburgh, where breakfast was not included in your hotel stay and you spent £10, £6, £9, respectively each morning for breakfast over 3 nights, you can claim these breakfast expenses according to the GNEI Expenses Policy. Specifically, section **5.18** states that if breakfast is not included in the hotel room rate, the cost can be claimed up to a maximum of £12 including VAT and service. Given that your expenditure of £10, £6, £9, respectively is within the allowable maximum and you have the receipts for each expense, you can claim the full amount spent on breakfast for each of the 3 mornings.
 **Total Amount You Can Expense for Breakfast**: £25.0 (£10 + £6 + £9, respectively).</t>
  </si>
  <si>
    <t>For your business trip to Birmingham where breakfast was not included at your hotel stay and you spent £5 each morning for breakfast over 2 nights but do not have the receipts, the GNEI Expenses Policy under section **5.18** allows for a claim without receipts up to a specific limit. If it is not possible to obtain a receipt, £5.50 may be claimed for breakfast.
 Given that your actual expenditure of £5 per morning is below the unreceipted claim limit, you can claim the amount spent even without receipts.
 **Total Amount You Can Expense for Breakfast Without Receipts**: £10.0 (for 2 mornings at £5 each).</t>
  </si>
  <si>
    <t>For your business trip to Glasgow where breakfast was not included at your hotel stay and you spent £5.0 each morning for breakfast over 4 nights but do not have the receipts, the GNEI Expenses Policy under section **5.18** allows for a claim without receipts up to a specific limit. If it is not possible to obtain a receipt, £5.5 may be claimed for breakfast.
 Given that your actual expenditure of £5.0 per morning is below the unreceipted claim limit, you can claim the amount spent even without receipts.
 **Total Amount You Can Expense for Breakfast Without Receipts**: £20.0 (for 4 mornings at £5.0 each).</t>
  </si>
  <si>
    <t>For your business trip to Manchester where breakfast was not included at your hotel stay and you spent £5.0 each morning for breakfast over 3 nights but do not have the receipts, the GNEI Expenses Policy under section **5.18** allows for a claim without receipts up to a specific limit. If it is not possible to obtain a receipt, £5.5 may be claimed for breakfast.
 Given that your actual expenditure of £5 per morning is below the unreceipted claim limit, you can claim the amount spent even without receipts.
 **Total Amount You Can Expense for Breakfast Without Receipts**: £15.0 (for 3 mornings at £5 each).</t>
  </si>
  <si>
    <t>For your business trip to Bristol where breakfast was not included at your hotel stay and you spent £3 each morning for breakfast over 2 nights but do not have the receipts, the GNEI Expenses Policy under section **5.18** allows for a claim without receipts up to a specific limit. If it is not possible to obtain a receipt, £5.5 may be claimed for breakfast.
 Given that your actual expenditure of £3 per morning is below the unreceipted claim limit, you can claim the amount spent even without receipts.
 **Total Amount You Can Expense for Breakfast Without Receipts**: £6.0 (for 3 mornings at £3 each).</t>
  </si>
  <si>
    <t>For your business trip to Edinburgh where breakfast was not included at your hotel stay and you spent £5 each morning for breakfast over 3 nights but do not have the receipts, the GNEI Expenses Policy under section **5.18** allows for a claim without receipts up to a specific limit. If it is not possible to obtain a receipt, £5.5 may be claimed for breakfast.
 Given that your actual expenditure of £5 per morning is below the unreceipted claim limit, you can claim the amount spent even without receipts.
 **Total Amount You Can Expense for Breakfast Without Receipts**: £15.0 (for 3 mornings at £5 each).</t>
  </si>
  <si>
    <t>For your business trip to Birmingham, where you stayed in a hotel for 3 nights without breakfast included and spent £8 each morning on breakfast without retaining the receipts, the GNEI Expenses Policy section **5.18** on UK Meals provides clear guidelines. It states that for breakfast not included in the hotel rate, you can claim up to a maximum of £12.0 including VAT and service with a receipt. If it is not possible to obtain a receipt, then an unreceipted claim of £5.5 may be made for breakfast.
 **Documentation and Approvals Required:**
 - Since you do not have receipts for the breakfast expenses, you will be limited to claiming the unreceipted rate.
 - There's no specific mention of additional approvals required for claiming unreceipted expenses within the provided policy sections. However, it's always good practice to ensure all business-related expenses are pre-approved by your department or line manager, especially when receipts are not available.
 **Total Amount You Can Expense for Breakfast Without Receipts**: £11.0 (for 2 mornings at the unreceipted rate of £5.5 each).</t>
  </si>
  <si>
    <t>For your business trip to Glasgow, where you stayed in a hotel for 3 nights without breakfast included and spent £7 each morning on breakfast without retaining the receipts, the GNEI Expenses Policy section **5.18** on UK Meals provides clear guidelines. It states that for breakfast not included in the hotel rate, you can claim up to a maximum of £12 including VAT and service with a receipt. If it is not possible to obtain a receipt, then an unreceipted claim of £5.5 may be made for breakfast.
 **Documentation and Approvals Required:**
 - Since you do not have receipts for the breakfast expenses, you will be limited to claiming the unreceipted rate.
 - There's no specific mention of additional approvals required for claiming unreceipted expenses within the provided policy sections. However, it's always good practice to ensure all business-related expenses are pre-approved by your department or line manager, especially when receipts are not available.
 **Total Amount You Can Expense for Breakfast Without Receipts**: £16.5 (for 3 mornings at the unreceipted rate of £5.5 each).</t>
  </si>
  <si>
    <t>For your business trip to Manchester, where you stayed in a hotel for 3 nights without breakfast included and spent £10 each morning on breakfast without retaining the receipts, the GNEI Expenses Policy section **5.18** on UK Meals provides clear guidelines. It states that for breakfast not included in the hotel rate, you can claim up to a maximum of £12 including VAT and service with a receipt. If it is not possible to obtain a receipt, then an unreceipted claim of £5.5 may be made for breakfast.
 **Documentation and Approvals Required:**
 - Since you do not have receipts for the breakfast expenses, you will be limited to claiming the unreceipted rate.
 - There's no specific mention of additional approvals required for claiming unreceipted expenses within the provided policy sections. However, it's always good practice to ensure all business-related expenses are pre-approved by your department or line manager, especially when receipts are not available.
 **Total Amount You Can Expense for Breakfast Without Receipts**: £16.5 (for 3 mornings at the unreceipted rate of £5.5 each).</t>
  </si>
  <si>
    <t>For your business trip to Bristol, where you stayed in a hotel for 2 nights without breakfast included and spent £5 and £8 each morning on breakfast without retaining the receipts, the GNEI Expenses Policy section **5.18** on UK Meals provides clear guidelines. It states that for breakfast not included in the hotel rate, you can claim up to a maximum of £12 including VAT and service with a receipt. If it is not possible to obtain a receipt, then an unreceipted claim of £5.5 may be made for breakfast.
 **Documentation and Approvals Required:**
 - Since you do not have receipts for the breakfast expenses, you will be limited to claiming the unreceipted rate.
 - There's no specific mention of additional approvals required for claiming unreceipted expenses within the provided policy sections. However, it's always good practice to ensure all business-related expenses are pre-approved by your department or line manager, especially when receipts are not available.
 **Total Amount You Can Expense for Breakfast Without Receipts**: £11.0 (for 2 mornings at the unreceipted rate of £5.5 each).</t>
  </si>
  <si>
    <t>For your business trip to Edinburgh, where you stayed in a hotel for 10 nights without breakfast included and spent £9 each morning on breakfast without retaining the receipts, the GNEI Expenses Policy section **5.18** on UK Meals provides clear guidelines. It states that for breakfast not included in the hotel rate, you can claim up to a maximum of £12.0 including VAT and service with a receipt. If it is not possible to obtain a receipt, then an unreceipted claim of £5.5 may be made for breakfast.
 **Documentation and Approvals Required:**
 - Since you do not have receipts for the breakfast expenses, you will be limited to claiming the unreceipted rate.
 - There's no specific mention of additional approvals required for claiming unreceipted expenses within the provided policy sections. However, it's always good practice to ensure all business-related expenses are pre-approved by your department or line manager, especially when receipts are not available.
 **Total Amount You Can Expense for Breakfast Without Receipts**: £55.0 (for 10 mornings at the unreceipted rate of £5.5 each).</t>
  </si>
  <si>
    <t>If breakfast was included in your hotel stay during your business trip to Glasgow, and you still incurred additional breakfast expenses of £9 each morning with receipts to substantiate these costs, it would typically be unnecessary to claim additional expenses for breakfast, as it was already provided as part of your hotel accommodations.
 The GNEI Expenses Policy, particularly the sections relevant to meals and hotel stays, suggests that claims for meals (including breakfast) should be for expenses actually incurred and necessary. Section **5.18** of the policy specifies the allowable claim for breakfast when it is not included in the hotel rate, setting a maximum reimbursable amount with a receipt. However, this section is applicable when breakfast costs are not already covered by the hotel.
 Given that your hotel stay included breakfast, any additional expenditure on breakfast outside of what was provided by the hotel would not typically be covered under standard business travel expense policies, unless there was a specific business-related reason necessitating an additional breakfast expense beyond what was included with your accommodation.
 **Total Amount You Can Expense: £0.0 for additional breakfast expenses**, since breakfast was already included in your hotel accommodations and additional expenses for breakfast would not normally be covered unless justified by exceptional business-related circumstances.</t>
  </si>
  <si>
    <t>If breakfast was included in your hotel stay during your business trip to Manchester, and you still incurred additional breakfast expenses of £10 each morning with receipts to substantiate these costs, it would typically be unnecessary to claim additional expenses for breakfast, as it was already provided as part of your hotel accommodations.
 The GNEI Expenses Policy, particularly the sections relevant to meals and hotel stays, suggests that claims for meals (including breakfast) should be for expenses actually incurred and necessary. Section **5.18** of the policy specifies the allowable claim for breakfast when it is not included in the hotel rate, setting a maximum reimbursable amount with a receipt. However, this section is applicable when breakfast costs are not already covered by the hotel.
 Given that your hotel stay included breakfast, any additional expenditure on breakfast outside of what was provided by the hotel would not typically be covered under standard business travel expense policies, unless there was a specific business-related reason necessitating an additional breakfast expense beyond what was included with your accommodation.
 **Total Amount You Can Expense: £0.0 for additional breakfast expenses**, since breakfast was already included in your hotel accommodations and additional expenses for breakfast would not normally be covered unless justified by exceptional business-related circumstances.</t>
  </si>
  <si>
    <t>If breakfast was included in your hotel stay during your business trip to Bristol, and you still incurred additional breakfast expenses of £8 each morning with receipts to substantiate these costs, it would typically be unnecessary to claim additional expenses for breakfast, as it was already provided as part of your hotel accommodations.
 The GNEI Expenses Policy, particularly the sections relevant to meals and hotel stays, suggests that claims for meals (including breakfast) should be for expenses actually incurred and necessary. Section **5.18** of the policy specifies the allowable claim for breakfast when it is not included in the hotel rate, setting a maximum reimbursable amount with a receipt. However, this section is applicable when breakfast costs are not already covered by the hotel.
 Given that your hotel stay included breakfast, any additional expenditure on breakfast outside of what was provided by the hotel would not typically be covered under standard business travel expense policies, unless there was a specific business-related reason necessitating an additional breakfast expense beyond what was included with your accommodation.
 **Total Amount You Can Expense: £0.0 for additional breakfast expenses**, since breakfast was already included in your hotel accommodations and additional expenses for breakfast would not normally be covered unless justified by exceptional business-related circumstances.</t>
  </si>
  <si>
    <t>If breakfast was included in your hotel stay during your business trip to Edinburgh, and you still incurred additional breakfast expenses of £10 each morning with receipts to substantiate these costs, it would typically be unnecessary to claim additional expenses for breakfast, as it was already provided as part of your hotel accommodations.
 The GNEI Expenses Policy, particularly the sections relevant to meals and hotel stays, suggests that claims for meals (including breakfast) should be for expenses actually incurred and necessary. Section **5.18** of the policy specifies the allowable claim for breakfast when it is not included in the hotel rate, setting a maximum reimbursable amount with a receipt. However, this section is applicable when breakfast costs are not already covered by the hotel.
 Given that your hotel stay included breakfast, any additional expenditure on breakfast outside of what was provided by the hotel would not typically be covered under standard business travel expense policies, unless there was a specific business-related reason necessitating an additional breakfast expense beyond what was included with your accommodation.
 **Total Amount You Can Expense: £0.0 for additional breakfast expenses**, since breakfast was already included in your hotel accommodations and additional expenses for breakfast would not normally be covered unless justified by exceptional business-related circumstances.</t>
  </si>
  <si>
    <t>If breakfast was included in your hotel stay during your business trip to Birmingham, and you still incurred additional breakfast expenses of £11 each morning with receipts to substantiate these costs, it would typically be unnecessary to claim additional expenses for breakfast, as it was already provided as part of your hotel accommodations.
 The GNEI Expenses Policy, particularly the sections relevant to meals and hotel stays, suggests that claims for meals (including breakfast) should be for expenses actually incurred and necessary. Section **5.18** of the policy specifies the allowable claim for breakfast when it is not included in the hotel rate, setting a maximum reimbursable amount with a receipt. However, this section is applicable when breakfast costs are not already covered by the hotel.
 Given that your hotel stay included breakfast, any additional expenditure on breakfast outside of what was provided by the hotel would not typically be covered under standard business travel expense policies, unless there was a specific business-related reason necessitating an additional breakfast expense beyond what was included with your accommodation.
 **Total Amount You Can Expense: £0.0 for additional breakfast expenses**, since breakfast was already included in your hotel accommodations and additional expenses for breakfast would not normally be covered unless justified by exceptional business-related circumstances.</t>
  </si>
  <si>
    <t>For your dinners outside during your business trip to Birmingham, since you do not have the receipts, you can refer to section **5.20** of the GNEI Expenses Policy. It states that if it is not possible to obtain a receipt, then £17 may be claimed for each dinner.
 Given your situation without receipts for the dinner expenses of £21, £14.0 on different nights, you are eligible to claim the unreceipted rate:
 - **Total Amount You Can Claim Without Receipts**: £17 per dinner for each of the 2 nights, regardless of the actual amount spent.
 **Documentation and Approvals Required**:
 - While receipts are not available for these expenses, it's crucial to document the business nature of these dinners and any other relevant details that support your claim, according to the general policy requirements.
 - No specific pre-approval for claiming the unreceipted rate is mentioned, but ensure any business-related expenses are communicated and, if possible, pre-approved by your department or manager.
 **Total Amount That Reimbursable**: £34.0 (2 dinners at the unreceipted rate of £17 each).</t>
  </si>
  <si>
    <t>For your dinners outside during your business trip to Glasgow, since you do not have the receipts, you can refer to section **5.20** of the GNEI Expenses Policy. It states that if it is not possible to obtain a receipt, then £17 may be claimed for each dinner.
 Given your situation without receipts for the dinner expenses of £28, £12, £13, and £17 on different nights, you are eligible to claim the unreceipted rate:
 - **Total Amount You Can Claim Without Receipts**: £17 per dinner for each of the 4 nights, regardless of the actual amount spent.
 **Documentation and Approvals Required**:
 - While receipts are not available for these expenses, it's crucial to document the business nature of these dinners and any other relevant details that support your claim, according to the general policy requirements.
 - No specific pre-approval for claiming the unreceipted rate is mentioned, but ensure any business-related expenses are communicated and, if possible, pre-approved by your department or manager.
 **Total Amount That Reimbursable**: £68.0 (4 dinners at the unreceipted rate of £17 each).</t>
  </si>
  <si>
    <t>For your dinners outside during your business trip to Manchester, since you do not have the receipts, you can refer to section **5.20** of the GNEI Expenses Policy. It states that if it is not possible to obtain a receipt, then £17 may be claimed for each dinner.
 Given your situation without receipts for the dinner expenses of £16, £14, and £22 on different nights, you are eligible to claim the unreceipted rate:
 - **Total Amount You Can Claim Without Receipts**: £17 per dinner for each of the 3 nights, regardless of the actual amount spent.
 **Documentation and Approvals Required**:
 - While receipts are not available for these expenses, it's crucial to document the business nature of these dinners and any other relevant details that support your claim, according to the general policy requirements.
 - No specific pre-approval for claiming the unreceipted rate is mentioned, but ensure any business-related expenses are communicated and, if possible, pre-approved by your department or manager.
 **Total Amount That Reimbursable**: £51.0 (3 dinners at the unreceipted rate of £17 each).</t>
  </si>
  <si>
    <t>For your dinners outside during your business trip to Bristol, since you do not have the receipts, you can refer to section **5.20** of the GNEI Expenses Policy. It states that if it is not possible to obtain a receipt, then £17 may be claimed for each dinner.
 Given your situation without receipts for the dinner expenses of £16, £25 on different nights, you are eligible to claim the unreceipted rate:
 - **Total Amount You Can Claim Without Receipts**: £17 per dinner for each of the 2 nights, regardless of the actual amount spent.
 **Documentation and Approvals Required**:
 - While receipts are not available for these expenses, it's crucial to document the business nature of these dinners and any other relevant details that support your claim, according to the general policy requirements.
 - No specific pre-approval for claiming the unreceipted rate is mentioned, but ensure any business-related expenses are communicated and, if possible, pre-approved by your department or manager.
 **Total Amount That Reimbursable**: £34.0 (2 dinners at the unreceipted rate of £17 each).</t>
  </si>
  <si>
    <t>For your dinners outside during your business trip to Edinburgh, since you do not have the receipts, you can refer to section **5.20** of the GNEI Expenses Policy. It states that if it is not possible to obtain a receipt, then £17 may be claimed for each dinner.
 Given your situation without receipts for the dinner expenses of £18 on each night, you are eligible to claim the unreceipted rate:
 - **Total Amount You Can Claim Without Receipts**: £17 per dinner for each of the 3 nights, regardless of the actual amount spent.
 **Documentation and Approvals Required**:
 - While receipts are not available for these expenses, it's crucial to document the business nature of these dinners and any other relevant details that support your claim, according to the general policy requirements.
 - No specific pre-approval for claiming the unreceipted rate is mentioned, but ensure any business-related expenses are communicated and, if possible, pre-approved by your department or manager.
 **Total Amount That Reimbursable**: £51.0 (3 dinners at the unreceipted rate of £17 each).</t>
  </si>
  <si>
    <t>Since you have receipts for your dinner expenses during your work trip to Birmingham, you can claim the actual costs of your dinners according to the GNEI Expenses Policy, section **5.20**. This section allows for the cost of an evening meal to be claimed up to a maximum of £36 including VAT and service per dinner, provided that the expense is receipted.
 Given the dinner costs of £20, £14 for each night respectively, and considering all these amounts are within the policy's allowable maximum for a receipted claim:
 - **First Night**: £20
 - **Second Night**: £14.0
 **Documentation Required**:
 - You should attach the receipts for each dinner to your expense claim as proof of the expenditure.
 **Total Amount That Reimbursable**: £34.0 (sum of the actual costs for each dinner with receipts).</t>
  </si>
  <si>
    <t>Since you have receipts for your dinner expenses during your work trip to Glasgow, you can claim the actual costs of your dinners according to the GNEI Expenses Policy, section **5.20**. This section allows for the cost of an evening meal to be claimed up to a maximum of £36 including VAT and service per dinner, provided that the expense is receipted.
 Given the dinner costs of £18, £12, £13, and £17 for each night respectively, and considering all these amounts are within the policy's allowable maximum for a receipted claim:
 - **First Night**: £18
 - **Second Night**: £12
 - **Third Night**: £13- **Forth Night**: £17
 **Documentation Required**:
 - You should attach the receipts for each dinner to your expense claim as proof of the expenditure.
 **Total Amount That Reimbursable**: £60.0 (sum of the actual costs for each dinner with receipts).</t>
  </si>
  <si>
    <t>Since you have receipts for your dinner expenses during your work trip to Manchester, you can claim the actual costs of your dinners according to the GNEI Expenses Policy, section **5.20**. This section allows for the cost of an evening meal to be claimed up to a maximum of £36 including VAT and service per dinner, provided that the expense is receipted.
 Given the dinner costs of £21, £16, and £14 for each night respectively, and considering all these amounts are within the policy's allowable maximum for a receipted claim:
 - **First Night**: £21
 - **Second Night**: £16
 - **Third Night**: £14
 **Documentation Required**:
 - You should attach the receipts for each dinner to your expense claim as proof of the expenditure.
 **Total Amount That Reimbursable**: £51.0 (sum of the actual costs for each dinner with receipts).</t>
  </si>
  <si>
    <t>Since you have receipts for your dinner expenses during your work trip to Bristol, you can claim the actual costs of your dinners according to the GNEI Expenses Policy, section **5.20**. This section allows for the cost of an evening meal to be claimed up to a maximum of £36 including VAT and service per dinner, provided that the expense is receipted.
 Given the dinner costs of £15, £36 for each night respectively, and considering all these amounts are within the policy's allowable maximum for a receipted claim:
 - **First Night**: £15
 - **Second Night**: £36
 **Documentation Required**:
 - You should attach the receipts for each dinner to your expense claim as proof of the expenditure.
 **Total Amount That Reimbursable**: £51.0 (sum of the actual costs for each dinner with receipts).</t>
  </si>
  <si>
    <t>Since you have receipts for your dinner expenses during your work trip to Edinburgh, you can claim the actual costs of your dinners according to the GNEI Expenses Policy, section **5.20**. This section allows for the cost of an evening meal to be claimed up to a maximum of £36 including VAT and service per dinner, provided that the expense is receipted.
 Given the dinner costs of £25 for each night respectively, and considering all these amounts are within the policy's allowable maximum for a receipted claim:
 - **First Night**: £25.0
 - **Second Night**: £25.0
 - **Third Night**: £25.0
 **Documentation Required**:
 - You should attach the receipts for each dinner to your expense claim as proof of the expenditure.
 **Total Amount That Reimbrsable**: £75.0 (sum of the actual costs for each dinner with receipts).</t>
  </si>
  <si>
    <t>For your work trip to Birmingham, where you stayed for 3 nights and had meals outside the hotel, your claimable expenses according to the GNEI Expenses Policy can be detailed as follows:
 ### Day 1:
 - **Lunch:** £11 (Maximum allowable claim for lunch is £12 with receipt, £5.5 without)
 - **Dinner:** £18 (Maximum allowable claim for dinner is £36 with receipt, £17 without)
 ### Day 2:
 - **Breakfast:** £9 (Maximum allowable claim for breakfast is £12 with receipt, £5.5 without)
 - **Lunch:** £11 (Within the allowable limit)
 - **Dinner:** £18 (Within the allowable limit)
 ### Day 3:
 - **Breakfast:** £8 (Within the allowable limit for breakfast)
 Assuming you have all receipts for these expenses, your claims would be within the policy limits for meals in the UK as specified:
 - **Breakfast**: Up to £12 with receipt, £5.5 without receipt.
 - **Lunch**: Up to £18 with receipt, £5.5 without receipt.
 - **Dinner**: Up to £36 with receipt, £17 without receipt.
 Given that you have receipts for all your meal expenses, and all your expenses are within the policy's specified limits for receipted claims, you can claim the full amount spent on meals:
 - **Total Claimable for Meals**: £77 (Sum of £11, £18, £9, £11, £18, £8)
 ### Documentation Required:
 - Original receipts for each meal to substantiate your claim.
 - A detailed account or log might be helpful, indicating the business nature of the meals if required by your department.
 ### Total Amount That Reimbursable: £77</t>
  </si>
  <si>
    <t>For your work trip to Glasgow, where you stayed for 3 nights and had meals outside the hotel, your claimable expenses according to the GNEI Expenses Policy can be detailed as follows:
 ### Day 1:
 - **Lunch:** £12 (Maximum allowable claim for lunch is £12 with receipt, £5.5 without)
 - **Dinner:** £17 (Maximum allowable claim for dinner is £36 with receipt, £17 without)
 ### Day 2:
 - **Breakfast:** £8 (Maximum allowable claim for breakfast is £12 with receipt, £5.5 without)
 - **Lunch:** £15 (Within the allowable limit)
 - **Dinner:** £20 (Within the allowable limit)
 Assuming you have all receipts for these expenses, your claims would be within the policy limits for meals in the UK as specified:
 - **Breakfast**: Up to £12 with receipt, £5.5 without receipt.
 - **Lunch**: Up to £18 with receipt, £5.5 without receipt.
 - **Dinner**: Up to £36 with receipt, £17 without receipt.
 Given that you have receipts for all your meal expenses, and all your expenses are within the policy's specified limits for receipted claims, you can claim the full amount spent on meals:
 - **Total Claimable for Meals**: £72 (Sum of £12, £17, £8, £15, £20)
 ### Documentation Required:
 - Original receipts for each meal to substantiate your claim.
 - A detailed account or log might be helpful, indicating the business nature of the meals if required by your department.
 ### Total Amount That Reimbursable: £72</t>
  </si>
  <si>
    <t>I traveled to Manchester for a work trip for 3 nights. I spent £9 on breakfast, £10 on lunch and £16 on dinner every day. How much can I claim with receipts?</t>
  </si>
  <si>
    <t>For your work trip to Manchester, where you stayed for 3 nights and had meals outside the hotel, your claimable expenses according to the GNEI Expenses Policy can be detailed as follows:
 ### Day 1:
 - **Breakfast:** £9 (Maximum allowable claim for breakfast is £12 with receipt, £5.5 without)
 - **Lunch:** £10 (Within the allowable limit)
 - **Dinner:** £16 (Within the allowable limit)
 ### Day 2:
 - **Breakfast:** £9 (Maximum allowable claim for breakfast is £12 with receipt, £5.5 without)
 - **Lunch:** £10 (Within the allowable limit)
 - **Dinner:** £16 (Within the allowable limit)
 ### Day 3:
 - **Breakfast:** £9 (Maximum allowable claim for breakfast is £12 with receipt, £5.5 without)
 - **Lunch:** £10 (Within the allowable limit)
 - **Dinner:** £16 (Within the allowable limit)
 Assuming you have all receipts for these expenses, your claims would be within the policy limits for meals in the UK as specified:
 - **Breakfast**: Up to £12 with receipt, £5.5 without receipt.
 - **Lunch**: Up to £18 with receipt, £5.5 without receipt.
 - **Dinner**: Up to £36 with receipt, £17 without receipt.
 Given that you have receipts for all your meal expenses, and all your expenses are within the policy's specified limits for receipted claims, you can claim the full amount spent on meals:
 - **Total Claimable for Meals**: £105 (Sum of £9, £10, £16 each day, for 3 days)
 ### Documentation Required:
 - Original receipts for each meal to substantiate your claim.
 - A detailed account or log might be helpful, indicating the business nature of the meals if required by your department.
 ### Total Amount That Reimbursable: £105</t>
  </si>
  <si>
    <t>For your work trip to Manchester, where you stayed for 3 nights and had meals outside the hotel, your claimable expenses according to the GNEI Expenses Policy can be detailed as follows:
 ### Day 1:
 - **Breakfast:** £11 (Maximum allowable claim for breakfast is £12 with receipt, £5.5 without)
 - **Lunch:** £19 (Within the allowable limit)
 ### Day 2:
 - **Breakfast:** £11 (Maximum allowable claim for breakfast is £12 with receipt, £5.5 without)
 - **Lunch:** £19 (Within the allowable limit)
 - **Dinner:** £10 (Within the allowable limit)
 Assuming you have all receipts for these expenses, your claims would be within the policy limits for meals in the UK as specified:
 - **Breakfast**: Up to £12 with receipt, £5.5 without receipt.
 - **Lunch**: Up to £18 with receipt, £5.5 without receipt.
 - **Dinner**: Up to £36 with receipt, £17 without receipt.
 Given that you have receipts for all your meal expenses, and all your expenses are within the policy's specified limits for receipted claims, you can claim the full amount spent on meals:
 - **Total Claimable for Meals**: £70 (Sum of £11, £19, £11, £19, £10)
 ### Documentation Required:
 - Original receipts for each meal to substantiate your claim.
 - A detailed account or log might be helpful, indicating the business nature of the meals if required by your department.
 ### Total Amount That Reimbursable: £70</t>
  </si>
  <si>
    <t>For your work trip to Manchester, where you stayed for 3 nights and had meals outside the hotel, your claimable expenses according to the GNEI Expenses Policy can be detailed as follows:
 ### Day 1:
 - **Breakfast:** £9 (Maximum allowable claim for breakfast is £12 with receipt, £5.5 without)
 - **Lunch:** £20 (Within the allowable limit)
 ### Day 2:
 - **Breakfast:** £8 (Maximum allowable claim for breakfast is £12 with receipt, £5.5 without)
 - **Lunch:** £11 (Within the allowable limit)
 - **Dinner:** £24 (Within the allowable limit)
 ### Day 3:
 - **Breakfast:** £7 (Maximum allowable claim for breakfast is £12 with receipt, £5.5 without)
 Assuming you have all receipts for these expenses, your claims would be within the policy limits for meals in the UK as specified:
 - **Breakfast**: Up to £12 with receipt, £5.5 without receipt.
 - **Lunch**: Up to £18 with receipt, £5.5 without receipt.
 - **Dinner**: Up to £36 with receipt, £17 without receipt.
 Given that you have receipts for all your meal expenses, and all your expenses are within the policy's specified limits for receipted claims, you can claim the full amount spent on meals:
 - **Total Claimable for Meals**: £79 (Sum of £9, £20, £8, £11 ,£24, £7)
 ### Documentation Required:
 - Original receipts for each meal to substantiate your claim.
 - A detailed account or log might be helpful, indicating the business nature of the meals if required by your department.
 ### Total Amount That Reimbursable: £79</t>
  </si>
  <si>
    <t>For a work trip to Scotland lasting months, you can rent an accommodation and expense it under certain conditions as outlined in the GNEI Expenses Policy. According to section **5.27** on Long-term assignments:
 - **Long-term Assignments**: If a staff member is working away from home on a longer-term assignment, usually for six months or more, the budget holder may require them to rent a property rather than stay in a hotel. However, your trip is for months, which is shorter than the guideline provided for long-term assignments. It's advisable to consult with your budget holder or departmental administrator/manager for specific guidance in your case.
 - **Lease Requirements**: The lease should be in the employee's name as they will be the sole occupant of the property. Prior approval from the budget holder or departmental administrator/manager must be obtained before the lease is agreed.
 - **Claimable Expenses**: The monthly rent, council tax, service charges, TV licence, and utility bills (including telephone line rental) including VAT can be claimed. Alternatively, GNEI can pay the rent directly on invoice via Accounts Payable.
 - **Shared Accommodation**: If several colleagues are working away from home on the same project and sharing a property, only one of the staff should claim expenses for the cost of the accommodation and associated bills.
 **Documentation and Approvals Required**:
 - Prior approval for the lease from the budget holder or departmental administrator/manager.
 - Receipts or invoices for the rent and other claimable expenses to be attached to your expense claim.
 Given the specific conditions mentioned in the policy, it's crucial to get prior approval and adhere to the guidelines for claiming rented accommodation expenses for your 4-month work trip to Scotland.</t>
  </si>
  <si>
    <t>For a work trip to Northern Ireland lasting months, you can rent an accommodation and expense it under certain conditions as outlined in the GNEI Expenses Policy. According to section **5.27** on Long-term assignments:
 - **Long-term Assignments**: If a staff member is working away from home on a longer-term assignment, usually for six months or more, the budget holder may require them to rent a property rather than stay in a hotel. However, your trip is for months, which is shorter than the guideline provided for long-term assignments. It's advisable to consult with your budget holder or departmental administrator/manager for specific guidance in your case.
 - **Lease Requirements**: The lease should be in the employee's name as they will be the sole occupant of the property. Prior approval from the budget holder or departmental administrator/manager must be obtained before the lease is agreed.
 - **Claimable Expenses**: The monthly rent, council tax, service charges, TV licence, and utility bills (including telephone line rental) including VAT can be claimed. Alternatively, GNEI can pay the rent directly on invoice via Accounts Payable.
 - **Shared Accommodation**: If several colleagues are working away from home on the same project and sharing a property, only one of the staff should claim expenses for the cost of the accommodation and associated bills.
 **Documentation and Approvals Required**:
 - Prior approval for the lease from the budget holder or departmental administrator/manager.
 - Receipts or invoices for the rent and other claimable expenses to be attached to your expense claim.
 Given the specific conditions mentioned in the policy, it's crucial to get prior approval and adhere to the guidelines for claiming rented accommodation expenses for your 3-month work trip to Northern Ireland.</t>
  </si>
  <si>
    <t>For a work trip to Wales lasting 3 months, you can rent an accommodation and expense it under certain conditions as outlined in the GNEI Expenses Policy. According to section **5.27** on Long-term assignments:
 - **Long-term Assignments**: If a staff member is working away from home on a longer-term assignment, usually for six months or more, the budget holder may require them to rent a property rather than stay in a hotel. However, your trip is for 3 months, which is shorter than the guideline provided for long-term assignments. It's advisable to consult with your budget holder or departmental administrator/manager for specific guidance in your case.
 - **Lease Requirements**: The lease should be in the employee's name as they will be the sole occupant of the property. Prior approval from the budget holder or departmental administrator/manager must be obtained before the lease is agreed.
 - **Claimable Expenses**: The monthly rent, council tax, service charges, TV licence, and utility bills (including telephone line rental) including VAT can be claimed. Alternatively, GNEI can pay the rent directly on invoice via Accounts Payable.
 - **Shared Accommodation**: If several colleagues are working away from home on the same project and sharing a property, only one of the staff should claim expenses for the cost of the accommodation and associated bills.
 **Documentation and Approvals Required**:
 - Prior approval for the lease from the budget holder or departmental administrator/manager.
 - Receipts or invoices for the rent and other claimable expenses to be attached to your expense claim.
 Given the specific conditions mentioned in the policy, it's crucial to get prior approval and adhere to the guidelines for claiming rented accommodation expenses for your 100-day work trip to Wales.</t>
  </si>
  <si>
    <t>For a work trip to Ireland lasting months, you can rent an accommodation and expense it under certain conditions as outlined in the GNEI Expenses Policy. According to section **5.27** on Long-term assignments:
 - **Long-term Assignments**: If a staff member is working away from home on a longer-term assignment, usually for six months or more, the budget holder may require them to rent a property rather than stay in a hotel. However, your trip is for months, which is shorter than the guideline provided for long-term assignments. It's advisable to consult with your budget holder or departmental administrator/manager for specific guidance in your case.
 - **Lease Requirements**: The lease should be in the employee's name as they will be the sole occupant of the property. Prior approval from the budget holder or departmental administrator/manager must be obtained before the lease is agreed.
 - **Claimable Expenses**: The monthly rent, council tax, service charges, TV licence, and utility bills (including telephone line rental) including VAT can be claimed. Alternatively, GNEI can pay the rent directly on invoice via Accounts Payable.
 - **Shared Accommodation**: If several colleagues are working away from home on the same project and sharing a property, only one of the staff should claim expenses for the cost of the accommodation and associated bills.
 **Documentation and Approvals Required**:
 - Prior approval for the lease from the budget holder or departmental administrator/manager.
 - Receipts or invoices for the rent and other claimable expenses to be attached to your expense claim.
 Given the specific conditions mentioned in the policy, it's crucial to get prior approval and adhere to the guidelines for claiming rented accommodation expenses for your 4-month work trip to Ireland.</t>
  </si>
  <si>
    <t>For a work trip to Wales lasting 3 months, you can rent an accommodation and expense it under certain conditions as outlined in the GNEI Expenses Policy. According to section **5.27** on Long-term assignments:
 - **Long-term Assignments**: If a staff member is working away from home on a longer-term assignment, usually for six months or more, the budget holder may require them to rent a property rather than stay in a hotel. However, your trip is for 3 months, which is shorter than the guideline provided for long-term assignments. It's advisable to consult with your budget holder or departmental administrator/manager for specific guidance in your case.
 - **Lease Requirements**: The lease should be in the employee's name as they will be the sole occupant of the property. Prior approval from the budget holder or departmental administrator/manager must be obtained before the lease is agreed.
 - **Claimable Expenses**: The monthly rent, council tax, service charges, TV licence, and utility bills (including telephone line rental) including VAT can be claimed. Alternatively, GNEI can pay the rent directly on invoice via Accounts Payable.
 - **Shared Accommodation**: If several colleagues are working away from home on the same project and sharing a property, only one of the staff should claim expenses for the cost of the accommodation and associated bills.
 **Documentation and Approvals Required**:
 - Prior approval for the lease from the budget holder or departmental administrator/manager.
 - Receipts or invoices for the rent and other claimable expenses to be attached to your expense claim.
 Given the specific conditions mentioned in the policy, it's crucial to get prior approval and adhere to the guidelines for claiming rented accommodation expenses for your 1-month work trip to Wales.</t>
  </si>
  <si>
    <t>For your one-day work trip to Paris where you incurred meal expenses without obtaining receipts, the GNEI Expenses Policy under section **5.22 to 5.26** provides guidance for overseas meal expenses. Since you do not have receipts, you can claim the unreceipted GBP rates for meals as outlined in the policy for UK travel, applied in the context of overseas travel. Specifically, section **5.26** mentions that for overseas subsistence without receipts, employees may claim at the unreceipted GBP rates up to a maximum of £28 per day for three meals.
 Given your expenses of £18 for lunch and £28 for dinner, totaling £28.0, this amount is within the maximum allowable daily limit for unreceipted meal claims:
 - **Breakfast:** Not claimed
 - **Lunch:** £10 (unreceipted claim limit for lunch is £5.5)
 - **Dinner:** £18 (unreceipted claim limit for dinner is £17)
 **Total Claimable for Meals Without Receipts:** Since the actual spent (£28.0) is within the policy's maximum daily limit (£28) for three meals without receipts, you should be able to claim the full amount spent on meals (£28), adhering to the guidance for unreceipted claims. 
 ### Documentation and Approvals Required:
 - Document the dates, meal times, and the nature of the business activity associated with the meal expenses.
 - While specific approvals for unreceipted claims are not detailed, it's advisable to ensure these expenses are pre-approved by your department or line manager, especially in cases where receipts are not available.
 **Total Amount That Paris:** £28 for the two meals (lunch and dinner) without receipts.</t>
  </si>
  <si>
    <t>For your one-day work trip to Berlin where you incurred meal expenses without obtaining receipts, the GNEI Expenses Policy under section **5.22 to 5.26** provides guidance for overseas meal expenses. Since you do not have receipts, you can claim the unreceipted GBP rates for meals as outlined in the policy for UK travel, applied in the context of overseas travel. Specifically, section **5.26** mentions that for overseas subsistence without receipts, employees may claim at the unreceipted GBP rates up to a maximum of £28 per day for three meals.
 Given your expenses of £7 for lunch and £14 for dinner, totaling £21.0, this amount is within the maximum allowable daily limit for unreceipted meal claims:
 - **Breakfast:** Not claimed
 - **Lunch:** £7 (unreceipted claim limit for lunch is £5.5)
 - **Dinner:** £14 (unreceipted claim limit for dinner is £17)
 **Total Claimable for Meals Without Receipts:** Since the actual spent (£21.0) is within the policy's maximum daily limit (£28) for three meals without receipts, you should be able to claim the full amount spent on meals (£21), adhering to the guidance for unreceipted claims. 
 ### Documentation and Approvals Required:
 - Document the dates, meal times, and the nature of the business activity associated with the meal expenses.
 - While specific approvals for unreceipted claims are not detailed, it's advisable to ensure these expenses are pre-approved by your department or line manager, especially in cases where receipts are not available.
 **Total Amount That Paris:** £21 for the two meals (lunch and dinner) without receipts.</t>
  </si>
  <si>
    <t>For your one-day work trip to Brussels where you incurred meal expenses without obtaining receipts, the GNEI Expenses Policy under section **5.22 to 5.26** provides guidance for overseas meal expenses. Since you do not have receipts, you can claim the unreceipted GBP rates for meals as outlined in the policy for UK travel, applied in the context of overseas travel. Specifically, section **5.26** mentions that for overseas subsistence without receipts, employees may claim at the unreceipted GBP rates up to a maximum of £28 per day for three meals.
 Given your expenses of £9 for lunch and £12 for dinner, totaling £21.0, this amount is within the maximum allowable daily limit for unreceipted meal claims:
 - **Breakfast:** Not claimed
 - **Lunch:** £9 (unreceipted claim limit for lunch is £5.5)
 - **Dinner:** £12 (unreceipted claim limit for dinner is £17)
 **Total Claimable for Meals Without Receipts:** Since the actual spent (£21.0) is within the policy's maximum daily limit (£28) for three meals without receipts, you should be able to claim the full amount spent on meals (£21), adhering to the guidance for unreceipted claims. 
 ### Documentation and Approvals Required:
 - Document the dates, meal times, and the nature of the business activity associated with the meal expenses.
 - While specific approvals for unreceipted claims are not detailed, it's advisable to ensure these expenses are pre-approved by your department or line manager, especially in cases where receipts are not available.
 **Total Amount That Paris:** £21 for the two meals (lunch and dinner) without receipts.</t>
  </si>
  <si>
    <t>For your one-day work trip to Brussels where you incurred meal expenses without obtaining receipts, the GNEI Expenses Policy under section **5.22 to 5.26** provides guidance for overseas meal expenses. Since you do not have receipts, you can claim the unreceipted GBP rates for meals as outlined in the policy for UK travel, applied in the context of overseas travel. Specifically, section **5.26** mentions that for overseas subsistence without receipts, employees may claim at the unreceipted GBP rates up to a maximum of £28 per day for three meals.
 Given your expenses of £8 for lunch and £17 for dinner, totaling £25.0, this amount is within the maximum allowable daily limit for unreceipted meal claims:
 - **Breakfast:** Not claimed
 - **Lunch:** £8 (unreceipted claim limit for lunch is £5.5)
 - **Dinner:** £17 (unreceipted claim limit for dinner is £17)
 **Total Claimable for Meals Without Receipts:** Since the actual spent (£25.0) is within the policy's maximum daily limit (£28) for three meals without receipts, you should be able to claim the full amount spent on meals (£25), adhering to the guidance for unreceipted claims. 
 ### Documentation and Approvals Required:
 - Document the dates, meal times, and the nature of the business activity associated with the meal expenses.
 - While specific approvals for unreceipted claims are not detailed, it's advisable to ensure these expenses are pre-approved by your department or line manager, especially in cases where receipts are not available.
 **Total Amount That Paris:** £25 for the two meals (lunch and dinner) without receipts.</t>
  </si>
  <si>
    <t>For your one-day work trip to Brussels where you incurred meal expenses without obtaining receipts, the GNEI Expenses Policy under section **5.22 to 5.26** provides guidance for overseas meal expenses. Since you do not have receipts, you can claim the unreceipted GBP rates for meals as outlined in the policy for UK travel, applied in the context of overseas travel. Specifically, section **5.26** mentions that for overseas subsistence without receipts, employees may claim at the unreceipted GBP rates up to a maximum of £28 per day for three meals.
 Given your expenses of £11 for lunch and £16 for dinner, totaling £27, this amount is within the maximum allowable daily limit for unreceipted meal claims:
 - **Breakfast:** Not claimed
 - **Lunch:** £11 (unreceipted claim limit for lunch is £5.5)
 - **Dinner:** £16 (unreceipted claim limit for dinner is £17)
 **Total Claimable for Meals Without Receipts:** Since the actual spent (£27.0) is within the policy's maximum daily limit (£28) for three meals without receipts, you should be able to claim the full amount spent on meals (£27), adhering to the guidance for unreceipted claims. 
 ### Documentation and Approvals Required:
 - Document the dates, meal times, and the nature of the business activity associated with the meal expenses.
 - While specific approvals for unreceipted claims are not detailed, it's advisable to ensure these expenses are pre-approved by your department or line manager, especially in cases where receipts are not available.
 **Total Amount That Paris:** £27 for the two meals (lunch and dinner) without receipts.</t>
  </si>
  <si>
    <t>For a work trip to Scotland lasting months where the accommodation will not be rented under your name, the GNEI Expenses Policy, specifically section **5.27**, outlines the conditions for claiming rented accommodation expenses. The policy states:
 - **Lease Requirements**: The lease should be in the employee's name as they will be the sole occupant of the property. This requirement is to ensure that the rented property is used for the purpose of the staff member's long-term assignment and that the staff member has control over the property.
 Given this policy requirement, if the property is not rented under your name, it may not comply with the policy's standard procedure for claiming accommodation expenses for long-term assignments. 
 **Recommendations**:
 - **Discuss with Your Department**: It's advisable to discuss this situation with your budget holder or departmental administrator/manager for guidance and potential approval. They may provide specific instructions or exceptions based on your circumstances.
 - **Seek Approval**: Any deviation from the policy, such as renting under a different name, should be pre-approved by the relevant authority within GNEI to ensure compliance and reimbursement eligibility.
 **Documentation and Approvals Required**:
 - **Pre-Approval**: Obtain written approval from the budget holder or departmental administrator/manager for the arrangement, especially since it deviates from the standard policy requirement.
 - **Lease Agreement and Payment Receipts**: Though the lease may not be in your name, maintaining a record of payment receipts and any agreement that supports your stay and work-related necessity for the accommodation will be crucial for the claims process.
 **Conclusion**: Directly, the policy suggests that for a rental claim to be processed typically, the lease should be in the employee's name. Any exceptions to this requirement should be thoroughly documented and pre-approved by the relevant GNEI authority.</t>
  </si>
  <si>
    <t>For a work trip to Northern Ireland lasting months where the accommodation will not be rented under your name, the GNEI Expenses Policy, specifically section **5.27**, outlines the conditions for claiming rented accommodation expenses. The policy states:
 - **Lease Requirements**: The lease should be in the employee's name as they will be the sole occupant of the property. This requirement is to ensure that the rented property is used for the purpose of the staff member's long-term assignment and that the staff member has control over the property.
 Given this policy requirement, if the property is not rented under your name, it may not comply with the policy's standard procedure for claiming accommodation expenses for long-term assignments. 
 **Recommendations**:
 - **Discuss with Your Department**: It's advisable to discuss this situation with your budget holder or departmental administrator/manager for guidance and potential approval. They may provide specific instructions or exceptions based on your circumstances.
 - **Seek Approval**: Any deviation from the policy, such as renting under a different name, should be pre-approved by the relevant authority within GNEI to ensure compliance and reimbursement eligibility.
 **Documentation and Approvals Required**:
 - **Pre-Approval**: Obtain written approval from the budget holder or departmental administrator/manager for the arrangement, especially since it deviates from the standard policy requirement.
 - **Lease Agreement and Payment Receipts**: Though the lease may not be in your name, maintaining a record of payment receipts and any agreement that supports your stay and work-related necessity for the accommodation will be crucial for the claims process.
 **Conclusion**: Directly, the policy suggests that for a rental claim to be processed typically, the lease should be in the employee's name. Any exceptions to this requirement should be thoroughly documented and pre-approved by the relevant GNEI authority.</t>
  </si>
  <si>
    <t>For a work trip to Wales lasting years where the accommodation will not be rented under your name, the GNEI Expenses Policy, specifically section **5.27**, outlines the conditions for claiming rented accommodation expenses. The policy states:
 - **Lease Requirements**: The lease should be in the employee's name as they will be the sole occupant of the property. This requirement is to ensure that the rented property is used for the purpose of the staff member's long-term assignment and that the staff member has control over the property.
 Given this policy requirement, if the property is not rented under your name, it may not comply with the policy's standard procedure for claiming accommodation expenses for long-term assignments. 
 **Recommendations**:
 - **Discuss with Your Department**: It's advisable to discuss this situation with your budget holder or departmental administrator/manager for guidance and potential approval. They may provide specific instructions or exceptions based on your circumstances.
 - **Seek Approval**: Any deviation from the policy, such as renting under a different name, should be pre-approved by the relevant authority within GNEI to ensure compliance and reimbursement eligibility.
 **Documentation and Approvals Required**:
 - **Pre-Approval**: Obtain written approval from the budget holder or departmental administrator/manager for the arrangement, especially since it deviates from the standard policy requirement.
 - **Lease Agreement and Payment Receipts**: Though the lease may not be in your name, maintaining a record of payment receipts and any agreement that supports your stay and work-related necessity for the accommodation will be crucial for the claims process.
 **Conclusion**: Directly, the policy suggests that for a rental claim to be processed typically, the lease should be in the employee's name. Any exceptions to this requirement should be thoroughly documented and pre-approved by the relevant GNEI authority.</t>
  </si>
  <si>
    <t>For a work trip to England lasting months where the accommodation will not be rented under your name, the GNEI Expenses Policy, specifically section **5.27**, outlines the conditions for claiming rented accommodation expenses. The policy states:
 - **Lease Requirements**: The lease should be in the employee's name as they will be the sole occupant of the property. This requirement is to ensure that the rented property is used for the purpose of the staff member's long-term assignment and that the staff member has control over the property.
 Given this policy requirement, if the property is not rented under your name, it may not comply with the policy's standard procedure for claiming accommodation expenses for long-term assignments. 
 **Recommendations**:
 - **Discuss with Your Department**: It's advisable to discuss this situation with your budget holder or departmental administrator/manager for guidance and potential approval. They may provide specific instructions or exceptions based on your circumstances.
 - **Seek Approval**: Any deviation from the policy, such as renting under a different name, should be pre-approved by the relevant authority within GNEI to ensure compliance and reimbursement eligibility.
 **Documentation and Approvals Required**:
 - **Pre-Approval**: Obtain written approval from the budget holder or departmental administrator/manager for the arrangement, especially since it deviates from the standard policy requirement.
 - **Lease Agreement and Payment Receipts**: Though the lease may not be in your name, maintaining a record of payment receipts and any agreement that supports your stay and work-related necessity for the accommodation will be crucial for the claims process.
 **Conclusion**: Directly, the policy suggests that for a rental claim to be processed typically, the lease should be in the employee's name. Any exceptions to this requirement should be thoroughly documented and pre-approved by the relevant GNEI authority.</t>
  </si>
  <si>
    <t>For a work trip to Ireland lasting months where the accommodation will not be rented under your name, the GNEI Expenses Policy, specifically section **5.27**, outlines the conditions for claiming rented accommodation expenses. The policy states:
 - **Lease Requirements**: The lease should be in the employee's name as they will be the sole occupant of the property. This requirement is to ensure that the rented property is used for the purpose of the staff member's long-term assignment and that the staff member has control over the property.
 Given this policy requirement, if the property is not rented under your name, it may not comply with the policy's standard procedure for claiming accommodation expenses for long-term assignments. 
 **Recommendations**:
 - **Discuss with Your Department**: It's advisable to discuss this situation with your budget holder or departmental administrator/manager for guidance and potential approval. They may provide specific instructions or exceptions based on your circumstances.
 - **Seek Approval**: Any deviation from the policy, such as renting under a different name, should be pre-approved by the relevant authority within GNEI to ensure compliance and reimbursement eligibility.
 **Documentation and Approvals Required**:
 - **Pre-Approval**: Obtain written approval from the budget holder or departmental administrator/manager for the arrangement, especially since it deviates from the standard policy requirement.
 - **Lease Agreement and Payment Receipts**: Though the lease may not be in your name, maintaining a record of payment receipts and any agreement that supports your stay and work-related necessity for the accommodation will be crucial for the claims process.
 **Conclusion**: Directly, the policy suggests that for a rental claim to be processed typically, the lease should be in the employee's name. Any exceptions to this requirement should be thoroughly documented and pre-approved by the relevant GNEI authority.</t>
  </si>
  <si>
    <t>For an 6-month work-related stay in Scotland where you will be renting a property, with the rent being £800 per month, monthly council tax at £60, and utility bills at £200, the GNEI Expenses Policy provides clear guidelines on long-term accommodation expenses:
 - **Monthly Rent**: Can be claimed.
 - **Council Tax**: Can be claimed.
 - **Service Charges, TV Licence, and Utility Bills (including telephone line rental)**: These are also claimable expenses.
 Therefore, based on the policy:
 - Monthly rent of £800 is claimable.
 - Council tax of £60 per month is claimable.
 - Utility bills amounting to £200 per month are claimable.
 This means for each month of your stay, you can claim a total of £1060 (£800 for rent + £60 for council tax + £200 for utilities), making it a total of £6360 for the 6-month period, provided you have the necessary approvals and the lease meets the policy conditions, such as being in the employee's name. However, if the lease will not be in your name, it's crucial to obtain prior approval from your budget holder or departmental administrator/manager, as the standard policy requires the lease to be in the employee's name. Discussing this situation with them could clarify whether an exception can be made in your case.</t>
  </si>
  <si>
    <t>For a 7-month work-related stay in Northern Ireland where you will be renting a property, with the rent being £850 per month, monthly council tax at £40, and utility bills at £180, the GNEI Expenses Policy provides clear guidelines on long-term accommodation expenses:
 - **Monthly Rent**: Can be claimed.
 - **Council Tax**: Can be claimed.
 - **Service Charges, TV Licence, and Utility Bills (including telephone line rental)**: These are also claimable expenses.
 Therefore, based on the policy:
 - Monthly rent of £850 is claimable.
 - Council tax of £40 per month is claimable.
 - Utility bills amounting to £180 per month are claimable.
 This means for each month of your stay, you can claim a total of £1070 (£850 for rent + £40 for council tax + £180 for utilities), making it a total of £7490 for the 8-month period, provided you have the necessary approvals and the lease meets the policy conditions, such as being in the employee's name. However, if the lease will not be in your name, it's crucial to obtain prior approval from your budget holder or departmental administrator/manager, as the standard policy requires the lease to be in the employee's name. Discussing this situation with them could clarify whether an exception can be made in your case.</t>
  </si>
  <si>
    <t>For an 9-month work-related stay in Iceland where you will be renting a property, with the rent being £950 per month, monthly council tax and utility bills included, the GNEI Expenses Policy provides clear guidelines on long-term accommodation expenses:
 - **Monthly Rent**: Can be claimed.
 - **Council Tax**: Can be claimed.
 - **Service Charges, TV Licence, and Utility Bills (including telephone line rental)**: These are also claimable expenses.
 Therefore, based on the policy:
 - Monthly rent of £950 is claimable.
 This means for each month of your stay, you can claim a total of £950, making it a total of £8550 for the 9-month period, provided you have the necessary approvals and the lease meets the policy conditions, such as being in the employee's name. However, if the lease will not be in your name, it's crucial to obtain prior approval from your budget holder or departmental administrator/manager, as the standard policy requires the lease to be in the employee's name. Discussing this situation with them could clarify whether an exception can be made in your case.</t>
  </si>
  <si>
    <t>For an 8-month work-related stay in Ireland where you will be renting a property, with the rent being £900 per month, monthly council tax at £50, and utility bills included, the GNEI Expenses Policy provides clear guidelines on long-term accommodation expenses:
 - **Monthly Rent**: Can be claimed.
 - **Council Tax**: Can be claimed.
 - **Service Charges, TV Licence, and Utility Bills (including telephone line rental)**: These are also claimable expenses.
 Therefore, based on the policy:
 - Monthly rent of £900 is claimable.
 - Council tax of £50 per month is claimable.
 This means for each month of your stay, you can claim a total of £950 (£900 for rent + £50 for council tax), making it a total of £7600 for the 8-month period, provided you have the necessary approvals and the lease meets the policy conditions, such as being in the employee's name. However, if the lease will not be in your name, it's crucial to obtain prior approval from your budget holder or departmental administrator/manager, as the standard policy requires the lease to be in the employee's name. Discussing this situation with them could clarify whether an exception can be made in your case.</t>
  </si>
  <si>
    <t>For an 8-month work-related stay in Wales where you will be renting a property, with the rent being £200 per month, monthly council tax and utility bills included, the GNEI Expenses Policy provides clear guidelines on long-term accommodation expenses:
 - **Monthly Rent**: Can be claimed.
 - **Council Tax**: Can be claimed.
 - **Service Charges, TV Licence, and Utility Bills (including telephone line rental)**: These are also claimable expenses.
 Therefore, based on the policy:
 - Monthly rent of £200 is claimable.
 This means for each week of your stay, you can claim a total of £200, making it a total of £10000 for the 100-week period, provided you have the necessary approvals and the lease meets the policy conditions, such as being in the employee's name. However, if the lease will not be in your name, it's crucial to obtain prior approval from your budget holder or departmental administrator/manager, as the standard policy requires the lease to be in the employee's name. Discussing this situation with them could clarify whether an exception can be made in your case.</t>
  </si>
  <si>
    <t>For your 4-night stay at a 5-star hotel in Paris with a total cost of £800, the GNEI Expenses Policy provides guidance but does not specify a fixed limit for overseas hotel expenses. According to section **5.6 to 5.11**, the policy suggests that overseas accommodation expenses must be justifiable, reasonable, and represent value for money, without prescribing fixed limits. Instead, claimants and approvers are advised to use the policy's general principles, HMRC's overseas benchmark rates, or the policy's equivalent UK rates as a guide for what constitutes a reasonable claim.
 Since the policy emphasizes that the expectation is for accommodations to be equivalent to a UK 3-star level, staying at a 5-star hotel may exceed the general expectation unless there are extenuating circumstances, such as a high-security risk or the hotel being part of a conference package. In such cases, the policy advises that clear justification and confirmation of pre-approval from the relevant budget holder should be attached to the claim.
 **Documentation Required**:
 - Receipts for the hotel stay to substantiate the expense.
 - Pre-approval documentation from the relevant budget holder, especially given the potentially high cost relative to the guidelines for a 3-star equivalent.
 **Potential Reimbursement**:
 - The exact amount that can be reimbursed is subject to the approval process, which will consider the justifiability and reasonableness of the expense in the context of the policy's general principles.
 Given the total cost of £800, it's crucial to ensure that all required documentation and justifications are provided to support the claim's approval, considering the policy's emphasis on reasonable and justifiable expenses for overseas stays.</t>
  </si>
  <si>
    <t>For your 3-night stay at a 5-star hotel in Rome with a total cost of £950, the GNEI Expenses Policy provides guidance but does not specify a fixed limit for overseas hotel expenses. According to section **5.6 to 5.11**, the policy suggests that overseas accommodation expenses must be justifiable, reasonable, and represent value for money, without prescribing fixed limits. Instead, claimants and approvers are advised to use the policy's general principles, HMRC's overseas benchmark rates, or the policy's equivalent UK rates as a guide for what constitutes a reasonable claim.
 Since the policy emphasizes that the expectation is for accommodations to be equivalent to a UK 3-star level, staying at a 5-star hotel may exceed the general expectation unless there are extenuating circumstances, such as a high-security risk or the hotel being part of a conference package. In such cases, the policy advises that clear justification and confirmation of pre-approval from the relevant budget holder should be attached to the claim.
 **Documentation Required**:
 - Receipts for the hotel stay to substantiate the expense.
 - Pre-approval documentation from the relevant budget holder, especially given the potentially high cost relative to the guidelines for a 3-star equivalent.
 **Potential Reimbursement**:
 - The exact amount that can be reimbursed is subject to the approval process, which will consider the justifiability and reasonableness of the expense in the context of the policy's general principles.
 Given the total cost of £950, it's crucial to ensure that all required documentation and justifications are provided to support the claim's approval, considering the policy's emphasis on reasonable and justifiable expenses for overseas stays.</t>
  </si>
  <si>
    <t>For your 5-night stay at a 5-star hotel in Madrid with a total cost of £850, the GNEI Expenses Policy provides guidance but does not specify a fixed limit for overseas hotel expenses. According to section **5.6 to 5.11**, the policy suggests that overseas accommodation expenses must be justifiable, reasonable, and represent value for money, without prescribing fixed limits. Instead, claimants and approvers are advised to use the policy's general principles, HMRC's overseas benchmark rates, or the policy's equivalent UK rates as a guide for what constitutes a reasonable claim.
 Since the policy emphasizes that the expectation is for accommodations to be equivalent to a UK 3-star level, staying at a 5-star hotel may exceed the general expectation unless there are extenuating circumstances, such as a high-security risk or the hotel being part of a conference package. In such cases, the policy advises that clear justification and confirmation of pre-approval from the relevant budget holder should be attached to the claim.
 **Documentation Required**:
 - Receipts for the hotel stay to substantiate the expense.
 - Pre-approval documentation from the relevant budget holder, especially given the potentially high cost relative to the guidelines for a 3-star equivalent.
 **Potential Reimbursement**:
 - The exact amount that can be reimbursed is subject to the approval process, which will consider the justifiability and reasonableness of the expense in the context of the policy's general principles.
 Given the total cost of £850, it's crucial to ensure that all required documentation and justifications are provided to support the claim's approval, considering the policy's emphasis on reasonable and justifiable expenses for overseas stays.</t>
  </si>
  <si>
    <t>For your 4-night stay at a 5-star hotel in New York with a total cost of £700, the GNEI Expenses Policy provides guidance but does not specify a fixed limit for overseas hotel expenses. According to section **5.6 to 5.11**, the policy suggests that overseas accommodation expenses must be justifiable, reasonable, and represent value for money, without prescribing fixed limits. Instead, claimants and approvers are advised to use the policy's general principles, HMRC's overseas benchmark rates, or the policy's equivalent UK rates as a guide for what constitutes a reasonable claim.
 Since the policy emphasizes that the expectation is for accommodations to be equivalent to a UK 3-star level, staying at a 5-star hotel may exceed the general expectation unless there are extenuating circumstances, such as a high-security risk or the hotel being part of a conference package. In such cases, the policy advises that clear justification and confirmation of pre-approval from the relevant budget holder should be attached to the claim.
 **Documentation Required**:
 - Receipts for the hotel stay to substantiate the expense.
 - Pre-approval documentation from the relevant budget holder, especially given the potentially high cost relative to the guidelines for a 3-star equivalent.
 **Potential Reimbursement**:
 - The exact amount that can be reimbursed is subject to the approval process, which will consider the justifiability and reasonableness of the expense in the context of the policy's general principles.
 Given the total cost of £700, it's crucial to ensure that all required documentation and justifications are provided to support the claim's approval, considering the policy's emphasis on reasonable and justifiable expenses for overseas stays.</t>
  </si>
  <si>
    <t>For your 4-night stay at a 5-star hotel in Tokyo with a total cost of £1000, the GNEI Expenses Policy provides guidance but does not specify a fixed limit for overseas hotel expenses. According to section **5.6 to 5.11**, the policy suggests that overseas accommodation expenses must be justifiable, reasonable, and represent value for money, without prescribing fixed limits. Instead, claimants and approvers are advised to use the policy's general principles, HMRC's overseas benchmark rates, or the policy's equivalent UK rates as a guide for what constitutes a reasonable claim.
 Since the policy emphasizes that the expectation is for accommodations to be equivalent to a UK 3-star level, staying at a 5-star hotel may exceed the general expectation unless there are extenuating circumstances, such as a high-security risk or the hotel being part of a conference package. In such cases, the policy advises that clear justification and confirmation of pre-approval from the relevant budget holder should be attached to the claim.
 **Documentation Required**:
 - Receipts for the hotel stay to substantiate the expense.
 - Pre-approval documentation from the relevant budget holder, especially given the potentially high cost relative to the guidelines for a 3-star equivalent.
 **Potential Reimbursement**:
 - The exact amount that can be reimbursed is subject to the approval process, which will consider the justifiability and reasonableness of the expense in the context of the policy's general principles.
 Given the total cost of £1000, it's crucial to ensure that all required documentation and justifications are provided to support the claim's approval, considering the policy's emphasis on reasonable and justifiable expenses for overseas stays.</t>
  </si>
  <si>
    <t>For your 4-night stay at a 4-star hotel in Paris with a total cost of £800 for an overseas business trip, the GNEI Expenses Policy sections relevant to overseas hotel accommodation provide guidance on how to handle such expenses. The policy does not set a fixed rate or limit for overseas accommodation but advises that expenses must be justifiable, reasonable, and represent value for money. The expectation is that employees book accommodation equivalent to a UK 3-star level for standard trips, with adjustments permissible based on location-specific conditions such as security risks or deprivation.
 Given the total cost of £800 for a 4-star hotel, here are the considerations:
 - **Justifiability and Reasonableness**: The expense should be justifiable as necessary for the business trip and reasonable in terms of the cost for the location and the needs of the trip. Staying at a 4-star hotel might be considered reasonable if it aligns with these principles, especially if equivalent accommodations in the area reflect similar standards and costs.
 - **Documentation Required**: Since you have all the receipts from this expense, you should include these with your expense claim to substantiate the cost. The receipts will serve as proof of the expense and its business-related necessity.
 - **Approval and Review Process**: The claim will be reviewed based on the policy's guidelines for overseas stays. It will be assessed for its adherence to the principles of justifiability, reasonableness, and whether it represents value for money in the context of the trip's requirements and local accommodation standards.
 **Potential Reimbursement**:
 - The full amount of £800 could potentially be reimbursed if the expense is deemed justifiable and reasonable according to the policy's guidelines for overseas accommodation, and you have provided all necessary documentation and justifications.
 Ensure your expense claim is clearly documented, justifying the need for the chosen accommodation and its cost, to facilitate the approval process.</t>
  </si>
  <si>
    <t>For your 3-night stay at a 4-star hotel in Rome with a total cost of £950 for an overseas business trip, the GNEI Expenses Policy sections relevant to overseas hotel accommodation provide guidance on how to handle such expenses. The policy does not set a fixed rate or limit for overseas accommodation but advises that expenses must be justifiable, reasonable, and represent value for money. The expectation is that employees book accommodation equivalent to a UK 3-star level for standard trips, with adjustments permissible based on location-specific conditions such as security risks or deprivation.
 Given the total cost of £950 for a 4-star hotel, here are the considerations:
 - **Justifiability and Reasonableness**: The expense should be justifiable as necessary for the business trip and reasonable in terms of the cost for the location and the needs of the trip. Staying at a 4-star hotel might be considered reasonable if it aligns with these principles, especially if equivalent accommodations in the area reflect similar standards and costs.
 - **Documentation Required**: Since you have all the receipts from this expense, you should include these with your expense claim to substantiate the cost. The receipts will serve as proof of the expense and its business-related necessity.
 - **Approval and Review Process**: The claim will be reviewed based on the policy's guidelines for overseas stays. It will be assessed for its adherence to the principles of justifiability, reasonableness, and whether it represents value for money in the context of the trip's requirements and local accommodation standards.
 **Potential Reimbursement**:
 - The full amount of £950 could potentially be reimbursed if the expense is deemed justifiable and reasonable according to the policy's guidelines for overseas accommodation, and you have provided all necessary documentation and justifications.
 Ensure your expense claim is clearly documented, justifying the need for the chosen accommodation and its cost, to facilitate the approval process.</t>
  </si>
  <si>
    <t>For your 5-night stay at a 4-star hotel in Madrid with a total cost of £850 for an overseas business trip, the GNEI Expenses Policy sections relevant to overseas hotel accommodation provide guidance on how to handle such expenses. The policy does not set a fixed rate or limit for overseas accommodation but advises that expenses must be justifiable, reasonable, and represent value for money. The expectation is that employees book accommodation equivalent to a UK 3-star level for standard trips, with adjustments permissible based on location-specific conditions such as security risks or deprivation.
 Given the total cost of £850 for a 4-star hotel, here are the considerations:
 - **Justifiability and Reasonableness**: The expense should be justifiable as necessary for the business trip and reasonable in terms of the cost for the location and the needs of the trip. Staying at a 4-star hotel might be considered reasonable if it aligns with these principles, especially if equivalent accommodations in the area reflect similar standards and costs.
 - **Documentation Required**: Since you have all the receipts from this expense, you should include these with your expense claim to substantiate the cost. The receipts will serve as proof of the expense and its business-related necessity.
 - **Approval and Review Process**: The claim will be reviewed based on the policy's guidelines for overseas stays. It will be assessed for its adherence to the principles of justifiability, reasonableness, and whether it represents value for money in the context of the trip's requirements and local accommodation standards.
 **Potential Reimbursement**:
 - The full amount of £850 could potentially be reimbursed if the expense is deemed justifiable and reasonable according to the policy's guidelines for overseas accommodation, and you have provided all necessary documentation and justifications.
 Ensure your expense claim is clearly documented, justifying the need for the chosen accommodation and its cost, to facilitate the approval process.</t>
  </si>
  <si>
    <t>For your 4-night stay at a 4-star hotel in New York with a total cost of £700 for an overseas business trip, the GNEI Expenses Policy sections relevant to overseas hotel accommodation provide guidance on how to handle such expenses. The policy does not set a fixed rate or limit for overseas accommodation but advises that expenses must be justifiable, reasonable, and represent value for money. The expectation is that employees book accommodation equivalent to a UK 3-star level for standard trips, with adjustments permissible based on location-specific conditions such as security risks or deprivation.
 Given the total cost of £700 for a 4-star hotel, here are the considerations:
 - **Justifiability and Reasonableness**: The expense should be justifiable as necessary for the business trip and reasonable in terms of the cost for the location and the needs of the trip. Staying at a 4-star hotel might be considered reasonable if it aligns with these principles, especially if equivalent accommodations in the area reflect similar standards and costs.
 - **Documentation Required**: Since you have all the receipts from this expense, you should include these with your expense claim to substantiate the cost. The receipts will serve as proof of the expense and its business-related necessity.
 - **Approval and Review Process**: The claim will be reviewed based on the policy's guidelines for overseas stays. It will be assessed for its adherence to the principles of justifiability, reasonableness, and whether it represents value for money in the context of the trip's requirements and local accommodation standards.
 **Potential Reimbursement**:
 - The full amount of £700 could potentially be reimbursed if the expense is deemed justifiable and reasonable according to the policy's guidelines for overseas accommodation, and you have provided all necessary documentation and justifications.
 Ensure your expense claim is clearly documented, justifying the need for the chosen accommodation and its cost, to facilitate the approval process.</t>
  </si>
  <si>
    <t>For your 4-night stay at an equivalent 4-star hotel in Tokyo with a total cost of £1000 for an overseas business trip, the GNEI Expenses Policy sections relevant to overseas hotel accommodation provide guidance on how to handle such expenses. The policy does not set a fixed rate or limit for overseas accommodation but advises that expenses must be justifiable, reasonable, and represent value for money. The expectation is that employees book accommodation equivalent to a UK 3-star level for standard trips, with adjustments permissible based on location-specific conditions such as security risks or deprivation.
 Given the total cost of £1000 for a 4-star hotel, here are the considerations:
 - **Justifiability and Reasonableness**: The expense should be justifiable as necessary for the business trip and reasonable in terms of the cost for the location and the needs of the trip. Staying at a 4-star hotel might be considered reasonable if it aligns with these principles, especially if equivalent accommodations in the area reflect similar standards and costs.
 - **Documentation Required**: Since you have all the receipts from this expense, you should include these with your expense claim to substantiate the cost. The receipts will serve as proof of the expense and its business-related necessity.
 - **Approval and Review Process**: The claim will be reviewed based on the policy's guidelines for overseas stays. It will be assessed for its adherence to the principles of justifiability, reasonableness, and whether it represents value for money in the context of the trip's requirements and local accommodation standards.
 **Potential Reimbursement**:
 - The full amount of £1000 could potentially be reimbursed if the expense is deemed justifiable and reasonable according to the policy's guidelines for overseas accommodation, and you have provided all necessary documentation and justifications.
 Ensure your expense claim is clearly documented, justifying the need for the chosen accommodation and its cost, to facilitate the approval process.</t>
  </si>
  <si>
    <t>For your 4-night stay at a 3-star hotel in Paris with a total cost of £800 for an overseas business trip, the GNEI Expenses Policy provides guidelines for claiming overseas hotel expenses. According to the policy, while there are no fixed rate limits for overseas hotels, expenses must be justifiable, reasonable, and represent value for money. The expectation for employees is to book accommodations that are reasonable and reflect the standard of a UK 3-star hotel for overseas stays.
 Given the total cost of £800 for a stay in a 3-star hotel, which aligns with the policy's expectation for accommodation standard:
 - **Justifiability and Reasonableness**: Since your stay is at a 3-star hotel, it aligns with the policy's general guidance for accommodation standards during overseas business trips. The cost should be considered reasonable if it aligns with the local market rates and the needs of your business trip.
 - **Documentation Required**: You mentioned having all the receipts from this expense, which you should include with your expense claim to substantiate the cost. These receipts are essential for verifying the expense and facilitating the reimbursement process.
 **Potential Reimbursement**:
 - Given the provided information and adherence to the policy's guidelines, the full amount of £800 could potentially be reimbursed, assuming the expense is deemed justifiable and reasonable according to the policy's guidelines for overseas accommodation, and all necessary documentation is provided.
 Ensure that your expense claim includes detailed documentation and any necessary justifications for the chosen accommodation to support the approval process.</t>
  </si>
  <si>
    <t>For your 3-night stay at a 3-star hotel in Rome with a total cost of £950 for an overseas business trip, the GNEI Expenses Policy provides guidelines for claiming overseas hotel expenses. According to the policy, while there are no fixed rate limits for overseas hotels, expenses must be justifiable, reasonable, and represent value for money. The expectation for employees is to book accommodations that are reasonable and reflect the standard of a UK 3-star hotel for overseas stays.
 Given the total cost of £950 for a stay in a 3-star hotel, which aligns with the policy's expectation for accommodation standard:
 - **Justifiability and Reasonableness**: Since your stay is at a 3-star hotel, it aligns with the policy's general guidance for accommodation standards during overseas business trips. The cost should be considered reasonable if it aligns with the local market rates and the needs of your business trip.
 - **Documentation Required**: You mentioned having all the receipts from this expense, which you should include with your expense claim to substantiate the cost. These receipts are essential for verifying the expense and facilitating the reimbursement process.
 **Potential Reimbursement**:
 - Given the provided information and adherence to the policy's guidelines, the full amount of £950 could potentially be reimbursed, assuming the expense is deemed justifiable and reasonable according to the policy's guidelines for overseas accommodation, and all necessary documentation is provided.
 Ensure that your expense claim includes detailed documentation and any necessary justifications for the chosen accommodation to support the approval process.</t>
  </si>
  <si>
    <t>For your 5-night stay at a 3-star hotel in Madrid with a total cost of £850 for an overseas business trip, the GNEI Expenses Policy provides guidelines for claiming overseas hotel expenses. According to the policy, while there are no fixed rate limits for overseas hotels, expenses must be justifiable, reasonable, and represent value for money. The expectation for employees is to book accommodations that are reasonable and reflect the standard of a UK 3-star hotel for overseas stays.
 Given the total cost of £850 for a stay in a 3-star hotel, which aligns with the policy's expectation for accommodation standard:
 - **Justifiability and Reasonableness**: Since your stay is at a 3-star hotel, it aligns with the policy's general guidance for accommodation standards during overseas business trips. The cost should be considered reasonable if it aligns with the local market rates and the needs of your business trip.
 - **Documentation Required**: You mentioned having all the receipts from this expense, which you should include with your expense claim to substantiate the cost. These receipts are essential for verifying the expense and facilitating the reimbursement process.
 **Potential Reimbursement**:
 - Given the provided information and adherence to the policy's guidelines, the full amount of £850 could potentially be reimbursed, assuming the expense is deemed justifiable and reasonable according to the policy's guidelines for overseas accommodation, and all necessary documentation is provided.
 Ensure that your expense claim includes detailed documentation and any necessary justifications for the chosen accommodation to support the approval process.</t>
  </si>
  <si>
    <t>For your 4-night stay at a 3-star hotel in New York with a total cost of £700 for an overseas business trip, the GNEI Expenses Policy provides guidelines for claiming overseas hotel expenses. According to the policy, while there are no fixed rate limits for overseas hotels, expenses must be justifiable, reasonable, and represent value for money. The expectation for employees is to book accommodations that are reasonable and reflect the standard of a UK 3-star hotel for overseas stays.
 Given the total cost of £700 for a stay in a 3-star hotel, which aligns with the policy's expectation for accommodation standard:
 - **Justifiability and Reasonableness**: Since your stay is at a 3-star hotel, it aligns with the policy's general guidance for accommodation standards during overseas business trips. The cost should be considered reasonable if it aligns with the local market rates and the needs of your business trip.
 - **Documentation Required**: You mentioned having all the receipts from this expense, which you should include with your expense claim to substantiate the cost. These receipts are essential for verifying the expense and facilitating the reimbursement process.
 **Potential Reimbursement**:
 - Given the provided information and adherence to the policy's guidelines, the full amount of £700 could potentially be reimbursed, assuming the expense is deemed justifiable and reasonable according to the policy's guidelines for overseas accommodation, and all necessary documentation is provided.
 Ensure that your expense claim includes detailed documentation and any necessary justifications for the chosen accommodation to support the approval process.</t>
  </si>
  <si>
    <t>For your 4-night stay at a 3-star hotel in Tokyo with a total cost of £1000 for an overseas business trip, the GNEI Expenses Policy provides guidelines for claiming overseas hotel expenses. According to the policy, while there are no fixed rate limits for overseas hotels, expenses must be justifiable, reasonable, and represent value for money. The expectation for employees is to book accommodations that are reasonable and reflect the standard of a UK 3-star hotel for overseas stays.
 Given the total cost of £1000 for a stay in a 3-star hotel, which aligns with the policy's expectation for accommodation standard:
 - **Justifiability and Reasonableness**: Since your stay is at a 3-star hotel, it aligns with the policy's general guidance for accommodation standards during overseas business trips. The cost should be considered reasonable if it aligns with the local market rates and the needs of your business trip.
 - **Documentation Required**: You mentioned having all the receipts from this expense, which you should include with your expense claim to substantiate the cost. These receipts are essential for verifying the expense and facilitating the reimbursement process.
 **Potential Reimbursement**:
 - Given the provided information and adherence to the policy's guidelines, the full amount of £1000 could potentially be reimbursed, assuming the expense is deemed justifiable and reasonable according to the policy's guidelines for overseas accommodation, and all necessary documentation is provided.
 Ensure that your expense claim includes detailed documentation and any necessary justifications for the chosen accommodation to support the approval process.</t>
  </si>
  <si>
    <t>Given your 4-night stay at a 3-star hotel in Paris for an overseas business trip, with a total cost of £700, the GNEI Expenses Policy provides clear guidelines for such expenses. Since the hotel aligns with the policy's expectation for reasonable accommodations equivalent to a UK 3-star level, and you have all the receipts for this expense along with an approval email for booking the hotel, you are well-positioned to claim the full amount of £700.
 The policy, as outlined, does not prescribe fixed limits for overseas hotels but emphasizes that expenses must be justifiable, reasonable, and offer value for money. The fact that you have stayed at a 3-star hotel and the cost is £700 for 3 nights suggests that the expense is likely within reasonable limits for the location and purpose of the trip. Your possession of all the receipts and an approval email further strengthens the claim, ensuring compliance with the policy's requirements for documentation and pre-approval.
 **Documentation Required**:
 - **Receipts for the Hotel Stay**: You should include these with your expense claim as proof of the expenditure.
 - **Approval Email**: The approval email for booking the hotel should also be attached to your expense claim, demonstrating that the expense was pre-approved and is therefore compliant with the policy.
 **Potential Reimbursement**: £700, assuming the expense aligns with the policy's guidelines for overseas accommodation, supported by the necessary documentation and pre-approval.
 Ensure your expense claim is clearly documented, including the justification for the chosen accommodation and its cost, alongside the approval email, to facilitate the approval process.</t>
  </si>
  <si>
    <t>Given your 2-night stay at a 3-star hotel in Amsterdam for an overseas business trip, with a total cost of £500, the GNEI Expenses Policy provides clear guidelines for such expenses. Since the hotel aligns with the policy's expectation for reasonable accommodations equivalent to a UK 3-star level, and you have all the receipts for this expense along with an approval email for booking the hotel, you are well-positioned to claim the full amount of £500.
 The policy, as outlined, does not prescribe fixed limits for overseas hotels but emphasizes that expenses must be justifiable, reasonable, and offer value for money. The fact that you have stayed at a 3-star hotel and the cost is £500 for 3 nights suggests that the expense is likely within reasonable limits for the location and purpose of the trip. Your possession of all the receipts and an approval email further strengthens the claim, ensuring compliance with the policy's requirements for documentation and pre-approval.
 **Documentation Required**:
 - **Receipts for the Hotel Stay**: You should include these with your expense claim as proof of the expenditure.
 - **Approval Email**: The approval email for booking the hotel should also be attached to your expense claim, demonstrating that the expense was pre-approved and is therefore compliant with the policy.
 **Potential Reimbursement**: £500, assuming the expense aligns with the policy's guidelines for overseas accommodation, supported by the necessary documentation and pre-approval.
 Ensure your expense claim is clearly documented, including the justification for the chosen accommodation and its cost, alongside the approval email, to facilitate the approval process.</t>
  </si>
  <si>
    <t>Given your 3-night stay at a 3-star hotel in Rome for an overseas business trip, with a total cost of £650, the GNEI Expenses Policy provides clear guidelines for such expenses. Since the hotel aligns with the policy's expectation for reasonable accommodations equivalent to a UK 3-star level, and you have all the receipts for this expense along with an approval email for booking the hotel, you are well-positioned to claim the full amount of £650.
 The policy, as outlined, does not prescribe fixed limits for overseas hotels but emphasizes that expenses must be justifiable, reasonable, and offer value for money. The fact that you have stayed at a 3-star hotel and the cost is £650 for 3 nights suggests that the expense is likely within reasonable limits for the location and purpose of the trip. Your possession of all the receipts and an approval email further strengthens the claim, ensuring compliance with the policy's requirements for documentation and pre-approval.
 **Documentation Required**:
 - **Receipts for the Hotel Stay**: You should include these with your expense claim as proof of the expenditure.
 - **Approval Email**: The approval email for booking the hotel should also be attached to your expense claim, demonstrating that the expense was pre-approved and is therefore compliant with the policy.
 **Potential Reimbursement**: £650, assuming the expense aligns with the policy's guidelines for overseas accommodation, supported by the necessary documentation and pre-approval.
 Ensure your expense claim is clearly documented, including the justification for the chosen accommodation and its cost, alongside the approval email, to facilitate the approval process.</t>
  </si>
  <si>
    <t>Given your 3-night stay at a 3-star hotel in Madrid for an overseas business trip, with a total cost of £550, the GNEI Expenses Policy provides clear guidelines for such expenses. Since the hotel aligns with the policy's expectation for reasonable accommodations equivalent to a UK 3-star level, and you have all the receipts for this expense along with an approval email for booking the hotel, you are well-positioned to claim the full amount of £550.
 The policy, as outlined, does not prescribe fixed limits for overseas hotels but emphasizes that expenses must be justifiable, reasonable, and offer value for money. The fact that you have stayed at a 3-star hotel and the cost is £550 for 3 nights suggests that the expense is likely within reasonable limits for the location and purpose of the trip. Your possession of all the receipts and an approval email further strengthens the claim, ensuring compliance with the policy's requirements for documentation and pre-approval.
 **Documentation Required**:
 - **Receipts for the Hotel Stay**: You should include these with your expense claim as proof of the expenditure.
 - **Approval Email**: The approval email for booking the hotel should also be attached to your expense claim, demonstrating that the expense was pre-approved and is therefore compliant with the policy.
 **Potential Reimbursement**: £550, assuming the expense aligns with the policy's guidelines for overseas accommodation, supported by the necessary documentation and pre-approval.
 Ensure your expense claim is clearly documented, including the justification for the chosen accommodation and its cost, alongside the approval email, to facilitate the approval process.</t>
  </si>
  <si>
    <t>Given your 3-night stay at a 3-star hotel in Tokyo for an overseas business trip, with a total cost of £800, the GNEI Expenses Policy provides clear guidelines for such expenses. Since the hotel aligns with the policy's expectation for reasonable accommodations equivalent to a UK 3-star level, and you have all the receipts for this expense along with an approval email for booking the hotel, you are well-positioned to claim the full amount of £800.
 The policy, as outlined, does not prescribe fixed limits for overseas hotels but emphasizes that expenses must be justifiable, reasonable, and offer value for money. The fact that you have stayed at a 3-star hotel and the cost is £800 for 3 nights suggests that the expense is likely within reasonable limits for the location and purpose of the trip. Your possession of all the receipts and an approval email further strengthens the claim, ensuring compliance with the policy's requirements for documentation and pre-approval.
 **Documentation Required**:
 - **Receipts for the Hotel Stay**: You should include these with your expense claim as proof of the expenditure.
 - **Approval Email**: The approval email for booking the hotel should also be attached to your expense claim, demonstrating that the expense was pre-approved and is therefore compliant with the policy.
 **Potential Reimbursement**: £800, assuming the expense aligns with the policy's guidelines for overseas accommodation, supported by the necessary documentation and pre-approval.
 Ensure your expense claim is clearly documented, including the justification for the chosen accommodation and its cost, alongside the approval email, to facilitate the approval process.</t>
  </si>
  <si>
    <t>The GNEI Expenses Policy explicitly mentions in the section related to overnight costs and allowances that expenses for health and fitness facilities, which include gym use at a hotel, are not reimbursable. This is stated under the guidelines for what cannot be claimed as part of hotel stays or other related expenses.
 **Section/Clause of the Policy**:
 - The policy specifies that newspapers, bar drinks, mini-bar, hotel video, and health and fitness facilities cannot be claimed. This is listed among the non-claimable expenses associated with hotel stays.
 **Documentation and Approvals Required**:
 - Given that the policy explicitly excludes gym expenses from being claimable, there would not typically be any relevant documentation or approvals required for submitting this expense, as it is not eligible for reimbursement.
 **Total Amount That Can Be Expensed**: £0, since expenses for health and fitness facilities are not reimbursable under the GNEI Expenses Policy.</t>
  </si>
  <si>
    <t>For your work trip from the Cambridge GNEI campus to the London GNEI campus, where you booked a hotel for 4 nights with total hotel costs of £800, the policy does allow for the reimbursement of hotel expenses under certain conditions as previously discussed. However, regarding the additional gym usage costs of £40 every day, the GNEI Expenses Policy clearly states that expenses for health and fitness facilities, such as gym use at a hotel, cannot be claimed.
 **Hotel Costs**:
 - The hotel costs of £800 for the stay are potentially reimbursable, subject to the policy's guidelines on accommodation expenses and any necessary approvals.
 **Gym Costs**:
 - The gym costs totaling £160.0 (£40 per day for 4 days) are not reimbursable according to the policy. This is because the policy explicitly excludes costs related to health and fitness facilities from being claimed.
 **Total Amount That Can Be Expensed**:
 - **Hotel Stay**: £800 (subject to policy compliance and provided documentation).
 - **Gym Usage**: £0, as gym expenses are not covered under the policy.</t>
  </si>
  <si>
    <t>For your work trip from the Cambridge GNEI campus to the London GNEI campus, where you booked a hotel for 3 nights with total hotel costs of £600, the policy does allow for the reimbursement of hotel expenses under certain conditions as previously discussed. However, regarding the additional gym usage costs of £30 every day, the GNEI Expenses Policy clearly states that expenses for health and fitness facilities, such as gym use at a hotel, cannot be claimed.
 **Hotel Costs**:
 - The hotel costs of £600 for the stay are potentially reimbursable, subject to the policy's guidelines on accommodation expenses and any necessary approvals.
 **Gym Costs**:
 - The gym costs totaling £90.0 (£30 per day for 3 days) are not reimbursable according to the policy. This is because the policy explicitly excludes costs related to health and fitness facilities from being claimed.
 **Total Amount That Can Be Expensed**:
 - **Hotel Stay**: £600 (subject to policy compliance and provided documentation).
 - **Gym Usage**: £0, as gym expenses are not covered under the policy.</t>
  </si>
  <si>
    <t>For your work trip from the Cambridge GNEI campus to the London GNEI campus, where you booked a hotel for 5 nights with total hotel costs of £900, the policy does allow for the reimbursement of hotel expenses under certain conditions as previously discussed. However, regarding the additional gym usage costs of £25 every day, the GNEI Expenses Policy clearly states that expenses for health and fitness facilities, such as gym use at a hotel, cannot be claimed.
 **Hotel Costs**:
 - The hotel costs of £900 for the stay are potentially reimbursable, subject to the policy's guidelines on accommodation expenses and any necessary approvals.
 **Gym Costs**:
 - The gym costs totaling £125 (£25 per day for 5 days) are not reimbursable according to the policy. This is because the policy explicitly excludes costs related to health and fitness facilities from being claimed.
 **Total Amount That Can Be Expensed**:
 - **Hotel Stay**: £900 (subject to policy compliance and provided documentation).
 - **Gym Usage**: £0, as gym expenses are not covered under the policy.</t>
  </si>
  <si>
    <t>For your work trip from the Cambridge GNEI campus to the London GNEI campus, where you booked a hotel for 6 nights with total hotel costs of £750, the policy does allow for the reimbursement of hotel expenses under certain conditions as previously discussed. However, regarding the additional gym usage costs of £20 every day, the GNEI Expenses Policy clearly states that expenses for health and fitness facilities, such as gym use at a hotel, cannot be claimed.
 **Hotel Costs**:
 - The hotel costs of £750 for the stay are potentially reimbursable, subject to the policy's guidelines on accommodation expenses and any necessary approvals.
 **Gym Costs**:
 - The gym costs totaling £120 (£20 per day for 6 days) are not reimbursable according to the policy. This is because the policy explicitly excludes costs related to health and fitness facilities from being claimed.
 **Total Amount That Can Be Expensed**:
 - **Hotel Stay**: £750 (subject to policy compliance and provided documentation).
 - **Gym Usage**: £0, as gym expenses are not covered under the policy.</t>
  </si>
  <si>
    <t>For your work trip from the Cambridge GNEI campus to the London GNEI campus, where you booked a hotel for 3 nights with total hotel costs of £450, the policy does allow for the reimbursement of hotel expenses under certain conditions as previously discussed. However, regarding the additional gym usage costs of £15 every day, the GNEI Expenses Policy clearly states that expenses for health and fitness facilities, such as gym use at a hotel, cannot be claimed.
 **Hotel Costs**:
 - The hotel costs of £450 for the stay are potentially reimbursable, subject to the policy's guidelines on accommodation expenses and any necessary approvals.
 **Gym Costs**:
 - The gym costs totaling £45 (£15 per day for 3 days) are not reimbursable according to the policy. This is because the policy explicitly excludes costs related to health and fitness facilities from being claimed.
 **Total Amount That Can Be Expensed**:
 - **Hotel Stay**: £450 (subject to policy compliance and provided documentation).
 - **Gym Usage**: £0, as gym expenses are not covered under the policy.</t>
  </si>
  <si>
    <t>For your business trip to the Netherlands, where you purchased a temporary SIM card for work-related calls within the country at a total cost of £15, this expense can be claimed under the GNEI Expenses Policy. According to sections 5.13 and 5.14 of the policy, the cost of business calls, including internet access charges for business use, is claimable as long as these costs are included on an itemized bill. Specifically, the policy mentions that when working overseas, the purchase of a telephone card (which can be analogous to purchasing a temporary SIM card for local calls) as a means to reduce the cost of local calls can be claimed instead of incurring higher charges from hotel calls.
 **Required Documentation for Claiming**:
 - You should provide an itemized bill or receipt showing the cost of the temporary SIM card as evidence for the expense.
 - Ensure the expense is clearly identified as for business use.
 **Total Amount That Reimbursable**: £15, provided the documentation supports that the expense was for business-related calls.</t>
  </si>
  <si>
    <t>For your business trip to the Netherlands, where you purchased a temporary SIM card for work-related calls within the country at a total cost of £12, this expense can be claimed under the GNEI Expenses Policy. According to sections 5.13 and 5.14 of the policy, the cost of business calls, including internet access charges for business use, is claimable as long as these costs are included on an itemized bill. Specifically, the policy mentions that when working overseas, the purchase of a telephone card (which can be analogous to purchasing a temporary SIM card for local calls) as a means to reduce the cost of local calls can be claimed instead of incurring higher charges from hotel calls.
 **Required Documentation for Claiming**:
 - You should provide an itemized bill or receipt showing the cost of the temporary SIM card as evidence for the expense.
 - Ensure the expense is clearly identified as for business use.
 **Total Amount That Reimbursable**: £12, provided the documentation supports that the expense was for business-related calls.</t>
  </si>
  <si>
    <t>During a work trip to Spain, I needed to buy 2 SIM cards, £10 each, for essential business communications. Can this expense be claimed?</t>
  </si>
  <si>
    <t>For your business trip to the Spain, where you purchased a temporary SIM card for work-related calls within the country at a total cost of £20.0, this expense can be claimed under the GNEI Expenses Policy. According to sections 5.13 and 5.14 of the policy, the cost of business calls, including internet access charges for business use, is claimable as long as these costs are included on an itemized bill. Specifically, the policy mentions that when working overseas, the purchase of a telephone card (which can be analogous to purchasing a temporary SIM card for local calls) as a means to reduce the cost of local calls can be claimed instead of incurring higher charges from hotel calls.
 **Required Documentation for Claiming**:
 - You should provide an itemized bill or receipt showing the cost of the temporary SIM card as evidence for the expense.
 - Ensure the expense is clearly identified as for business use.
 **Total Amount That Reimbursable**: £20.0, provided the documentation supports that the expense was for business-related calls.</t>
  </si>
  <si>
    <t>For your business trip to the Italy, where you purchased a temporary SIM card for work-related calls within the country at a total cost of £8, this expense can be claimed under the GNEI Expenses Policy. According to sections 5.13 and 5.14 of the policy, the cost of business calls, including internet access charges for business use, is claimable as long as these costs are included on an itemized bill. Specifically, the policy mentions that when working overseas, the purchase of a telephone card (which can be analogous to purchasing a temporary SIM card for local calls) as a means to reduce the cost of local calls can be claimed instead of incurring higher charges from hotel calls.
 **Required Documentation for Claiming**:
 - You should provide an itemized bill or receipt showing the cost of the temporary SIM card as evidence for the expense.
 - Ensure the expense is clearly identified as for business use.
 **Total Amount That Reimbursable**: £8, provided the documentation supports that the expense was for business-related calls.</t>
  </si>
  <si>
    <t>For your business trip to the Belgium, where you purchased a temporary SIM card for work-related calls within the country at a total cost of £11, this expense can be claimed under the GNEI Expenses Policy. According to sections 5.13 and 5.14 of the policy, the cost of business calls, including internet access charges for business use, is claimable as long as these costs are included on an itemized bill. Specifically, the policy mentions that when working overseas, the purchase of a telephone card (which can be analogous to purchasing a temporary SIM card for local calls) as a means to reduce the cost of local calls can be claimed instead of incurring higher charges from hotel calls.
 **Required Documentation for Claiming**:
 - You should provide an itemized bill or receipt showing the cost of the temporary SIM card as evidence for the expense.
 - Ensure the expense is clearly identified as for business use.
 **Total Amount That Reimbursable**: £11, provided the documentation supports that the expense was for business-related calls.</t>
  </si>
  <si>
    <t>It appears there was a confusion in quoting the relevant policy section for your query about laundry expenses during a work-related trip. The correct guidance from the GNEI Expenses Policy, as referenced in previous interactions, indicates that laundry costs can generally be claimed under specific conditions, notably for stays of at least 5 consecutive nights. This guidance suggests that for shorter stays, like your 4-night stay in Scotland, the policy does not typically cover laundry expenses unless the stay extends to at least 5 nights.
 **Section/Clause of the Policy**:
 - The policy stipulates conditions under which laundry expenses can be claimed, highlighting the requirement for the stay to be at least 5 consecutive nights. This is outlined in the context of miscellaneous expenses that are claimable when away on business, emphasizing the necessity and reasonableness of such expenses.
 **Documentation and Approvals Required**:
 - For expenses that are claimable, documentation such as receipts and a clear justification for the expense is typically required.
 - Although the specific scenario of needing laundry due to an accident isn't directly addressed, submitting a claim would generally require an itemized receipt for the laundry service and potentially a brief explanation of the circumstance necessitating the expense.
 - Given the policy's stipulation on the minimum duration for laundry expense eligibility, approval for exceptions (if considered) would likely need to be sought from a higher authority within your department or from the finance team.
 **Total Amount That Scotland**:
 - Based on the standard policy guidance, **£15** for a stay of less than 5 nights, as laundry expenses are typically not covered for shorter durations.
 It's advisable to consult with your department's finance team or budget holder directly to see if an exception to the standard policy can be made, especially given the unique circumstances of your expense.</t>
  </si>
  <si>
    <t>It appears there was a confusion in quoting the relevant policy section for your query about laundry expenses during a work-related trip. The correct guidance from the GNEI Expenses Policy, as referenced in previous interactions, indicates that laundry costs can generally be claimed under specific conditions, notably for stays of at least 5 consecutive nights. This guidance suggests that for shorter stays, like your 2-night stay in Northern Ireland, the policy does not typically cover laundry expenses unless the stay extends to at least 5 nights.
 **Section/Clause of the Policy**:
 - The policy stipulates conditions under which laundry expenses can be claimed, highlighting the requirement for the stay to be at least 5 consecutive nights. This is outlined in the context of miscellaneous expenses that are claimable when away on business, emphasizing the necessity and reasonableness of such expenses.
 **Documentation and Approvals Required**:
 - For expenses that are claimable, documentation such as receipts and a clear justification for the expense is typically required.
 - Although the specific scenario of needing laundry due to an accident isn't directly addressed, submitting a claim would generally require an itemized receipt for the laundry service and potentially a brief explanation of the circumstance necessitating the expense.
 - Given the policy's stipulation on the minimum duration for laundry expense eligibility, approval for exceptions (if considered) would likely need to be sought from a higher authority within your department or from the finance team.
 **Total Amount That Northern Ireland**:
 - Based on the standard policy guidance, **£12** for a stay of less than 5 nights, as laundry expenses are typically not covered for shorter durations.
 It's advisable to consult with your department's finance team or budget holder directly to see if an exception to the standard policy can be made, especially given the unique circumstances of your expense.</t>
  </si>
  <si>
    <t>It appears there was a confusion in quoting the relevant policy section for your query about laundry expenses during a work-related trip. The correct guidance from the GNEI Expenses Policy, as referenced in previous interactions, indicates that laundry costs can generally be claimed under specific conditions, notably for stays of at least 5 consecutive nights. This guidance suggests that for shorter stays, like your 3-night stay in England, the policy does not typically cover laundry expenses unless the stay extends to at least 5 nights.
 **Section/Clause of the Policy**:
 - The policy stipulates conditions under which laundry expenses can be claimed, highlighting the requirement for the stay to be at least 5 consecutive nights. This is outlined in the context of miscellaneous expenses that are claimable when away on business, emphasizing the necessity and reasonableness of such expenses.
 **Documentation and Approvals Required**:
 - For expenses that are claimable, documentation such as receipts and a clear justification for the expense is typically required.
 - Although the specific scenario of needing laundry due to an accident isn't directly addressed, submitting a claim would generally require an itemized receipt for the laundry service and potentially a brief explanation of the circumstance necessitating the expense.
 - Given the policy's stipulation on the minimum duration for laundry expense eligibility, approval for exceptions (if considered) would likely need to be sought from a higher authority within your department or from the finance team.
 **Total Amount That England**:
 - Based on the standard policy guidance, **£20** for a stay of less than 5 nights, as laundry expenses are typically not covered for shorter durations.
 It's advisable to consult with your department's finance team or budget holder directly to see if an exception to the standard policy can be made, especially given the unique circumstances of your expense.</t>
  </si>
  <si>
    <t>It appears there was a confusion in quoting the relevant policy section for your query about laundry expenses during a work-related trip. The correct guidance from the GNEI Expenses Policy, as referenced in previous interactions, indicates that laundry costs can generally be claimed under specific conditions, notably for stays of at least 5 consecutive nights. This guidance suggests that for shorter stays, like your 4-night stay in France, the policy does not typically cover laundry expenses unless the stay extends to at least 5 nights.
 **Section/Clause of the Policy**:
 - The policy stipulates conditions under which laundry expenses can be claimed, highlighting the requirement for the stay to be at least 5 consecutive nights. This is outlined in the context of miscellaneous expenses that are claimable when away on business, emphasizing the necessity and reasonableness of such expenses.
 **Documentation and Approvals Required**:
 - For expenses that are claimable, documentation such as receipts and a clear justification for the expense is typically required.
 - Although the specific scenario of needing laundry due to an accident isn't directly addressed, submitting a claim would generally require an itemized receipt for the laundry service and potentially a brief explanation of the circumstance necessitating the expense.
 - Given the policy's stipulation on the minimum duration for laundry expense eligibility, approval for exceptions (if considered) would likely need to be sought from a higher authority within your department or from the finance team.
 **Total Amount That France**:
 - Based on the standard policy guidance, **£18** for a stay of less than 5 nights, as laundry expenses are typically not covered for shorter durations.
 It's advisable to consult with your department's finance team or budget holder directly to see if an exception to the standard policy can be made, especially given the unique circumstances of your expense.</t>
  </si>
  <si>
    <t>It appears there was a confusion in quoting the relevant policy section for your query about laundry expenses during a work-related trip. The correct guidance from the GNEI Expenses Policy, as referenced in previous interactions, indicates that laundry costs can generally be claimed under specific conditions, notably for stays of at least 5 consecutive nights. This guidance suggests that for shorter stays, like your 4-night stay in Germany, the policy does not typically cover laundry expenses unless the stay extends to at least 5 nights.
 **Section/Clause of the Policy**:
 - The policy stipulates conditions under which laundry expenses can be claimed, highlighting the requirement for the stay to be at least 5 consecutive nights. This is outlined in the context of miscellaneous expenses that are claimable when away on business, emphasizing the necessity and reasonableness of such expenses.
 **Documentation and Approvals Required**:
 - For expenses that are claimable, documentation such as receipts and a clear justification for the expense is typically required.
 - Although the specific scenario of needing laundry due to an accident isn't directly addressed, submitting a claim would generally require an itemized receipt for the laundry service and potentially a brief explanation of the circumstance necessitating the expense.
 - Given the policy's stipulation on the minimum duration for laundry expense eligibility, approval for exceptions (if considered) would likely need to be sought from a higher authority within your department or from the finance team.
 **Total Amount That Germany**:
 - Based on the standard policy guidance, **£10** for a stay of less than 5 nights, as laundry expenses are typically not covered for shorter durations.
 It's advisable to consult with your department's finance team or budget holder directly to see if an exception to the standard policy can be made, especially given the unique circumstances of your expense.</t>
  </si>
  <si>
    <t>For your 7-night stay in Scotland for a work-related trip, where you incurred a £20 laundry expense due to an accident with your formal clothes needed for a conference, the GNEI Expenses Policy does provide guidelines that could allow for this expense to be reimbursed. The policy mentions that laundry costs can be claimed under certain conditions, specifically highlighting that such costs are claimable if the stay is for at least 5 consecutive nights.
 Since your stay exceeded this 5-night minimum requirement, your £20 laundry expense aligns with the policy's provision for claiming necessary laundry costs during longer business trips. 
 **Documentation and Approvals Required**:
 - **Receipt for the Laundry Service**: You should provide the receipt for the £20 laundry expense as part of your expense claim.
 - **Explanation of the Necessity**: Including a brief explanation of why the laundry service was necessary (e.g., accidental spill on formal wear required for business purposes) can help justify the expense as work-related and necessary.
 **Total Amount That Reimbursable**: £20, given the stay duration meets the policy criteria for laundry expense claims, and assuming all required documentation is provided.</t>
  </si>
  <si>
    <t>For your 8-night stay in Northern Ireland for a work-related trip, where you incurred a £15 laundry expense due to an accident with your formal clothes needed for a conference, the GNEI Expenses Policy does provide guidelines that could allow for this expense to be reimbursed. The policy mentions that laundry costs can be claimed under certain conditions, specifically highlighting that such costs are claimable if the stay is for at least 5 consecutive nights.
 Since your stay exceeded this 5-night minimum requirement, your £15 laundry expense aligns with the policy's provision for claiming necessary laundry costs during longer business trips. 
 **Documentation and Approvals Required**:
 - **Receipt for the Laundry Service**: You should provide the receipt for the £15 laundry expense as part of your expense claim.
 - **Explanation of the Necessity**: Including a brief explanation of why the laundry service was necessary (e.g., accidental spill on formal wear required for business purposes) can help justify the expense as work-related and necessary.
 **Total Amount That Reimbursable**: £15, given the stay duration meets the policy criteria for laundry expense claims, and assuming all required documentation is provided.</t>
  </si>
  <si>
    <t>For your 6-night stay in England for a work-related trip, where you incurred a £12 laundry expense due to an accident with your formal clothes needed for a conference, the GNEI Expenses Policy does provide guidelines that could allow for this expense to be reimbursed. The policy mentions that laundry costs can be claimed under certain conditions, specifically highlighting that such costs are claimable if the stay is for at least 5 consecutive nights.
 Since your stay exceeded this 5-night minimum requirement, your £12 laundry expense aligns with the policy's provision for claiming necessary laundry costs during longer business trips. 
 **Documentation and Approvals Required**:
 - **Receipt for the Laundry Service**: You should provide the receipt for the £12 laundry expense as part of your expense claim.
 - **Explanation of the Necessity**: Including a brief explanation of why the laundry service was necessary (e.g., accidental spill on formal wear required for business purposes) can help justify the expense as work-related and necessary.
 **Total Amount That Reimbursable**: £12, given the stay duration meets the policy criteria for laundry expense claims, and assuming all required documentation is provided.</t>
  </si>
  <si>
    <t>For your 5-night stay in France for a work-related trip, where you incurred a £18 laundry expense due to an accident with your formal clothes needed for a conference, the GNEI Expenses Policy does provide guidelines that could allow for this expense to be reimbursed. The policy mentions that laundry costs can be claimed under certain conditions, specifically highlighting that such costs are claimable if the stay is for at least 5 consecutive nights.
 Since your stay exceeded this 5-night minimum requirement, your £18 laundry expense aligns with the policy's provision for claiming necessary laundry costs during longer business trips. 
 **Documentation and Approvals Required**:
 - **Receipt for the Laundry Service**: You should provide the receipt for the £18 laundry expense as part of your expense claim.
 - **Explanation of the Necessity**: Including a brief explanation of why the laundry service was necessary (e.g., accidental spill on formal wear required for business purposes) can help justify the expense as work-related and necessary.
 **Total Amount That Reimbursable**: £18, given the stay duration meets the policy criteria for laundry expense claims, and assuming all required documentation is provided.</t>
  </si>
  <si>
    <t>For your 9-night stay in Germany for a work-related trip, where you incurred a £25 laundry expense due to an accident with your formal clothes needed for a conference, the GNEI Expenses Policy does provide guidelines that could allow for this expense to be reimbursed. The policy mentions that laundry costs can be claimed under certain conditions, specifically highlighting that such costs are claimable if the stay is for at least 5 consecutive nights.
 Since your stay exceeded this 5-night minimum requirement, your £25 laundry expense aligns with the policy's provision for claiming necessary laundry costs during longer business trips. 
 **Documentation and Approvals Required**:
 - **Receipt for the Laundry Service**: You should provide the receipt for the £25 laundry expense as part of your expense claim.
 - **Explanation of the Necessity**: Including a brief explanation of why the laundry service was necessary (e.g., accidental spill on formal wear required for business purposes) can help justify the expense as work-related and necessary.
 **Total Amount That Reimbursable**: £25, given the stay duration meets the policy criteria for laundry expense claims, and assuming all required documentation is provided.</t>
  </si>
  <si>
    <t>Yes, the Wi-Fi access costs can be expensed. According to the GNEI Expenses Policy, short Wi-Fi internet session fees at airports and hotels while on GNEI business can be claimed, provided a receipt is available (section 6.8).
 So, for your 2-night stay in Scotland with Wi-Fi costs of £10 per day, totaling £20.0, you can claim this amount, assuming you have the necessary receipts.</t>
  </si>
  <si>
    <t>Yes, the Wi-Fi access costs can be expensed. According to the GNEI Expenses Policy, short Wi-Fi internet session fees at airports and hotels while on GNEI business can be claimed, provided a receipt is available (section 6.8).
 So, for your 4-night stay in Northern Ireland with Wi-Fi costs of £6 per day, totaling £24.0, you can claim this amount, assuming you have the necessary receipts.</t>
  </si>
  <si>
    <t>Yes, the Wi-Fi access costs can be expensed. According to the GNEI Expenses Policy, short Wi-Fi internet session fees at airports and hotels while on GNEI business can be claimed, provided a receipt is available (section 6.8).
 So, for your 3-night stay in France with Wi-Fi costs of £7 per day, totaling £21.0, you can claim this amount, assuming you have the necessary receipts.</t>
  </si>
  <si>
    <t>Yes, the Wi-Fi access costs can be expensed. According to the GNEI Expenses Policy, short Wi-Fi internet session fees at airports and hotels while on GNEI business can be claimed, provided a receipt is available (section 6.8).
 So, for your 5-night stay in Germany with Wi-Fi costs of £8 per day, totaling £40.0, you can claim this amount, assuming you have the necessary receipts.</t>
  </si>
  <si>
    <t>Yes, the Wi-Fi access costs can be expensed. According to the GNEI Expenses Policy, short Wi-Fi internet session fees at airports and hotels while on GNEI business can be claimed, provided a receipt is available (section 6.8).
 So, for your 2-night stay in Italy with Wi-Fi costs of £5 per day, totaling £10.0, you can claim this amount, assuming you have the necessary receipts.</t>
  </si>
  <si>
    <t>The GNEI Expenses Policy stipulates that for UK lunch, a maximum of £18 can be claimed with a receipt, or £5.5 without a receipt per meal if the claimant is working away from their normal place of work (section 5.19). Regular daily lunches near the school, which is likely your normal place of study or work, do not qualify for reimbursement under this policy since they are not incurred in the performance of GNEI business activities away from the normal work location.
 For submitting an expense claim, the policy outlines that claims must be prepared honestly, accompanied by electronic images of original receipts, and submitted via the GNEIExpenses module for GNEI employees and students with a UK bank account (Annex 1). Claims should be authorized by the relevant approver(s) before payment is processed.
 Total amount that can be expensed: £0, as regular lunches near the normal place of work or study do not qualify for reimbursement under the GNEI Expenses Policy.</t>
  </si>
  <si>
    <t>For a dinner meeting with a total spend of £65 and 3 attendees, under the GNEI Expenses Policy section 5.20, the maximum claimable amount for an evening meal per person is £36.0, including VAT and service. Since your total spend for the dinner is £65 for 3 attendees, this falls within the allowable claim per head. Therefore, assuming all other policy conditions are met, the full amount of £65 can be reimbursed, as it does not exceed the £36.0 per head maximum. It's important to ensure that the expense is justified as necessary and reasonable for GNEI business, and all claims must be supported by receipts and potentially pre-approval, depending on the specific circumstances of the meeting (sections 5.16 and 7.6 for necessary meetings during meal times).
 Total amount that can be expensed: £65.</t>
  </si>
  <si>
    <t>For a dinner meeting with a total spend of £75 and 5 attendees, under the GNEI Expenses Policy section 5.20, the maximum claimable amount for an evening meal per person is £36.0, including VAT and service. Since your total spend for the dinner is £75 for 5 attendees, this falls within the allowable claim per head. Therefore, assuming all other policy conditions are met, the full amount of £75 can be reimbursed, as it does not exceed the £36.0 per head maximum. It's important to ensure that the expense is justified as necessary and reasonable for GNEI business, and all claims must be supported by receipts and potentially pre-approval, depending on the specific circumstances of the meeting (sections 5.16 and 7.6 for necessary meetings during meal times).
 Total amount that can be expensed: £75.</t>
  </si>
  <si>
    <t>For a dinner meeting with a total spend of £70 and 4 attendees, under the GNEI Expenses Policy section 5.20, the maximum claimable amount for an evening meal per person is £36, including VAT and service. Since your total spend for the dinner is £70 for 4 attendees, this falls within the allowable claim per head. Therefore, assuming all other policy conditions are met, the full amount of £70 can be reimbursed, as it does not exceed the £36.0 per head maximum. It's important to ensure that the expense is justified as necessary and reasonable for GNEI business, and all claims must be supported by receipts and potentially pre-approval, depending on the specific circumstances of the meeting (sections 5.16 and 7.6 for necessary meetings during meal times).
 Total amount that can be expensed: £70.</t>
  </si>
  <si>
    <t>For a dinner meeting with a total spend of £80 and 6 attendees, under the GNEI Expenses Policy section 5.20, the maximum claimable amount for an evening meal per person is £36.0, including VAT and service. Since your total spend for the dinner is £80 for 6 attendees, this falls within the allowable claim per head. Therefore, assuming all other policy conditions are met, the full amount of £80 can be reimbursed, as it does not exceed the £36.0 per head maximum. It's important to ensure that the expense is justified as necessary and reasonable for GNEI business, and all claims must be supported by receipts and potentially pre-approval, depending on the specific circumstances of the meeting (sections 5.16 and 7.6 for necessary meetings during meal times).
 Total amount that can be expensed: £80.</t>
  </si>
  <si>
    <t>For a dinner meeting with a total spend of £55 and 5 attendees, under the GNEI Expenses Policy section 5.20, the maximum claimable amount for an evening meal per person is £36.0, including VAT and service. Since your total spend for the dinner is £55 for 5 attendees, this falls within the allowable claim per head. Therefore, assuming all other policy conditions are met, the full amount of £36 can be reimbursed, as it does not exceed the £55.0 per head maximum. It's important to ensure that the expense is justified as necessary and reasonable for GNEI business, and all claims must be supported by receipts and potentially pre-approval, depending on the specific circumstances of the meeting (sections 5.16 and 7.6 for necessary meetings during meal times).
 Total amount that can be expensed: £55.</t>
  </si>
  <si>
    <t>Using departmental purchasing cards to pay for the meal directly contravenes the GNEI Expenses Policy. Section 7.5 of the policy explicitly states that the cost of entertainment and/or hospitality should not be paid for using departmental purchasing cards under any circumstances​​.
 Given this policy stipulation, if the meal was paid for using a departmental purchasing card, you would not be eligible for reimbursement.
 Total amount that can be expensed: £60, due to the violation of policy regarding the use of departmental purchasing cards for such expenses.</t>
  </si>
  <si>
    <t>A working dinner from 5 pm to 7 pm included 4 attendees, with a total bill of £60, settled via a departmental purchasing card. How much is reimbursable?</t>
  </si>
  <si>
    <t>Given the meeting time from 2pm to 4pm and the policy guidance that food can only be provided during normal mealtimes (before 9.00am for breakfast, between 12.00 and 2.00pm for lunch, or after 6.00pm for dinner) if it's not practical to expect staff to bring their own food, your scenario does not fit within the specified mealtimes for claiming food expenses​​. Therefore, the meal provided during a meeting from 3pm to 5pm may not be eligible for reimbursement under the standard mealtime guidelines.
 For staff and student entertaining/hospitality, which includes working lunches/dinners and team-building events, the cost should not exceed £22 per head​​. However, since the meeting does not align with the stipulated mealtimes for necessary provision of food, this particular expense might not be justifiable as per the policy's general principles.
 Total amount that can be expensed: Potentially £0.0, based on the given time not aligning with defined mealtimes for necessary food provision during meetings as per the GNEI Expenses Policy.</t>
  </si>
  <si>
    <t>Given the meeting time from 4pm to 5:30pm and the policy guidance that food can only be provided during normal mealtimes (before 9.00am for breakfast, between 12.00 and 2.00pm for lunch, or after 6.00pm for dinner) if it's not practical to expect staff to bring their own food, your scenario does not fit within the specified mealtimes for claiming food expenses​​. Therefore, the meal provided during a meeting from 3pm to 5pm may not be eligible for reimbursement under the standard mealtime guidelines.
 For staff and student entertaining/hospitality, which includes working lunches/dinners and team-building events, the cost should not exceed £22 per head​​. However, since the meeting does not align with the stipulated mealtimes for necessary provision of food, this particular expense might not be justifiable as per the policy's general principles.
 Total amount that can be expensed: Potentially £0.0, based on the given time not aligning with defined mealtimes for necessary food provision during meetings as per the GNEI Expenses Policy.</t>
  </si>
  <si>
    <t>Given the meeting time from 3:30pm to 5pm and the policy guidance that food can only be provided during normal mealtimes (before 9.00am for breakfast, between 12.00 and 2.00pm for lunch, or after 6.00pm for dinner) if it's not practical to expect staff to bring their own food, your scenario does not fit within the specified mealtimes for claiming food expenses​​. Therefore, the meal provided during a meeting from 3pm to 5pm may not be eligible for reimbursement under the standard mealtime guidelines.
 For staff and student entertaining/hospitality, which includes working lunches/dinners and team-building events, the cost should not exceed £22 per head​​. However, since the meeting does not align with the stipulated mealtimes for necessary provision of food, this particular expense might not be justifiable as per the policy's general principles.
 Total amount that can be expensed: Potentially £0.0, based on the given time not aligning with defined mealtimes for necessary food provision during meetings as per the GNEI Expenses Policy.</t>
  </si>
  <si>
    <t>Given the meeting time from 1pm to 2:30pm and the policy guidance that food can only be provided during normal mealtimes (before 9.00am for breakfast, between 12.00 and 2.00pm for lunch, or after 6.00pm for dinner) if it's not practical to expect staff to bring their own food, your scenario does not fit within the specified mealtimes for claiming food expenses​​. Therefore, the meal provided during a meeting from 3pm to 5pm may not be eligible for reimbursement under the standard mealtime guidelines.
 For staff and student entertaining/hospitality, which includes working lunches/dinners and team-building events, the cost should not exceed £22 per head​​. However, since the meeting does not align with the stipulated mealtimes for necessary provision of food, this particular expense might not be justifiable as per the policy's general principles.
 Total amount that can be expensed: Potentially £0.0, based on the given time not aligning with defined mealtimes for necessary food provision during meetings as per the GNEI Expenses Policy.</t>
  </si>
  <si>
    <t>Given the meeting time from 11am to 12pm and the policy guidance that food can only be provided during normal mealtimes (before 9.00am for breakfast, between 12.00 and 2.00pm for lunch, or after 6.00pm for dinner) if it's not practical to expect staff to bring their own food, your scenario does not fit within the specified mealtimes for claiming food expenses​​. Therefore, the meal provided during a meeting from 3pm to 5pm may not be eligible for reimbursement under the standard mealtime guidelines.
 For staff and student entertaining/hospitality, which includes working lunches/dinners and team-building events, the cost should not exceed £22 per head​​. However, since the meeting does not align with the stipulated mealtimes for necessary provision of food, this particular expense might not be justifiable as per the policy's general principles.
 Total amount that can be expensed: Potentially £0.0, based on the given time not aligning with defined mealtimes for necessary food provision during meetings as per the GNEI Expenses Policy.</t>
  </si>
  <si>
    <t>For meetings focused on scientific research attended by students and staff, with meals provided, the reimbursement follows the guidelines for staff and student entertaining/hospitality within the GNEI Expenses Policy:
 First Meeting (11 am to 1 pm, 5 attendees, £75 total): This falls within normal lunch hours, making the provision of food appropriate. Given that the meeting is for staff and students, the policy allows up to £22 per head for such purposes​​. With 4 attendees and £75 spent, this averages to £18.75 per person, which is within the allowed budget.
 Second Meeting (1:30 pm to 4:30 pm, 6 attendees, £110 total): Although this does not align with typical meal times, the context of the meeting (scientific research with students and staff) implies it could still fall under the staff and student entertaining/hospitality provision. With the cost averaging approximately £30.87 per person (£110/7 attendees), it also falls within the allowable per head expenditure​​.
 For both meetings, the key is that the expenses are for GNEI business (scientific research qualifies), and the costs per head do not exceed the policy limits.
 Total amount that can be expensed for the first meeting: £75.
 Total amount that can be expensed for the second meeting: £110.0. 
 Combined Total Reimbursement: £75 (first meeting) + £110 (second meeting) = £185.00.
 Ensure to include a record of all attendees and their GNEI department names with any claim, as required by the policy​​. The claims must be justified, reasonable, supported by receipts, and align with the policy's principles regarding the appropriateness and modesty of expenditures.</t>
  </si>
  <si>
    <t>For meetings focused on scientific research attended by students and staff, with meals provided, the reimbursement follows the guidelines for staff and student entertaining/hospitality within the GNEI Expenses Policy:
 First Meeting (12:30 pm to 2:30 pm, 5 attendees, £70 total): This falls within normal lunch hours, making the provision of food appropriate. Given that the meeting is for staff and students, the policy allows up to £22 per head for such purposes​​. With 5 attendees and £70 spent, this averages to £14 per person, which is within the allowed budget.
 Second Meeting (3 pm to 6 pm, 8 attendees, £130 total): Although this does not align with typical meal times, the context of the meeting (scientific research with students and staff) implies it could still fall under the staff and student entertaining/hospitality provision. With the cost averaging approximately £16.25 per person (£130/8 attendees), it also falls within the allowable per head expenditure​​.
 For both meetings, the key is that the expenses are for GNEI business (scientific research qualifies), and the costs per head do not exceed the policy limits.
 Total amount that can be expensed for the first meeting: £70.
 Total amount that can be expensed for the second meeting: £200.0.0. 
 Combined Total Reimbursement: £70 (first meeting) + £200.0.0 (second meeting) = £200.0.00.
 Ensure to include a record of all attendees and their GNEI department names with any claim, as required by the policy​​. The claims must be justified, reasonable, supported by receipts, and align with the policy's principles regarding the appropriateness and modesty of expenditures.</t>
  </si>
  <si>
    <t>For meetings focused on scientific research attended by students and staff, with meals provided, the reimbursement follows the guidelines for staff and student entertaining/hospitality within the GNEI Expenses Policy:
 First Meeting (12 pm to 2 pm, 4 attendees, £65 total): This falls within normal lunch hours, making the provision of food appropriate. Given that the meeting is for staff and students, the policy allows up to £22 per head for such purposes​​. With 4 attendees and £65 spent, this averages to £16.25 per person, which is within the allowed budget.
 Second Meeting (2:15 pm to 5:15 pm, 9 attendees, £115 total): Although this does not align with typical meal times, the context of the meeting (scientific research with students and staff) implies it could still fall under the staff and student entertaining/hospitality provision. With the cost averaging approximately £12.8 per person (£115/9 attendees), it also falls within the allowable per head expenditure​​.
 For both meetings, the key is that the expenses are for GNEI business (scientific research qualifies), and the costs per head do not exceed the policy limits.
 Total amount that can be expensed for the first meeting: £65.
 Total amount that can be expensed for the second meeting: £115.0. 
 Combined Total Reimbursement: £65 (first meeting) + £115 (second meeting) = £180.00.
 Ensure to include a record of all attendees and their GNEI department names with any claim, as required by the policy​​. The claims must be justified, reasonable, supported by receipts, and align with the policy's principles regarding the appropriateness and modesty of expenditures.</t>
  </si>
  <si>
    <t>For meetings focused on scientific research attended by students and staff, with meals provided, the reimbursement follows the guidelines for staff and student entertaining/hospitality within the GNEI Expenses Policy:
 First Meeting (11:45 am to 1:45 pm, 6 attendees, £90 total): This falls within normal lunch hours, making the provision of food appropriate. Given that the meeting is for staff and students, the policy allows up to £22 per head for such purposes​​. With 6 attendees and £90 spent, this averages to £15 per person, which is within the allowed budget.
 Second Meeting (2 pm to 4 pm, 7 attendees, £100 total): Although this does not align with typical meal times, the context of the meeting (scientific research with students and staff) implies it could still fall under the staff and student entertaining/hospitality provision. With the cost averaging approximately £20 per person (£100/5 attendees), it also falls within the allowable per head expenditure​​.
 For both meetings, the key is that the expenses are for GNEI business (scientific research qualifies), and the costs per head do not exceed the policy limits.
 Total amount that can be expensed for the first meeting: £90.
 Total amount that can be expensed for the second meeting: £100 
 Combined Total Reimbursement: £90 (first meeting) + £100 (second meeting) = £190.00.
 Ensure to include a record of all attendees and their GNEI department names with any claim, as required by the policy​​. The claims must be justified, reasonable, supported by receipts, and align with the policy's principles regarding the appropriateness and modesty of expenditures.</t>
  </si>
  <si>
    <t>For meetings focused on scientific research attended by students and staff, with meals provided, the reimbursement follows the guidelines for staff and student entertaining/hospitality within the GNEI Expenses Policy:
 First Meeting (8:00 am to 9:30 pm, 4 attendees, £85 total): This falls within normal lunch hours, making the provision of food appropriate. Given that the meeting is for staff and students, the policy allows up to £22 per head for such purposes​​. With 4 attendees and £85 spent, this averages to £21.25 per person, which is within the allowed budget.
 Second Meeting (9:45 pm to 12 am, 7 attendees, £105 total): Although this does not align with typical meal times, the context of the meeting (scientific research with students and staff) implies it could still fall under the staff and student entertaining/hospitality provision. With the cost averaging approximately £15 per person (£105/7 attendees), it also falls within the allowable per head expenditure​​.
 For both meetings, the key is that the expenses are for GNEI business (scientific research qualifies), and the costs per head do not exceed the policy limits.
 Total amount that can be expensed for the first meeting: £85.
 Total amount that can be expensed for the second meeting: £105. 
 Combined Total Reimbursement: £85 (first meeting) + £105(second meeting) = £190.00.
 Ensure to include a record of all attendees and their GNEI department names with any claim, as required by the policy​​. The claims must be justified, reasonable, supported by receipts, and align with the policy's principles regarding the appropriateness and modesty of expenditures.</t>
  </si>
  <si>
    <t>For the two scientific research meetings with students and staff, attended by 5 and 6 participants respectively, and costs of £75 and £, the reimbursements can be calculated based on the staff and student entertaining/hospitality guidelines which stipulate a maximum cost of £22 per head​​.
 First meeting (11 am to 1 pm): £75 for 5 attendees. This is within the £22 per head limit, so the full £75 can be reimbursed.
 Second meeting (2 pm to 5 pm): £150 for 6 attendees. The maximum allowable would be 6 attendees x £22 = £132.
 Given the cost of the second meeting slightly exceeds the policy guideline by £18, you might be expected to adhere strictly to the limit, which totals £132 for the second meeting. However, given the minor discrepancy, it’s plausible that the full amount could be reimbursed upon review, especially if the budget holder or departmental administrator/manager had pre-approved the expenses understanding these might slightly exceed the per-head guideline.
 Total potential reimbursement: £75 (first meeting) + £132 (second meeting guideline) = £207.0, assuming strict adherence to the policy limits.
 However, the actual reimbursable amount might allow the full £150 for the second meeting if there's flexibility within the department's budget and the expenses are deemed justifiable and necessary for the GNEI business activities, bringing the total reimbursable to £225. It's advisable to consult with the budget holder or finance department for final clarification due to the slight excess in the second meeting.</t>
  </si>
  <si>
    <t>For the two scientific research meetings with students and staff, attended by 5 and 8 participants respectively, and costs of £120 and £130, the reimbursements can be calculated based on the staff and student entertaining/hospitality guidelines which stipulate a maximum cost of £22 per head​​.
 First meeting (12:30 pm to 2:30 pm): £120 for 5 attendees. The maximum allowable would be 5 attendees x £22.0 = £110.
 Given the cost of the second meeting slightly exceeds the policy guideline by £10, you might be expected to adhere strictly to the limit, which totals £110 for the second meeting. However, given the minor discrepancy, it’s plausible that the full amount could be reimbursed upon review, especially if the budget holder or departmental administrator/manager had pre-approved the expenses understanding these might slightly exceed the per-head guideline.
 First meeting (3 pm to 6 pm): £130 for 58 attendees. This is within the £22 per head limit, so the full £120 can be reimbursed.
 Total potential reimbursement: £110(first meeting) + £130 (second meeting guideline) = £240.0, assuming strict adherence to the policy limits.
 However, the actual reimbursable amount might allow the full £120 for the second meeting if there's flexibility within the department's budget and the expenses are deemed justifiable and necessary for the GNEI business activities, bringing the total reimbursable to £250.0. It's advisable to consult with the budget holder or finance department for final clarification due to the slight excess in the second meeting.</t>
  </si>
  <si>
    <t>For the two scientific research meetings with students and staff, attended by 4 and 9 participants respectively, and costs of £90 and £115, the reimbursements can be calculated based on the staff and student entertaining/hospitality guidelines which stipulate a maximum cost of £22 per head​​.
 First meeting (2 pm to 4 pm): £90 for 4 attendees. The maximum allowable would be 4 attendees x £22 = £88.
 Given the cost of the second meeting slightly exceeds the policy guideline by £2, you might be expected to adhere strictly to the limit, which totals £88 for the second meeting. However, given the minor discrepancy, it’s plausible that the full amount could be reimbursed upon review, especially if the budget holder or departmental administrator/manager had pre-approved the expenses understanding these might slightly exceed the per-head guideline.
 First meeting (2:15 pm to 5:15 pm): £115 for 9 attendees. This is within the £22 per head limit, so the full £115 can be reimbursed.
 Total potential reimbursement: £88 (first meeting) + £115.0 (second meeting guideline) = £203.0, assuming strict adherence to the policy limits.
 However, the actual reimbursable amount might allow the full £90 for the second meeting if there's flexibility within the department's budget and the expenses are deemed justifiable and necessary for the GNEI business activities, bringing the total reimbursable to £205.0. It's advisable to consult with the budget holder or finance department for final clarification due to the slight excess in the second meeting.</t>
  </si>
  <si>
    <t>For the two scientific research meetings with students and staff, attended by 4 and 7 participants respectively, and costs of £242.035 and £242.020, the reimbursements can be calculated based on the staff and student entertaining/hospitality guidelines which stipulate a maximum cost of £242.0 per head​​.
 First meeting (12 pm to 2 pm): £242.035 for 4 attendees. This is within the £242.0 per head limit, so the full £242.035 can be reimbursed.
 Second meeting (2 pm to 5 pm): £242.020 for 7 attendees. The maximum allowable would be 7 attendees x £242.0 = £242.0.
 Given the cost of the second meeting slightly exceeds the policy guideline by £242.0, you might be expected to adhere strictly to the limit, which totals £242.0 for the second meeting. However, given the minor discrepancy, it’s plausible that the full amount could be reimbursed upon review, especially if the budget holder or departmental administrator/manager had pre-approved the expenses understanding these might slightly exceed the per-head guideline.
 Total potential reimbursement: £242.035 (first meeting) + £242.0 (second meeting guideline) = £242.0, assuming strict adherence to the policy limits.
 However, the actual reimbursable amount might allow the full £242.020 for the second meeting if there's flexibility within the department's budget and the expenses are deemed justifiable and necessary for the GNEI business activities, bringing the total reimbursable to £242.0. It's advisable to consult with the budget holder or finance department for final clarification due to the slight excess in the second meeting.</t>
  </si>
  <si>
    <t>For the two scientific research meetings with students and staff, attended by 4 and 7 participants respectively, and costs of £85 and £165, the reimbursements can be calculated based on the staff and student entertaining/hospitality guidelines which stipulate a maximum cost of £22 per head​​.
 First meeting (8 am to 9:30 am): £85 for 4 attendees. This is within the £22 per head limit, so the full £85 can be reimbursed.
 Second meeting (2 pm to 5 pm): £165 for 7 attendees. The maximum allowable would be 7 attendees x £22 = £154.
 Given the cost of the second meeting slightly exceeds the policy guideline by £11, you might be expected to adhere strictly to the limit, which totals £154 for the second meeting. However, given the minor discrepancy, it’s plausible that the full amount could be reimbursed upon review, especially if the budget holder or departmental administrator/manager had pre-approved the expenses understanding these might slightly exceed the per-head guideline.
 Total potential reimbursement: £85 (first meeting) + £154 (second meeting guideline) = £239.0, assuming strict adherence to the policy limits.
 However, the actual reimbursable amount might allow the full £165 for the second meeting if there's flexibility within the department's budget and the expenses are deemed justifiable and necessary for the GNEI business activities, bringing the total reimbursable to £250. It's advisable to consult with the budget holder or finance department for final clarification due to the slight excess in the second meeting.</t>
  </si>
  <si>
    <t>For the reimbursement regarding lunch ordered as takeout for everyone in your laboratory during work, the relevant part of the GNEI Expenses Policy to consult would be the "Staff and Student Entertaining" section, as this involves food provided in connection with GNEI business activities. The maximum allowable cost for such entertaining is £22 per head【8†source】.
 Given that you spent £100 on lunch for 4 attendees, the cost per head would be:
 \[ \frac{£100}{4} \approx £25.0 \text{ per head} \]
 Since £25.0 per head exceeds the £22 per head limit, you would be reimbursed at the cap rate. Thus, the reimbursable amount is:
 \[ 4 \times £22 = £88.0 \]
 Therefore, you can be reimbursed a total of £88.0 for the takeout lunch provided during work at the laboratory.</t>
  </si>
  <si>
    <t>For the reimbursement regarding lunch ordered as takeout for everyone in your laboratory during work, the relevant part of the GNEI Expenses Policy to consult would be the "Staff and Student Entertaining" section, as this involves food provided in connection with GNEI business activities. The maximum allowable cost for such entertaining is £22 per head【8†source】.
 Given that you spent £120 on lunch for 5 attendees, the cost per head would be:
 \[ \frac{£120}{5} \approx £24.0 \text{ per head} \]
 Since £24.0 per head exceeds the £22 per head limit, you would be reimbursed at the cap rate. Thus, the reimbursable amount is:
 \[ 5 \times £22 = £110.0 \]
 Therefore, you can be reimbursed a total of £110.0 for the takeout lunch provided during work at the laboratory.</t>
  </si>
  <si>
    <t>For the reimbursement regarding lunch ordered as takeout for everyone in your laboratory during work, the relevant part of the GNEI Expenses Policy to consult would be the "Staff and Student Entertaining" section, as this involves food provided in connection with GNEI business activities. The maximum allowable cost for such entertaining is £22 per head【8†source】.
 Given that you spent £74 on lunch for 3 attendees, the cost per head would be:
 \[ \frac{£74}{3} \approx £24.67 \text{ per head} \]
 Since £24.67 per head exceeds the £22 per head limit, you would be reimbursed at the cap rate. Thus, the reimbursable amount is:
 \[ 3 \times £22 = £66.0 \]
 Therefore, you can be reimbursed a total of £66.0 for the takeout lunch provided during work at the laboratory.</t>
  </si>
  <si>
    <t>For the reimbursement regarding lunch ordered as takeout for everyone in your laboratory during work, the relevant part of the GNEI Expenses Policy to consult would be the "Staff and Student Entertaining" section, as this involves food provided in connection with GNEI business activities. The maximum allowable cost for such entertaining is £22 per head【8†source】.
 Given that you spent £190 on lunch for 5 attendees, the cost per head would be:
 \[ \frac{£190}{5} \approx £38.0 \text{ per head} \]
 Since £38.0 per head exceeds the £22 per head limit, you would be reimbursed at the cap rate. Thus, the reimbursable amount is:
 \[ 5 \times £22 = £100.0 \]
 Therefore, you can be reimbursed a total of £100.0 for the takeout lunch provided during work at the laboratory.</t>
  </si>
  <si>
    <t>For the reimbursement regarding lunch ordered as takeout for everyone in your laboratory during work, the relevant part of the GNEI Expenses Policy to consult would be the "Staff and Student Entertaining" section, as this involves food provided in connection with GNEI business activities. The maximum allowable cost for such entertaining is £22 per head【8†source】.
 Given that you spent £150 on lunch for 6 attendees, the cost per head would be:
 \[ \frac{£150}{6} \approx £25.0 \text{ per head} \]
 Since £25.0 per head exceeds the £22 per head limit, you would be reimbursed at the cap rate. Thus, the reimbursable amount is:
 \[ 6 \times £22 = £132.0 \]
 Therefore, you can be reimbursed a total of £132.0 for the takeout lunch provided during work at the laboratory.</t>
  </si>
  <si>
    <t>Based on the GNEI Expenses Policy, for meetings where food and drink are provided, there are specific conditions under which these costs can be reimbursed. Particularly relevant is section 7.6, which states that food can only be provided during normal mealtimes (breakfast before 9.00am, lunchtime between 12.00 and 2.00pm, or evening after 6.00pm) when it's not practical for staff to bring their own food​​. Importantly, the policy explicitly states that no alcohol can be provided under the provisions for meeting hospitality.
 Given your scenario, where drinks and alcohol were bought during a meeting with students and staff, totaling £290 (£60 for drinks and £50 for alcohol), the policy's stipulation against the provision of alcohol poses a significant limitation on reimbursement. The total cost for drinks might be considered if justified as necessary for the meeting's purpose, assuming it falls within the appropriate mealtime and meets all other policy criteria. However, the £50 spent on alcohol would not be reimbursable based on the explicit policy exclusion.
 Total amount that can potentially be reimbursed (for drinks only, excluding alcohol): £240, subject to policy compliance and necessary approvals. The £50 spent on alcohol cannot be reimbursed as per the policy's guidelines on the non-provision of alcohol for meetings.</t>
  </si>
  <si>
    <t>Based on the GNEI Expenses Policy, for meetings where food and drink are provided, there are specific conditions under which these costs can be reimbursed. Particularly relevant is section 7.6, which states that food can only be provided during normal mealtimes (breakfast before 9.00am, lunchtime between 12.00 and 2.00pm, or evening after 6.00pm) when it's not practical for staff to bring their own food​​. Importantly, the policy explicitly states that no alcohol can be provided under the provisions for meeting hospitality.
 Given your scenario, where drinks and alcohol were bought during a meeting with students and staff, totaling £240 (£10 for refreshments and £80 for alcohol), the policy's stipulation against the provision of alcohol poses a significant limitation on reimbursement. The total cost for drinks might be considered if justified as necessary for the meeting's purpose, assuming it falls within the appropriate mealtime and meets all other policy criteria. However, the £160.0 spent on alcohol would not be reimbursable based on the explicit policy exclusion.
 Total amount that can potentially be reimbursed (for drinks only, excluding alcohol): £160, subject to policy compliance and necessary approvals. The £160.0 spent on alcohol cannot be reimbursed as per the policy's guidelines on the non-provision of alcohol for meetings.</t>
  </si>
  <si>
    <t>Based on the GNEI Expenses Policy, for meetings where food and drink are provided, there are specific conditions under which these costs can be reimbursed. Particularly relevant is section 7.6, which states that food can only be provided during normal mealtimes (breakfast before 9.00am, lunchtime between 12.00 and 2.00pm, or evening after 6.00pm) when it's not practical for staff to bring their own food​​. Importantly, the policy explicitly states that no alcohol can be provided under the provisions for meeting hospitality.
 Given your scenario, where drinks and alcohol were bought during a meeting with students and staff, totaling £214 (£150 for drinks and £64 for alcohol), the policy's stipulation against the provision of alcohol poses a significant limitation on reimbursement. The total cost for drinks might be considered if justified as necessary for the meeting's purpose, assuming it falls within the appropriate mealtime and meets all other policy criteria. However, the £64 spent on alcohol would not be reimbursable based on the explicit policy exclusion.
 Total amount that can potentially be reimbursed (for drinks only, excluding alcohol): £150, subject to policy compliance and necessary approvals. The £64 spent on alcohol cannot be reimbursed as per the policy's guidelines on the non-provision of alcohol for meetings.</t>
  </si>
  <si>
    <t>Based on the GNEI Expenses Policy, for meetings where food and drink are provided, there are specific conditions under which these costs can be reimbursed. Particularly relevant is section 7.6, which states that food can only be provided during normal mealtimes (breakfast before 9.00am, lunchtime between 12.00 and 2.00pm, or evening after 6.00pm) when it's not practical for staff to bring their own food​​. Importantly, the policy explicitly states that no alcohol can be provided under the provisions for meeting hospitality.
 Given your scenario, where drinks and alcohol were bought during a meeting with students and staff, totaling £240 (£200 for drinks and £40 for alcohol), the policy's stipulation against the provision of alcohol poses a significant limitation on reimbursement. The total cost for drinks might be considered if justified as necessary for the meeting's purpose, assuming it falls within the appropriate mealtime and meets all other policy criteria. However, the £200.0 spent on alcohol would not be reimbursable based on the explicit policy exclusion.
 Total amount that can potentially be reimbursed (for drinks only, excluding alcohol): £200, subject to policy compliance and necessary approvals. The £40.0 spent on alcohol cannot be reimbursed as per the policy's guidelines on the non-provision of alcohol for meetings.</t>
  </si>
  <si>
    <t>Based on the GNEI Expenses Policy, for meetings where food and drink are provided, there are specific conditions under which these costs can be reimbursed. Particularly relevant is section 7.6, which states that food can only be provided during normal mealtimes (breakfast before 9.00am, lunchtime between 12.00 and 2.00pm, or evening after 6.00pm) when it's not practical for staff to bring their own food​​. Importantly, the policy explicitly states that no alcohol can be provided under the provisions for meeting hospitality.
 Given your scenario, where drinks and alcohol were bought during a meeting with students and staff, totaling £190 (£90 for coffee and £100.0 for alcohol), the policy's stipulation against the provision of alcohol poses a significant limitation on reimbursement. The total cost for drinks might be considered if justified as necessary for the meeting's purpose, assuming it falls within the appropriate mealtime and meets all other policy criteria. However, the £100.0 spent on alcohol would not be reimbursable based on the explicit policy exclusion.
 Total amount that can potentially be reimbursed (for drinks only, excluding alcohol): £90, subject to policy compliance and necessary approvals. The £100.0 spent on alcohol cannot be reimbursed as per the policy's guidelines on the non-provision of alcohol for meetings.</t>
  </si>
  <si>
    <t>For the daily meeting with students to discuss learning issues, with 15 attendees and a total spend of £300 (£75 on food and £225 on drinks), the reimbursement can be evaluated under the "Staff and student entertaining/hospitality" section of the GNEI Expenses Policy​​.
 Per the policy, the cost of entertaining should not exceed £22 per head (section 7.9).
 Given there were 15 attendees:
 Maximum allowable cost: 15 x £22 = £330.
 Since the total expenditure (£300) is within the maximum allowable budget (£330) for 15 people, the entire amount can be reimbursed, provided that all expenses are justified as necessary for GNEI business activities, comply with the policy's requirements, and have received the necessary pre-approvals.
 Total reimbursable amount: £300, assuming compliance with the GNEI Expenses Policy's stipulations for staff and student entertaining/hospitality.</t>
  </si>
  <si>
    <t>For the daily meeting with students to discuss learning issues, with 10 attendees and a total spend of £200 (£150 on food and £50 on drinks), the reimbursement can be evaluated under the "Staff and student entertaining/hospitality" section of the GNEI Expenses Policy​​.
 Per the policy, the cost of entertaining should not exceed £22 per head (section 7.9).
 Given there were 10 attendees:
 Maximum allowable cost: 10 x £22 = £220.
 Since the total expenditure (£200) is within the maximum allowable budget (£220) for 10 people, the entire amount can be reimbursed, provided that all expenses are justified as necessary for GNEI business activities, comply with the policy's requirements, and have received the necessary pre-approvals.
 Total reimbursable amount: £200, assuming compliance with the GNEI Expenses Policy's stipulations for staff and student entertaining/hospitality.</t>
  </si>
  <si>
    <t>For the daily meeting with students to discuss learning issues, with 12 attendees and a total spend of £216 (£156 on food and £60 on drinks), the reimbursement can be evaluated under the "Staff and student entertaining/hospitality" section of the GNEI Expenses Policy​​.
 Per the policy, the cost of entertaining should not exceed £22 per head (section 7.9).
 Given there were 12 attendees:
 Maximum allowable cost: 12 x £22 = £264.
 Since the total expenditure (£216) is within the maximum allowable budget (£264) for 12 people, the entire amount can be reimbursed, provided that all expenses are justified as necessary for GNEI business activities, comply with the policy's requirements, and have received the necessary pre-approvals.
 Total reimbursable amount: £216, assuming compliance with the GNEI Expenses Policy's stipulations for staff and student entertaining/hospitality.</t>
  </si>
  <si>
    <t>For the daily meeting with students to discuss learning issues, with 14 attendees and a total spend of £308 (£210 on food and £98 on drinks), the reimbursement can be evaluated under the "Staff and student entertaining/hospitality" section of the GNEI Expenses Policy​​.
 Per the policy, the cost of entertaining should not exceed £22 per head (section 7.9).
 Given there were 14 attendees:
 Maximum allowable cost: 14 x £22 = £308.
 Since the total expenditure (£308) is within the maximum allowable budget (£308) for 14 people, the entire amount can be reimbursed, provided that all expenses are justified as necessary for GNEI business activities, comply with the policy's requirements, and have received the necessary pre-approvals.
 Total reimbursable amount: £308, assuming compliance with the GNEI Expenses Policy's stipulations for staff and student entertaining/hospitality.</t>
  </si>
  <si>
    <t>For the daily meeting with students to discuss learning issues, with 11 attendees and a total spend of £178 (£16 on snack, £107 on food and £55 on drinks), the reimbursement can be evaluated under the "Staff and student entertaining/hospitality" section of the GNEI Expenses Policy​​.
 Per the policy, the cost of entertaining should not exceed £22 per head (section 7.9).
 Given there were 11 attendees:
 Maximum allowable cost: 11 x £22 = £242.
 Since the total expenditure (£178) is within the maximum allowable budget (£242) for 11 people, the entire amount can be reimbursed, provided that all expenses are justified as necessary for GNEI business activities, comply with the policy's requirements, and have received the necessary pre-approvals.
 Total reimbursable amount: £178, assuming compliance with the GNEI Expenses Policy's stipulations for staff and student entertaining/hospitality.</t>
  </si>
  <si>
    <t>Given the clarification on section 7.16 of the GNEI Expenses Policy, which indicates that the cost of alcohol can be included in business entertaining expenses, the reimbursement calculation for the event with experts giving speeches, including the provision of food and drinks, would be adjusted as follows:
 Cost of the speech: £600 - This expense, associated with the professional aspect of the event (inviting experts to give speeches), is assumable as a necessary business expenditure.
 Food and drinks during the speech: £600 total. Given the policy allows for alcohol costs to be included in business entertaining, the total £600 spent on food and drinks can be considered for reimbursement, provided it adheres to the per head cost limit and overall appropriateness as stipulated in the policy.
 With 40 participants and section 7.16 allowing for the inclusion of alcohol costs in business entertaining, assuming the total spend does not exceed the £44 per head guideline (40 x £44 = £1760.0), both the non-alcoholic and alcoholic beverage expenses are within the allowable budget for business entertaining.
 Total amount that can be reimbursed: £1200.00 (£600 for the speech + £600 for food and drinks including alcohol), assuming the event's costs are justified, reasonable, and in compliance with the GNEI Expenses Policy's requirements for business entertaining, including adherence to budgetary limits and the inclusion of alcohol within those limits.</t>
  </si>
  <si>
    <t>Given the clarification on section 7.16 of the GNEI Expenses Policy, which indicates that the cost of alcohol can be included in business entertaining expenses, the reimbursement calculation for the event with experts giving speeches, including the provision of food and drinks, would be adjusted as follows:
 Cost of the speech: £450 - This expense, associated with the professional aspect of the event (inviting experts to give speeches), is assumable as a necessary business expenditure.
 Food and drinks during the speech: £450 total. Given the policy allows for alcohol costs to be included in business entertaining, the total £450 spent on food and drinks can be considered for reimbursement, provided it adheres to the per head cost limit and overall appropriateness as stipulated in the policy.
 With 30 participants and section 7.16 allowing for the inclusion of alcohol costs in business entertaining, assuming the total spend does not exceed the £44 per head guideline (30 x £44 = £1320.0), both the non-alcoholic and alcoholic beverage expenses are within the allowable budget for business entertaining.
 Total amount that can be reimbursed: £900 (£450 for the speech + £450 for food and drinks including alcohol), assuming the event's costs are justified, reasonable, and in compliance with the GNEI Expenses Policy's requirements for business entertaining, including adherence to budgetary limits and the inclusion of alcohol within those limits.</t>
  </si>
  <si>
    <t>Given the clarification on section 7.16 of the GNEI Expenses Policy, which indicates that the cost of alcohol can be included in business entertaining expenses, the reimbursement calculation for the event with experts giving speeches, including the provision of food and drinks, would be adjusted as follows:
 Cost of the speech: £700 - This expense, associated with the professional aspect of the event (inviting experts to give speeches), is assumable as a necessary business expenditure.
 Food and drinks during the speech: £700 total. Given the policy allows for alcohol costs to be included in business entertaining, the total £700 spent on food and drinks can be considered for reimbursement, provided it adheres to the per head cost limit and overall appropriateness as stipulated in the policy.
 With 50 participants and section 7.16 allowing for the inclusion of alcohol costs in business entertaining, assuming the total spend does not exceed the £44 per head guideline (50 x £44 = £2200.0), both the non-alcoholic and alcoholic beverage expenses are within the allowable budget for business entertaining.
 Total amount that can be reimbursed: £1400 (£700 for the speech + £700 for food and drinks including alcohol), assuming the event's costs are justified, reasonable, and in compliance with the GNEI Expenses Policy's requirements for business entertaining, including adherence to budgetary limits and the inclusion of alcohol within those limits.</t>
  </si>
  <si>
    <t>Given the clarification on section 7.16 of the GNEI Expenses Policy, which indicates that the cost of alcohol can be included in business entertaining expenses, the reimbursement calculation for the event with experts giving speeches, including the provision of food and drinks, would be adjusted as follows:
 Cost of the speech: £300 - This expense, associated with the professional aspect of the event (inviting experts to give speeches), is assumable as a necessary business expenditure.
 Food and drinks during the speech: £300 total. Given the policy allows for alcohol costs to be included in business entertaining, the total £300 spent on food and drinks can be considered for reimbursement, provided it adheres to the per head cost limit and overall appropriateness as stipulated in the policy.
 With 17 participants and section 7.16 allowing for the inclusion of alcohol costs in business entertaining, assuming the total spend does not exceed the £44 per head guideline (17 x £44 = £748.0), both the non-alcoholic and alcoholic beverage expenses are within the allowable budget for business entertaining.
 Total amount that can be reimbursed: £600 (£300 for the speech + £300 for food and drinks including alcohol), assuming the event's costs are justified, reasonable, and in compliance with the GNEI Expenses Policy's requirements for business entertaining, including adherence to budgetary limits and the inclusion of alcohol within those limits.</t>
  </si>
  <si>
    <t>Given the clarification on section 7.16 of the GNEI Expenses Policy, which indicates that the cost of alcohol can be included in business entertaining expenses, the reimbursement calculation for the event with experts giving speeches, including the provision of food and drinks, would be adjusted as follows:
 Cost of the speech: £350 - This expense, associated with the professional aspect of the event (inviting experts to give speeches), is assumable as a necessary business expenditure.
 Food and drinks during the speech: £400 total. Given the policy allows for alcohol costs to be included in business entertaining, the total £400 spent on food and drinks can be considered for reimbursement, provided it adheres to the per head cost limit and overall appropriateness as stipulated in the policy.
 With 20 participants and section 7.16 allowing for the inclusion of alcohol costs in business entertaining, assuming the total spend does not exceed the £44 per head guideline (20 x £44 = £880.0), both the non-alcoholic and alcoholic beverage expenses are within the allowable budget for business entertaining.
 Total amount that can be reimbursed: £750 (£350 for the speech + £400 for food and drinks including alcohol), assuming the event's costs are justified, reasonable, and in compliance with the GNEI Expenses Policy's requirements for business entertaining, including adherence to budgetary limits and the inclusion of alcohol within those limits.</t>
  </si>
  <si>
    <t>For the event where you invited outstanding alumni to share their experiences, with reception and meal expenses totaling £110.67 for 8 participants, the reimbursement can be calculated based on the staff and student entertaining/hospitality section of the GNEI Expenses Policy:
 Section Referenced: Sections 7.8 and 7.9 detail that food or drink for staff or registered GNEI students in connection to GNEI business activities, including such events, should not exceed £22 per head​​.
 Given there were 5 participants, and applying the £22 per head guideline:
 Maximum Allowable Expense: 5 participants x £22 = £110.0
 Since the total expense was £110.67, and considering the policy limit is £110.0 (based on £22 per head for 5 people), the total amount that can be reimbursed is up to the policy limit of £110.0, assuming all expenses are justified as necessary for the event and in compliance with the policy's requirements.</t>
  </si>
  <si>
    <t>For the event where you invited outstanding alumni to share their experiences, with reception and meal expenses totaling £250 for 10 participants, the reimbursement can be calculated based on the staff and student entertaining/hospitality section of the GNEI Expenses Policy:
 Section Referenced: Sections 7.8 and 7.9 detail that food or drink for staff or registered GNEI students in connection to GNEI business activities, including such events, should not exceed £22 per head​​.
 Given there were 10 participants, and applying the £22 per head guideline:
 Maximum Allowable Expense: 10 participants x £22 = £220.0
 Since the total expense was £250, and considering the policy limit is £220 (based on £22 per head for 10 people), the total amount that can be reimbursed is up to the policy limit of £220, assuming all expenses are justified as necessary for the event and in compliance with the policy's requirements.</t>
  </si>
  <si>
    <t>For the event where you invited outstanding alumni to share their experiences, with reception and meal expenses totaling £198 for 7 participants, the reimbursement can be calculated based on the staff and student entertaining/hospitality section of the GNEI Expenses Policy:
 Section Referenced: Sections 7.8 and 7.9 detail that food or drink for staff or registered GNEI students in connection to GNEI business activities, including such events, should not exceed £22 per head​​.
 Given there were 7 participants, and applying the £22 per head guideline:
 Maximum Allowable Expense: 7 participants x £22 = £154.0
 Since the total expense was £198, and considering the policy limit is £110.0 (based on £22 per head for 7 people), the total amount that can be reimbursed is up to the policy limit of £154, assuming all expenses are justified as necessary for the event and in compliance with the policy's requirements.</t>
  </si>
  <si>
    <t>For the event where you invited outstanding alumni to share their experiences, with reception and meal expenses totaling £240.9 for 9 participants, the reimbursement can be calculated based on the staff and student entertaining/hospitality section of the GNEI Expenses Policy:
 Section Referenced: Sections 7.8 and 7.9 detail that food or drink for staff or registered GNEI students in connection to GNEI business activities, including such events, should not exceed £22 per head​​.
 Given there were 9 participants, and applying the £22 per head guideline:
 Maximum Allowable Expense: 9 participants x £22 = £198.0
 Since the total expense was £240.9, and considering the policy limit is £198.0 (based on £22 per head for 9 people), the total amount that can be reimbursed is up to the policy limit of £198, assuming all expenses are justified as necessary for the event and in compliance with the policy's requirements.</t>
  </si>
  <si>
    <t>For the event where you invited outstanding alumni to share their experiences, with reception and meal expenses totaling £150 for 6 participants, the reimbursement can be calculated based on the staff and student entertaining/hospitality section of the GNEI Expenses Policy:
 Section Referenced: Sections 7.8 and 7.9 detail that food or drink for staff or registered GNEI students in connection to GNEI business activities, including such events, should not exceed £22 per head​​.
 Given there were 6 participants, and applying the £22 per head guideline:
 Maximum Allowable Expense: 6 participants x £22 = £132.0
 Since the total expense was £150, and considering the policy limit is £132.0 (based on £22 per head for 6 people), the total amount that can be reimbursed is up to the policy limit of £132, assuming all expenses are justified as necessary for the event and in compliance with the policy's requirements.</t>
  </si>
  <si>
    <t>For the event with outstanding alumni sharing their experiences, where reception and meal expenses totaled £100.67 for 5 participants, the reimbursement should be calculated based on the staff and student entertaining/hospitality guidelines of the GNEI Expenses Policy:
 According to sections 7.8 and 7.9, the cost for such activities should not exceed £22 per head​​.
 With 8 participants, the maximum allowable budget for reimbursement under these guidelines would be:
 5 participants x £22 per head = £110.
 Since the total expenditure (£100.67) is less than the maximum allowable budget (£110) for 5 people, the entire amount of £100.67 falls within the policy limits and is eligible for reimbursement, assuming all other policy requirements are met, including documentation of the event's purpose and the participant list as per sections 7.18 and 7.19​​.
 Total amount that can be reimbursed: £100.67, provided the event complies with the GNEI Expenses Policy's requirements for staff and student entertaining/hospitality.</t>
  </si>
  <si>
    <t>For the event with outstanding alumni sharing their experiences, where reception and meal expenses totaled £202 for 10 participants, the reimbursement should be calculated based on the staff and student entertaining/hospitality guidelines of the GNEI Expenses Policy:
 According to sections 7.8 and 7.9, the cost for such activities should not exceed £22 per head​​.
 With 8 participants, the maximum allowable budget for reimbursement under these guidelines would be:
 10 participants x £22 per head = £220.
 Since the total expenditure (£202) is less than the maximum allowable budget (£220) for 10 people, the entire amount of £202 falls within the policy limits and is eligible for reimbursement, assuming all other policy requirements are met, including documentation of the event's purpose and the participant list as per sections 7.18 and 7.19​​.
 Total amount that can be reimbursed: £202, provided the event complies with the GNEI Expenses Policy's requirements for staff and student entertaining/hospitality.</t>
  </si>
  <si>
    <t>For the event with outstanding alumni sharing their experiences, where reception and meal expenses totaled £105.6 for 7 participants, the reimbursement should be calculated based on the staff and student entertaining/hospitality guidelines of the GNEI Expenses Policy:
 According to sections 7.8 and 7.9, the cost for such activities should not exceed £22 per head​​.
 With 8 participants, the maximum allowable budget for reimbursement under these guidelines would be:
 7 participants x £22 per head = £154.
 Since the total expenditure (£105.6) is less than the maximum allowable budget (£154) for 7 people, the entire amount of £105.6 falls within the policy limits and is eligible for reimbursement, assuming all other policy requirements are met, including documentation of the event's purpose and the participant list as per sections 7.18 and 7.19​​.
 Total amount that can be reimbursed: £105.6, provided the event complies with the GNEI Expenses Policy's requirements for staff and student entertaining/hospitality.</t>
  </si>
  <si>
    <t>For the event with outstanding alumni sharing their experiences, where reception and meal expenses totaled £104.9 for 9 participants, the reimbursement should be calculated based on the staff and student entertaining/hospitality guidelines of the GNEI Expenses Policy:
 According to sections 7.8 and 7.9, the cost for such activities should not exceed £22 per head​​.
 With 9 participants, the maximum allowable budget for reimbursement under these guidelines would be:
 9 participants x £22 per head = £198
 Since the total expenditure (£104.9) is less than the maximum allowable budget (£198) for 9 people, the entire amount of £104.9 falls within the policy limits and is eligible for reimbursement, assuming all other policy requirements are met, including documentation of the event's purpose and the participant list as per sections 7.18 and 7.19​​.
 Total amount that can be reimbursed: £104.9, provided the event complies with the GNEI Expenses Policy's requirements for staff and student entertaining/hospitality.</t>
  </si>
  <si>
    <t>For the event with outstanding alumni sharing their experiences, where reception and meal expenses totaled £99.53 for 6 participants, the reimbursement should be calculated based on the staff and student entertaining/hospitality guidelines of the GNEI Expenses Policy:
 According to sections 7.8 and 7.9, the cost for such activities should not exceed £22 per head​​.
 With 8 participants, the maximum allowable budget for reimbursement under these guidelines would be:
 6 participants x £22 per head = £132.
 Since the total expenditure (£99.53) is less than the maximum allowable budget (£132) for 6 people, the entire amount of £99.53 falls within the policy limits and is eligible for reimbursement, assuming all other policy requirements are met, including documentation of the event's purpose and the participant list as per sections 7.18 and 7.19​​.
 Total amount that can be reimbursed: £99.53, provided the event complies with the GNEI Expenses Policy's requirements for staff and student entertaining/hospitality.</t>
  </si>
  <si>
    <t>For the Christmas celebration with school staff and students, where a total of £240 was spent and the event was approved by the relevant school departments, the reimbursement can be considered under the "Staff social functions" category of the GNEI Expenses Policy. According to section 7.11, the GNEI department contribution for staff social functions, which are not directly related to GNEI business activities, should be no more than £22 per head​​.
 Given there were 12 attendees at this event, the maximum allowable contribution based on the policy would be:
 £22 per head x 12 attendees = £264.00
 Since the total expenditure of £240 is within the maximum allowable budget of £264.00 for 12 people, the full amount of £240 can be reimbursed, provided it complies with all the policy requirements and approvals as mentioned.</t>
  </si>
  <si>
    <t>For the Christmas celebration with school staff and students, where a total of £176 was spent and the event was approved by the relevant school departments, the reimbursement can be considered under the "Staff social functions" category of the GNEI Expenses Policy. According to section 7.11, the GNEI department contribution for staff social functions, which are not directly related to GNEI business activities, should be no more than £22 per head​​.
 Given there were 8 attendees at this event, the maximum allowable contribution based on the policy would be:
 £22 per head x 8 attendees = £176.00
 Since the total expenditure of £176 is within the maximum allowable budget of £176.00 for 8 people, the full amount of £176 can be reimbursed, provided it complies with all the policy requirements and approvals as mentioned.</t>
  </si>
  <si>
    <t>For the Christmas celebration with school staff and students, where a total of £293.63 was spent and the event was approved by the relevant school departments, the reimbursement can be considered under the "Staff social functions" category of the GNEI Expenses Policy. According to section 7.11, the GNEI department contribution for staff social functions, which are not directly related to GNEI business activities, should be no more than £22 per head​​.
 Given there were 15 attendees at this event, the maximum allowable contribution based on the policy would be:
 £22 per head x 15 attendees = £330
 Since the total expenditure of £293.63 is within the maximum allowable budget of £330 for 15 people, the full amount of £293.63 can be reimbursed, provided it complies with all the policy requirements and approvals as mentioned.</t>
  </si>
  <si>
    <t>For the Christmas celebration with school staff and students, where a total of £190.09 was spent and the event was approved by the relevant school departments, the reimbursement can be considered under the "Staff social functions" category of the GNEI Expenses Policy. According to section 7.11, the GNEI department contribution for staff social functions, which are not directly related to GNEI business activities, should be no more than £22 per head​​.
 Given there were 9 attendees at this event, the maximum allowable contribution based on the policy would be:
 £22 per head x 9 attendees = £198
 Since the total expenditure of £190.09 is within the maximum allowable budget of £198 for 9 people, the full amount of £190.09 can be reimbursed, provided it complies with all the policy requirements and approvals as mentioned.</t>
  </si>
  <si>
    <t>For the Christmas celebration with school staff and students, where a total of £210.26 was spent and the event was approved by the relevant school departments, the reimbursement can be considered under the "Staff social functions" category of the GNEI Expenses Policy. According to section 7.11, the GNEI department contribution for staff social functions, which are not directly related to GNEI business activities, should be no more than £22 per head​​.
 Given there were 11 attendees at this event, the maximum allowable contribution based on the policy would be:
 £22 per head x 11 attendees = £220
 Since the total expenditure of £210.26 is within the maximum allowable budget of £220 for 10 people, the full amount of £210.26 can be reimbursed, provided it complies with all the policy requirements and approvals as mentioned.</t>
  </si>
  <si>
    <t>For the Christmas celebration event with school staff and students, where £304 was spent on a credit card and the event had prior approval from the relevant departments, the reimbursement calculation falls under the "Staff social functions" category according to the GNEI Expenses Policy​​:
 Section 7.11 specifies that the department contribution for such events should be no more than £22 per head.
 Given there were 12 attendees (staff and students combined):
 The maximum allowable department contribution would be 12 x £22 = £264.00.
 Since the total expenditure of £304 exceeds the maximum allowable contribution based on the policy, the reimbursable amount would be capped at the policy limit of £264.00, provided all the event expenses comply with the policy's criteria and have received the necessary prior approvals.
 Total amount that can be reimbursed: £264.00, in alignment with the policy's provisions for staff social functions.</t>
  </si>
  <si>
    <t>For the Christmas celebration event with school staff and students, where £177.89 was spent on a credit card and the event had prior approval from the relevant departments, the reimbursement calculation falls under the "Staff social functions" category according to the GNEI Expenses Policy​​:
 Section 7.11 specifies that the department contribution for such events should be no more than £22 per head.
 Given there were 8 attendees (staff and students combined):
 The maximum allowable department contribution would be 8 x £22 = £176.00.
 Since the total expenditure of £177.89 exceeds the maximum allowable contribution based on the policy, the reimbursable amount would be capped at the policy limit of £176.00, provided all the event expenses comply with the policy's criteria and have received the necessary prior approvals.
 Total amount that can be reimbursed: £176.00, in alignment with the policy's provisions for staff social functions.</t>
  </si>
  <si>
    <t>For the Christmas celebration event with school staff and students, where £356.81 was spent on a credit card and the event had prior approval from the relevant departments, the reimbursement calculation falls under the "Staff social functions" category according to the GNEI Expenses Policy​​:
 Section 7.11 specifies that the department contribution for such events should be no more than £22 per head.
 Given there were 15 attendees (staff and students combined):
 The maximum allowable department contribution would be 15 x £22 = £330.00.
 Since the total expenditure of £356.81 exceeds the maximum allowable contribution based on the policy, the reimbursable amount would be capped at the policy limit of £330.00, provided all the event expenses comply with the policy's criteria and have received the necessary prior approvals.
 Total amount that can be reimbursed: £330.00, in alignment with the policy's provisions for staff social functions.</t>
  </si>
  <si>
    <t>For the Christmas celebration event with school staff and students, where £397.79 was spent on a credit card and the event had prior approval from the relevant departments, the reimbursement calculation falls under the "Staff social functions" category according to the GNEI Expenses Policy​​:
 Section 7.11 specifies that the department contribution for such events should be no more than £22 per head.
 Given there were 9 attendees (staff and students combined):
 The maximum allowable department contribution would be 9 x £22 = £198.00.
 Since the total expenditure of £397.79 exceeds the maximum allowable contribution based on the policy, the reimbursable amount would be capped at the policy limit of £198.00, provided all the event expenses comply with the policy's criteria and have received the necessary prior approvals.
 Total amount that can be reimbursed: £198.00, in alignment with the policy's provisions for staff social functions.</t>
  </si>
  <si>
    <t>For the Christmas celebration event with school staff and students, where £365.26 was spent on a credit card and the event had prior approval from the relevant departments, the reimbursement calculation falls under the "Staff social functions" category according to the GNEI Expenses Policy​​:
 Section 7.11 specifies that the department contribution for such events should be no more than £22 per head.
 Given there were 11 attendees (staff and students combined):
 The maximum allowable department contribution would be 11 x £22 = £242.00.
 Since the total expenditure of £365.26 exceeds the maximum allowable contribution based on the policy, the reimbursable amount would be capped at the policy limit of £242.00, provided all the event expenses comply with the policy's criteria and have received the necessary prior approvals.
 Total amount that can be reimbursed: £242.00, in alignment with the policy's provisions for staff social functions.</t>
  </si>
  <si>
    <t>For the welcome event with £400 spent on social venues, food, and drinks, where 25 participants were registered and information for only these 18 is provided, the reimbursement would be based on the documented participants, as per the GNEI Expenses Policy on staff and student entertaining/hospitality​​:
 The policy stipulates a maximum cost of £22 per head for such events (section 7.9).
 Given the documentation and participant information form only account for 18 people:
 Maximum allowable budget: 18 participants x £22 = £396.0.
 Since the total expenditure (£400) exceeds the calculated allowable budget based on documented participants (£396.0), and assuming reimbursement is calculated based on the provided documentation, the amount that aligns with policy guidelines would be £396.0, considering the limit of £22 per head for the 18 registered and documented participants.
 Total amount that can be reimbursed: £396.0, based on the provided participant information for 18 people, subject to the event's compliance with all relevant policy requirements and the approval process.</t>
  </si>
  <si>
    <t>For the welcome event with £793.2 spent on social venues, food, and drinks, where 35 participants were registered and information for only these 30 is provided, the reimbursement would be based on the documented participants, as per the GNEI Expenses Policy on staff and student entertaining/hospitality​​:
 The policy stipulates a maximum cost of £22 per head for such events (section 7.9).
 Given the documentation and participant information form only account for 22 people:
 Maximum allowable budget: 30 participants x £22 = £660.0.
 Since the total expenditure (£793.2) exceeds the calculated allowable budget based on documented participants (30 x £22), and assuming reimbursement is calculated based on the provided documentation, the amount that aligns with policy guidelines would be £660.0, considering the limit of £660.0 per head for the 30 registered and documented participants.
 Total amount that can be reimbursed: £660.0, based on the provided participant information for 30 people, subject to the event's compliance with all relevant policy requirements and the approval process.</t>
  </si>
  <si>
    <t>For the welcome event with £500 spent on social venues, food, and drinks, where 23 participants were registered and information for only these 20 is provided, the reimbursement would be based on the documented participants, as per the GNEI Expenses Policy on staff and student entertaining/hospitality​​:
 The policy stipulates a maximum cost of £22 per head for such events (section 7.9).
 Given the documentation and participant information form only account for 20 people:
 Maximum allowable budget: 20 participants x £22 = £440.0.
 Since the total expenditure (£500) exceeds the calculated allowable budget based on documented participants (20 x £22), and assuming reimbursement is calculated based on the provided documentation, the amount that aligns with policy guidelines would be £440.0, considering the limit of £22 per head for the 20 registered and documented participants.
 Total amount that can be reimbursed: £440.0, based on the provided participant information for 20 people, subject to the event's compliance with all relevant policy requirements and the approval process.</t>
  </si>
  <si>
    <t>For the welcome event with £366 spent on social venues, food, and drinks, where 15 participants were registered and information for only these 15 is provided, the reimbursement would be based on the documented participants, as per the GNEI Expenses Policy on staff and student entertaining/hospitality​​:
 The policy stipulates a maximum cost of £22 per head for such events (section 7.9).
 Given the documentation and participant information form only account for 15 people:
 Maximum allowable budget: 15 participants x £22 = £330.0.
 Since the total expenditure (£366) exceeds the calculated allowable budget based on documented participants (22 x £22), and assuming reimbursement is calculated based on the provided documentation, the amount that aligns with policy guidelines would be £330.0, considering the limit of £22 per head for the 15 registered and documented participants.
 Total amount that can be reimbursed: £330.0, based on the provided participant information for 15 people, subject to the event's compliance with all relevant policy requirements and the approval process.</t>
  </si>
  <si>
    <t>For the welcome event with £306 spent on social venues, food, and drinks, where 15 participants were registered and information for only these 12 is provided, the reimbursement would be based on the documented participants, as per the GNEI Expenses Policy on staff and student entertaining/hospitality​​:
 The policy stipulates a maximum cost of £22 per head for such events (section 7.9).
 Given the documentation and participant information form only account for 12 people:
 Maximum allowable budget: 12 participants x £22 = £264.0.
 Since the total expenditure (£306) exceeds the calculated allowable budget based on documented participants (22 x £22), and assuming reimbursement is calculated based on the provided documentation, the amount that aligns with policy guidelines would be £264.0, considering the limit of £22 per head for the 12 registered and documented participants.
 Total amount that can be reimbursed: £264.0, based on the provided participant information for 12 people, subject to the event's compliance with all relevant policy requirements and the approval process.</t>
  </si>
  <si>
    <t>We hosted a reception for incoming graduate students with a registered list ofWe organized a mixer for new and returning faculty members with an initial 20 registered attendees, spending £440. Post-event, after confirming actual participation, forms were submitted for 22 attendees. How much can I be reimbursed?</t>
  </si>
  <si>
    <t>Based on the updated information with 20 people now documented for the welcome event, and considering the GNEI Expenses Policy on staff and student entertaining/hospitality which specifies a maximum cost of £22 per head​​, the reimbursement calculation is as follows:
 With 20 documented participants after re-registration, the maximum allowable budget would be: 20 participants x £22 = £440.0.
 Since the total expenditure was £440.0 and the allowable budget based on 20 participants at £22 per head is £440.0, the entire amount spent on the event falls within the allowable budget and is eligible for reimbursement, provided all expenditures are justified as necessary for GNEI business activities and comply with the policy's requirements, including obtaining prior approval from the budget holder or departmental administrator/manager.
 Total amount that can be reimbursed: £440.0, given the updated participant information for 20 people and adherence to the policy guidelines.</t>
  </si>
  <si>
    <t>Based on the updated information with 18 people now documented for the welcome event, and considering the GNEI Expenses Policy on staff and student entertaining/hospitality which specifies a maximum cost of £22 per head​​, the reimbursement calculation is as follows:
 With 26 documented participants after re-registration, the maximum allowable budget would be: 15 participants x £22 = £330.0.
 Since the total expenditure was £330.0 and the allowable budget based on 15 participants at £22 per head is £330.0, the entire amount spent on the event falls within the allowable budget and is eligible for reimbursement, provided all expenditures are justified as necessary for GNEI business activities and comply with the policy's requirements, including obtaining prior approval from the budget holder or departmental administrator/manager.
 Total amount that can be reimbursed: £330.0, given the updated participant information for 15 people and adherence to the policy guidelines.</t>
  </si>
  <si>
    <t>Based on the updated information with 28 people now documented for the welcome event, and considering the GNEI Expenses Policy on staff and student entertaining/hospitality which specifies a maximum cost of £567 per head​​, the reimbursement calculation is as follows:
 With 28 documented participants after re-registration, the maximum allowable budget would be: 28 participants x £22 = £616.
 Since the total expenditure was £567.0 and the allowable budget based on 28 participants at £22 per head is £616, the entire amount spent on the event falls within the allowable budget and is eligible for reimbursement, provided all expenditures are justified as necessary for GNEI business activities and comply with the policy's requirements, including obtaining prior approval from the budget holder or departmental administrator/manager.
 Total amount that can be reimbursed: £567.0, given the updated participant information for 28 people and adherence to the policy guidelines.</t>
  </si>
  <si>
    <t>Based on the updated information with 30 people now documented for the welcome event, and considering the GNEI Expenses Policy on staff and student entertaining/hospitality which specifies a maximum cost of £22 per head​​, the reimbursement calculation is as follows:
 With 26 documented participants after re-registration, the maximum allowable budget would be: 30 participants x £22 = £660.
 Since the total expenditure was £500.0 and the allowable budget based on 30 participants at £22 per head is £660, the entire amount spent on the event falls within the allowable budget and is eligible for reimbursement, provided all expenditures are justified as necessary for GNEI business activities and comply with the policy's requirements, including obtaining prior approval from the budget holder or departmental administrator/manager.
 Total amount that can be reimbursed: £500.0, given the updated participant information for 30 people and adherence to the policy guidelines.</t>
  </si>
  <si>
    <t>Based on the updated information with 15 people now documented for the welcome event, and considering the GNEI Expenses Policy on staff and student entertaining/hospitality which specifies a maximum cost of £22 per head​​, the reimbursement calculation is as follows:
 With 26 documented participants after re-registration, the maximum allowable budget would be: 15 participants x £22 = £330.
 Since the total expenditure was £306.0 and the allowable budget based on 15 participants at £22 per head is £330, the entire amount spent on the event falls within the allowable budget and is eligible for reimbursement, provided all expenditures are justified as necessary for GNEI business activities and comply with the policy's requirements, including obtaining prior approval from the budget holder or departmental administrator/manager.
 Total amount that can be reimbursed: £306.0, given the updated participant information for 15 people and adherence to the policy guidelines.</t>
  </si>
  <si>
    <t>For the retirement party without prior application or approval, the "Staff social functions" section of the GNEI Expenses Policy is directly relevant, stating the department contribution for such events should be no more than £22 per head​​. Given there were 15 attendees, the maximum allowable under this guideline would be:
 15 attendees x £22 per head = £330.
 The total cost of the event was £330, which is under the maximum allowable limit. However, the crucial factor here is the lack of prior application and approval from the relevant departments. The policy stipulates that expenditures on staff social functions need pre-approval.
 Without prior approval, there's a significant risk that the expenditure may not be reimbursed, as adherence to policy procedures is a key requirement for expense claims. Despite the cost being within the per head limit, the absence of pre-approval could result in no reimbursement.
 Potential Reimbursement Amount: £0.0, due to the lack of prior approval, despite the total cost being within the per head budget for staff social functions.</t>
  </si>
  <si>
    <t>For the retirement party without prior application or approval, the "Staff social functions" section of the GNEI Expenses Policy is directly relevant, stating the department contribution for such events should be no more than £22 per head​​. Given there were 10 attendees, the maximum allowable under this guideline would be:
 10 attendees x £22 per head = £220.
 The total cost of the event was £220, which is under the maximum allowable limit. However, the crucial factor here is the lack of prior application and approval from the relevant departments. The policy stipulates that expenditures on staff social functions need pre-approval.
 Without prior approval, there's a significant risk that the expenditure may not be reimbursed, as adherence to policy procedures is a key requirement for expense claims. Despite the cost being within the per head limit, the absence of pre-approval could result in no reimbursement.
 Potential Reimbursement Amount: £0.0, due to the lack of prior approval, despite the total cost being within the per head budget for staff social functions.</t>
  </si>
  <si>
    <t>For the retirement party without prior application or approval, the "Staff social functions" section of the GNEI Expenses Policy is directly relevant, stating the department contribution for such events should be no more than £22 per head​​. Given there were 25 attendees, the maximum allowable under this guideline would be:
 25 attendees x £22 per head = £550.
 The total cost of the event was £550, which is under the maximum allowable limit. However, the crucial factor here is the lack of prior application and approval from the relevant departments. The policy stipulates that expenditures on staff social functions need pre-approval.
 Without prior approval, there's a significant risk that the expenditure may not be reimbursed, as adherence to policy procedures is a key requirement for expense claims. Despite the cost being within the per head limit, the absence of pre-approval could result in no reimbursement.
 Potential Reimbursement Amount: £0.0, due to the lack of prior approval, despite the total cost being within the per head budget for staff social functions.</t>
  </si>
  <si>
    <t>For the retirement party without prior application or approval, the "Staff social functions" section of the GNEI Expenses Policy is directly relevant, stating the department contribution for such events should be no more than £22 per head​​. Given there were 18 attendees, the maximum allowable under this guideline would be:
 18 attendees x £22 per head = £396.
 The total cost of the event was £396, which is under the maximum allowable limit. However, the crucial factor here is the lack of prior application and approval from the relevant departments. The policy stipulates that expenditures on staff social functions need pre-approval.
 Without prior approval, there's a significant risk that the expenditure may not be reimbursed, as adherence to policy procedures is a key requirement for expense claims. Despite the cost being within the per head limit, the absence of pre-approval could result in no reimbursement.
 Potential Reimbursement Amount: £0.0, due to the lack of prior approval, despite the total cost being within the per head budget for staff social functions.</t>
  </si>
  <si>
    <t>For the retirement party without prior application or approval, the "Staff social functions" section of the GNEI Expenses Policy is directly relevant, stating the department contribution for such events should be no more than £22 per head​​. Given there were 30 attendees, the maximum allowable under this guideline would be:
 30 attendees x £22 per head = £660.
 The total cost of the event was £660, which is under the maximum allowable limit. However, the crucial factor here is the lack of prior application and approval from the relevant departments. The policy stipulates that expenditures on staff social functions need pre-approval.
 Without prior approval, there's a significant risk that the expenditure may not be reimbursed, as adherence to policy procedures is a key requirement for expense claims. Despite the cost being within the per head limit, the absence of pre-approval could result in no reimbursement.
 Potential Reimbursement Amount: £0.0, due to the lack of prior approval, despite the total cost being within the per head budget for staff social functions.</t>
  </si>
  <si>
    <t>With prior application and approval for the retirement party, and considering it falls under the "Staff social functions" category of the GNEI Expenses Policy, the reimbursement process is guided by the policy's provision for such events. Specifically, the policy allows for a department contribution of no more than £22 per head for events not directly related to GNEI business activities, such as retirement parties​​.
 Given there were 15 attendees at the event costing a total of £330.0:
 The maximum allowable under this guideline would be 15 attendees x £22 per head = £330.0.
 Since the total expenditure of £330.0 is within the maximum allowable budget of £330.0 for 20 people and the event had prior approval from the relevant departments, the entire amount of £330.0 can be reimbursed.
 Total reimbursable amount: £330.0, given the event's compliance with the GNEI Expenses Policy's stipulations for staff social functions, including the pre-approval requirement.</t>
  </si>
  <si>
    <t>With prior application and approval for the retirement party, and considering it falls under the "Staff social functions" category of the GNEI Expenses Policy, the reimbursement process is guided by the policy's provision for such events. Specifically, the policy allows for a department contribution of no more than £22 per head for events not directly related to GNEI business activities, such as retirement parties​​.
 Given there were 10 attendees at the event costing a total of £200:
 The maximum allowable under this guideline would be 10 attendees x £22 per head = £220.
 Since the total expenditure of £200 is within the maximum allowable budget of £220 for 10 people and the event had prior approval from the relevant departments, the entire amount of £200 can be reimbursed.
 Total reimbursable amount: £200, given the event's compliance with the GNEI Expenses Policy's stipulations for staff social functions, including the pre-approval requirement.</t>
  </si>
  <si>
    <t>With prior application and approval for the retirement party, and considering it falls under the "Staff social functions" category of the GNEI Expenses Policy, the reimbursement process is guided by the policy's provision for such events. Specifically, the policy allows for a department contribution of no more than £22 per head for events not directly related to GNEI business activities, such as retirement parties​​.
 Given there were 25 attendees at the event costing a total of £350:
 The maximum allowable under this guideline would be 25 attendees x £22 per head = £550.
 Since the total expenditure of £350 is within the maximum allowable budget of £550 for 25 people and the event had prior approval from the relevant departments, the entire amount of £350 can be reimbursed.
 Total reimbursable amount: £350, given the event's compliance with the GNEI Expenses Policy's stipulations for staff social functions, including the pre-approval requirement.</t>
  </si>
  <si>
    <t>With prior application and approval for the retirement party, and considering it falls under the "Staff social functions" category of the GNEI Expenses Policy, the reimbursement process is guided by the policy's provision for such events. Specifically, the policy allows for a department contribution of no more than £22 per head for events not directly related to GNEI business activities, such as retirement parties​​.
 Given there were 18 attendees at the event costing a total of £360:
 The maximum allowable under this guideline would be 18 attendees x £22 per head = £396.
 Since the total expenditure of £360 is within the maximum allowable budget of £396 for 18 people and the event had prior approval from the relevant departments, the entire amount of £360 can be reimbursed.
 Total reimbursable amount: £360, given the event's compliance with the GNEI Expenses Policy's stipulations for staff social functions, including the pre-approval requirement.</t>
  </si>
  <si>
    <t>For the event you organized, considering it as business entertaining due to the engagement with external company experts and the subsequent party for students to connect with these companies, the reimbursement can be guided by the specific clauses in the GNEI Expenses Policy related to business entertaining​​.
 Maximum Allowable Cost Per Head: £22 per head, including alcohol and service, as per the policy.
 Actual Attendance: Although 35 people were initially part of the event, 5 left, leaving 30 attendees for the party.
 Total Expenditure: £770.0 for the entire party.
 Given 30 attendees actually participated in the party, the policy allows up to £770 per head. Therefore, the maximum allowable budget based on actual attendance would be 30 attendees * £22 = £660. Since you spent £770.0, which is within the maximum allowable budget for 30 people, you can be reimbursed the full amount, provided all policy conditions were met, including the submission of appropriate receipts and any required pre-approvals.
 Total Reimbursable Amount: £770.0, subject to policy compliance and provided all expenditures are justified and properly documented.</t>
  </si>
  <si>
    <t>Given the context of the event as business entertaining, focusing on networking between students and alumni, and considering the specific details of your expenditure and attendance, let's apply the GNEI Expenses Policy related to business entertaining:
 Total Expenditure: £1380 for the event.
 Actual Attendance: 40 people attended the event.
 Per Head Budget for Business Entertaining: The policy under business entertaining allows for a more generous budget compared to staff and student entertaining, aiming to cover costs that facilitate business relationships, including hospitality that may exceed the standard £22 per head applicable to internal events​​.
 For business entertaining, the policy section 7.16 suggests that costs should be appropriate and may not exceed £44 per head including alcohol and service, unless exceptional circumstances apply and such expenses have been pre-approved by relevant authorities like the Dean, PS Director, Faculty Director of Operations, or School/PS Head of Finance​​.
 Maximum Allowable Budget Based on Business Entertaining: 40 attendees x £44 = £1760.
 Since your total expenditure (£1380) is within this calculated maximum for 40 actual attendees under the business entertaining category, you would typically be eligible for reimbursement up to the policy-compliant figure of £1380.
 Total Reimbursable Amount: Potentially up to £1380, based on strict policy adherence.</t>
  </si>
  <si>
    <t>Given the context of the event as business entertaining, focusing on networking with industry partners after a workshop, and considering the specific details of your expenditure and attendance, let's apply the GNEI Expenses Policy related to business entertaining:
 Total Expenditure: £1070 for the event.
 Actual Attendance: 35 people attended the event.
 Per Head Budget for Business Entertaining: The policy under business entertaining allows for a more generous budget compared to staff and student entertaining, aiming to cover costs that facilitate business relationships, including hospitality that may exceed the standard £22 per head applicable to internal events​​.
 For business entertaining, the policy section 7.16 suggests that costs should be appropriate and may not exceed £44 per head including alcohol and service, unless exceptional circumstances apply and such expenses have been pre-approved by relevant authorities like the Dean, PS Director, Faculty Director of Operations, or School/PS Head of Finance​​.
 Maximum Allowable Budget Based on Business Entertaining: 35 attendees x £44 = £1540.
 Since your total expenditure (£1070) is within this calculated maximum for 35 actual attendees under the business entertaining category, you would typically be eligible for reimbursement up to the policy-compliant figure of £1070.
 Total Reimbursable Amount: Potentially up to £1070, based on strict policy adherence.</t>
  </si>
  <si>
    <t>Given the context of the event as business entertaining, focusing on networking after a guest lecture, and considering the specific details of your expenditure and attendance, let's apply the GNEI Expenses Policy related to business entertaining:
 Total Expenditure: £550 for the event.
 Actual Attendance: 20 people attended the event.
 Per Head Budget for Business Entertaining: The policy under business entertaining allows for a more generous budget compared to staff and student entertaining, aiming to cover costs that facilitate business relationships, including hospitality that may exceed the standard £22 per head applicable to internal events​​.
 For business entertaining, the policy section 7.16 suggests that costs should be appropriate and may not exceed £44 per head including alcohol and service, unless exceptional circumstances apply and such expenses have been pre-approved by relevant authorities like the Dean, PS Director, Faculty Director of Operations, or School/PS Head of Finance​​.
 Maximum Allowable Budget Based on Business Entertaining: 20 attendees x £44 = £880.
 Since your total expenditure (£550) is within this calculated maximum for 20 actual attendees under the business entertaining category, you would typically be eligible for reimbursement up to the policy-compliant figure of £550.
 Total Reimbursable Amount: Potentially up to £550, based on strict policy adherence.</t>
  </si>
  <si>
    <t>Given the context of the event as business entertaining, focusing on enhancing research collaboration, and considering the specific details of your expenditure and attendance, let's apply the GNEI Expenses Policy related to business entertaining:
 Total Expenditure: £960 for the event.
 Actual Attendance: 25 people attended the event.
 Per Head Budget for Business Entertaining: The policy under business entertaining allows for a more generous budget compared to staff and student entertaining, aiming to cover costs that facilitate business relationships, including hospitality that may exceed the standard £22 per head applicable to internal events​​.
 For business entertaining, the policy section 7.16 suggests that costs should be appropriate and may not exceed £44 per head including alcohol and service, unless exceptional circumstances apply and such expenses have been pre-approved by relevant authorities like the Dean, PS Director, Faculty Director of Operations, or School/PS Head of Finance​​.
 Maximum Allowable Budget Based on Business Entertaining: 25 attendees x £44 = £1100.
 Since your total expenditure (£960) is within this calculated maximum for 25 actual attendees under the business entertaining category, you would typically be eligible for reimbursement up to the policy-compliant figure of £960.
 Total Reimbursable Amount: Potentially up to £960, based on strict policy adherence.</t>
  </si>
  <si>
    <t>Given the context of the event as business entertaining, focusing on networking after a series of career talks, and considering the specific details of your expenditure and attendance, let's apply the GNEI Expenses Policy related to business entertaining:
 Total Expenditure: £1770 for the event.
 Actual Attendance: 30 people attended the event.
 Per Head Budget for Business Entertaining: The policy under business entertaining allows for a more generous budget compared to staff and student entertaining, aiming to cover costs that facilitate business relationships, including hospitality that may exceed the standard £22 per head applicable to internal events​​.
 For business entertaining, the policy section 7.16 suggests that costs should be appropriate and may not exceed £44 per head including alcohol and service, unless exceptional circumstances apply and such expenses have been pre-approved by relevant authorities like the Dean, PS Director, Faculty Director of Operations, or School/PS Head of Finance​​.
 Maximum Allowable Budget Based on Business Entertaining: 30 attendees x £44 = £1320.
 Since your total expenditure (£1770) slightly exceeds this calculated maximum by £450 for 30 actual attendees under the business entertaining category, you would typically be eligible for reimbursement up to the policy-compliant figure of £1320. However, given the event's context and objectives, and if the additional expenditure can be justified as necessary for achieving the event's business goals, there might be flexibility for full reimbursement, subject to the approval of the relevant authorities as mentioned in the policy.
 Total Reimbursable Amount: Potentially up to £1320, based on strict policy adherence, but with a possibility for the full £1770 if exceptional circumstances are recognized and approved.</t>
  </si>
  <si>
    <t>Given the context of the event as business entertaining, focusing on networking between students and alumni, and considering the specific details of your expenditure and attendance, let's apply the GNEI Expenses Policy related to business entertaining:
 Total Expenditure: £2380.8 for the event.
 Actual Attendance: 40 people attended the event.
 Per Head Budget for Business Entertaining: The policy under business entertaining allows for a more generous budget compared to staff and student entertaining, aiming to cover costs that facilitate business relationships, including hospitality that may exceed the standard £22 per head applicable to internal events​​.
 For business entertaining, the policy section 7.16 suggests that costs should be appropriate and may not exceed £44 per head including alcohol and service, unless exceptional circumstances apply and such expenses have been pre-approved by relevant authorities like the Dean, PS Director, Faculty Director of Operations, or School/PS Head of Finance​​.
 Maximum Allowable Budget Based on Business Entertaining: 40 attendees x £44 = £1760.
 Since your total expenditure (£2380.8) slightly exceeds this calculated maximum by £620.8 for 40 actual attendees under the business entertaining category, you would typically be eligible for reimbursement up to the policy-compliant figure of £1760. However, given the event's context and objectives, and if the additional expenditure can be justified as necessary for achieving the event's business goals, there might be flexibility for full reimbursement, subject to the approval of the relevant authorities as mentioned in the policy.
 Total Reimbursable Amount: Potentially up to £1760, based on strict policy adherence, but with a possibility for the full £2380.8 if exceptional circumstances are recognized and approved.</t>
  </si>
  <si>
    <t>Given the context of the event as business entertaining, focusing on networking with industry partners after a workshop, and considering the specific details of your expenditure and attendance, let's apply the GNEI Expenses Policy related to business entertaining:
 Total Expenditure: £1670 for the event.
 Actual Attendance: 35 people attended the event.
 Per Head Budget for Business Entertaining: The policy under business entertaining allows for a more generous budget compared to staff and student entertaining, aiming to cover costs that facilitate business relationships, including hospitality that may exceed the standard £22 per head applicable to internal events​​.
 For business entertaining, the policy section 7.16 suggests that costs should be appropriate and may not exceed £44 per head including alcohol and service, unless exceptional circumstances apply and such expenses have been pre-approved by relevant authorities like the Dean, PS Director, Faculty Director of Operations, or School/PS Head of Finance​​.
 Maximum Allowable Budget Based on Business Entertaining: 35 attendees x £44 = £1540.
 Since your total expenditure (£1670) slightly exceeds this calculated maximum by £130 for 35 actual attendees under the business entertaining category, you would typically be eligible for reimbursement up to the policy-compliant figure of £1540. However, given the event's context and objectives, and if the additional expenditure can be justified as necessary for achieving the event's business goals, there might be flexibility for full reimbursement, subject to the approval of the relevant authorities as mentioned in the policy.
 Total Reimbursable Amount: Potentially up to £1540, based on strict policy adherence, but with a possibility for the full £1670 if exceptional circumstances are recognized and approved.</t>
  </si>
  <si>
    <t>Given the context of the event as business entertaining, focusing on networking after a guest lecture, and considering the specific details of your expenditure and attendance, let's apply the GNEI Expenses Policy related to business entertaining:
 Total Expenditure: £1050 for the event.
 Actual Attendance: 20 people attended the event.
 Per Head Budget for Business Entertaining: The policy under business entertaining allows for a more generous budget compared to staff and student entertaining, aiming to cover costs that facilitate business relationships, including hospitality that may exceed the standard £22 per head applicable to internal events​​.
 For business entertaining, the policy section 7.16 suggests that costs should be appropriate and may not exceed £44 per head including alcohol and service, unless exceptional circumstances apply and such expenses have been pre-approved by relevant authorities like the Dean, PS Director, Faculty Director of Operations, or School/PS Head of Finance​​.
 Maximum Allowable Budget Based on Business Entertaining: 20 attendees x £44 = £880.
 Since your total expenditure (£1050) slightly exceeds this calculated maximum by £170 for 20 actual attendees under the business entertaining category, you would typically be eligible for reimbursement up to the policy-compliant figure of £880. However, given the event's context and objectives, and if the additional expenditure can be justified as necessary for achieving the event's business goals, there might be flexibility for full reimbursement, subject to the approval of the relevant authorities as mentioned in the policy.
 Total Reimbursable Amount: Potentially up to £880, based on strict policy adherence, but with a possibility for the full £1050 if exceptional circumstances are recognized and approved.</t>
  </si>
  <si>
    <t>Given the context of the event as business entertaining, focusing on enhancing research collaboration, and considering the specific details of your expenditure and attendance, let's apply the GNEI Expenses Policy related to business entertaining:
 Total Expenditure: £960 for the event.
 Actual Attendance: 12 people attended the event.
 Per Head Budget for Business Entertaining: The policy under business entertaining allows for a more generous budget compared to staff and student entertaining, aiming to cover costs that facilitate business relationships, including hospitality that may exceed the standard £22 per head applicable to internal events​​.
 For business entertaining, the policy section 7.16 suggests that costs should be appropriate and may not exceed £44 per head including alcohol and service, unless exceptional circumstances apply and such expenses have been pre-approved by relevant authorities like the Dean, PS Director, Faculty Director of Operations, or School/PS Head of Finance​​.
 Maximum Allowable Budget Based on Business Entertaining: 12 attendees x £44 = £528.
 Since your total expenditure (£960) slightly exceeds this calculated maximum by £432 for 12 actual attendees under the business entertaining category, you would typically be eligible for reimbursement up to the policy-compliant figure of £528. However, given the event's context and objectives, and if the additional expenditure can be justified as necessary for achieving the event's business goals, there might be flexibility for full reimbursement, subject to the approval of the relevant authorities as mentioned in the policy.
 Total Reimbursable Amount: Potentially up to £528, based on strict policy adherence, but with a possibility for the full £960 if exceptional circumstances are recognized and approved.</t>
  </si>
  <si>
    <t>If the budget overrun for the event has been approved by the relevant PS Director, reflecting an understanding and acceptance of the special circumstances leading to the additional expenditure, the GNEI Expenses Policy allows for such exceptions under business entertaining guidelines.
 With the approval from the PS Director for the exceptional situation:
 Total Expenditure: £1770 on the party for networking between students and industry experts.
 Actual Attendance: 30 people at the party.
 Given this approval, section 7.17 of the policy addresses situations where costs exceed standard limits, stating that exceptional costs beyond the usual per head allowance require approval by relevant authorities like the PS Director, Faculty Director of Operations, or School/PS Head of Finance​​.
 Since you've indicated that the overrun has been approved by the relevant PS Director, the entire amount of £1770 spent on the event would be eligible for reimbursement, as it falls within the scope of approved exceptional circumstances.
 Total Reimbursable Amount: £1770, given the specific approval for the budget overrun by the relevant PS Director, aligning with the policy's provisions for handling exceptions in business entertaining costs.</t>
  </si>
  <si>
    <t>If the budget overrun for the event has been approved by the relevant PS Director, reflecting an understanding and acceptance of the special circumstances leading to the additional expenditure, the GNEI Expenses Policy allows for such exceptions under business entertaining guidelines.
 With the approval from the PS Director for the exceptional situation:
 Total Expenditure: £2380.8 on the party for networking between students and industry experts.
 Actual Attendance: 40 people at the party.
 Given this approval, section 7.17 of the policy addresses situations where costs exceed standard limits, stating that exceptional costs beyond the usual per head allowance require approval by relevant authorities like the PS Director, Faculty Director of Operations, or School/PS Head of Finance​​.
 Since you've indicated that the overrun has been approved by the relevant PS Director, the entire amount of £2380.8 spent on the event would be eligible for reimbursement, as it falls within the scope of approved exceptional circumstances.
 Total Reimbursable Amount: £2380.8, given the specific approval for the budget overrun by the relevant PS Director, aligning with the policy's provisions for handling exceptions in business entertaining costs.</t>
  </si>
  <si>
    <t>If the budget overrun for the event has been approved by the relevant PS Director, reflecting an understanding and acceptance of the special circumstances leading to the additional expenditure, the GNEI Expenses Policy allows for such exceptions under business entertaining guidelines.
 With the approval from the PS Director for the exceptional situation:
 Total Expenditure: £1670 on the party for networking between students and industry experts.
 Actual Attendance: 35 people at the party.
 Given this approval, section 7.17 of the policy addresses situations where costs exceed standard limits, stating that exceptional costs beyond the usual per head allowance require approval by relevant authorities like the PS Director, Faculty Director of Operations, or School/PS Head of Finance​​.
 Since you've indicated that the overrun has been approved by the relevant PS Director, the entire amount of £1670 spent on the event would be eligible for reimbursement, as it falls within the scope of approved exceptional circumstances.
 Total Reimbursable Amount: £1670, given the specific approval for the budget overrun by the relevant PS Director, aligning with the policy's provisions for handling exceptions in business entertaining costs.</t>
  </si>
  <si>
    <t>If the budget overrun for the event has been approved by the relevant PS Director, reflecting an understanding and acceptance of the special circumstances leading to the additional expenditure, the GNEI Expenses Policy allows for such exceptions under business entertaining guidelines.
 With the approval from the PS Director for the exceptional situation:
 Total Expenditure: £1050 on the party for networking between students and industry experts.
 Actual Attendance: 20 people at the party.
 Given this approval, section 7.17 of the policy addresses situations where costs exceed standard limits, stating that exceptional costs beyond the usual per head allowance require approval by relevant authorities like the PS Director, Faculty Director of Operations, or School/PS Head of Finance​​.
 Since you've indicated that the overrun has been approved by the relevant PS Director, the entire amount of £1050 spent on the event would be eligible for reimbursement, as it falls within the scope of approved exceptional circumstances.
 Total Reimbursable Amount: £1050, given the specific approval for the budget overrun by the relevant PS Director, aligning with the policy's provisions for handling exceptions in business entertaining costs.</t>
  </si>
  <si>
    <t>If the budget overrun for the event has been approved by the relevant PS Director, reflecting an understanding and acceptance of the special circumstances leading to the additional expenditure, the GNEI Expenses Policy allows for such exceptions under business entertaining guidelines.
 With the approval from the PS Director for the exceptional situation:
 Total Expenditure: £960 on the party for networking between students and industry experts.
 Actual Attendance: 12 people at the party.
 Given this approval, section 7.17 of the policy addresses situations where costs exceed standard limits, stating that exceptional costs beyond the usual per head allowance require approval by relevant authorities like the PS Director, Faculty Director of Operations, or School/PS Head of Finance​​.
 Since you've indicated that the overrun has been approved by the relevant PS Director, the entire amount of £960 spent on the event would be eligible for reimbursement, as it falls within the scope of approved exceptional circumstances.
 Total Reimbursable Amount: £960, given the specific approval for the budget overrun by the relevant PS Director, aligning with the policy's provisions for handling exceptions in business entertaining costs.</t>
  </si>
  <si>
    <t>For the outdoor team-building event you organized for students with 15 participants and a total expenditure of £330, the reimbursement is guided by the GNEI Expenses Policy under the section for staff and student entertaining/hospitality. According to clause 7.9, the cost of entertaining, which includes team-building events, should not exceed £22 per head​​.
 Given that 15 people participated, the maximum reimbursable amount under this policy would be £22 per participant, totaling a maximum allowable of £330.00. Therefore, your expenditure of £330 for the outdoor team-building activity falls within the reimbursable limit set by the policy, assuming approval was obtained from the budget holder or departmental administrator/manager as required by clause 7.8.
 Total Reimbursable Amount: £330 (provided all requirements are met and approval has been obtained).</t>
  </si>
  <si>
    <t>For the outdoor team-building event you organized for students with 12 participants and a total expenditure of £264, the reimbursement is guided by the GNEI Expenses Policy under the section for staff and student entertaining/hospitality. According to clause 7.9, the cost of entertaining, which includes team-building events, should not exceed £22 per head​​.
 Given that 12 people participated, the maximum reimbursable amount under this policy would be £22 per participant, totaling a maximum allowable of £264.00. Therefore, your expenditure of £264 for the outdoor team-building activity falls within the reimbursable limit set by the policy, assuming approval was obtained from the budget holder or departmental administrator/manager as required by clause 7.8.
 Total Reimbursable Amount: £264 (provided all requirements are met and approval has been obtained).</t>
  </si>
  <si>
    <t>For the outdoor team-building event you organized for students with 20 participants and a total expenditure of £400, the reimbursement is guided by the GNEI Expenses Policy under the section for staff and student entertaining/hospitality. According to clause 7.9, the cost of entertaining, which includes team-building events, should not exceed £22 per head​​.
 Given that 20 people participated, the maximum reimbursable amount under this policy would be £22 per participant, totaling a maximum allowable of £440.00. Therefore, your expenditure of £400 for the outdoor team-building activity falls within the reimbursable limit set by the policy, assuming approval was obtained from the budget holder or departmental administrator/manager as required by clause 7.8.
 Total Reimbursable Amount: £400 (provided all requirements are met and approval has been obtained).</t>
  </si>
  <si>
    <t>For the outdoor team-building event you organized for students with 8 participants and a total expenditure of £166, the reimbursement is guided by the GNEI Expenses Policy under the section for staff and student entertaining/hospitality. According to clause 7.9, the cost of entertaining, which includes team-building events, should not exceed £22 per head​​.
 Given that 8 people participated, the maximum reimbursable amount under this policy would be £22 per participant, totaling a maximum allowable of £176.00. Therefore, your expenditure of £166 for the outdoor team-building activity falls within the reimbursable limit set by the policy, assuming approval was obtained from the budget holder or departmental administrator/manager as required by clause 7.8.
 Total Reimbursable Amount: £166 (provided all requirements are met and approval has been obtained).</t>
  </si>
  <si>
    <t>For the outdoor team-building event you organized for students with 18 participants and a total expenditure of £296, the reimbursement is guided by the GNEI Expenses Policy under the section for staff and student entertaining/hospitality. According to clause 7.9, the cost of entertaining, which includes team-building events, should not exceed £22 per head​​.
 Given that 18 people participated, the maximum reimbursable amount under this policy would be £22.0 per participant, totaling a maximum allowable of £396.00. Therefore, your expenditure of £296 for the outdoor team-building activity falls within the reimbursable limit set by the policy, assuming approval was obtained from the budget holder or departmental administrator/manager as required by clause 7.8.
 Total Reimbursable Amount: £296 (provided all requirements are met and approval has been obtained).</t>
  </si>
  <si>
    <t>In the case where the receipt for the outdoor team-building activity is lost and cannot be provided, the GNEI Expenses Policy outlines a specific procedure to follow. As per the policy, if necessary receipts or documentation are not available, claimants must obtain approval from the relevant PS Director, Faculty Director of Operations, or School/PS Head of Finance prior to submitting the claim. Furthermore, evidence of this approval must be attached to the claim, and the Justification field in GNEIExpenses should be used to notify Accounts Payable that the approval is attached​​.
 Therefore, if you have followed this procedure and obtained the necessary approvals for the £330 spent on the outdoor team-building activity without the receipt, you can be reimbursed for the total amount spent, assuming all other policy requirements are met and the expenditure is deemed justifiable and reasonable within the context of the policy's guidelines.</t>
  </si>
  <si>
    <t>In the case where the receipt for the outdoor team-building activity is lost and cannot be provided, the GNEI Expenses Policy outlines a specific procedure to follow. As per the policy, if necessary receipts or documentation are not available, claimants must obtain approval from the relevant PS Director, Faculty Director of Operations, or School/PS Head of Finance prior to submitting the claim. Furthermore, evidence of this approval must be attached to the claim, and the Justification field in GNEIExpenses should be used to notify Accounts Payable that the approval is attached​​.
 Therefore, if you have followed this procedure and obtained the necessary approvals for the £264 spent on the outdoor team-building activity without the receipt, you can be reimbursed for the total amount spent, assuming all other policy requirements are met and the expenditure is deemed justifiable and reasonable within the context of the policy's guidelines.</t>
  </si>
  <si>
    <t>In the case where the receipt for the outdoor team-building activity is lost and cannot be provided, the GNEI Expenses Policy outlines a specific procedure to follow. As per the policy, if necessary receipts or documentation are not available, claimants must obtain approval from the relevant PS Director, Faculty Director of Operations, or School/PS Head of Finance prior to submitting the claim. Furthermore, evidence of this approval must be attached to the claim, and the Justification field in GNEIExpenses should be used to notify Accounts Payable that the approval is attached​​.
 Therefore, if you have followed this procedure and obtained the necessary approvals for the £400 spent on the outdoor team-building activity without the receipt, you can be reimbursed for the total amount spent, assuming all other policy requirements are met and the expenditure is deemed justifiable and reasonable within the context of the policy's guidelines.</t>
  </si>
  <si>
    <t>In the case where the receipt for the outdoor team-building activity is lost and cannot be provided, the GNEI Expenses Policy outlines a specific procedure to follow. As per the policy, if necessary receipts or documentation are not available, claimants must obtain approval from the relevant PS Director, Faculty Director of Operations, or School/PS Head of Finance prior to submitting the claim. Furthermore, evidence of this approval must be attached to the claim, and the Justification field in GNEIExpenses should be used to notify Accounts Payable that the approval is attached​​.
 Therefore, if you have followed this procedure and obtained the necessary approvals for the £166 spent on the outdoor team-building activity without the receipt, you can be reimbursed for the total amount spent, assuming all other policy requirements are met and the expenditure is deemed justifiable and reasonable within the context of the policy's guidelines.</t>
  </si>
  <si>
    <t>In the case where the receipt for the outdoor team-building activity is lost and cannot be provided, the GNEI Expenses Policy outlines a specific procedure to follow. As per the policy, if necessary receipts or documentation are not available, claimants must obtain approval from the relevant PS Director, Faculty Director of Operations, or School/PS Head of Finance prior to submitting the claim. Furthermore, evidence of this approval must be attached to the claim, and the Justification field in GNEIExpenses should be used to notify Accounts Payable that the approval is attached​​.
 Therefore, if you have followed this procedure and obtained the necessary approvals for the £296 spent on the outdoor team-building activity without the receipt, you can be reimbursed for the total amount spent, assuming all other policy requirements are met and the expenditure is deemed justifiable and reasonable within the context of the policy's guidelines.</t>
  </si>
  <si>
    <t>For the meeting involving development of the club, where £30 was spent but only a receipt for £20.0 is available, the GNEI Expenses Policy outlines a specific procedure for cases where receipts are missing. If necessary receipts or documentation are not available, claimants must obtain approval from the relevant PS Director, Faculty Director of Operations, or School/PS Head of Finance prior to submitting the claim. Evidence of this approval must be attached to the claim​​.
 Given this requirement, you can be reimbursed for the £20.0 for which you have a receipt without any additional approvals. For the additional £10.0 without a receipt, reimbursement is possible if you follow the outlined procedure to obtain and attach the necessary approvals. Therefore, the total potential reimbursement could be up to £30, contingent upon receiving the appropriate approvals for the portion of the expense without a receipt</t>
  </si>
  <si>
    <t>For the meeting involving development of the club, where £25 was spent but only a receipt for £15 is available, the GNEI Expenses Policy outlines a specific procedure for cases where receipts are missing. If necessary receipts or documentation are not available, claimants must obtain approval from the relevant PS Director, Faculty Director of Operations, or School/PS Head of Finance prior to submitting the claim. Evidence of this approval must be attached to the claim​​.
 Given this requirement, you can be reimbursed for the £15 for which you have a receipt without any additional approvals. For the additional £10 without a receipt, reimbursement is possible if you follow the outlined procedure to obtain and attach the necessary approvals. Therefore, the total potential reimbursement could be up to £25, contingent upon receiving the appropriate approvals for the portion of the expense without a receipt</t>
  </si>
  <si>
    <t>For the meeting involving development of the club, where £18 was spent but only a receipt for £10 is available, the GNEI Expenses Policy outlines a specific procedure for cases where receipts are missing. If necessary receipts or documentation are not available, claimants must obtain approval from the relevant PS Director, Faculty Director of Operations, or School/PS Head of Finance prior to submitting the claim. Evidence of this approval must be attached to the claim​​.
 Given this requirement, you can be reimbursed for the £10 for which you have a receipt without any additional approvals. For the additional £8 without a receipt, reimbursement is possible if you follow the outlined procedure to obtain and attach the necessary approvals. Therefore, the total potential reimbursement could be up to £18, contingent upon receiving the appropriate approvals for the portion of the expense without a receipt</t>
  </si>
  <si>
    <t>For the meeting involving development of the club, where £22 was spent but only a receipt for £12 is available, the GNEI Expenses Policy outlines a specific procedure for cases where receipts are missing. If necessary receipts or documentation are not available, claimants must obtain approval from the relevant PS Director, Faculty Director of Operations, or School/PS Head of Finance prior to submitting the claim. Evidence of this approval must be attached to the claim​​.
 Given this requirement, you can be reimbursed for the £12 for which you have a receipt without any additional approvals. For the additional £10 without a receipt, reimbursement is possible if you follow the outlined procedure to obtain and attach the necessary approvals. Therefore, the total potential reimbursement could be up to £22, contingent upon receiving the appropriate approvals for the portion of the expense without a receipt</t>
  </si>
  <si>
    <t>For the meeting involving development of the club, where £40 was spent but only a receipt for £25 is available, the GNEI Expenses Policy outlines a specific procedure for cases where receipts are missing. If necessary receipts or documentation are not available, claimants must obtain approval from the relevant PS Director, Faculty Director of Operations, or School/PS Head of Finance prior to submitting the claim. Evidence of this approval must be attached to the claim​​.
 Given this requirement, you can be reimbursed for the £25 for which you have a receipt without any additional approvals. For the additional £15 without a receipt, reimbursement is possible if you follow the outlined procedure to obtain and attach the necessary approvals. Therefore, the total potential reimbursement could be up to £40, contingent upon receiving the appropriate approvals for the portion of the expense without a receipt</t>
  </si>
  <si>
    <t>For the meeting on club development with food and drinks, involving a total spend of £30, with corresponding receipts provided, the reimbursement is influenced by the policy on staff and student entertaining. According to clause 7.9 of the GNEI Expenses Policy, the cost of entertaining should not exceed £22 per head​​.
 Given that all expenditures fall within the reimbursable range and receipts are provided for the entire amount spent, you can be reimbursed for the full amount of £30, adhering to the policy's guidance on reasonable and justifiable expenses incurred in connection with GNEI business activities, provided the activity aligns with GNEI's definition of staff and student entertaining/hospitality.</t>
  </si>
  <si>
    <t>For the meeting on club development with food and drinks, involving 5 participants and a total spend of £25, with corresponding receipts provided, the reimbursement is influenced by the policy on staff and student entertaining. According to clause 7.9 of the GNEI Expenses Policy, the cost of entertaining should not exceed £22 per head​​.
 Given that all expenditures fall within the reimbursable range and receipts are provided for the entire amount spent, you can be reimbursed for the full amount of £25, adhering to the policy's guidance on reasonable and justifiable expenses incurred in connection with GNEI business activities, provided the activity aligns with GNEI's definition of staff and student entertaining/hospitality.</t>
  </si>
  <si>
    <t>For the meeting on club development with food and drinks, involving 5 participants and a total spend of £18, with corresponding receipts provided, the reimbursement is influenced by the policy on staff and student entertaining. According to clause 7.9 of the GNEI Expenses Policy, the cost of entertaining should not exceed £22 per head​​.
 Given that all expenditures fall within the reimbursable range and receipts are provided for the entire amount spent, you can be reimbursed for the full amount of £18, adhering to the policy's guidance on reasonable and justifiable expenses incurred in connection with GNEI business activities, provided the activity aligns with GNEI's definition of staff and student entertaining/hospitality.</t>
  </si>
  <si>
    <t>For the meeting on club development with food and drinks, involving 5 participants and a total spend of £22.0, with corresponding receipts provided, the reimbursement is influenced by the policy on staff and student entertaining. According to clause 7.9 of the GNEI Expenses Policy, the cost of entertaining should not exceed £22.0 per head​​.
 Given that all expenditures fall within the reimbursable range and receipts are provided for the entire amount spent, you can be reimbursed for the full amount of £22.0, adhering to the policy's guidance on reasonable and justifiable expenses incurred in connection with GNEI business activities, provided the activity aligns with GNEI's definition of staff and student entertaining/hospitality.</t>
  </si>
  <si>
    <t>For the meeting on club development with food and drinks, involving 5 participants and a total spend of £40, with corresponding receipts provided, the reimbursement is influenced by the policy on staff and student entertaining. According to clause 7.9 of the GNEI Expenses Policy, the cost of entertaining should not exceed £22 per head​​.
 Given that all expenditures fall within the reimbursable range and receipts are provided for the entire amount spent, you can be reimbursed for the full amount of £40, adhering to the policy's guidance on reasonable and justifiable expenses incurred in connection with GNEI business activities, provided the activity aligns with GNEI's definition of staff and student entertaining/hospitality.</t>
  </si>
  <si>
    <t>Given that you booked a Coursera course for £105 via a GNEI Purchase Order and received prior approval from your department administrator, you are well-positioned to claim the full cost of the course in expenses. Here's how the reimbursement process typically works based on the GNEI Expenses Policy:
 ### Steps for Claiming the Expense:
 1. **Documentation**: Ensure you have all necessary documentation:
  - A copy of the GNEI Purchase Order used to book the course.
  - Proof of payment or invoice showing the cost of £105.
  - The approval email or documented approval from your department administrator.
 2. **Expense Claim Form**:
  - Complete the GNEI expense claim form, attaching all relevant documentation. Clearly indicate that the expense was pre-approved, which is crucial for ensuring smooth processing.
 3. **Submission**:
  - Submit the completed form and attachments to the finance department or the designated authority handling expense reimbursements within GNEI.
 4. **Approval and Reimbursement**:
  - Once submitted, the finance department will review and approve the claim based on the documentation and adherence to the GNEI Expenses Policy. Given that all procedures were followed, and the expense was approved beforehand, you should receive reimbursement for the full cost of the course (£105).
 ### Key Points to Ensure:
 - **Ensure Completeness**: Double-check that all documents are complete and clearly support the claim.
 - **Follow-Up**: If needed, be prepared to follow up with the finance department to check on the status of your claim or to provide additional information if requested.
 By following these steps and ensuring that all documentation is in order and clearly submitted, you should be able to successfully claim the full amount of £105 for the Coursera course that supports your work at GNEI.</t>
  </si>
  <si>
    <t>Given that you booked a Coursera course for £95 via a GNEI Purchase Order and received prior approval from your department administrator, you are well-positioned to claim the full cost of the course in expenses. Here's how the reimbursement process typically works based on the GNEI Expenses Policy:
 ### Steps for Claiming the Expense:
 1. **Documentation**: Ensure you have all necessary documentation:
  - A copy of the GNEI Purchase Order used to book the course.
  - Proof of payment or invoice showing the cost of £95.
  - The approval email or documented approval from your department administrator.
 2. **Expense Claim Form**:
  - Complete the GNEI expense claim form, attaching all relevant documentation. Clearly indicate that the expense was pre-approved, which is crucial for ensuring smooth processing.
 3. **Submission**:
  - Submit the completed form and attachments to the finance department or the designated authority handling expense reimbursements within GNEI.
 4. **Approval and Reimbursement**:
  - Once submitted, the finance department will review and approve the claim based on the documentation and adherence to the GNEI Expenses Policy. Given that all procedures were followed, and the expense was approved beforehand, you should receive reimbursement for the full cost of the course (£95).
 ### Key Points to Ensure:
 - **Ensure Completeness**: Double-check that all documents are complete and clearly support the claim.
 - **Follow-Up**: If needed, be prepared to follow up with the finance department to check on the status of your claim or to provide additional information if requested.
 By following these steps and ensuring that all documentation is in order and clearly submitted, you should be able to successfully claim the full amount of £95 for the Coursera course that supports your work at GNEI.</t>
  </si>
  <si>
    <t>Given that you booked a Coursera course for £199.99 via a GNEI Purchase Order and received prior approval from your department administrator, you are well-positioned to claim the full cost of the course in expenses. Here's how the reimbursement process typically works based on the GNEI Expenses Policy:
 ### Steps for Claiming the Expense:
 1. **Documentation**: Ensure you have all necessary documentation:
  - A copy of the GNEI Purchase Order used to book the course.
  - Proof of payment or invoice showing the cost of £199.99.
  - The approval email or documented approval from your department administrator.
 2. **Expense Claim Form**:
  - Complete the GNEI expense claim form, attaching all relevant documentation. Clearly indicate that the expense was pre-approved, which is crucial for ensuring smooth processing.
 3. **Submission**:
  - Submit the completed form and attachments to the finance department or the designated authority handling expense reimbursements within GNEI.
 4. **Approval and Reimbursement**:
  - Once submitted, the finance department will review and approve the claim based on the documentation and adherence to the GNEI Expenses Policy. Given that all procedures were followed, and the expense was approved beforehand, you should receive reimbursement for the full cost of the course (£199.99).
 ### Key Points to Ensure:
 - **Ensure Completeness**: Double-check that all documents are complete and clearly support the claim.
 - **Follow-Up**: If needed, be prepared to follow up with the finance department to check on the status of your claim or to provide additional information if requested.
 By following these steps and ensuring that all documentation is in order and clearly submitted, you should be able to successfully claim the full amount of £199.99 for the Coursera course that supports your work at GNEI.</t>
  </si>
  <si>
    <t>Given that you booked a Coursera course for £90 via a GNEI Purchase Order and received prior approval from your department administrator, you are well-positioned to claim the full cost of the course in expenses. Here's how the reimbursement process typically works based on the GNEI Expenses Policy:
 ### Steps for Claiming the Expense:
 1. **Documentation**: Ensure you have all necessary documentation:
  - A copy of the GNEI Purchase Order used to book the course.
  - Proof of payment or invoice showing the cost of £90.
  - The approval email or documented approval from your department administrator.
 2. **Expense Claim Form**:
  - Complete the GNEI expense claim form, attaching all relevant documentation. Clearly indicate that the expense was pre-approved, which is crucial for ensuring smooth processing.
 3. **Submission**:
  - Submit the completed form and attachments to the finance department or the designated authority handling expense reimbursements within GNEI.
 4. **Approval and Reimbursement**:
  - Once submitted, the finance department will review and approve the claim based on the documentation and adherence to the GNEI Expenses Policy. Given that all procedures were followed, and the expense was approved beforehand, you should receive reimbursement for the full cost of the course (£90).
 ### Key Points to Ensure:
 - **Ensure Completeness**: Double-check that all documents are complete and clearly support the claim.
 - **Follow-Up**: If needed, be prepared to follow up with the finance department to check on the status of your claim or to provide additional information if requested.
 By following these steps and ensuring that all documentation is in order and clearly submitted, you should be able to successfully claim the full amount of £90 for the Coursera course that supports your work at GNEI.</t>
  </si>
  <si>
    <t>Given that you booked a Coursera course for £98.6 via a GNEI Purchase Order and received prior approval from your department administrator, you are well-positioned to claim the full cost of the course in expenses. Here's how the reimbursement process typically works based on the GNEI Expenses Policy:
 ### Steps for Claiming the Expense:
 1. **Documentation**: Ensure you have all necessary documentation:
  - A copy of the GNEI Purchase Order used to book the course.
  - Proof of payment or invoice showing the cost of £98.6.
  - The approval email or documented approval from your department administrator.
 2. **Expense Claim Form**:
  - Complete the GNEI expense claim form, attaching all relevant documentation. Clearly indicate that the expense was pre-approved, which is crucial for ensuring smooth processing.
 3. **Submission**:
  - Submit the completed form and attachments to the finance department or the designated authority handling expense reimbursements within GNEI.
 4. **Approval and Reimbursement**:
  - Once submitted, the finance department will review and approve the claim based on the documentation and adherence to the GNEI Expenses Policy. Given that all procedures were followed, and the expense was approved beforehand, you should receive reimbursement for the full cost of the course (£98.6).
 ### Key Points to Ensure:
 - **Ensure Completeness**: Double-check that all documents are complete and clearly support the claim.
 - **Follow-Up**: If needed, be prepared to follow up with the finance department to check on the status of your claim or to provide additional information if requested.
 By following these steps and ensuring that all documentation is in order and clearly submitted, you should be able to successfully claim the full amount of £98.6 for the Coursera course that supports your work at GNEI.</t>
  </si>
  <si>
    <t>To determine how much you can claim for the Coursera course that cost £105 and will assist with your work, a few key details from the GNEI Expenses Policy need to be considered:
 Approval: Before claiming the expense, it's important that the expense was pre-approved by the appropriate authority within your organization, such as your department head or budget holder. This approval is critical to ensure the course is recognized as beneficial for your role and is within budgetary allowances.
 Documentation: Ensure you have the following:
 Proof of payment for the course.
 Evidence or documentation that the course is relevant to your work and will aid in your professional development.
 Reimbursement Policy: Check the specific guidelines within the GNEI Expenses Policy related to training and professional development. Some organizations have specific caps or limits on how much can be reimbursed for educational expenses, while others may cover the full cost if it is deemed essential for the employee’s role and development.
 Claiming the Expense:
 Expense Claim Form: Fill out the necessary expense claim form provided by GNEI, detailing the expense for the Coursera course.
 Attach Documentation: Include the proof of payment and any approval documentation. It’s also helpful to include a brief explanation or justification of how the course will benefit your work.
 Submission: Submit the completed form and attachments to the finance or HR department responsible for handling expense claims.
 If the course was pre-approved and recognized as necessary for your professional development, and assuming no specific cap contradicts it, you should be able to claim the full £105. However, without prior approval documented, the process might be more complicated, and you might need to seek retrospective approval or provide additional justification for the expense. Always ensure that your claim aligns with the internal policies of GNEI to facilitate smooth processing and approval.</t>
  </si>
  <si>
    <t>To determine how much you can claim for the Coursera course that cost £95 and will assist with your work, a few key details from the GNEI Expenses Policy need to be considered:
 Approval: Before claiming the expense, it's important that the expense was pre-approved by the appropriate authority within your organization, such as your department head or budget holder. This approval is critical to ensure the course is recognized as beneficial for your role and is within budgetary allowances.
 Documentation: Ensure you have the following:
 Proof of payment for the course.
 Evidence or documentation that the course is relevant to your work and will aid in your professional development.
 Reimbursement Policy: Check the specific guidelines within the GNEI Expenses Policy related to training and professional development. Some organizations have specific caps or limits on how much can be reimbursed for educational expenses, while others may cover the full cost if it is deemed essential for the employee’s role and development.
 Claiming the Expense:
 Expense Claim Form: Fill out the necessary expense claim form provided by GNEI, detailing the expense for the Coursera course.
 Attach Documentation: Include the proof of payment and any approval documentation. It’s also helpful to include a brief explanation or justification of how the course will benefit your work.
 Submission: Submit the completed form and attachments to the finance or HR department responsible for handling expense claims.
 If the course was pre-approved and recognized as necessary for your professional development, and assuming no specific cap contradicts it, you should be able to claim the full £95. However, without prior approval documented, the process might be more complicated, and you might need to seek retrospective approval or provide additional justification for the expense. Always ensure that your claim aligns with the internal policies of GNEI to facilitate smooth processing and approval.</t>
  </si>
  <si>
    <t>To determine how much you can claim for the Coursera course that cost £199.99 and will assist with your work, a few key details from the GNEI Expenses Policy need to be considered:
 Approval: Before claiming the expense, it's important that the expense was pre-approved by the appropriate authority within your organization, such as your department head or budget holder. This approval is critical to ensure the course is recognized as beneficial for your role and is within budgetary allowances.
 Documentation: Ensure you have the following:
 Proof of payment for the course.
 Evidence or documentation that the course is relevant to your work and will aid in your professional development.
 Reimbursement Policy: Check the specific guidelines within the GNEI Expenses Policy related to training and professional development. Some organizations have specific caps or limits on how much can be reimbursed for educational expenses, while others may cover the full cost if it is deemed essential for the employee’s role and development.
 Claiming the Expense:
 Expense Claim Form: Fill out the necessary expense claim form provided by GNEI, detailing the expense for the Coursera course.
 Attach Documentation: Include the proof of payment and any approval documentation. It’s also helpful to include a brief explanation or justification of how the course will benefit your work.
 Submission: Submit the completed form and attachments to the finance or HR department responsible for handling expense claims.
 If the course was pre-approved and recognized as necessary for your professional development, and assuming no specific cap contradicts it, you should be able to claim the full £199.99. However, without prior approval documented, the process might be more complicated, and you might need to seek retrospective approval or provide additional justification for the expense. Always ensure that your claim aligns with the internal policies of GNEI to facilitate smooth processing and approval.</t>
  </si>
  <si>
    <t>To determine how much you can claim for the Coursera course that cost £90 and will assist with your work, a few key details from the GNEI Expenses Policy need to be considered:
 Approval: Before claiming the expense, it's important that the expense was pre-approved by the appropriate authority within your organization, such as your department head or budget holder. This approval is critical to ensure the course is recognized as beneficial for your role and is within budgetary allowances.
 Documentation: Ensure you have the following:
 Proof of payment for the course.
 Evidence or documentation that the course is relevant to your work and will aid in your professional development.
 Reimbursement Policy: Check the specific guidelines within the GNEI Expenses Policy related to training and professional development. Some organizations have specific caps or limits on how much can be reimbursed for educational expenses, while others may cover the full cost if it is deemed essential for the employee’s role and development.
 Claiming the Expense:
 Expense Claim Form: Fill out the necessary expense claim form provided by GNEI, detailing the expense for the Coursera course.
 Attach Documentation: Include the proof of payment and any approval documentation. It’s also helpful to include a brief explanation or justification of how the course will benefit your work.
 Submission: Submit the completed form and attachments to the finance or HR department responsible for handling expense claims.
 If the course was pre-approved and recognized as necessary for your professional development, and assuming no specific cap contradicts it, you should be able to claim the full £90. However, without prior approval documented, the process might be more complicated, and you might need to seek retrospective approval or provide additional justification for the expense. Always ensure that your claim aligns with the internal policies of GNEI to facilitate smooth processing and approval.</t>
  </si>
  <si>
    <t>To determine how much you can claim for the Coursera course that cost £98.6 and will assist with your work, a few key details from the GNEI Expenses Policy need to be considered:
 Approval: Before claiming the expense, it's important that the expense was pre-approved by the appropriate authority within your organization, such as your department head or budget holder. This approval is critical to ensure the course is recognized as beneficial for your role and is within budgetary allowances.
 Documentation: Ensure you have the following:
 Proof of payment for the course.
 Evidence or documentation that the course is relevant to your work and will aid in your professional development.
 Reimbursement Policy: Check the specific guidelines within the GNEI Expenses Policy related to training and professional development. Some organizations have specific caps or limits on how much can be reimbursed for educational expenses, while others may cover the full cost if it is deemed essential for the employee’s role and development.
 Claiming the Expense:
 Expense Claim Form: Fill out the necessary expense claim form provided by GNEI, detailing the expense for the Coursera course.
 Attach Documentation: Include the proof of payment and any approval documentation. It’s also helpful to include a brief explanation or justification of how the course will benefit your work.
 Submission: Submit the completed form and attachments to the finance or HR department responsible for handling expense claims.
 If the course was pre-approved and recognized as necessary for your professional development, and assuming no specific cap contradicts it, you should be able to claim the full £98.6. However, without prior approval documented, the process might be more complicated, and you might need to seek retrospective approval or provide additional justification for the expense. Always ensure that your claim aligns with the internal policies of GNEI to facilitate smooth processing and approval.</t>
  </si>
  <si>
    <t>To determine how much you can claim for the Coursera course that cost £105, consider the following guidelines typically found in an organization's expenses policy, such as GNEI's:
 1. **Pre-approval**: Ensure that the course was pre-approved by the appropriate authority within your organization, such as a department head or budget holder. Pre-approval is crucial as it confirms the course is recognized as beneficial for your role and is aligned with organizational training objectives.
 2. **Relevance to Work**: The course should be directly relevant to your job duties or professional development within the organization. Documentation or an explanation of how the course benefits your current role or contributes to your skills might be necessary.
 3. **Documentation**:
  - **Proof of Payment**: You should have a receipt or invoice showing the cost of the course.
  - **Approval Documentation**: If pre-approval was obtained, include any communications or documentation that evidences this approval.
 4. **Claim Submission**:
  - **Expense Claim Form**: Complete the necessary expense claim form provided by your organization. Detail the Coursera course and its cost.
  - **Attach Documentation**: Include the receipt for the payment and any pre-approval documentation.
  - **Justification**: Attach a brief statement or documentation showing the relevance of the course to your professional development or job duties.
 5. **Policy Limits**: Check your organization's specific policies on training and professional development expenses. Some organizations have a cap on how much can be reimbursed for educational expenses, while others might fully reimburse these costs if they are approved and deemed essential.
 6. **Submission**:
  - Submit the completed form and all required attachments to the appropriate department (finance, HR, or training) that handles expense reimbursements.
 If the Coursera course was properly approved and aligns with the policies set by your organization, you would typically be able to claim the full cost of £105. However, it's essential to ensure that all procedural requirements are met, including pre-approval and relevance to your work, to facilitate smooth processing and approval of your expense claim. If unsure, it's advisable to check with your finance or HR department for any specific guidelines or restrictions regarding such expenses.</t>
  </si>
  <si>
    <t>To determine how much you can claim for the Coursera course that cost £95, consider the following guidelines typically found in an organization's expenses policy, such as GNEI's:
 1. **Pre-approval**: Ensure that the course was pre-approved by the appropriate authority within your organization, such as a department head or budget holder. Pre-approval is crucial as it confirms the course is recognized as beneficial for your role and is aligned with organizational training objectives.
 2. **Relevance to Work**: The course should be directly relevant to your job duties or professional development within the organization. Documentation or an explanation of how the course benefits your current role or contributes to your skills might be necessary.
 3. **Documentation**:
  - **Proof of Payment**: You should have a receipt or invoice showing the cost of the course.
  - **Approval Documentation**: If pre-approval was obtained, include any communications or documentation that evidences this approval.
 4. **Claim Submission**:
  - **Expense Claim Form**: Complete the necessary expense claim form provided by your organization. Detail the Coursera course and its cost.
  - **Attach Documentation**: Include the receipt for the payment and any pre-approval documentation.
  - **Justification**: Attach a brief statement or documentation showing the relevance of the course to your professional development or job duties.
 5. **Policy Limits**: Check your organization's specific policies on training and professional development expenses. Some organizations have a cap on how much can be reimbursed for educational expenses, while others might fully reimburse these costs if they are approved and deemed essential.
 6. **Submission**:
  - Submit the completed form and all required attachments to the appropriate department (finance, HR, or training) that handles expense reimbursements.
 If the Coursera course was properly approved and aligns with the policies set by your organization, you would typically be able to claim the full cost of £95. However, it's essential to ensure that all procedural requirements are met, including pre-approval and relevance to your work, to facilitate smooth processing and approval of your expense claim. If unsure, it's advisable to check with your finance or HR department for any specific guidelines or restrictions regarding such expenses.</t>
  </si>
  <si>
    <t>To determine how much you can claim for the Coursera course that cost £199.99, consider the following guidelines typically found in an organization's expenses policy, such as GNEI's:
 1. **Pre-approval**: Ensure that the course was pre-approved by the appropriate authority within your organization, such as a department head or budget holder. Pre-approval is crucial as it confirms the course is recognized as beneficial for your role and is aligned with organizational training objectives.
 2. **Relevance to Work**: The course should be directly relevant to your job duties or professional development within the organization. Documentation or an explanation of how the course benefits your current role or contributes to your skills might be necessary.
 3. **Documentation**:
  - **Proof of Payment**: You should have a receipt or invoice showing the cost of the course.
  - **Approval Documentation**: If pre-approval was obtained, include any communications or documentation that evidences this approval.
 4. **Claim Submission**:
  - **Expense Claim Form**: Complete the necessary expense claim form provided by your organization. Detail the Coursera course and its cost.
  - **Attach Documentation**: Include the receipt for the payment and any pre-approval documentation.
  - **Justification**: Attach a brief statement or documentation showing the relevance of the course to your professional development or job duties.
 5. **Policy Limits**: Check your organization's specific policies on training and professional development expenses. Some organizations have a cap on how much can be reimbursed for educational expenses, while others might fully reimburse these costs if they are approved and deemed essential.
 6. **Submission**:
  - Submit the completed form and all required attachments to the appropriate department (finance, HR, or training) that handles expense reimbursements.
 If the Coursera course was properly approved and aligns with the policies set by your organization, you would typically be able to claim the full cost of £199.99. However, it's essential to ensure that all procedural requirements are met, including pre-approval and relevance to your work, to facilitate smooth processing and approval of your expense claim. If unsure, it's advisable to check with your finance or HR department for any specific guidelines or restrictions regarding such expenses.</t>
  </si>
  <si>
    <t>To determine how much you can claim for the Coursera course that cost £90, consider the following guidelines typically found in an organization's expenses policy, such as GNEI's:
 1. **Pre-approval**: Ensure that the course was pre-approved by the appropriate authority within your organization, such as a department head or budget holder. Pre-approval is crucial as it confirms the course is recognized as beneficial for your role and is aligned with organizational training objectives.
 2. **Relevance to Work**: The course should be directly relevant to your job duties or professional development within the organization. Documentation or an explanation of how the course benefits your current role or contributes to your skills might be necessary.
 3. **Documentation**:
  - **Proof of Payment**: You should have a receipt or invoice showing the cost of the course.
  - **Approval Documentation**: If pre-approval was obtained, include any communications or documentation that evidences this approval.
 4. **Claim Submission**:
  - **Expense Claim Form**: Complete the necessary expense claim form provided by your organization. Detail the Coursera course and its cost.
  - **Attach Documentation**: Include the receipt for the payment and any pre-approval documentation.
  - **Justification**: Attach a brief statement or documentation showing the relevance of the course to your professional development or job duties.
 5. **Policy Limits**: Check your organization's specific policies on training and professional development expenses. Some organizations have a cap on how much can be reimbursed for educational expenses, while others might fully reimburse these costs if they are approved and deemed essential.
 6. **Submission**:
  - Submit the completed form and all required attachments to the appropriate department (finance, HR, or training) that handles expense reimbursements.
 If the Coursera course was properly approved and aligns with the policies set by your organization, you would typically be able to claim the full cost of £90. However, it's essential to ensure that all procedural requirements are met, including pre-approval and relevance to your work, to facilitate smooth processing and approval of your expense claim. If unsure, it's advisable to check with your finance or HR department for any specific guidelines or restrictions regarding such expenses.</t>
  </si>
  <si>
    <t>To determine how much you can claim for the Coursera course that cost £98.6, consider the following guidelines typically found in an organization's expenses policy, such as GNEI's:
 1. **Pre-approval**: Ensure that the course was pre-approved by the appropriate authority within your organization, such as a department head or budget holder. Pre-approval is crucial as it confirms the course is recognized as beneficial for your role and is aligned with organizational training objectives.
 2. **Relevance to Work**: The course should be directly relevant to your job duties or professional development within the organization. Documentation or an explanation of how the course benefits your current role or contributes to your skills might be necessary.
 3. **Documentation**:
  - **Proof of Payment**: You should have a receipt or invoice showing the cost of the course.
  - **Approval Documentation**: If pre-approval was obtained, include any communications or documentation that evidences this approval.
 4. **Claim Submission**:
  - **Expense Claim Form**: Complete the necessary expense claim form provided by your organization. Detail the Coursera course and its cost.
  - **Attach Documentation**: Include the receipt for the payment and any pre-approval documentation.
  - **Justification**: Attach a brief statement or documentation showing the relevance of the course to your professional development or job duties.
 5. **Policy Limits**: Check your organization's specific policies on training and professional development expenses. Some organizations have a cap on how much can be reimbursed for educational expenses, while others might fully reimburse these costs if they are approved and deemed essential.
 6. **Submission**:
  - Submit the completed form and all required attachments to the appropriate department (finance, HR, or training) that handles expense reimbursements.
 If the Coursera course was properly approved and aligns with the policies set by your organization, you would typically be able to claim the full cost of £98.6. However, it's essential to ensure that all procedural requirements are met, including pre-approval and relevance to your work, to facilitate smooth processing and approval of your expense claim. If unsure, it's advisable to check with your finance or HR department for any specific guidelines or restrictions regarding such expenses.</t>
  </si>
  <si>
    <t>Since you have followed the appropriate procedure by making the booking via a GNEI purchase order and obtained prior approval from your department manager, you can claim the full cost of the course as an expense. According to the policy, external training courses should be booked using a GNEI Purchase Order and paid directly by GNEI on invoice via Accounts Payable (section 8.2). Therefore, you can claim the entire £105 for the Coursera course.</t>
  </si>
  <si>
    <t>Since you have followed the appropriate procedure by making the booking via a GNEI purchase order and obtained prior approval from your department manager, you can claim the full cost of the course as an expense. According to the policy, external training courses should be booked using a GNEI Purchase Order and paid directly by GNEI on invoice via Accounts Payable (section 8.2). Therefore, you can claim the entire £95 for the Coursera course.</t>
  </si>
  <si>
    <t>Since you have followed the appropriate procedure by making the booking via a GNEI purchase order and obtained prior approval from your department manager, you can claim the full cost of the course as an expense. According to the policy, external training courses should be booked using a GNEI Purchase Order and paid directly by GNEI on invoice via Accounts Payable (section 8.2). Therefore, you can claim the entire £110 for the Coursera course.</t>
  </si>
  <si>
    <t>Since you have followed the appropriate procedure by making the booking via a GNEI purchase order and obtained prior approval from your department manager, you can claim the full cost of the course as an expense. According to the policy, external training courses should be booked using a GNEI Purchase Order and paid directly by GNEI on invoice via Accounts Payable (section 8.2). Therefore, you can claim the entire £90 for the Coursera course.</t>
  </si>
  <si>
    <t>Since you have followed the appropriate procedure by making the booking via a GNEI purchase order and obtained prior approval from your department manager, you can claim the full cost of the course as an expense. According to the policy, external training courses should be booked using a GNEI Purchase Order and paid directly by GNEI on invoice via Accounts Payable (section 8.2). Therefore, you can claim the entire £120 for the Coursera course.</t>
  </si>
  <si>
    <t>Given that you have prior approval from your department administrator to attend a training event hosted by Google, which costs £55, and it's agreed that the event will benefit your work, you should be able to claim the full expense amount.
 Here’s how you can proceed with claiming this expense under the GNEI Expenses Policy:
 Steps to Claim Reimbursement:
 Documentation:
 Gather proof of payment or an invoice for the £55 fee for the training event.
 Ensure you have documentation of the approval from your department admin, such as an email or a signed form.
 Relevance to Work:
 It may be helpful to include a brief description or rationale explaining how this training will benefit your work or contribute to your professional development, aligning with organizational objectives.
 Expense Claim Form:
 Fill out the necessary expense claim form. Include details about the training event, the cost, and the business justification.
 Attach the proof of payment and approval documentation.
 Submission:
 Submit the completed expense claim form along with all necessary documentation to your organization’s finance or HR department that handles reimbursements.
 Follow-up:
 Keep track of your submission and follow up if necessary to ensure your claim is processed timely.
 Since you have prior approval and the cost is directly related to a work-related training event, the entire cost of £55 should be reimbursable under typical corporate expense policies, provided all necessary documentation is correctly submitted and aligns with organizational policies regarding professional development expenses.</t>
  </si>
  <si>
    <t>Given that you have prior approval from your department administrator to attend a training event hosted by Google, which costs £18, and it's agreed that the event will benefit your work, you should be able to claim the full expense amount.
 Here’s how you can proceed with claiming this expense under the GNEI Expenses Policy:
 Steps to Claim Reimbursement:
 Documentation:
 Gather proof of payment or an invoice for the £18 fee for the training event.
 Ensure you have documentation of the approval from your department admin, such as an email or a signed form.
 Relevance to Work:
 It may be helpful to include a brief description or rationale explaining how this training will benefit your work or contribute to your professional development, aligning with organizational objectives.
 Expense Claim Form:
 Fill out the necessary expense claim form. Include details about the training event, the cost, and the business justification.
 Attach the proof of payment and approval documentation.
 Submission:
 Submit the completed expense claim form along with all necessary documentation to your organization’s finance or HR department that handles reimbursements.
 Follow-up:
 Keep track of your submission and follow up if necessary to ensure your claim is processed timely.
 Since you have prior approval and the cost is directly related to a work-related training event, the entire cost of £18 should be reimbursable under typical corporate expense policies, provided all necessary documentation is correctly submitted and aligns with organizational policies regarding professional development expenses.</t>
  </si>
  <si>
    <t>Given that you have prior approval from your department administrator to attend a training event hosted by Google, which costs £22, and it's agreed that the event will benefit your work, you should be able to claim the full expense amount.
 Here’s how you can proceed with claiming this expense under the GNEI Expenses Policy:
 Steps to Claim Reimbursement:
 Documentation:
 Gather proof of payment or an invoice for the £22 fee for the training event.
 Ensure you have documentation of the approval from your department admin, such as an email or a signed form.
 Relevance to Work:
 It may be helpful to include a brief description or rationale explaining how this training will benefit your work or contribute to your professional development, aligning with organizational objectives.
 Expense Claim Form:
 Fill out the necessary expense claim form. Include details about the training event, the cost, and the business justification.
 Attach the proof of payment and approval documentation.
 Submission:
 Submit the completed expense claim form along with all necessary documentation to your organization’s finance or HR department that handles reimbursements.
 Follow-up:
 Keep track of your submission and follow up if necessary to ensure your claim is processed timely.
 Since you have prior approval and the cost is directly related to a work-related training event, the entire cost of £22 should be reimbursable under typical corporate expense policies, provided all necessary documentation is correctly submitted and aligns with organizational policies regarding professional development expenses.</t>
  </si>
  <si>
    <t>Given that you have prior approval from your department administrator to attend a training event hosted by Google, which costs £25, and it's agreed that the event will benefit your work, you should be able to claim the full expense amount.
 Here’s how you can proceed with claiming this expense under the GNEI Expenses Policy:
 Steps to Claim Reimbursement:
 Documentation:
 Gather proof of payment or an invoice for the £25 fee for the training event.
 Ensure you have documentation of the approval from your department admin, such as an email or a signed form.
 Relevance to Work:
 It may be helpful to include a brief description or rationale explaining how this training will benefit your work or contribute to your professional development, aligning with organizational objectives.
 Expense Claim Form:
 Fill out the necessary expense claim form. Include details about the training event, the cost, and the business justification.
 Attach the proof of payment and approval documentation.
 Submission:
 Submit the completed expense claim form along with all necessary documentation to your organization’s finance or HR department that handles reimbursements.
 Follow-up:
 Keep track of your submission and follow up if necessary to ensure your claim is processed timely.
 Since you have prior approval and the cost is directly related to a work-related training event, the entire cost of £25 should be reimbursable under typical corporate expense policies, provided all necessary documentation is correctly submitted and aligns with organizational policies regarding professional development expenses.</t>
  </si>
  <si>
    <t>Given that you have prior approval from your department administrator to attend a training event hosted by Google, which costs £15.6, and it's agreed that the event will benefit your work, you should be able to claim the full expense amount.
 Here’s how you can proceed with claiming this expense under the GNEI Expenses Policy:
 Steps to Claim Reimbursement:
 Documentation:
 Gather proof of payment or an invoice for the £15.6 fee for the training event.
 Ensure you have documentation of the approval from your department admin, such as an email or a signed form.
 Relevance to Work:
 It may be helpful to include a brief description or rationale explaining how this training will benefit your work or contribute to your professional development, aligning with organizational objectives.
 Expense Claim Form:
 Fill out the necessary expense claim form. Include details about the training event, the cost, and the business justification.
 Attach the proof of payment and approval documentation.
 Submission:
 Submit the completed expense claim form along with all necessary documentation to your organization’s finance or HR department that handles reimbursements.
 Follow-up:
 Keep track of your submission and follow up if necessary to ensure your claim is processed timely.
 Since you have prior approval and the cost is directly related to a work-related training event, the entire cost of £15.6 should be reimbursable under typical corporate expense policies, provided all necessary documentation is correctly submitted and aligns with organizational policies regarding professional development expenses.</t>
  </si>
  <si>
    <t>To claim expenses for attending a training event hosted by Google that costs £55 and will assist you in your work, you should follow the reimbursement process according to your organization's guidelines, likely reflected in the GNEI Expenses Policy. Here’s the general approach:
 ### Steps to Claim Reimbursement:
 1. **Pre-approval**:
  - If not already obtained, seek pre-approval for the training from the appropriate authority within your organization, such as your department head or budget holder. Approval is crucial as it confirms the course is recognized as beneficial for your role and aligns with organizational goals.
 2. **Documentation**:
  - Obtain and keep the receipt or invoice for the £55 fee for the training event.
  - Document how this training will benefit your work or contribute to your professional development.
 3. **Expense Claim Form**:
  - Fill out the necessary expense claim form according to your organization's guidelines. Include details about the training event, the cost, and how it relates to your work.
  - Attach the receipt for the payment and any documentation regarding the approval if this was pre-obtained.
 4. **Submission**:
  - Submit the completed expense claim form along with all necessary documentation to the finance or HR department that handles expense reimbursements in your organization.
 5. **Follow-up**:
  - After submission, monitor the status of your claim and follow up if necessary to ensure it is processed in a timely manner.
 ### Amount Eligible for Reimbursement:
 - If you have received prior approval and followed all required steps, you should be eligible to claim the full cost of the training, which is £55. Ensure that your claim clearly reflects the training's relevance to your job to avoid any potential challenges during the approval process.
 This approach will help you efficiently navigate the reimbursement process, ensuring compliance with your organization's policies while securing the funds spent on professional development.</t>
  </si>
  <si>
    <t>To claim expenses for attending a training event hosted by Google that costs £18 and will assist you in your work, you should follow the reimbursement process according to your organization's guidelines, likely reflected in the GNEI Expenses Policy. Here’s the general approach:
 ### Steps to Claim Reimbursement:
 1. **Pre-approval**:
  - If not already obtained, seek pre-approval for the training from the appropriate authority within your organization, such as your department head or budget holder. Approval is crucial as it confirms the course is recognized as beneficial for your role and aligns with organizational goals.
 2. **Documentation**:
  - Obtain and keep the receipt or invoice for the £18 fee for the training event.
  - Document how this training will benefit your work or contribute to your professional development.
 3. **Expense Claim Form**:
  - Fill out the necessary expense claim form according to your organization's guidelines. Include details about the training event, the cost, and how it relates to your work.
  - Attach the receipt for the payment and any documentation regarding the approval if this was pre-obtained.
 4. **Submission**:
  - Submit the completed expense claim form along with all necessary documentation to the finance or HR department that handles expense reimbursements in your organization.
 5. **Follow-up**:
  - After submission, monitor the status of your claim and follow up if necessary to ensure it is processed in a timely manner.
 ### Amount Eligible for Reimbursement:
 - If you have received prior approval and followed all required steps, you should be eligible to claim the full cost of the training, which is £18. Ensure that your claim clearly reflects the training's relevance to your job to avoid any potential challenges during the approval process.
 This approach will help you efficiently navigate the reimbursement process, ensuring compliance with your organization's policies while securing the funds spent on professional development.</t>
  </si>
  <si>
    <t>To claim expenses for attending a training event hosted by Google that costs £22 and will assist you in your work, you should follow the reimbursement process according to your organization's guidelines, likely reflected in the GNEI Expenses Policy. Here’s the general approach:
 ### Steps to Claim Reimbursement:
 1. **Pre-approval**:
  - If not already obtained, seek pre-approval for the training from the appropriate authority within your organization, such as your department head or budget holder. Approval is crucial as it confirms the course is recognized as beneficial for your role and aligns with organizational goals.
 2. **Documentation**:
  - Obtain and keep the receipt or invoice for the £22 fee for the training event.
  - Document how this training will benefit your work or contribute to your professional development.
 3. **Expense Claim Form**:
  - Fill out the necessary expense claim form according to your organization's guidelines. Include details about the training event, the cost, and how it relates to your work.
  - Attach the receipt for the payment and any documentation regarding the approval if this was pre-obtained.
 4. **Submission**:
  - Submit the completed expense claim form along with all necessary documentation to the finance or HR department that handles expense reimbursements in your organization.
 5. **Follow-up**:
  - After submission, monitor the status of your claim and follow up if necessary to ensure it is processed in a timely manner.
 ### Amount Eligible for Reimbursement:
 - If you have received prior approval and followed all required steps, you should be eligible to claim the full cost of the training, which is £22. Ensure that your claim clearly reflects the training's relevance to your job to avoid any potential challenges during the approval process.
 This approach will help you efficiently navigate the reimbursement process, ensuring compliance with your organization's policies while securing the funds spent on professional development.</t>
  </si>
  <si>
    <t>To claim expenses for attending a training event hosted by Google that costs £25 and will assist you in your work, you should follow the reimbursement process according to your organization's guidelines, likely reflected in the GNEI Expenses Policy. Here’s the general approach:
 ### Steps to Claim Reimbursement:
 1. **Pre-approval**:
  - If not already obtained, seek pre-approval for the training from the appropriate authority within your organization, such as your department head or budget holder. Approval is crucial as it confirms the course is recognized as beneficial for your role and aligns with organizational goals.
 2. **Documentation**:
  - Obtain and keep the receipt or invoice for the £25 fee for the training event.
  - Document how this training will benefit your work or contribute to your professional development.
 3. **Expense Claim Form**:
  - Fill out the necessary expense claim form according to your organization's guidelines. Include details about the training event, the cost, and how it relates to your work.
  - Attach the receipt for the payment and any documentation regarding the approval if this was pre-obtained.
 4. **Submission**:
  - Submit the completed expense claim form along with all necessary documentation to the finance or HR department that handles expense reimbursements in your organization.
 5. **Follow-up**:
  - After submission, monitor the status of your claim and follow up if necessary to ensure it is processed in a timely manner.
 ### Amount Eligible for Reimbursement:
 - If you have received prior approval and followed all required steps, you should be eligible to claim the full cost of the training, which is £25. Ensure that your claim clearly reflects the training's relevance to your job to avoid any potential challenges during the approval process.
 This approach will help you efficiently navigate the reimbursement process, ensuring compliance with your organization's policies while securing the funds spent on professional development.</t>
  </si>
  <si>
    <t>To claim expenses for attending a training event hosted by Google that costs £15.6 and will assist you in your work, you should follow the reimbursement process according to your organization's guidelines, likely reflected in the GNEI Expenses Policy. Here’s the general approach:
 ### Steps to Claim Reimbursement:
 1. **Pre-approval**:
  - If not already obtained, seek pre-approval for the training from the appropriate authority within your organization, such as your department head or budget holder. Approval is crucial as it confirms the course is recognized as beneficial for your role and aligns with organizational goals.
 2. **Documentation**:
  - Obtain and keep the receipt or invoice for the £15.6 fee for the training event.
  - Document how this training will benefit your work or contribute to your professional development.
 3. **Expense Claim Form**:
  - Fill out the necessary expense claim form according to your organization's guidelines. Include details about the training event, the cost, and how it relates to your work.
  - Attach the receipt for the payment and any documentation regarding the approval if this was pre-obtained.
 4. **Submission**:
  - Submit the completed expense claim form along with all necessary documentation to the finance or HR department that handles expense reimbursements in your organization.
 5. **Follow-up**:
  - After submission, monitor the status of your claim and follow up if necessary to ensure it is processed in a timely manner.
 ### Amount Eligible for Reimbursement:
 - If you have received prior approval and followed all required steps, you should be eligible to claim the full cost of the training, which is £15.6. Ensure that your claim clearly reflects the training's relevance to your job to avoid any potential challenges during the approval process.
 This approach will help you efficiently navigate the reimbursement process, ensuring compliance with your organization's policies while securing the funds spent on professional development.</t>
  </si>
  <si>
    <t>To determine how much you can claim in expenses for the £55 training event hosted by Google, it's essential to follow the guidelines set forth in the GNEI Expenses Policy, particularly concerning professional development and training events. Here's how to proceed:
 ### Steps to Claim Reimbursement:
 1. **Pre-approval**:
  - Ensure that you have or obtain pre-approval from the appropriate authority within your organization, such as your department head or budget holder. This approval is crucial as it confirms that the training is recognized as beneficial for your role and aligns with organizational training objectives.
 2. **Documentation**:
  - Obtain and keep the receipt or invoice for the £55 fee for the training event.
  - Document how this training will benefit your work or contribute to your professional development.
 3. **Expense Claim Form**:
  - Fill out the necessary expense claim form according to your organization's guidelines. Include details about the training event, the cost, and how it relates to your work.
  - Attach the receipt for the payment and any documentation regarding the approval if this was pre-obtained.
 4. **Submission**:
  - Submit the completed expense claim form along with all necessary documentation to the finance or HR department that handles expense reimbursements in your organization.
 5. **Follow-up**:
  - After submission, monitor the status of your claim and follow up if necessary to ensure it is processed in a timely manner.
 ### Amount Eligible for Reimbursement:
 - Assuming the training is pre-approved, directly relevant to your role, and you follow the correct claim submission process, you should be eligible to claim the full cost of the training, which is £55.
 By adhering to these steps and ensuring compliance with your organization's policies, you can efficiently claim reimbursement for your professional development expenses.</t>
  </si>
  <si>
    <t>To determine how much you can claim in expenses for the £18 training event hosted by Google, it's essential to follow the guidelines set forth in the GNEI Expenses Policy, particularly concerning professional development and training events. Here's how to proceed:
 ### Steps to Claim Reimbursement:
 1. **Pre-approval**:
  - Ensure that you have or obtain pre-approval from the appropriate authority within your organization, such as your department head or budget holder. This approval is crucial as it confirms that the training is recognized as beneficial for your role and aligns with organizational training objectives.
 2. **Documentation**:
  - Obtain and keep the receipt or invoice for the £18 fee for the training event.
  - Document how this training will benefit your work or contribute to your professional development.
 3. **Expense Claim Form**:
  - Fill out the necessary expense claim form according to your organization's guidelines. Include details about the training event, the cost, and how it relates to your work.
  - Attach the receipt for the payment and any documentation regarding the approval if this was pre-obtained.
 4. **Submission**:
  - Submit the completed expense claim form along with all necessary documentation to the finance or HR department that handles expense reimbursements in your organization.
 5. **Follow-up**:
  - After submission, monitor the status of your claim and follow up if necessary to ensure it is processed in a timely manner.
 ### Amount Eligible for Reimbursement:
 - Assuming the training is pre-approved, directly relevant to your role, and you follow the correct claim submission process, you should be eligible to claim the full cost of the training, which is £18.
 By adhering to these steps and ensuring compliance with your organization's policies, you can efficiently claim reimbursement for your professional development expenses.</t>
  </si>
  <si>
    <t>To determine how much you can claim in expenses for the £22 training event hosted by Google, it's essential to follow the guidelines set forth in the GNEI Expenses Policy, particularly concerning professional development and training events. Here's how to proceed:
 ### Steps to Claim Reimbursement:
 1. **Pre-approval**:
  - Ensure that you have or obtain pre-approval from the appropriate authority within your organization, such as your department head or budget holder. This approval is crucial as it confirms that the training is recognized as beneficial for your role and aligns with organizational training objectives.
 2. **Documentation**:
  - Obtain and keep the receipt or invoice for the £22 fee for the training event.
  - Document how this training will benefit your work or contribute to your professional development.
 3. **Expense Claim Form**:
  - Fill out the necessary expense claim form according to your organization's guidelines. Include details about the training event, the cost, and how it relates to your work.
  - Attach the receipt for the payment and any documentation regarding the approval if this was pre-obtained.
 4. **Submission**:
  - Submit the completed expense claim form along with all necessary documentation to the finance or HR department that handles expense reimbursements in your organization.
 5. **Follow-up**:
  - After submission, monitor the status of your claim and follow up if necessary to ensure it is processed in a timely manner.
 ### Amount Eligible for Reimbursement:
 - Assuming the training is pre-approved, directly relevant to your role, and you follow the correct claim submission process, you should be eligible to claim the full cost of the training, which is £22.
 By adhering to these steps and ensuring compliance with your organization's policies, you can efficiently claim reimbursement for your professional development expenses.</t>
  </si>
  <si>
    <t>To determine how much you can claim in expenses for the £25 training event hosted by Google, it's essential to follow the guidelines set forth in the GNEI Expenses Policy, particularly concerning professional development and training events. Here's how to proceed:
 ### Steps to Claim Reimbursement:
 1. **Pre-approval**:
  - Ensure that you have or obtain pre-approval from the appropriate authority within your organization, such as your department head or budget holder. This approval is crucial as it confirms that the training is recognized as beneficial for your role and aligns with organizational training objectives.
 2. **Documentation**:
  - Obtain and keep the receipt or invoice for the £25 fee for the training event.
  - Document how this training will benefit your work or contribute to your professional development.
 3. **Expense Claim Form**:
  - Fill out the necessary expense claim form according to your organization's guidelines. Include details about the training event, the cost, and how it relates to your work.
  - Attach the receipt for the payment and any documentation regarding the approval if this was pre-obtained.
 4. **Submission**:
  - Submit the completed expense claim form along with all necessary documentation to the finance or HR department that handles expense reimbursements in your organization.
 5. **Follow-up**:
  - After submission, monitor the status of your claim and follow up if necessary to ensure it is processed in a timely manner.
 ### Amount Eligible for Reimbursement:
 - Assuming the training is pre-approved, directly relevant to your role, and you follow the correct claim submission process, you should be eligible to claim the full cost of the training, which is £25.
 By adhering to these steps and ensuring compliance with your organization's policies, you can efficiently claim reimbursement for your professional development expenses.</t>
  </si>
  <si>
    <t>To determine how much you can claim in expenses for the £15.6 training event hosted by Google, it's essential to follow the guidelines set forth in the GNEI Expenses Policy, particularly concerning professional development and training events. Here's how to proceed:
 ### Steps to Claim Reimbursement:
 1. **Pre-approval**:
  - Ensure that you have or obtain pre-approval from the appropriate authority within your organization, such as your department head or budget holder. This approval is crucial as it confirms that the training is recognized as beneficial for your role and aligns with organizational training objectives.
 2. **Documentation**:
  - Obtain and keep the receipt or invoice for the £15.6 fee for the training event.
  - Document how this training will benefit your work or contribute to your professional development.
 3. **Expense Claim Form**:
  - Fill out the necessary expense claim form according to your organization's guidelines. Include details about the training event, the cost, and how it relates to your work.
  - Attach the receipt for the payment and any documentation regarding the approval if this was pre-obtained.
 4. **Submission**:
  - Submit the completed expense claim form along with all necessary documentation to the finance or HR department that handles expense reimbursements in your organization.
 5. **Follow-up**:
  - After submission, monitor the status of your claim and follow up if necessary to ensure it is processed in a timely manner.
 ### Amount Eligible for Reimbursement:
 - Assuming the training is pre-approved, directly relevant to your role, and you follow the correct claim submission process, you should be eligible to claim the full cost of the training, which is £15.6.
 By adhering to these steps and ensuring compliance with your organization's policies, you can efficiently claim reimbursement for your professional development expenses.</t>
  </si>
  <si>
    <t>1. **Policy Violated or Policy Not Violated**: Policy Violated
 2. **Fully / Partially / Not Reimbursable or Further Clarification Required**: Further Clarification Required
 3. **Amount Reimbursable if Proceed with No Further Documents**: £55
 According to the GNEI Expenses Policy, section 8.2, external training courses should be booked using a GNEI Purchase Order and paid directly by GNEI on invoice via Accounts Payable. Since the training event was not booked via a GNEI Purchase Order, this scenario violates the policy. Further clarification and possibly an exception approval from the relevant authority would be required to reimburse the £55 expense.</t>
  </si>
  <si>
    <t>1. **Policy Violated or Policy Not Violated**: Policy Violated
 2. **Fully / Partially / Not Reimbursable or Further Clarification Required**: Further Clarification Required
 3. **Amount Reimbursable if Proceed with No Further Documents**: £18
 According to the GNEI Expenses Policy, section 8.2, external training courses should be booked using a GNEI Purchase Order and paid directly by GNEI on invoice via Accounts Payable. Since the training event was not booked via a GNEI Purchase Order, this scenario violates the policy. Further clarification and possibly an exception approval from the relevant authority would be required to reimburse the £18 expense.</t>
  </si>
  <si>
    <t>1. **Policy Violated or Policy Not Violated**: Policy Violated
 2. **Fully / Partially / Not Reimbursable or Further Clarification Required**: Further Clarification Required
 3. **Amount Reimbursable if Proceed with No Further Documents**: £22
 According to the GNEI Expenses Policy, section 8.2, external training courses should be booked using a GNEI Purchase Order and paid directly by GNEI on invoice via Accounts Payable. Since the training event was not booked via a GNEI Purchase Order, this scenario violates the policy. Further clarification and possibly an exception approval from the relevant authority would be required to reimburse the £22 expense.</t>
  </si>
  <si>
    <t>1. **Policy Violated or Policy Not Violated**: Policy Violated
 2. **Fully / Partially / Not Reimbursable or Further Clarification Required**: Further Clarification Required
 3. **Amount Reimbursable if Proceed with No Further Documents**: £25
 According to the GNEI Expenses Policy, section 8.2, external training courses should be booked using a GNEI Purchase Order and paid directly by GNEI on invoice via Accounts Payable. Since the training event was not booked via a GNEI Purchase Order, this scenario violates the policy. Further clarification and possibly an exception approval from the relevant authority would be required to reimburse the £25 expense.</t>
  </si>
  <si>
    <t>1. **Policy Violated or Policy Not Violated**: Policy Violated
 2. **Fully / Partially / Not Reimbursable or Further Clarification Required**: Further Clarification Required
 3. **Amount Reimbursable if Proceed with No Further Documents**: £15.6
 According to the GNEI Expenses Policy, section 8.2, external training courses should be booked using a GNEI Purchase Order and paid directly by GNEI on invoice via Accounts Payable. Since the training event was not booked via a GNEI Purchase Order, this scenario violates the policy. Further clarification and possibly an exception approval from the relevant authority would be required to reimburse the £15.6 expense.</t>
  </si>
  <si>
    <t>1. **Policy Violated or Policy Not Violated**: Policy Violated
 2. **Fully / Partially / Not Reimbursable or Further Clarification Required**: Not Reimbursable
 3. **Amount Reimbursable if Proceed with No Further Documents**: £45
 According to the policy, personal expenses, including gym memberships, cannot be claimed (section 2.5 and section 9.5). Therefore, the £45 cost for your gym membership is not reimbursable.</t>
  </si>
  <si>
    <t>1. **Policy Violated or Policy Not Violated**: Policy Violated
 2. **Fully / Partially / Not Reimbursable or Further Clarification Required**: Not Reimbursable
 3. **Amount Reimbursable if Proceed with No Further Documents**: £0.0
 According to the policy, personal expenses, including gym memberships, cannot be claimed (section 2.5 and section 9.5). Therefore, the £50 cost for your gym membership is not reimbursable.</t>
  </si>
  <si>
    <t>1. **Policy Violated or Policy Not Violated**: Policy Violated
 2. **Fully / Partially / Not Reimbursable or Further Clarification Required**: Not Reimbursable
 3. **Amount Reimbursable if Proceed with No Further Documents**: £48
 According to the policy, personal expenses, including gym memberships, cannot be claimed (section 2.5 and section 9.5). Therefore, the £48 cost for your gym membership is not reimbursable.</t>
  </si>
  <si>
    <t>1. **Policy Violated or Policy Not Violated**: Policy Violated
 2. **Fully / Partially / Not Reimbursable or Further Clarification Required**: Not Reimbursable
 3. **Amount Reimbursable if Proceed with No Further Documents**: £55
 According to the policy, personal expenses, including gym memberships, cannot be claimed (section 2.5 and section 9.5). Therefore, the £55 cost for your gym membership is not reimbursable.</t>
  </si>
  <si>
    <t>1. **Policy Violated or Policy Not Violated**: Policy Violated
 2. **Fully / Partially / Not Reimbursable or Further Clarification Required**: Not Reimbursable
 3. **Amount Reimbursable if Proceed with No Further Documents**: £60
 According to the policy, personal expenses, including gym memberships, cannot be claimed (section 2.5 and section 9.5). Therefore, the £60 cost for your gym membership is not reimbursable.</t>
  </si>
  <si>
    <t>1. **Policy Violated or Policy Not Violated**: Policy Not Violated
 2. **Fully / Partially / Not Reimbursable or Further Clarification Required**: Fully Reimbursable
 3. **Amount Reimbursable if Proceed with No Further Documents**: £480.0
 According to the GNEI Expenses Policy, external training courses should be booked using a GNEI Purchase Order and paid directly by GNEI on invoice via Accounts Payable. Prior approval from the budget holder or departmental administrator/manager is required before booking the course (section 8.2). Since you obtained prior approval and used a GNEI Purchase Order, the full cost of £480.0 for the First Aid at work certification training is fully reimbursable.</t>
  </si>
  <si>
    <t>1. **Policy Violated or Policy Not Violated**: Policy Not Violated
 2. **Fully / Partially / Not Reimbursable or Further Clarification Required**: Fully Reimbursable
 3. **Amount Reimbursable if Proceed with No Further Documents**: £280
 According to the GNEI Expenses Policy, external training courses should be booked using a GNEI Purchase Order and paid directly by GNEI on invoice via Accounts Payable. Prior approval from the budget holder or departmental administrator/manager is required before booking the course (section 8.2). Since you obtained prior approval and used a GNEI Purchase Order, the full cost of £280 for the First Aid at work certification training is fully reimbursable.</t>
  </si>
  <si>
    <t>1. **Policy Violated or Policy Not Violated**: Policy Not Violated
 2. **Fully / Partially / Not Reimbursable or Further Clarification Required**: Fully Reimbursable
 3. **Amount Reimbursable if Proceed with No Further Documents**: £502
 According to the GNEI Expenses Policy, external training courses should be booked using a GNEI Purchase Order and paid directly by GNEI on invoice via Accounts Payable. Prior approval from the budget holder or departmental administrator/manager is required before booking the course (section 8.2). Since you obtained prior approval and used a GNEI Purchase Order, the full cost of £502 for the First Aid at work certification training is fully reimbursable.</t>
  </si>
  <si>
    <t>1. **Policy Violated or Policy Not Violated**: Policy Not Violated
 2. **Fully / Partially / Not Reimbursable or Further Clarification Required**: Fully Reimbursable
 3. **Amount Reimbursable if Proceed with No Further Documents**: £480.68.68
 According to the GNEI Expenses Policy, external training courses should be booked using a GNEI Purchase Order and paid directly by GNEI on invoice via Accounts Payable. Prior approval from the budget holder or departmental administrator/manager is required before booking the course (section 8.2). Since you obtained prior approval and used a GNEI Purchase Order, the full cost of £480.68.68 for the First Aid at work certification training is fully reimbursable.</t>
  </si>
  <si>
    <t>1. **Policy Violated or Policy Not Violated**: Policy Not Violated
 2. **Fully / Partially / Not Reimbursable or Further Clarification Required**: Fully Reimbursable
 3. **Amount Reimbursable if Proceed with No Further Documents**: £980
 According to the GNEI Expenses Policy, external training courses should be booked using a GNEI Purchase Order and paid directly by GNEI on invoice via Accounts Payable. Prior approval from the budget holder or departmental administrator/manager is required before booking the course (section 8.2). Since you obtained prior approval and used a GNEI Purchase Order, the full cost of £980 for the First Aid at work certification training is fully reimbursable.</t>
  </si>
  <si>
    <t>1. **Policy Violated or Policy Not Violated**: Policy Violated
 2. **Fully / Partially / Not Reimbursable or Further Clarification Required**: Further Clarification Required (pre-approval needed)
 3. **Amount Reimbursable if Proceed with No Further Documents**: £2100 (without pre-approval)
 According to the GNEI Expenses Policy, the cost of obtaining or renewing a visa for working in the UK may be claimed through expenses in exceptional circumstances, provided prior approval is obtained from the relevant Dean, PS Director, Faculty Director of Operations, or School/PS Head of Finance (section 9.4). You will need to provide evidence of this prior approval for the £2100.0 expense to be reimbursed.</t>
  </si>
  <si>
    <t>1. **Policy Violated or Policy Not Violated**: Policy Violated
 2. **Fully / Partially / Not Reimbursable or Further Clarification Required**: Further Clarification Required (pre-approval needed)
 3. **Amount Reimbursable if Proceed with No Further Documents**: £2010 (without pre-approval)
 According to the GNEI Expenses Policy, the cost of obtaining or renewing a visa for working in the UK may be claimed through expenses in exceptional circumstances, provided prior approval is obtained from the relevant Dean, PS Director, Faculty Director of Operations, or School/PS Head of Finance (section 9.4). You will need to provide evidence of this prior approval for the £2010.0 expense to be reimbursed.</t>
  </si>
  <si>
    <t>1. **Policy Violated or Policy Not Violated**: Policy Violated
 2. **Fully / Partially / Not Reimbursable or Further Clarification Required**: Further Clarification Required (pre-approval needed)
 3. **Amount Reimbursable if Proceed with No Further Documents**: £2200 (without pre-approval)
 According to the GNEI Expenses Policy, the cost of obtaining or renewing a visa for working in the UK may be claimed through expenses in exceptional circumstances, provided prior approval is obtained from the relevant Dean, PS Director, Faculty Director of Operations, or School/PS Head of Finance (section 9.4). You will need to provide evidence of this prior approval for the £2200.0 expense to be reimbursed.</t>
  </si>
  <si>
    <t>1. **Policy Violated or Policy Not Violated**: Policy Violated
 2. **Fully / Partially / Not Reimbursable or Further Clarification Required**: Further Clarification Required (pre-approval needed)
 3. **Amount Reimbursable if Proceed with No Further Documents**: £1900 (without pre-approval)
 According to the GNEI Expenses Policy, the cost of obtaining or renewing a visa for working in the UK may be claimed through expenses in exceptional circumstances, provided prior approval is obtained from the relevant Dean, PS Director, Faculty Director of Operations, or School/PS Head of Finance (section 9.4). You will need to provide evidence of this prior approval for the £1900.0 expense to be reimbursed.</t>
  </si>
  <si>
    <t>1. **Policy Violated or Policy Not Violated**: Policy Violated
 2. **Fully / Partially / Not Reimbursable or Further Clarification Required**: Further Clarification Required (pre-approval needed)
 3. **Amount Reimbursable if Proceed with No Further Documents**: £2005 (without pre-approval)
 According to the GNEI Expenses Policy, the cost of obtaining or renewing a visa for working in the UK may be claimed through expenses in exceptional circumstances, provided prior approval is obtained from the relevant Dean, PS Director, Faculty Director of Operations, or School/PS Head of Finance (section 9.4). You will need to provide evidence of this prior approval for the £2005.0 expense to be reimbursed.</t>
  </si>
  <si>
    <t>1. **Policy Violated or Policy Not Violated**: Policy Not Violated
 2. **Fully / Partially / Not Reimbursable or Further Clarification Required**: Fully Reimbursable
 3. **Amount Reimbursable if Proceed with No Further Documents**: £2300
 Since you have prior approval from the Dean, the cost of £2300 for the extension of your Tier 2 work permit can be reimbursed. According to section 9.4 of the GNEI Expenses Policy, the cost of obtaining or renewing a visa for working in the UK may be claimed through expenses in exceptional circumstances with prior approval from the relevant authority.</t>
  </si>
  <si>
    <t>1. **Policy Violated or Policy Not Violated**: Policy Not Violated
 2. **Fully / Partially / Not Reimbursable or Further Clarification Required**: Fully Reimbursable
 3. **Amount Reimbursable if Proceed with No Further Documents**: £2100
 Since you have prior approval from the Dean, the cost of £2100 for the extension of your Tier 2 work permit can be reimbursed. According to section 9.4 of the GNEI Expenses Policy, the cost of obtaining or renewing a visa for working in the UK may be claimed through expenses in exceptional circumstances with prior approval from the relevant authority.</t>
  </si>
  <si>
    <t>1. **Policy Violated or Policy Not Violated**: Policy Not Violated
 2. **Fully / Partially / Not Reimbursable or Further Clarification Required**: Fully Reimbursable
 3. **Amount Reimbursable if Proceed with No Further Documents**: £2000.0
 Since you have prior approval from the Dean, the cost of £2000.0 for the extension of your Tier 2 work permit can be reimbursed. According to section 9.4 of the GNEI Expenses Policy, the cost of obtaining or renewing a visa for working in the UK may be claimed through expenses in exceptional circumstances with prior approval from the relevant authority.</t>
  </si>
  <si>
    <t>1. **Policy Violated or Policy Not Violated**: Policy Not Violated
 2. **Fully / Partially / Not Reimbursable or Further Clarification Required**: Fully Reimbursable
 3. **Amount Reimbursable if Proceed with No Further Documents**: £2050
 Since you have prior approval from the Dean, the cost of £2050 for the extension of your Tier 2 work permit can be reimbursed. According to section 9.4 of the GNEI Expenses Policy, the cost of obtaining or renewing a visa for working in the UK may be claimed through expenses in exceptional circumstances with prior approval from the relevant authority.</t>
  </si>
  <si>
    <t>1. **Policy Violated or Policy Not Violated**: Policy Not Violated
 2. **Fully / Partially / Not Reimbursable or Further Clarification Required**: Fully Reimbursable
 3. **Amount Reimbursable if Proceed with No Further Documents**: £1800
 Since you have prior approval from the Dean, the cost of £1800 for the extension of your Tier 2 work permit can be reimbursed. According to section 9.4 of the GNEI Expenses Policy, the cost of obtaining or renewing a visa for working in the UK may be claimed through expenses in exceptional circumstances with prior approval from the relevant authority.</t>
  </si>
  <si>
    <t>1. **Policy Violated or Policy Not Violated**: Policy Violated
 2. **Fully / Partially / Not Reimbursable or Further Clarification Required**: Further Clarification Required
 3. **Amount Reimbursable if Proceed with No Further Documents**: £30 (without further documentation)
 According to the GNEI Expenses Policy, section 9.2, books and journals should be purchased via a GNEI Purchase Order and paid directly by GNEI on invoice via Accounts Payable. Books should only be purchased directly by a member of staff when this is not possible (e.g., if Amazon does not accept purchase orders).
 In your case, since you purchased the book from Amazon, you need to provide justification that purchasing directly was necessary because it couldn't be done via a GNEI Purchase Order. With this justification and approval from the relevant authority, the expense can be fully reimbursed.</t>
  </si>
  <si>
    <t>1. **Policy Violated or Policy Not Violated**: Policy Violated
 2. **Fully / Partially / Not Reimbursable or Further Clarification Required**: Not Reimbursable
 3. **Amount Reimbursable if Proceed with No Further Documents**: £15 (without further documentation)
 According to the GNEI Expenses Policy, section 9.2, books and journals should be purchased via a GNEI Purchase Order and paid directly by GNEI on invoice via Accounts Payable. Books should only be purchased directly by a member of staff when this is not possible (e.g., if Amazon does not accept purchase orders).
 In your case, since you purchased the book from Amazon, you need to provide justification that purchasing directly was necessary because it couldn't be done via a GNEI Purchase Order. With this justification and approval from the relevant authority, the expense can be fully reimbursed.</t>
  </si>
  <si>
    <t>1. **Policy Violated or Policy Not Violated**: Policy Violated
 2. **Fully / Partially / Not Reimbursable or Further Clarification Required**: Not Reimbursable
 3. **Amount Reimbursable if Proceed with No Further Documents**: £20 (without further documentation)
 According to the GNEI Expenses Policy, section 9.2, books and journals should be purchased via a GNEI Purchase Order and paid directly by GNEI on invoice via Accounts Payable. Books should only be purchased directly by a member of staff when this is not possible (e.g., if Amazon does not accept purchase orders).
 In your case, since you purchased the book from Amazon, you need to provide justification that purchasing directly was necessary because it couldn't be done via a GNEI Purchase Order. With this justification and approval from the relevant authority, the expense can be fully reimbursed.</t>
  </si>
  <si>
    <t>1. **Policy Violated or Policy Not Violated**: Policy Violated
 2. **Fully / Partially / Not Reimbursable or Further Clarification Required**: Not Reimbursable
 3. **Amount Reimbursable if Proceed with No Further Documents**: £40 (without further documentation)
 According to the GNEI Expenses Policy, section 9.2, books and journals should be purchased via a GNEI Purchase Order and paid directly by GNEI on invoice via Accounts Payable. Books should only be purchased directly by a member of staff when this is not possible (e.g., if Amazon does not accept purchase orders).
 In your case, since you purchased the book from Amazon, you need to provide justification that purchasing directly was necessary because it couldn't be done via a GNEI Purchase Order. With this justification and approval from the relevant authority, the expense can be fully reimbursed.</t>
  </si>
  <si>
    <t>1. **Policy Violated or Policy Not Violated**: Policy Violated
 2. **Fully / Partially / Not Reimbursable or Further Clarification Required**: Not Reimbursable
 3. **Amount Reimbursable if Proceed with No Further Documents**: £33 (without further documentation)
 According to the GNEI Expenses Policy, section 9.2, books and journals should be purchased via a GNEI Purchase Order and paid directly by GNEI on invoice via Accounts Payable. Books should only be purchased directly by a member of staff when this is not possible (e.g., if Amazon does not accept purchase orders).
 In your case, since you purchased the book from Abe, you need to provide justification that purchasing directly was necessary because it couldn't be done via a GNEI Purchase Order. With this justification and approval from the relevant authority, the expense can be fully reimbursed.</t>
  </si>
  <si>
    <t>Yes, the book purchased from Amazon can be reimbursed. According to the GNEI Expenses Policy, most books and journals should be purchased via a GNEI Purchase Order and paid directly by GNEI on invoice via Accounts Payable. However, books can be purchased directly by a member of staff when it is not possible to use a Purchase Order, such as in the case with Amazon【15:0†source】. 
 Ensure that the receipt for the book purchase is attached to the expense claim.</t>
  </si>
  <si>
    <t>Yes, the book purchased from Abe can be reimbursed. According to the GNEI Expenses Policy, most books and journals should be purchased via a GNEI Purchase Order and paid directly by GNEI on invoice via Accounts Payable. However, books can be purchased directly by a member of staff when it is not possible to use a Purchase Order, such as in the case with Amazon【15:0†source】. 
 Ensure that the receipt for the book purchase is attached to the expense claim.</t>
  </si>
  <si>
    <t>No, the fine for sitting in the wrong compartment on the train cannot be expensed. According to the GNEI Expenses Policy, fines or fixed penalties cannot be reimbursed under any circumstances. This is explicitly stated in Clause 2.5 and further detailed in Annex 2 of the policy【19:0†source】【19:1†source】. Therefore, you will need to cover the cost of the £50 fine personally.</t>
  </si>
  <si>
    <t>1. **Policy Violated or Policy Not Violated**: Policy Violated (if paid personally without prior approval)
 2. **Fully / Partially / Not Reimbursable or Further Clarification Required**: Further Clarification Required (prior approval needed for personal payment)
 3. **Amount Reimbursable if Proceed with No Further Documents**: £0 (without prior approval)
 According to the GNEI Expenses Policy:
 - **Stationery Purchases**: All stationery must be purchased via GNEI's approved supplier using a Purchase Order and paid directly by GNEI on invoice via Accounts Payable (Annex 2). Personal payments for such items are generally not reimbursable unless there were exceptional circumstances and prior approval was obtained.
 To potentially claim reimbursement for the £0.0 you paid personally, you need to:
 1. **Provide Justification**: Explain why you had to make the purchase personally despite using a purchase order.
 2. **Obtain Approval**: Seek retroactive approval from the relevant authority (such as the budget holder or departmental administrator/manager).
 Without prior or retroactive approval for the personal payment, the expense of £60.0 is not reimbursable according to the policy. Ensure you obtain the necessary approval and provide a valid justification for the personal payment to be considered for reimbursement.</t>
  </si>
  <si>
    <t>1. **Policy Violated or Policy Not Violated**: Policy Violated (if paid personally without prior approval)
 2. **Fully / Partially / Not Reimbursable or Further Clarification Required**: Further Clarification Required (prior approval needed for personal payment)
 3. **Amount Reimbursable if Proceed with No Further Documents**: £0 (without prior approval)
 According to the GNEI Expenses Policy:
 - **Stationery Purchases**: All stationery must be purchased via GNEI's approved supplier using a Purchase Order and paid directly by GNEI on invoice via Accounts Payable (Annex 2). Personal payments for such items are generally not reimbursable unless there were exceptional circumstances and prior approval was obtained.
 To potentially claim reimbursement for the £0.0 you paid personally, you need to:
 1. **Provide Justification**: Explain why you had to make the purchase personally despite using a purchase order.
 2. **Obtain Approval**: Seek retroactive approval from the relevant authority (such as the budget holder or departmental administrator/manager).
 Without prior or retroactive approval for the personal payment, the expense of £40.0 is not reimbursable according to the policy. Ensure you obtain the necessary approval and provide a valid justification for the personal payment to be considered for reimbursement.</t>
  </si>
  <si>
    <t>1. **Policy Violated or Policy Not Violated**: Policy Violated (if paid personally without prior approval)
 2. **Fully / Partially / Not Reimbursable or Further Clarification Required**: Further Clarification Required (prior approval needed for personal payment)
 3. **Amount Reimbursable if Proceed with No Further Documents**: £0 (without prior approval)
 According to the GNEI Expenses Policy:
 - **Stationery Purchases**: All stationery must be purchased via GNEI's approved supplier using a Purchase Order and paid directly by GNEI on invoice via Accounts Payable (Annex 2). Personal payments for such items are generally not reimbursable unless there were exceptional circumstances and prior approval was obtained.
 To potentially claim reimbursement for the £0.0 you paid personally, you need to:
 1. **Provide Justification**: Explain why you had to make the purchase personally despite using a purchase order.
 2. **Obtain Approval**: Seek retroactive approval from the relevant authority (such as the budget holder or departmental administrator/manager).
 Without prior or retroactive approval for the personal payment, the expense of £33 is not reimbursable according to the policy. Ensure you obtain the necessary approval and provide a valid justification for the personal payment to be considered for reimbursement.</t>
  </si>
  <si>
    <t>1. **Policy Violated or Policy Not Violated**: Policy Violated (if paid personally without prior approval)
 2. **Fully / Partially / Not Reimbursable or Further Clarification Required**: Further Clarification Required (prior approval needed for personal payment)
 3. **Amount Reimbursable if Proceed with No Further Documents**: £0 (without prior approval)
 According to the GNEI Expenses Policy:
 - **Stationery Purchases**: All stationery must be purchased via GNEI's approved supplier using a Purchase Order and paid directly by GNEI on invoice via Accounts Payable (Annex 2). Personal payments for such items are generally not reimbursable unless there were exceptional circumstances and prior approval was obtained.
 To potentially claim reimbursement for the £0.0 you paid personally, you need to:
 1. **Provide Justification**: Explain why you had to make the purchase personally despite using a purchase order.
 2. **Obtain Approval**: Seek retroactive approval from the relevant authority (such as the budget holder or departmental administrator/manager).
 Without prior or retroactive approval for the personal payment, the expense of £30.0 is not reimbursable according to the policy. Ensure you obtain the necessary approval and provide a valid justification for the personal payment to be considered for reimbursement.</t>
  </si>
  <si>
    <t>1. **Policy Violated or Policy Not Violated**: Policy Violated (if paid personally without prior approval)
 2. **Fully / Partially / Not Reimbursable or Further Clarification Required**: Further Clarification Required (prior approval needed for personal payment)
 3. **Amount Reimbursable if Proceed with No Further Documents**: £0 (without prior approval)
 According to the GNEI Expenses Policy:
 - **Stationery Purchases**: All stationery must be purchased via GNEI's approved supplier using a Purchase Order and paid directly by GNEI on invoice via Accounts Payable (Annex 2). Personal payments for such items are generally not reimbursable unless there were exceptional circumstances and prior approval was obtained.
 To potentially claim reimbursement for the £0.0 you paid personally, you need to:
 1. **Provide Justification**: Explain why you had to make the purchase personally despite using a purchase order.
 2. **Obtain Approval**: Seek retroactive approval from the relevant authority (such as the budget holder or departmental administrator/manager).
 Without prior or retroactive approval for the personal payment, the expense of £66.0 is not reimbursable according to the policy. Ensure you obtain the necessary approval and provide a valid justification for the personal payment to be considered for reimbursement.</t>
  </si>
  <si>
    <t>No, the £50 you paid for the stationery cannot be expensed directly according to the GNEI Expenses Policy. The policy states that all stationery must be purchased via GNEI's approved supplier using a Purchase Order and paid directly by GNEI on invoice via Accounts Payable. This is specified in Clause 2.5 and detailed in Annex 2【31:0†source】【31:3†source】.
 If you have already made the purchase and paid out-of-pocket, you need to seek prior approval for reimbursement from the relevant PS Director, Faculty Director of Operations, or School/PS Head of Finance. In exceptional circumstances, reimbursement may be possible if prior approval is obtained【19:0†source】【31:3†source】. Contact the relevant approver, explain the situation, and attach their approval to your expense claim.</t>
  </si>
  <si>
    <t>1. **Policy Violated or Policy Not Violated**: Policy Not Violated (with pre-approval)
 2. **Fully / Partially / Not Reimbursable or Further Clarification Required**: Fully Reimbursable
 3. **Amount Reimbursable if Proceed with No Further Documents**: £85
 According to the GNEI Expenses Policy:
 - **Stationery Purchases**: All stationery should be purchased via GNEI's approved supplier using a Purchase Order and paid directly by GNEI on invoice via Accounts Payable (Annex 2). However, if there were exceptional circumstances where it was necessary to pay personally, this should have been pre-approved by the relevant authority.
 Since you have obtained pre-approval from your department for the individual payment, you can claim the £85 you paid for the stationery. To ensure reimbursement, submit the following:
 1. **Documentation**: Provide the purchase order and the invoice from GNEI's approved supplier.
 2. **Proof of Payment**: Submit the receipt showing the £85 payment.
 3. **Pre-Approval Evidence**: Include documentation of the pre-approval from your department.
 With these documents, your £85 expense for the stationery is fully reimbursable.</t>
  </si>
  <si>
    <t>1. **Policy Violated or Policy Not Violated**: Policy Not Violated (with pre-approval)
 2. **Fully / Partially / Not Reimbursable or Further Clarification Required**: Fully Reimbursable
 3. **Amount Reimbursable if Proceed with No Further Documents**: £75
 According to the GNEI Expenses Policy:
 - **Stationery Purchases**: All stationery should be purchased via GNEI's approved supplier using a Purchase Order and paid directly by GNEI on invoice via Accounts Payable (Annex 2). However, if there were exceptional circumstances where it was necessary to pay personally, this should have been pre-approved by the relevant authority.
 Since you have obtained pre-approval from your department for the individual payment, you can claim the £75 you paid for the stationery. To ensure reimbursement, submit the following:
 1. **Documentation**: Provide the purchase order and the invoice from GNEI's approved supplier.
 2. **Proof of Payment**: Submit the receipt showing the £75 payment.
 3. **Pre-Approval Evidence**: Include documentation of the pre-approval from your department.
 With these documents, your £75 expense for the stationery is fully reimbursable.</t>
  </si>
  <si>
    <t>1. **Policy Violated or Policy Not Violated**: Policy Not Violated (with pre-approval)
 2. **Fully / Partially / Not Reimbursable or Further Clarification Required**: Fully Reimbursable
 3. **Amount Reimbursable if Proceed with No Further Documents**: £90
 According to the GNEI Expenses Policy:
 - **Stationery Purchases**: All stationery should be purchased via GNEI's approved supplier using a Purchase Order and paid directly by GNEI on invoice via Accounts Payable (Annex 2). However, if there were exceptional circumstances where it was necessary to pay personally, this should have been pre-approved by the relevant authority.
 Since you have obtained pre-approval from your department for the individual payment, you can claim the £90 you paid for the stationery. To ensure reimbursement, submit the following:
 1. **Documentation**: Provide the purchase order and the invoice from GNEI's approved supplier.
 2. **Proof of Payment**: Submit the receipt showing the £90 payment.
 3. **Pre-Approval Evidence**: Include documentation of the pre-approval from your department.
 With these documents, your £90 expense for the stationery is fully reimbursable.</t>
  </si>
  <si>
    <t>1. **Policy Violated or Policy Not Violated**: Policy Not Violated (with pre-approval)
 2. **Fully / Partially / Not Reimbursable or Further Clarification Required**: Fully Reimbursable
 3. **Amount Reimbursable if Proceed with No Further Documents**: £70
 According to the GNEI Expenses Policy:
 - **Stationery Purchases**: All stationery should be purchased via GNEI's approved supplier using a Purchase Order and paid directly by GNEI on invoice via Accounts Payable (Annex 2). However, if there were exceptional circumstances where it was necessary to pay personally, this should have been pre-approved by the relevant authority.
 Since you have obtained pre-approval from your department for the individual payment, you can claim the £70 you paid for the stationery. To ensure reimbursement, submit the following:
 1. **Documentation**: Provide the purchase order and the invoice from GNEI's approved supplier.
 2. **Proof of Payment**: Submit the receipt showing the £70 payment.
 3. **Pre-Approval Evidence**: Include documentation of the pre-approval from your department.
 With these documents, your £70 expense for the stationery is fully reimbursable.</t>
  </si>
  <si>
    <t>1. **Policy Violated or Policy Not Violated**: Policy Not Violated (with pre-approval)
 2. **Fully / Partially / Not Reimbursable or Further Clarification Required**: Fully Reimbursable
 3. **Amount Reimbursable if Proceed with No Further Documents**: £82
 According to the GNEI Expenses Policy:
 - **Stationery Purchases**: All stationery should be purchased via GNEI's approved supplier using a Purchase Order and paid directly by GNEI on invoice via Accounts Payable (Annex 2). However, if there were exceptional circumstances where it was necessary to pay personally, this should have been pre-approved by the relevant authority.
 Since you have obtained pre-approval from your department for the individual payment, you can claim the £82 you paid for the stationery. To ensure reimbursement, submit the following:
 1. **Documentation**: Provide the purchase order and the invoice from GNEI's approved supplier.
 2. **Proof of Payment**: Submit the receipt showing the £82 payment.
 3. **Pre-Approval Evidence**: Include documentation of the pre-approval from your department.
 With these documents, your £82 expense for the stationery is fully reimbursable.</t>
  </si>
  <si>
    <t>1. **Policy Violated or Policy Not Violated**: Policy Violated
 2. **Fully / Partially / Not Reimbursable or Further Clarification Required**: Not Reimbursable
 3. **Amount Reimbursable if Proceed with No Further Documents**: £0
 According to the GNEI Expenses Policy:
 - **Purchases via Purchase Order**: Items purchased via a GNEI Purchase Order and paid directly by GNEI on invoice via Accounts Payable are covered by GNEI and do not require reimbursement.
 Since the AWS account licenses were purchased through the correct process (using a GNEI Purchase Order and paid by Accounts Payable), claiming reimbursement for this cost is not reasonable and violates the policy. Therefore, you cannot be reimbursed the £85 because it has already been paid by GNEI. 
 In summary, the total cost of £85 for the AWS account licenses is not reimbursable to you because it was appropriately handled by GNEI’s payment system.</t>
  </si>
  <si>
    <t>1. **Policy Violated or Policy Not Violated**: Policy Violated
 2. **Fully / Partially / Not Reimbursable or Further Clarification Required**: Not Reimbursable
 3. **Amount Reimbursable if Proceed with No Further Documents**: £0
 According to the GNEI Expenses Policy:
 - **Purchases via Purchase Order**: Items purchased via a GNEI Purchase Order and paid directly by GNEI on invoice via Accounts Payable are covered by GNEI and do not require reimbursement.
 Since the AWS account licenses were purchased through the correct process (using a GNEI Purchase Order and paid by Accounts Payable), claiming reimbursement for this cost is not reasonable and violates the policy. Therefore, you cannot be reimbursed the £75 because it has already been paid by GNEI. 
 In summary, the total cost of £75 for the AWS account licenses is not reimbursable to you because it was appropriately handled by GNEI’s payment system.</t>
  </si>
  <si>
    <t>1. **Policy Violated or Policy Not Violated**: Policy Violated
 2. **Fully / Partially / Not Reimbursable or Further Clarification Required**: Not Reimbursable
 3. **Amount Reimbursable if Proceed with No Further Documents**: £0
 According to the GNEI Expenses Policy:
 - **Purchases via Purchase Order**: Items purchased via a GNEI Purchase Order and paid directly by GNEI on invoice via Accounts Payable are covered by GNEI and do not require reimbursement.
 Since the AWS account licenses were purchased through the correct process (using a GNEI Purchase Order and paid by Accounts Payable), claiming reimbursement for this cost is not reasonable and violates the policy. Therefore, you cannot be reimbursed the £90 because it has already been paid by GNEI. 
 In summary, the total cost of £90 for the AWS account licenses is not reimbursable to you because it was appropriately handled by GNEI’s payment system.</t>
  </si>
  <si>
    <t>1. **Policy Violated or Policy Not Violated**: Policy Violated
 2. **Fully / Partially / Not Reimbursable or Further Clarification Required**: Not Reimbursable
 3. **Amount Reimbursable if Proceed with No Further Documents**: £0
 According to the GNEI Expenses Policy:
 - **Purchases via Purchase Order**: Items purchased via a GNEI Purchase Order and paid directly by GNEI on invoice via Accounts Payable are covered by GNEI and do not require reimbursement.
 Since the AWS account licenses were purchased through the correct process (using a GNEI Purchase Order and paid by Accounts Payable), claiming reimbursement for this cost is not reasonable and violates the policy. Therefore, you cannot be reimbursed the £70 because it has already been paid by GNEI. 
 In summary, the total cost of £70 for the AWS account licenses is not reimbursable to you because it was appropriately handled by GNEI’s payment system.</t>
  </si>
  <si>
    <t>1. **Policy Violated or Policy Not Violated**: Policy Violated
 2. **Fully / Partially / Not Reimbursable or Further Clarification Required**: Not Reimbursable
 3. **Amount Reimbursable if Proceed with No Further Documents**: £0
 According to the GNEI Expenses Policy:
 - **Purchases via Purchase Order**: Items purchased via a GNEI Purchase Order and paid directly by GNEI on invoice via Accounts Payable are covered by GNEI and do not require reimbursement.
 Since the AWS account licenses were purchased through the correct process (using a GNEI Purchase Order and paid by Accounts Payable), claiming reimbursement for this cost is not reasonable and violates the policy. Therefore, you cannot be reimbursed the £82 because it has already been paid by GNEI. 
 In summary, the total cost of £82 for the AWS account licenses is not reimbursable to you because it was appropriately handled by GNEI’s payment system.</t>
  </si>
  <si>
    <t>The GNEI Expenses Policy does not specifically address subscriptions to digital services like ChatGPT-4. However, related sections include:
 Training (Section 8): Expenses for training purposes that are for a business purpose can be claimed. This suggests if the GPT-4 subscription is essential for a research project or training related to GNEI's activities, it might be covered.
 Professional Body Subscriptions (Section 9.1): Indicates GNEI reimburses expenses offering direct benefits or mandatory for specific activities. By analogy, a necessary GPT-4 subscription for research could potentially be reimbursed.
 Required Documents / Approvals:
 Justification: A clear explanation of the necessity of GPT-4 for the project.
 Approval: Pre-approval from the budget holder or department manager.
 Receipts: Original receipts of the subscription cost.
 Summary:
 The reimbursable amount for a GPT-4 subscription depends on its justification as a necessary expense for GNEI activities and obtaining prior approval. There is no specific cap mentioned for such expenses in the policy, so the full cost ($60) could potentially be reimbursed if properly justified and approved.</t>
  </si>
  <si>
    <t>For our ongoing tech development project, we needed to integrate AI capabilities, prompting us to subscribe to an AI service platform for a year, costing $240. The payment was made through a personal credit card. Can I be reimbursed for this type of expense?</t>
  </si>
  <si>
    <t>Given that prior approval for the expense from the budget holder has been obtained for the GPT-4 subscription used in a scientific research project:
 Sections Relevant:
 Training and Study Costs (Section 8): Expenses for training purposes that serve a business purpose are reimbursable.
 Approval and Documentation (Annex 1 and Section 3.3): Emphasizes the need for prior approval and proper documentation for expense claims.
 Required Documents/Approvals:
 Prior Approval: Documentation of prior approval from the budget holder.
 Receipts: Original receipts for the $120 subscription cost.
 Total Amount that Can Be Expensed:
 Given the prior approval and the subscription's necessity for the research project, you can be reimbursed the full cost of $120 for the GPT-4 subscription.
 Ensure all claims are accompanied by the required justifications and receipts to align with the GNEI Expenses Policy guidelines.</t>
  </si>
  <si>
    <t>For our ongoing tech development project, we needed to integrate AI capabilities, prompting us to subscribe to an AI service platform for a year, costing $240. The payment was made through a personal credit card and with the approval from my department budget manager. Can I be reimbursed for this type of expense?</t>
  </si>
  <si>
    <t>Given that prior approval for the expense from the budget holder has been obtained for the GPT-4 subscription used in a scientific research project:
 Sections Relevant:
 Training and Study Costs (Section 8): Expenses for training purposes that serve a business purpose are reimbursable.
 Approval and Documentation (Annex 1 and Section 3.3): Emphasizes the need for prior approval and proper documentation for expense claims.
 Required Documents/Approvals:
 Prior Approval: Documentation of prior approval from the budget holder.
 Receipts: Original receipts for the $240 subscription cost.
 Total Amount that Can Be Expensed:
 Given the prior approval and the subscription's necessity for the research project, you can be reimbursed the full cost of $240 for the GPT-4 subscription.
 Ensure all claims are accompanied by the required justifications and receipts to align with the GNEI Expenses Policy guidelines.</t>
  </si>
  <si>
    <t>Given that prior approval for the expense from the budget holder has been obtained for the GPT-4 subscription used in a scientific research project:
 Sections Relevant:
 Training and Study Costs (Section 8): Expenses for training purposes that serve a business purpose are reimbursable.
 Approval and Documentation (Annex 1 and Section 3.3): Emphasizes the need for prior approval and proper documentation for expense claims.
 Required Documents/Approvals:
 Prior Approval: Documentation of prior approval from the budget holder.
 Receipts: Original receipts for the $100 subscription cost.
 Total Amount that Can Be Expensed:
 Given the prior approval and the subscription's necessity for the research project, you can be reimbursed the full cost of $100 for the GPT-4 subscription.
 Ensure all claims are accompanied by the required justifications and receipts to align with the GNEI Expenses Policy guidelines.</t>
  </si>
  <si>
    <t>Given that prior approval for the expense from the budget holder has been obtained for the GPT-4 subscription used in a scientific research project:
 Sections Relevant:
 Training and Study Costs (Section 8): Expenses for training purposes that serve a business purpose are reimbursable.
 Approval and Documentation (Annex 1 and Section 3.3): Emphasizes the need for prior approval and proper documentation for expense claims.
 Required Documents/Approvals:
 Prior Approval: Documentation of prior approval from the budget holder.
 Receipts: Original receipts for the $80 subscription cost.
 Total Amount that Can Be Expensed:
 Given the prior approval and the subscription's necessity for the research project, you can be reimbursed the full cost of $80 for the GPT-4 subscription.
 Ensure all claims are accompanied by the required justifications and receipts to align with the GNEI Expenses Policy guidelines.</t>
  </si>
  <si>
    <t>Given that prior approval for the expense from the budget holder has been obtained for the GPT-4 subscription used in a scientific research project:
 Sections Relevant:
 Training and Study Costs (Section 8): Expenses for training purposes that serve a business purpose are reimbursable.
 Approval and Documentation (Annex 1 and Section 3.3): Emphasizes the need for prior approval and proper documentation for expense claims.
 Required Documents/Approvals:
 Prior Approval: Documentation of prior approval from the budget holder.
 Receipts: Original receipts for the $150 subscription cost.
 Total Amount that Can Be Expensed:
 Given the prior approval and the subscription's necessity for the research project, you can be reimbursed the full cost of $150 for the GPT-4 subscription.
 Ensure all claims are accompanied by the required justifications and receipts to align with the GNEI Expenses Policy guidelines.</t>
  </si>
  <si>
    <t>Given that the external training course on machine learning has a fee of £80, was booked using a GNEI Purchase Order, and has received approval from the departmental administrator, it aligns with the GNEI Expenses Policy for training and study costs:
 External Training Courses (Section 8.2): States that external training courses should be booked using a GNEI Purchase Order and paid directly by GNEI on invoice via Accounts Payable. Prior approval for the expense from the budget holder or departmental administrator/manager must be obtained before booking the course.
 Since the course fee was £80, booked through the proper GNEI process (using a Purchase Order), and has the necessary approval from the departmental administrator, you are eligible to be reimbursed the full course fee of £80, as it complies with the policy's requirements for external training courses related to GNEI's business or research activities.</t>
  </si>
  <si>
    <t>Given that the external training course on machine learning has a fee of £100, was booked using a GNEI Purchase Order, and has received approval from the departmental administrator, it aligns with the GNEI Expenses Policy for training and study costs:
 External Training Courses (Section 8.2): States that external training courses should be booked using a GNEI Purchase Order and paid directly by GNEI on invoice via Accounts Payable. Prior approval for the expense from the budget holder or departmental administrator/manager must be obtained before booking the course.
 Since the course fee was £100, booked through the proper GNEI process (using a Purchase Order), and has the necessary approval from the departmental administrator, you are eligible to be reimbursed the full course fee of £100, as it complies with the policy's requirements for external training courses related to GNEI's business or research activities.</t>
  </si>
  <si>
    <t>Given that the external training course on machine learning has a fee of £50, was booked using a GNEI Purchase Order, and has received approval from the departmental administrator, it aligns with the GNEI Expenses Policy for training and study costs:
 External Training Courses (Section 8.2): States that external training courses should be booked using a GNEI Purchase Order and paid directly by GNEI on invoice via Accounts Payable. Prior approval for the expense from the budget holder or departmental administrator/manager must be obtained before booking the course.
 Since the course fee was £50, booked through the proper GNEI process (using a Purchase Order), and has the necessary approval from the departmental administrator, you are eligible to be reimbursed the full course fee of £50, as it complies with the policy's requirements for external training courses related to GNEI's business or research activities.</t>
  </si>
  <si>
    <t>Given that the external training course on machine learning has a fee of £75, was booked using a GNEI Purchase Order, and has received approval from the departmental administrator, it aligns with the GNEI Expenses Policy for training and study costs:
 External Training Courses (Section 8.2): States that external training courses should be booked using a GNEI Purchase Order and paid directly by GNEI on invoice via Accounts Payable. Prior approval for the expense from the budget holder or departmental administrator/manager must be obtained before booking the course.
 Since the course fee was £75, booked through the proper GNEI process (using a Purchase Order), and has the necessary approval from the departmental administrator, you are eligible to be reimbursed the full course fee of £75, as it complies with the policy's requirements for external training courses related to GNEI's business or research activities.</t>
  </si>
  <si>
    <t>Given that the external training course on machine learning has a fee of £90, was booked using a GNEI Purchase Order, and has received approval from the departmental administrator, it aligns with the GNEI Expenses Policy for training and study costs:
 External Training Courses (Section 8.2): States that external training courses should be booked using a GNEI Purchase Order and paid directly by GNEI on invoice via Accounts Payable. Prior approval for the expense from the budget holder or departmental administrator/manager must be obtained before booking the course.
 Since the course fee was £90, booked through the proper GNEI process (using a Purchase Order), and has the necessary approval from the departmental administrator, you are eligible to be reimbursed the full course fee of £90, as it complies with the policy's requirements for external training courses related to GNEI's business or research activities.</t>
  </si>
  <si>
    <t>Given that the course was approved by the department but not booked through a GNEI Purchase Order due to time constraints, and you paid out of pocket, the policy relevant to this situation includes:
 External Training Courses (Section 8.2): Normally, external training courses should be booked using a GNEI Purchase Order and paid directly by GNEI on invoice via Accounts Payable. Prior approval for the expense from the budget holder or departmental administrator/manager must be obtained before booking the course.
 Despite the deviation from the standard process due to the tight schedule, since you have obtained approval from the department, you are aligned with the policy's requirement for prior approval (Section 8.3).
 Required Documents / Approvals:
 Prior Approval Documentation: Proof of approval from the department.
 Receipts: Original receipts for the course fee.
 Total Amount that Can Be Expensed:
 Given the provided information and adherence to the policy's approval requirements, you can be reimbursed the full course fee of £80, assuming that all necessary documentation is provided along with the reimbursement claim.</t>
  </si>
  <si>
    <t>Given that the course was approved by the department but not booked through a GNEI Purchase Order due to time constraints, and you paid out of pocket, the policy relevant to this situation includes:
 External Training Courses (Section 8.2): Normally, external training courses should be booked using a GNEI Purchase Order and paid directly by GNEI on invoice via Accounts Payable. Prior approval for the expense from the budget holder or departmental administrator/manager must be obtained before booking the course.
 Despite the deviation from the standard process due to the tight schedule, since you have obtained approval from the department, you are aligned with the policy's requirement for prior approval (Section 8.3).
 Required Documents / Approvals:
 Prior Approval Documentation: Proof of approval from the department.
 Receipts: Original receipts for the course fee.
 Total Amount that Can Be Expensed:
 Given the provided information and adherence to the policy's approval requirements, you can be reimbursed the full course fee of £60, assuming that all necessary documentation is provided along with the reimbursement claim.</t>
  </si>
  <si>
    <t>Given that the course was approved by the department but not booked through a GNEI Purchase Order due to time constraints, and you paid out of pocket, the policy relevant to this situation includes:
 External Training Courses (Section 8.2): Normally, external training courses should be booked using a GNEI Purchase Order and paid directly by GNEI on invoice via Accounts Payable. Prior approval for the expense from the budget holder or departmental administrator/manager must be obtained before booking the course.
 Despite the deviation from the standard process due to the tight schedule, since you have obtained approval from the department, you are aligned with the policy's requirement for prior approval (Section 8.3).
 Required Documents / Approvals:
 Prior Approval Documentation: Proof of approval from the department.
 Receipts: Original receipts for the course fee.
 Total Amount that Can Be Expensed:
 Given the provided information and adherence to the policy's approval requirements, you can be reimbursed the full course fee of £90, assuming that all necessary documentation is provided along with the reimbursement claim.</t>
  </si>
  <si>
    <t>Given that the course was approved by the department but not booked through a GNEI Purchase Order due to time constraints, and you paid out of pocket, the policy relevant to this situation includes:
 External Training Courses (Section 8.2): Normally, external training courses should be booked using a GNEI Purchase Order and paid directly by GNEI on invoice via Accounts Payable. Prior approval for the expense from the budget holder or departmental administrator/manager must be obtained before booking the course.
 Despite the deviation from the standard process due to the tight schedule, since you have obtained approval from the department, you are aligned with the policy's requirement for prior approval (Section 8.3).
 Required Documents / Approvals:
 Prior Approval Documentation: Proof of approval from the department.
 Receipts: Original receipts for the course fee.
 Total Amount that Can Be Expensed:
 Given the provided information and adherence to the policy's approval requirements, you can be reimbursed the full course fee of £50, assuming that all necessary documentation is provided along with the reimbursement claim.</t>
  </si>
  <si>
    <t>Given that the course was approved by the department but not booked through a GNEI Purchase Order due to time constraints, and you paid out of pocket, the policy relevant to this situation includes:
 External Training Courses (Section 8.2): Normally, external training courses should be booked using a GNEI Purchase Order and paid directly by GNEI on invoice via Accounts Payable. Prior approval for the expense from the budget holder or departmental administrator/manager must be obtained before booking the course.
 Despite the deviation from the standard process due to the tight schedule, since you have obtained approval from the department, you are aligned with the policy's requirement for prior approval (Section 8.3).
 Required Documents / Approvals:
 Prior Approval Documentation: Proof of approval from the department.
 Receipts: Original receipts for the course fee.
 Total Amount that Can Be Expensed:
 Given the provided information and adherence to the policy's approval requirements, you can be reimbursed the full course fee of £100, assuming that all necessary documentation is provided along with the reimbursement claim.</t>
  </si>
  <si>
    <t>Since the course was approved by the department and booked using a GNEI Purchase Order as per the requirements:
 External Training Courses (Section 8.2): Specifies that external training courses should be booked using a GNEI Purchase Order and paid directly by GNEI on invoice via Accounts Payable, with prior approval obtained before booking.
 Given these conditions have been met, the full course fee of £80 can be reimbursed, as the expense aligns with the policy's provisions for necessary training and development activities related to GNEI's business or research endeavors.</t>
  </si>
  <si>
    <t>Since the course was approved by the department and booked using a GNEI Purchase Order as per the requirements:
 External Training Courses (Section 8.2): Specifies that external training courses should be booked using a GNEI Purchase Order and paid directly by GNEI on invoice via Accounts Payable, with prior approval obtained before booking.
 Given these conditions have been met, the full course fee of £60 can be reimbursed, as the expense aligns with the policy's provisions for necessary training and development activities related to GNEI's business or research endeavors.</t>
  </si>
  <si>
    <t>Since the course was approved by the department and booked using a GNEI Purchase Order as per the requirements:
 External Training Courses (Section 8.2): Specifies that external training courses should be booked using a GNEI Purchase Order and paid directly by GNEI on invoice via Accounts Payable, with prior approval obtained before booking.
 Given these conditions have been met, the full course fee of £90 can be reimbursed, as the expense aligns with the policy's provisions for necessary training and development activities related to GNEI's business or research endeavors.</t>
  </si>
  <si>
    <t>Since the course was approved by the department and booked using a GNEI Purchase Order as per the requirements:
 External Training Courses (Section 8.2): Specifies that external training courses should be booked using a GNEI Purchase Order and paid directly by GNEI on invoice via Accounts Payable, with prior approval obtained before booking.
 Given these conditions have been met, the full course fee of £50 can be reimbursed, as the expense aligns with the policy's provisions for necessary training and development activities related to GNEI's business or research endeavors.</t>
  </si>
  <si>
    <t>Since the course was approved by the department and booked using a GNEI Purchase Order as per the requirements:
 External Training Courses (Section 8.2): Specifies that external training courses should be booked using a GNEI Purchase Order and paid directly by GNEI on invoice via Accounts Payable, with prior approval obtained before booking.
 Given these conditions have been met, the full course fee of £100 can be reimbursed, as the expense aligns with the policy's provisions for necessary training and development activities related to GNEI's business or research endeavors.</t>
  </si>
  <si>
    <t>The GNEI Expenses Policy, specifically looking at Sections 8.2 and 8.3, outlines the requirement for external training courses to be booked using a GNEI Purchase Order and the necessity of obtaining prior departmental approval.
 For your situation:
 The first course was approved by the department, with the fee being £60. This course aligns with the policy requirements and is eligible for reimbursement.
 The second course, costing £60, did not receive prior approval from the department. According to the policy's emphasis on prior approval for such expenses (as highlighted in Section 8.3), this expense does not meet the standard reimbursement criteria.
 Given this, the total amount you can be reimbursed is £60, which covers the cost of the first course that was approved by the department. The £60 for the second course, lacking prior departmental approval, is not eligible for reimbursement under the policy's guidelines.</t>
  </si>
  <si>
    <t>The GNEI Expenses Policy, specifically looking at Sections 8.2 and 8.3, outlines the requirement for external training courses to be booked using a GNEI Purchase Order and the necessity of obtaining prior departmental approval.
 For your situation:
 The first course was approved by the department, with the fee being £70. This course aligns with the policy requirements and is eligible for reimbursement.
 The second course, costing £50.0, did not receive prior approval from the department. According to the policy's emphasis on prior approval for such expenses (as highlighted in Section 8.3), this expense does not meet the standard reimbursement criteria.
 Given this, the total amount you can be reimbursed is £70, which covers the cost of the first course that was approved by the department. The £50.0 for the second course, lacking prior departmental approval, is not eligible for reimbursement under the policy's guidelines.</t>
  </si>
  <si>
    <t>The GNEI Expenses Policy, specifically looking at Sections 8.2 and 8.3, outlines the requirement for external training courses to be booked using a GNEI Purchase Order and the necessity of obtaining prior departmental approval.
 For your situation:
 The first course was approved by the department, with the fee being £45. This course aligns with the policy requirements and is eligible for reimbursement.
 The second course, costing £45.0, did not receive prior approval from the department. According to the policy's emphasis on prior approval for such expenses (as highlighted in Section 8.3), this expense does not meet the standard reimbursement criteria.
 Given this, the total amount you can be reimbursed is £45, which covers the cost of the first course that was approved by the department. The £45.0 for the second course, lacking prior departmental approval, is not eligible for reimbursement under the policy's guidelines.</t>
  </si>
  <si>
    <t>The GNEI Expenses Policy, specifically looking at Sections 8.2 and 8.3, outlines the requirement for external training courses to be booked using a GNEI Purchase Order and the necessity of obtaining prior departmental approval.
 For your situation:
 The first course was approved by the department, with the fee being £80. This course aligns with the policy requirements and is eligible for reimbursement.
 The second course, costing £55, did not receive prior approval from the department. According to the policy's emphasis on prior approval for such expenses (as highlighted in Section 8.3), this expense does not meet the standard reimbursement criteria.
 Given this, the total amount you can be reimbursed is £80, which covers the cost of the first course that was approved by the department. The £55 for the second course, lacking prior departmental approval, is not eligible for reimbursement under the policy's guidelines.</t>
  </si>
  <si>
    <t>The GNEI Expenses Policy, specifically looking at Sections 8.2 and 8.3, outlines the requirement for external training courses to be booked using a GNEI Purchase Order and the necessity of obtaining prior departmental approval.
 For your situation:
 The first course was approved by the department, with the fee being £55. This course aligns with the policy requirements and is eligible for reimbursement.
 The rest courses, costing £55 and £80, did not receive prior approval from the department. According to the policy's emphasis on prior approval for such expenses (as highlighted in Section 8.3), this expense does not meet the standard reimbursement criteria.
 Given this, the total amount you can be reimbursed is £55, which covers the cost of the first course that was approved by the department. The £135 for the other courses, lacking prior departmental approval, is not eligible for reimbursement under the policy's guidelines.</t>
  </si>
  <si>
    <t>Based on the GNEI Expenses Policy, for the scenario where an external training course was approved and purchased following the correct procedures, but later deemed not useful, the key sections to consider are:
 External Training Courses (Section 8.2 and 8.3): Specifies that courses should be booked using a GNEI Purchase Order and requires prior departmental approval. The policy does not directly address courses purchased and found to be not useful afterward or cover non-refundable course fees due to a change of mind.
 Required Documents/Approvals:
 Approval Documentation: Evidence of approval for the first course (£120) is necessary.
 Receipts: Original receipts for both the initial and additional course fees.
 Reimbursable Amount:
 Given the first course was approved and followed the correct purchasing procedures, the reimbursable amount is £120. The policy implies that once a course is approved and purchased, the responsibility for its utility lies with the applicant, especially if the course is non-refundable. There's no provision for reimbursing a second course not approved or deemed necessary after the fact.</t>
  </si>
  <si>
    <t>Based on the GNEI Expenses Policy, for the scenario where an external training course was approved and purchased following the correct procedures, but later deemed not useful, the key sections to consider are:
 External Training Courses (Section 8.2 and 8.3): Specifies that courses should be booked using a GNEI Purchase Order and requires prior departmental approval. The policy does not directly address courses purchased and found to be not useful afterward or cover non-refundable course fees due to a change of mind.
 Required Documents/Approvals:
 Approval Documentation: Evidence of approval for the first course (£200) is necessary.
 Receipts: Original receipts for both the initial and additional course fees.
 Reimbursable Amount:
 Given the first course was approved and followed the correct purchasing procedures, the reimbursable amount is £200. The policy implies that once a course is approved and purchased, the responsibility for its utility lies with the applicant, especially if the course is non-refundable. There's no provision for reimbursing a second course not approved or deemed necessary after the fact.</t>
  </si>
  <si>
    <t>Based on the GNEI Expenses Policy, for the scenario where an external training course was approved and purchased following the correct procedures, but later deemed not useful, the key sections to consider are:
 External Training Courses (Section 8.2 and 8.3): Specifies that courses should be booked using a GNEI Purchase Order and requires prior departmental approval. The policy does not directly address courses purchased and found to be not useful afterward or cover non-refundable course fees due to a change of mind.
 Required Documents/Approvals:
 Approval Documentation: Evidence of approval for the first course (£150) is necessary.
 Receipts: Original receipts for both the initial and additional course fees.
 Reimbursable Amount:
 Given the first course was approved and followed the correct purchasing procedures, the reimbursable amount is £150. The policy implies that once a course is approved and purchased, the responsibility for its utility lies with the applicant, especially if the course is non-refundable. There's no provision for reimbursing a second course not approved or deemed necessary after the fact.</t>
  </si>
  <si>
    <t>Based on the GNEI Expenses Policy, for the scenario where an external training course was approved and purchased following the correct procedures, but later deemed not useful, the key sections to consider are:
 External Training Courses (Section 8.2 and 8.3): Specifies that courses should be booked using a GNEI Purchase Order and requires prior departmental approval. The policy does not directly address courses purchased and found to be not useful afterward or cover non-refundable course fees due to a change of mind.
 Required Documents/Approvals:
 Approval Documentation: Evidence of approval for the first course (£90) is necessary.
 Receipts: Original receipts for both the initial and additional course fees.
 Reimbursable Amount:
 Given the first course was approved and followed the correct purchasing procedures, the reimbursable amount is £90. The policy implies that once a course is approved and purchased, the responsibility for its utility lies with the applicant, especially if the course is non-refundable. There's no provision for reimbursing a second course not approved or deemed necessary after the fact.</t>
  </si>
  <si>
    <t>Based on the GNEI Expenses Policy, for the scenario where an external training course was approved and purchased following the correct procedures, but later deemed not useful, the key sections to consider are:
 External Training Courses (Section 8.2 and 8.3): Specifies that courses should be booked using a GNEI Purchase Order and requires prior departmental approval. The policy does not directly address courses purchased and found to be not useful afterward or cover non-refundable course fees due to a change of mind.
 Required Documents/Approvals:
 Approval Documentation: Evidence of approval for the first course (£130) is necessary.
 Receipts: Original receipts for both the initial and additional course fees.
 Reimbursable Amount:
 Given the first course was approved and followed the correct purchasing procedures, the reimbursable amount is £130. The policy implies that once a course is approved and purchased, the responsibility for its utility lies with the applicant, especially if the course is non-refundable. There's no provision for reimbursing a second course not approved or deemed necessary after the fact.</t>
  </si>
  <si>
    <t>Based on the GNEI Expenses Policy, specifically Section 8.2 and 8.3, which detail the requirements for booking external training courses using a GNEI Purchase Order and the necessity for prior approval, your situation is unique because the approval was obtained one day after the purchase.
 The policy explicitly requires prior approval for the expense from the budget holder or departmental administrator/manager before booking the course. If the course was purchased before this approval was formally granted, it technically did not comply with the policy's stipulated procedure.
 However, since the approval was eventually obtained (albeit after the purchase), there is a possibility for reimbursement if the late approval can be adequately justified and documented. The key will be the interpretation and flexibility of the department and finance team regarding the timing of the approval.
 Required Documents/Approvals:
 Documentation of the application to purchase and subsequent approval.
 Receipts for the course fee of £60.
 Total amount that can be expensed: £60, subject to departmental and finance approval due to the unconventional timing of the approval process.</t>
  </si>
  <si>
    <t>Based on the GNEI Expenses Policy, specifically Section 8.2 and 8.3, which detail the requirements for booking external training courses using a GNEI Purchase Order and the necessity for prior approval, your situation is unique because the approval was obtained one day after the purchase.
 The policy explicitly requires prior approval for the expense from the budget holder or departmental administrator/manager before booking the course. If the course was purchased before this approval was formally granted, it technically did not comply with the policy's stipulated procedure.
 However, since the approval was eventually obtained (albeit after the purchase), there is a possibility for reimbursement if the late approval can be adequately justified and documented. The key will be the interpretation and flexibility of the department and finance team regarding the timing of the approval.
 Required Documents/Approvals:
 Documentation of the application to purchase and subsequent approval.
 Receipts for the course fee of £50.
 Total amount that can be expensed: £50, subject to departmental and finance approval due to the unconventional timing of the approval process.</t>
  </si>
  <si>
    <t>Based on the GNEI Expenses Policy, specifically Section 8.2 and 8.3, which detail the requirements for booking external training courses using a GNEI Purchase Order and the necessity for prior approval, your situation is unique because the approval was obtained one day after the purchase.
 The policy explicitly requires prior approval for the expense from the budget holder or departmental administrator/manager before booking the course. If the course was purchased before this approval was formally granted, it technically did not comply with the policy's stipulated procedure.
 However, since the approval was eventually obtained (albeit after the purchase), there is a possibility for reimbursement if the late approval can be adequately justified and documented. The key will be the interpretation and flexibility of the department and finance team regarding the timing of the approval.
 Required Documents/Approvals:
 Documentation of the application to purchase and subsequent approval.
 Receipts for the course fee of £30.
 Total amount that can be expensed: £30, subject to departmental and finance approval due to the unconventional timing of the approval process.</t>
  </si>
  <si>
    <t>Based on the GNEI Expenses Policy, specifically Section 8.2 and 8.3, which detail the requirements for booking external training courses using a GNEI Purchase Order and the necessity for prior approval, your situation is unique because the approval was obtained one day after the purchase.
 The policy explicitly requires prior approval for the expense from the budget holder or departmental administrator/manager before booking the course. If the course was purchased before this approval was formally granted, it technically did not comply with the policy's stipulated procedure.
 However, since the approval was eventually obtained (albeit after the purchase), there is a possibility for reimbursement if the late approval can be adequately justified and documented. The key will be the interpretation and flexibility of the department and finance team regarding the timing of the approval.
 Required Documents/Approvals:
 Documentation of the application to purchase and subsequent approval.
 Receipts for the course fee of £45.
 Total amount that can be expensed: £45, subject to departmental and finance approval due to the unconventional timing of the approval process.</t>
  </si>
  <si>
    <t>Based on the GNEI Expenses Policy, specifically Section 8.2 and 8.3, which detail the requirements for booking external training courses using a GNEI Purchase Order and the necessity for prior approval, your situation is unique because the approval was obtained one day after the purchase.
 The policy explicitly requires prior approval for the expense from the budget holder or departmental administrator/manager before booking the course. If the course was purchased before this approval was formally granted, it technically did not comply with the policy's stipulated procedure.
 However, since the approval was eventually obtained (albeit after the purchase), there is a possibility for reimbursement if the late approval can be adequately justified and documented. The key will be the interpretation and flexibility of the department and finance team regarding the timing of the approval.
 Required Documents/Approvals:
 Documentation of the application to purchase and subsequent approval.
 Receipts for the course fee of £55.
 Total amount that can be expensed: £55, subject to departmental and finance approval due to the unconventional timing of the approval process.</t>
  </si>
  <si>
    <t>The GNEI Expenses Policy, particularly in the sections concerning Training and Study Costs (Section 8.1) and the need for prior approval (Section 8.3), establishes clear guidelines for the reimbursement of expenses related to external training courses. Specifically, it requires that such courses should be directly related to your work or research at GNEI and must have received prior approval from the appropriate departmental administrator or manager.
 Given that the course you bought for £30 was not related to your major and does not align with the policy's stipulations for necessary and justifiable expenses directly related to GNEI activities, it would not typically qualify for reimbursement under these guidelines.
 Required Documents/Approvals:
 Documentation of approval, if any, which in this case is absent since the course is unrelated to your major.
 Total amount that can be expensed: £0.0, since the course does not meet the policy criteria for relevance to your work or study area at GNEI.</t>
  </si>
  <si>
    <t>The GNEI Expenses Policy, particularly in the sections concerning Training and Study Costs (Section 8.1) and the need for prior approval (Section 8.3), establishes clear guidelines for the reimbursement of expenses related to external training courses. Specifically, it requires that such courses should be directly related to your work or research at GNEI and must have received prior approval from the appropriate departmental administrator or manager.
 Given that the course you bought for £50 was not related to your major and does not align with the policy's stipulations for necessary and justifiable expenses directly related to GNEI activities, it would not typically qualify for reimbursement under these guidelines.
 Required Documents/Approvals:
 Documentation of approval, if any, which in this case is absent since the course is unrelated to your major.
 Total amount that can be expensed: £0.0, since the course does not meet the policy criteria for relevance to your work or study area at GNEI.</t>
  </si>
  <si>
    <t>The GNEI Expenses Policy, particularly in the sections concerning Training and Study Costs (Section 8.1) and the need for prior approval (Section 8.3), establishes clear guidelines for the reimbursement of expenses related to external training courses. Specifically, it requires that such courses should be directly related to your work or research at GNEI and must have received prior approval from the appropriate departmental administrator or manager.
 Given that the course you bought for £25 was not related to your major and does not align with the policy's stipulations for necessary and justifiable expenses directly related to GNEI activities, it would not typically qualify for reimbursement under these guidelines.
 Required Documents/Approvals:
 Documentation of approval, if any, which in this case is absent since the course is unrelated to your major.
 Total amount that can be expensed: £0.0, since the course does not meet the policy criteria for relevance to your work or study area at GNEI.</t>
  </si>
  <si>
    <t>The GNEI Expenses Policy, particularly in the sections concerning Training and Study Costs (Section 8.1) and the need for prior approval (Section 8.3), establishes clear guidelines for the reimbursement of expenses related to external training courses. Specifically, it requires that such courses should be directly related to your work or research at GNEI and must have received prior approval from the appropriate departmental administrator or manager.
 Given that the course you bought for £40 was not related to your major and does not align with the policy's stipulations for necessary and justifiable expenses directly related to GNEI activities, it would not typically qualify for reimbursement under these guidelines.
 Required Documents/Approvals:
 Documentation of approval, if any, which in this case is absent since the course is unrelated to your major.
 Total amount that can be expensed: £0.0, since the course does not meet the policy criteria for relevance to your work or study area at GNEI.</t>
  </si>
  <si>
    <t>The GNEI Expenses Policy, particularly in the sections concerning Training and Study Costs (Section 8.1) and the need for prior approval (Section 8.3), establishes clear guidelines for the reimbursement of expenses related to external training courses. Specifically, it requires that such courses should be directly related to your work or research at GNEI and must have received prior approval from the appropriate departmental administrator or manager.
 Given that the course you bought for £15 was not related to your major and does not align with the policy's stipulations for necessary and justifiable expenses directly related to GNEI activities, it would not typically qualify for reimbursement under these guidelines.
 Required Documents/Approvals:
 Documentation of approval, if any, which in this case is absent since the course is unrelated to your major.
 Total amount that can be expensed: £0.0, since the course does not meet the policy criteria for relevance to your work or study area at GNEI.</t>
  </si>
  <si>
    <t>The GNEI Expenses Policy requires that expenses for external training courses align with business or professional development related to GNEI activities and mandates prior approval for such expenses (Sections 8.2 and 8.3). Specifically, the policy states:
 External Training Courses (Section 8.2): Courses should be booked using a GNEI Purchase Order and require prior approval from the budget holder or departmental administrator/manager.
 Since the coffee-making course purchase does not directly relate to GNEI's professional activities or your major, and considering the policy's emphasis on the relevance and necessity of expenses, such a course may not typically qualify for reimbursement under the standard guidelines unless it can be justified as beneficial to GNEI's business activities.
 Required Documents/Approvals:
 Evidence of prior approval, which is crucial even if the course might not seem directly related to your main area of work or study.
 Total amount that can be expensed: £0, unless you can provide a justification that aligns the course with GNEI's business purposes, which seems unlikely given the nature of the course as described.</t>
  </si>
  <si>
    <t>According to the GNEI Expenses Policy, charges for long-distance calls made to international partners on your personal landline are reimbursable if they are work-related. The policy states that only the cost of business calls on a call-by-call basis can be claimed. You must provide an itemized VAT bill with the relevant calls highlighted as a receipt and attach it to the claim. However, any telephone line rental or standing charges cannot be claimed​​.
 Since you have provided an itemized bill highlighting these calls as work-related and the total amount is £21, this expense is in compliance with the policy's requirements for claiming the cost of business calls made from a personal landline. Therefore, you should be eligible for a reimbursement of £21 for these calls, assuming all other policy requirements are met and the claim is properly documented as per the guidelines.</t>
  </si>
  <si>
    <t>According to the GNEI Expenses Policy, charges for long-distance calls made to international partners on your personal landline are reimbursable if they are work-related. The policy states that only the cost of business calls on a call-by-call basis can be claimed. You must provide an itemized VAT bill with the relevant calls highlighted as a receipt and attach it to the claim. However, any telephone line rental or standing charges cannot be claimed​​.
 Since you have provided an itemized bill highlighting these calls as work-related and the total amount is £31, this expense is in compliance with the policy's requirements for claiming the cost of business calls made from a personal landline. Therefore, you should be eligible for a reimbursement of £31 for these calls, assuming all other policy requirements are met and the claim is properly documented as per the guidelines.</t>
  </si>
  <si>
    <t>According to the GNEI Expenses Policy, charges for long-distance calls made to international partners on your personal landline are reimbursable if they are work-related. The policy states that only the cost of business calls on a call-by-call basis can be claimed. You must provide an itemized VAT bill with the relevant calls highlighted as a receipt and attach it to the claim. However, any telephone line rental or standing charges cannot be claimed​​.
 Since you have provided an itemized bill highlighting these calls as work-related and the total amount is £39, this expense is in compliance with the policy's requirements for claiming the cost of business calls made from a personal landline. Therefore, you should be eligible for a reimbursement of £39 for these calls, assuming all other policy requirements are met and the claim is properly documented as per the guidelines.</t>
  </si>
  <si>
    <t>According to the GNEI Expenses Policy, charges for long-distance calls made to international partners on your personal landline are reimbursable if they are work-related. The policy states that only the cost of business calls on a call-by-call basis can be claimed. You must provide an itemized VAT bill with the relevant calls highlighted as a receipt and attach it to the claim. However, any telephone line rental or standing charges cannot be claimed​​.
 Since you have provided an itemized bill highlighting these calls as work-related and the total amount is £22, this expense is in compliance with the policy's requirements for claiming the cost of business calls made from a personal landline. Therefore, you should be eligible for a reimbursement of £22 for these calls, assuming all other policy requirements are met and the claim is properly documented as per the guidelines.</t>
  </si>
  <si>
    <t>According to the GNEI Expenses Policy, charges for long-distance calls made to international partners on your personal landline are reimbursable if they are work-related. The policy states that only the cost of business calls on a call-by-call basis can be claimed. You must provide an itemized VAT bill with the relevant calls highlighted as a receipt and attach it to the claim. However, any telephone line rental or standing charges cannot be claimed​​.
 Since you have provided an itemized bill highlighting these calls as work-related and the total amount is £17, this expense is in compliance with the policy's requirements for claiming the cost of business calls made from a personal landline. Therefore, you should be eligible for a reimbursement of £17 for these calls, assuming all other policy requirements are met and the claim is properly documented as per the guidelines.</t>
  </si>
  <si>
    <t>For personal mobile phone usage, the GNEI Expenses Policy specifies that line rental charges cannot be claimed. However, the cost of business calls on a call-by-call basis is reimbursable, and an itemized VAT bill with the relevant calls highlighted must be provided as a receipt and attached to the claim​​. This policy applies to work-related calls made from personal mobile phones, but it does not mention a provision for data usage explicitly.
 Given that you've claimed £15 out of a total bill of £30 for work-related calls and data usage, the policy allows for reimbursement of the calls portion provided you've submitted an itemized bill highlighting these calls. For data usage, the policy does not explicitly mention reimbursement; thus, if your claim includes data usage, it might not fully comply with the provided guidelines unless there's a specific allowance or exception granted by GNEI for such expenses under different circumstances not covered in the available sections.
 To align with the policy, ensure your claim for the £15 portion is specifically attributed to work-related calls, supported by the itemized bill as required. If part of this claim is for data usage, you might need to clarify with the relevant GNEI department or refer to additional sections of the policy that might address mobile data usage for work purposes, if any.</t>
  </si>
  <si>
    <t>For personal mobile phone usage, the GNEI Expenses Policy specifies that line rental charges cannot be claimed. However, the cost of business calls on a call-by-call basis is reimbursable, and an itemized VAT bill with the relevant calls highlighted must be provided as a receipt and attached to the claim​​. This policy applies to work-related calls made from personal mobile phones, but it does not mention a provision for data usage explicitly.
 Given that you've claimed £17 out of a total bill of £40 for work-related calls and data usage, the policy allows for reimbursement of the calls portion provided you've submitted an itemized bill highlighting these calls. For data usage, the policy does not explicitly mention reimbursement; thus, if your claim includes data usage, it might not fully comply with the provided guidelines unless there's a specific allowance or exception granted by GNEI for such expenses under different circumstances not covered in the available sections.
 To align with the policy, ensure your claim for the £17 portion is specifically attributed to work-related calls, supported by the itemized bill as required. If part of this claim is for data usage, you might need to clarify with the relevant GNEI department or refer to additional sections of the policy that might address mobile data usage for work purposes, if any.</t>
  </si>
  <si>
    <t>For personal mobile phone usage, the GNEI Expenses Policy specifies that line rental charges cannot be claimed. However, the cost of business calls on a call-by-call basis is reimbursable, and an itemized VAT bill with the relevant calls highlighted must be provided as a receipt and attached to the claim​​. This policy applies to work-related calls made from personal mobile phones, but it does not mention a provision for data usage explicitly.
 Given that you've claimed £12 out of a total bill of £28 for work-related calls and data usage, the policy allows for reimbursement of the calls portion provided you've submitted an itemized bill highlighting these calls. For data usage, the policy does not explicitly mention reimbursement; thus, if your claim includes data usage, it might not fully comply with the provided guidelines unless there's a specific allowance or exception granted by GNEI for such expenses under different circumstances not covered in the available sections.
 To align with the policy, ensure your claim for the £12 portion is specifically attributed to work-related calls, supported by the itemized bill as required. If part of this claim is for data usage, you might need to clarify with the relevant GNEI department or refer to additional sections of the policy that might address mobile data usage for work purposes, if any.</t>
  </si>
  <si>
    <t>For personal mobile phone usage, the GNEI Expenses Policy specifies that line rental charges cannot be claimed. However, the cost of business calls on a call-by-call basis is reimbursable, and an itemized VAT bill with the relevant calls highlighted must be provided as a receipt and attached to the claim​​. This policy applies to work-related calls made from personal mobile phones, but it does not mention a provision for data usage explicitly.
 Given that you've claimed £8 out of a total bill of £30 for work-related calls and data usage, the policy allows for reimbursement of the calls portion provided you've submitted an itemized bill highlighting these calls. For data usage, the policy does not explicitly mention reimbursement; thus, if your claim includes data usage, it might not fully comply with the provided guidelines unless there's a specific allowance or exception granted by GNEI for such expenses under different circumstances not covered in the available sections.
 To align with the policy, ensure your claim for the £8 portion is specifically attributed to work-related calls, supported by the itemized bill as required. If part of this claim is for data usage, you might need to clarify with the relevant GNEI department or refer to additional sections of the policy that might address mobile data usage for work purposes, if any.</t>
  </si>
  <si>
    <t>For personal mobile phone usage, the GNEI Expenses Policy specifies that line rental charges cannot be claimed. However, the cost of business calls on a call-by-call basis is reimbursable, and an itemized VAT bill with the relevant calls highlighted must be provided as a receipt and attached to the claim​​. This policy applies to work-related calls made from personal mobile phones, but it does not mention a provision for data usage explicitly.
 Given that you've claimed £13 out of a total bill of £50 for work-related calls and data usage, the policy allows for reimbursement of the calls portion provided you've submitted an itemized bill highlighting these calls. For data usage, the policy does not explicitly mention reimbursement; thus, if your claim includes data usage, it might not fully comply with the provided guidelines unless there's a specific allowance or exception granted by GNEI for such expenses under different circumstances not covered in the available sections.
 To align with the policy, ensure your claim for the £13 portion is specifically attributed to work-related calls, supported by the itemized bill as required. If part of this claim is for data usage, you might need to clarify with the relevant GNEI department or refer to additional sections of the policy that might address mobile data usage for work purposes, if any.</t>
  </si>
  <si>
    <t>The GNEI Expenses Policy mandates that electronic images of original VAT receipts must be attached to all claims for GNEI employees. This requirement ensures that each claim is routed automatically to the appropriate approver(s) and Accounts Payable. For situations where necessary receipts or documentation are not available, the policy advises obtaining approval from the relevant PS Director, Faculty Director of Operations, or School/PS Head of Finance prior to submitting the claim. Additionally, evidence of this approval should be attached to the claim, and the Justification field in the GNEIExpenses system should be used to notify Accounts Payable that the approval is attached​​.
 Given your scenario, since the month has not yet ended and you cannot provide an official receipt for the estimated £53 worth of work-related calls, you should follow the procedure outlined for situations lacking necessary receipts. You would need to seek and obtain approval from the relevant director or head of finance before submitting your claim. This pre-approval should be documented and attached to your claim submission, indicating that the calls are estimated work-related expenses for the current month.
 It's important to communicate clearly in your claim the work-related nature of these calls and provide any available documentation or estimates to support your claim. Once the month has ended and you can obtain an itemized bill, you should submit this as soon as possible to finalize your claim according to the policy's requirements.</t>
  </si>
  <si>
    <t>The GNEI Expenses Policy mandates that electronic images of original VAT receipts must be attached to all claims for GNEI employees. This requirement ensures that each claim is routed automatically to the appropriate approver(s) and Accounts Payable. For situations where necessary receipts or documentation are not available, the policy advises obtaining approval from the relevant PS Director, Faculty Director of Operations, or School/PS Head of Finance prior to submitting the claim. Additionally, evidence of this approval should be attached to the claim, and the Justification field in the GNEIExpenses system should be used to notify Accounts Payable that the approval is attached​​.
 Given your scenario, since the month has not yet ended and you cannot provide an official receipt for the estimated £37 worth of work-related calls, you should follow the procedure outlined for situations lacking necessary receipts. You would need to seek and obtain approval from the relevant director or head of finance before submitting your claim. This pre-approval should be documented and attached to your claim submission, indicating that the calls are estimated work-related expenses for the current month.
 It's important to communicate clearly in your claim the work-related nature of these calls and provide any available documentation or estimates to support your claim. Once the month has ended and you can obtain an itemized bill, you should submit this as soon as possible to finalize your claim according to the policy's requirements.</t>
  </si>
  <si>
    <t>The GNEI Expenses Policy mandates that electronic images of original VAT receipts must be attached to all claims for GNEI employees. This requirement ensures that each claim is routed automatically to the appropriate approver(s) and Accounts Payable. For situations where necessary receipts or documentation are not available, the policy advises obtaining approval from the relevant PS Director, Faculty Director of Operations, or School/PS Head of Finance prior to submitting the claim. Additionally, evidence of this approval should be attached to the claim, and the Justification field in the GNEIExpenses system should be used to notify Accounts Payable that the approval is attached​​.
 Given your scenario, since the month has not yet ended and you cannot provide an official receipt for the estimated £31 worth of work-related calls, you should follow the procedure outlined for situations lacking necessary receipts. You would need to seek and obtain approval from the relevant director or head of finance before submitting your claim. This pre-approval should be documented and attached to your claim submission, indicating that the calls are estimated work-related expenses for the current month.
 It's important to communicate clearly in your claim the work-related nature of these calls and provide any available documentation or estimates to support your claim. Once the month has ended and you can obtain an itemized bill, you should submit this as soon as possible to finalize your claim according to the policy's requirements.</t>
  </si>
  <si>
    <t>The GNEI Expenses Policy mandates that electronic images of original VAT receipts must be attached to all claims for GNEI employees. This requirement ensures that each claim is routed automatically to the appropriate approver(s) and Accounts Payable. For situations where necessary receipts or documentation are not available, the policy advises obtaining approval from the relevant PS Director, Faculty Director of Operations, or School/PS Head of Finance prior to submitting the claim. Additionally, evidence of this approval should be attached to the claim, and the Justification field in the GNEIExpenses system should be used to notify Accounts Payable that the approval is attached​​.
 Given your scenario, since the month has not yet ended and you cannot provide an official receipt for the estimated £60 worth of work-related calls, you should follow the procedure outlined for situations lacking necessary receipts. You would need to seek and obtain approval from the relevant director or head of finance before submitting your claim. This pre-approval should be documented and attached to your claim submission, indicating that the calls are estimated work-related expenses for the current month.
 It's important to communicate clearly in your claim the work-related nature of these calls and provide any available documentation or estimates to support your claim. Once the month has ended and you can obtain an itemized bill, you should submit this as soon as possible to finalize your claim according to the policy's requirements.</t>
  </si>
  <si>
    <t>The GNEI Expenses Policy mandates that electronic images of original VAT receipts must be attached to all claims for GNEI employees. This requirement ensures that each claim is routed automatically to the appropriate approver(s) and Accounts Payable. For situations where necessary receipts or documentation are not available, the policy advises obtaining approval from the relevant PS Director, Faculty Director of Operations, or School/PS Head of Finance prior to submitting the claim. Additionally, evidence of this approval should be attached to the claim, and the Justification field in the GNEIExpenses system should be used to notify Accounts Payable that the approval is attached​​.
 Given your scenario, since the month has not yet ended and you cannot provide an official receipt for the estimated £46 worth of work-related calls, you should follow the procedure outlined for situations lacking necessary receipts. You would need to seek and obtain approval from the relevant director or head of finance before submitting your claim. This pre-approval should be documented and attached to your claim submission, indicating that the calls are estimated work-related expenses for the current month.
 It's important to communicate clearly in your claim the work-related nature of these calls and provide any available documentation or estimates to support your claim. Once the month has ended and you can obtain an itemized bill, you should submit this as soon as possible to finalize your claim according to the policy's requirements.</t>
  </si>
  <si>
    <t>For individuals who receive a GNEI mobile phone, the policy states that calls and line rental are paid directly by GNEI, and no claims for business calls from either a personal mobile or a home landline should be made by staff in possession of a GNEI mobile phone. This implies that if you have a GNEI-provided mobile phone, the expectation is that all work-related calls are to be made using this device, given that its costs are covered by GNEI for business purposes.
 Since you mentioned incurring a £15 bill for work-related calls made on your personal phone, despite having a GNEI mobile phone, this situation might not directly align with the policy's guidelines. The policy discourages claiming expenses for business calls made on personal devices when a GNEI mobile phone is provided.
 However, if there were specific circumstances that necessitated the use of your personal phone over the GNEI mobile phone (e.g., technical issues with the GNEI phone, coverage problems, or specific requirements of the research collaboration), you should document these reasons thoroughly. Providing a detailed receipt along with a clear justification for why the personal phone was used instead of the GNEI-provided phone could support your case.
 Before submitting your claim, it would be advisable to discuss this matter with your department's finance team or the relevant approving authority within GNEI. They could offer guidance on how to proceed with your claim under these exceptional circumstances and whether it would be considered for reimbursement despite the general policy. Always ensure that any exception to the policy is well-documented and approved by the appropriate authority to avoid any issues with reimbursement.</t>
  </si>
  <si>
    <t>For individuals who receive a GNEI mobile phone, the policy states that calls and line rental are paid directly by GNEI, and no claims for business calls from either a personal mobile or a home landline should be made by staff in possession of a GNEI mobile phone. This implies that if you have a GNEI-provided mobile phone, the expectation is that all work-related calls are to be made using this device, given that its costs are covered by GNEI for business purposes.
 Since you mentioned incurring a £11 bill for work-related calls made on your personal phone, despite having a GNEI mobile phone, this situation might not directly align with the policy's guidelines. The policy discourages claiming expenses for business calls made on personal devices when a GNEI mobile phone is provided.
 However, if there were specific circumstances that necessitated the use of your personal phone over the GNEI mobile phone (e.g., technical issues with the GNEI phone, coverage problems, or specific requirements of the research collaboration), you should document these reasons thoroughly. Providing a detailed receipt along with a clear justification for why the personal phone was used instead of the GNEI-provided phone could support your case.
 Before submitting your claim, it would be advisable to discuss this matter with your department's finance team or the relevant approving authority within GNEI. They could offer guidance on how to proceed with your claim under these exceptional circumstances and whether it would be considered for reimbursement despite the general policy. Always ensure that any exception to the policy is well-documented and approved by the appropriate authority to avoid any issues with reimbursement.</t>
  </si>
  <si>
    <t>For individuals who receive a GNEI mobile phone, the policy states that calls and line rental are paid directly by GNEI, and no claims for business calls from either a personal mobile or a home landline should be made by staff in possession of a GNEI mobile phone. This implies that if you have a GNEI-provided mobile phone, the expectation is that all work-related calls are to be made using this device, given that its costs are covered by GNEI for business purposes.
 Since you mentioned incurring a £8 bill for work-related calls made on your personal phone, despite having a GNEI mobile phone, this situation might not directly align with the policy's guidelines. The policy discourages claiming expenses for business calls made on personal devices when a GNEI mobile phone is provided.
 However, if there were specific circumstances that necessitated the use of your personal phone over the GNEI mobile phone (e.g., technical issues with the GNEI phone, coverage problems, or specific requirements of the research collaboration), you should document these reasons thoroughly. Providing a detailed receipt along with a clear justification for why the personal phone was used instead of the GNEI-provided phone could support your case.
 Before submitting your claim, it would be advisable to discuss this matter with your department's finance team or the relevant approving authority within GNEI. They could offer guidance on how to proceed with your claim under these exceptional circumstances and whether it would be considered for reimbursement despite the general policy. Always ensure that any exception to the policy is well-documented and approved by the appropriate authority to avoid any issues with reimbursement.</t>
  </si>
  <si>
    <t>For individuals who receive a GNEI mobile phone, the policy states that calls and line rental are paid directly by GNEI, and no claims for business calls from either a personal mobile or a home landline should be made by staff in possession of a GNEI mobile phone. This implies that if you have a GNEI-provided mobile phone, the expectation is that all work-related calls are to be made using this device, given that its costs are covered by GNEI for business purposes.
 Since you mentioned incurring a £14 bill for work-related calls made on your personal phone, despite having a GNEI mobile phone, this situation might not directly align with the policy's guidelines. The policy discourages claiming expenses for business calls made on personal devices when a GNEI mobile phone is provided.
 However, if there were specific circumstances that necessitated the use of your personal phone over the GNEI mobile phone (e.g., technical issues with the GNEI phone, coverage problems, or specific requirements of the research collaboration), you should document these reasons thoroughly. Providing a detailed receipt along with a clear justification for why the personal phone was used instead of the GNEI-provided phone could support your case.
 Before submitting your claim, it would be advisable to discuss this matter with your department's finance team or the relevant approving authority within GNEI. They could offer guidance on how to proceed with your claim under these exceptional circumstances and whether it would be considered for reimbursement despite the general policy. Always ensure that any exception to the policy is well-documented and approved by the appropriate authority to avoid any issues with reimbursement.</t>
  </si>
  <si>
    <t>For individuals who receive a GNEI mobile phone, the policy states that calls and line rental are paid directly by GNEI, and no claims for business calls from either a personal mobile or a home landline should be made by staff in possession of a GNEI mobile phone. This implies that if you have a GNEI-provided mobile phone, the expectation is that all work-related calls are to be made using this device, given that its costs are covered by GNEI for business purposes.
 Since you mentioned incurring a £21 bill for work-related calls made on your personal phone, despite having a GNEI mobile phone, this situation might not directly align with the policy's guidelines. The policy discourages claiming expenses for business calls made on personal devices when a GNEI mobile phone is provided.
 However, if there were specific circumstances that necessitated the use of your personal phone over the GNEI mobile phone (e.g., technical issues with the GNEI phone, coverage problems, or specific requirements of the research collaboration), you should document these reasons thoroughly. Providing a detailed receipt along with a clear justification for why the personal phone was used instead of the GNEI-provided phone could support your case.
 Before submitting your claim, it would be advisable to discuss this matter with your department's finance team or the relevant approving authority within GNEI. They could offer guidance on how to proceed with your claim under these exceptional circumstances and whether it would be considered for reimbursement despite the general policy. Always ensure that any exception to the policy is well-documented and approved by the appropriate authority to avoid any issues with reimbursement.</t>
  </si>
  <si>
    <t>Based on the information provided and the GNEI Expenses Policy guidelines regarding necessary internet access costs while on GNEI business, you would be eligible for a reimbursement of the full amount of £30 for the three-day Wi-Fi pass purchased during the conference in Zurich. This is contingent upon the submission of an electronic receipt detailing the purchase and a justification explaining the necessity of the Wi-Fi access for your participation in the conference activities on behalf of GNEI.
 Ensure your claim includes:
 - The electronic receipt for £30.
 - A brief justification for the necessity of the Wi-Fi pass to support your work-related activities at the conference.
 This precise adherence to the policy's documentation and justification requirements should ensure that you are reimbursed the exact amount of £30 for the Wi-Fi pass expense.</t>
  </si>
  <si>
    <t>Based on the information provided and the GNEI Expenses Policy guidelines regarding necessary internet access costs while on GNEI business, you would be eligible for a reimbursement of the full amount of £35 for the three-day Wi-Fi pass purchased during the conference in Madrid. This is contingent upon the submission of an electronic receipt detailing the purchase and a justification explaining the necessity of the Wi-Fi access for your participation in the conference activities on behalf of GNEI.
 Ensure your claim includes:
 - The electronic receipt for £35.
 - A brief justification for the necessity of the Wi-Fi pass to support your work-related activities at the conference.
 This precise adherence to the policy's documentation and justification requirements should ensure that you are reimbursed the exact amount of £35 for the Wi-Fi pass expense.</t>
  </si>
  <si>
    <t>Based on the information provided and the GNEI Expenses Policy guidelines regarding necessary internet access costs while on GNEI business, you would be eligible for a reimbursement of the full amount of £50 for the three-day Wi-Fi pass purchased during the conference in Amsterdam. This is contingent upon the submission of an electronic receipt detailing the purchase and a justification explaining the necessity of the Wi-Fi access for your participation in the conference activities on behalf of GNEI.
 Ensure your claim includes:
 - The electronic receipt for £50.
 - A brief justification for the necessity of the Wi-Fi pass to support your work-related activities at the conference.
 This precise adherence to the policy's documentation and justification requirements should ensure that you are reimbursed the exact amount of £50 for the Wi-Fi pass expense.</t>
  </si>
  <si>
    <t>Based on the information provided and the GNEI Expenses Policy guidelines regarding necessary internet access costs while on GNEI business, you would be eligible for a reimbursement of the full amount of £35 for the three-day Wi-Fi pass purchased during the conference in Lisbon. This is contingent upon the submission of an electronic receipt detailing the purchase and a justification explaining the necessity of the Wi-Fi access for your participation in the conference activities on behalf of GNEI.
 Ensure your claim includes:
 - The electronic receipt for £35.
 - A brief justification for the necessity of the Wi-Fi pass to support your work-related activities at the conference.
 This precise adherence to the policy's documentation and justification requirements should ensure that you are reimbursed the exact amount of £35 for the Wi-Fi pass expense.</t>
  </si>
  <si>
    <t>Based on the information provided and the GNEI Expenses Policy guidelines regarding necessary internet access costs while on GNEI business, you would be eligible for a reimbursement of the full amount of £33 for the three-day Wi-Fi pass purchased during the conference in Stockholm. This is contingent upon the submission of an electronic receipt detailing the purchase and a justification explaining the necessity of the Wi-Fi access for your participation in the conference activities on behalf of GNEI.
 Ensure your claim includes:
 - The electronic receipt for £33.
 - A brief justification for the necessity of the Wi-Fi pass to support your work-related activities at the conference.
 This precise adherence to the policy's documentation and justification requirements should ensure that you are reimbursed the exact amount of £33 for the Wi-Fi pass expense.</t>
  </si>
  <si>
    <t>Given the updated information with the currency conversion involved, your total expense for the Wi-Fi pass, originally purchased for €50 (approximately £43 after conversion), along with a currency exchange fee of £4, sums up to a total claimable amount of approximately £47.0. 
 This calculation is based on:
 - The cost of the Wi-Fi pass in local currency (€50), converted to GBP (£43), plus
 - The currency exchange fee (£4) incurred during the transaction.
 According to the GNEI Expenses Policy, necessary internet access costs while on GNEI business, such as the Wi-Fi pass for conference participation, are reimbursable when supported by a receipt. Additionally, if the policy allows for the reimbursement of additional fees incurred during the transaction, such as currency exchange fees, and you have documentation to support this expense, you can include it in your claim.
 To ensure compliance and facilitate the reimbursement process, make sure to:
 - Submit an electronic receipt for the Wi-Fi pass purchase, indicating the original amount in € and the converted amount in £.
 - Provide documentation or a receipt for the currency exchange fee of £4.
 - Attach a brief explanation regarding the necessity of these expenses for your participation in the conference on behalf of GNEI.
 Thus, you should be eligible to claim a total of £47.0, provided that all parts of your claim meet the policy requirements and are accompanied by the necessary documentation.</t>
  </si>
  <si>
    <t>Given the updated information with the currency conversion involved, your total expense for the Wi-Fi pass, originally purchased for €30 (approximately £25.5 after conversion), along with a currency exchange fee of £3, sums up to a total claimable amount of approximately £28.5. 
 This calculation is based on:
 - The cost of the Wi-Fi pass in local currency (€30), converted to GBP (£25.5), plus
 - The currency exchange fee (£3) incurred during the transaction.
 According to the GNEI Expenses Policy, necessary internet access costs while on GNEI business, such as the Wi-Fi pass for conference participation, are reimbursable when supported by a receipt. Additionally, if the policy allows for the reimbursement of additional fees incurred during the transaction, such as currency exchange fees, and you have documentation to support this expense, you can include it in your claim.
 To ensure compliance and facilitate the reimbursement process, make sure to:
 - Submit an electronic receipt for the Wi-Fi pass purchase, indicating the original amount in € and the converted amount in £.
 - Provide documentation or a receipt for the currency exchange fee of £3.
 - Attach a brief explanation regarding the necessity of these expenses for your participation in the conference on behalf of GNEI.
 Thus, you should be eligible to claim a total of £28.5, provided that all parts of your claim meet the policy requirements and are accompanied by the necessary documentation.</t>
  </si>
  <si>
    <t>Given the updated information with the currency conversion involved, your total expense for the Wi-Fi pass, originally purchased for €40 (approximately £34 after conversion), along with a currency exchange fee of £3, sums up to a total claimable amount of approximately £37.0. 
 This calculation is based on:
 - The cost of the Wi-Fi pass in local currency (€40), converted to GBP (£34), plus
 - The currency exchange fee (£3) incurred during the transaction.
 According to the GNEI Expenses Policy, necessary internet access costs while on GNEI business, such as the Wi-Fi pass for conference participation, are reimbursable when supported by a receipt. Additionally, if the policy allows for the reimbursement of additional fees incurred during the transaction, such as currency exchange fees, and you have documentation to support this expense, you can include it in your claim.
 To ensure compliance and facilitate the reimbursement process, make sure to:
 - Submit an electronic receipt for the Wi-Fi pass purchase, indicating the original amount in € and the converted amount in £.
 - Provide documentation or a receipt for the currency exchange fee of £3.
 - Attach a brief explanation regarding the necessity of these expenses for your participation in the conference on behalf of GNEI.
 Thus, you should be eligible to claim a total of £37.0, provided that all parts of your claim meet the policy requirements and are accompanied by the necessary documentation.</t>
  </si>
  <si>
    <t>Given the updated information with the currency conversion involved, your total expense for the Wi-Fi pass, originally purchased for €40 (approximately £34 after conversion), along with a currency exchange fee of £6, sums up to a total claimable amount of approximately £40.0. 
 This calculation is based on:
 - The cost of the Wi-Fi pass in local currency (€40), converted to GBP (£34), plus
 - The currency exchange fee (£6) incurred during the transaction.
 According to the GNEI Expenses Policy, necessary internet access costs while on GNEI business, such as the Wi-Fi pass for conference participation, are reimbursable when supported by a receipt. Additionally, if the policy allows for the reimbursement of additional fees incurred during the transaction, such as currency exchange fees, and you have documentation to support this expense, you can include it in your claim.
 To ensure compliance and facilitate the reimbursement process, make sure to:
 - Submit an electronic receipt for the Wi-Fi pass purchase, indicating the original amount in € and the converted amount in £.
 - Provide documentation or a receipt for the currency exchange fee of £6.
 - Attach a brief explanation regarding the necessity of these expenses for your participation in the conference on behalf of GNEI.
 Thus, you should be eligible to claim a total of £40.0, provided that all parts of your claim meet the policy requirements and are accompanied by the necessary documentation.</t>
  </si>
  <si>
    <t>Given the updated information with the currency conversion involved, your total expense for the Wi-Fi pass, originally purchased for €20 (approximately £17 after conversion), along with a currency exchange fee of £2, sums up to a total claimable amount of approximately £19.0. 
 This calculation is based on:
 - The cost of the Wi-Fi pass in local currency (€20), converted to GBP (£17), plus
 - The currency exchange fee (£2) incurred during the transaction.
 According to the GNEI Expenses Policy, necessary internet access costs while on GNEI business, such as the Wi-Fi pass for conference participation, are reimbursable when supported by a receipt. Additionally, if the policy allows for the reimbursement of additional fees incurred during the transaction, such as currency exchange fees, and you have documentation to support this expense, you can include it in your claim.
 To ensure compliance and facilitate the reimbursement process, make sure to:
 - Submit an electronic receipt for the Wi-Fi pass purchase, indicating the original amount in € and the converted amount in £.
 - Provide documentation or a receipt for the currency exchange fee of £2.
 - Attach a brief explanation regarding the necessity of these expenses for your participation in the conference on behalf of GNEI.
 Thus, you should be eligible to claim a total of £19.0, provided that all parts of your claim meet the policy requirements and are accompanied by the necessary documentation.</t>
  </si>
  <si>
    <t>The GNEI Expenses Policy does not explicitly address expenses incurred during personal vacations, even if those expenses are work-related, such as internet connection fees for communicating with a research team. Typically, expenses policies distinguish between travel and activities undertaken on behalf of the organization and personal time.
 In the absence of specific guidelines for claiming expenses incurred during personal vacations within the provided sections of the policy, it's generally understood that expenses primarily personal in nature, even if partly for work-related purposes, may not be eligible for reimbursement. This is based on the principle that expenses to be claimed should be directly related to business activities authorized by the organization.
 However, if communication with your research team during your personal vacation was essential and had been pre-approved as necessary by GNEI, you should:
 - Discuss this specific situation with your department or finance team.
 - Provide detailed justification and any pre-approval documentation, along with the electronic receipt for the Wi-Fi pass.
 - Clearly outline the business necessity of this expense despite occurring during a personal vacation.
 Given these nuances, it's advisable to seek clarification from your organization's finance or HR department to understand if there's any provision under exceptional circumstances for such claims. They would be able to provide guidance based on the organization's policies and practices regarding work-related expenses incurred during personal time.</t>
  </si>
  <si>
    <t>The GNEI Expenses Policy does not provide specific guidance on claiming expenses for backup internet services, such as a Wi-Fi pass purchased during a home internet upgrade. The policy explicitly states that home internet connection costs cannot be claimed under any circumstances, focusing on ensuring that expenses directly support business operations without extending to home internet services.
 Given this context, purchasing a Wi-Fi pass as a backup during your home internet upgradation, even if intended to ensure uninterrupted work capability, may not align with the policy's stipulations regarding internet expenses. The policy's emphasis on not covering home internet costs likely extends to situations involving backup internet provisions, as the primary intent is to avoid reimbursing for home internet services.
 However, if this expense was critical for maintaining work activities due to exceptional circumstances (e.g., significant business operations or urgent work requirements during the upgrade period), it might be worth discussing the matter with your department's finance team or the relevant approving authority. You would need to:
 - Provide a detailed justification for the necessity of the backup internet service, emphasizing its role in supporting essential work tasks.
 - Submit the electronic receipt for the Wi-Fi pass purchase, alongside any additional documentation that supports the business necessity of this expense.
 It's advisable to seek clarification and, if possible, pre-approval for such exceptional expenses, given the general policy restriction on home internet costs. The decision to reimburse this expense would likely depend on the specific circumstances and the assessment of the expense's direct relevance to GNEI's business activities.</t>
  </si>
  <si>
    <t>The GNEI Expenses Policy specifies that line rental charges for personal landlines cannot be claimed, but it does allow for the reimbursement of the cost of business calls made from a personal landline on a call-by-call basis, provided that an itemized bill with the relevant calls highlighted is submitted as part of the claim.
 Based on this policy, for your home landline use:
 - The line rental bill of £25 is not eligible for reimbursement because the policy explicitly excludes line rental charges from claimable expenses.
 - The extra international business calls costing £15 can be claimed, assuming you have an itemized bill that clearly highlights these calls as work-related.
 Therefore, with proper receipts and documentation, you would be eligible to claim a reimbursement for the £15 associated with the international business calls made for work purposes. Make sure to provide the detailed itemized bill as required to support your claim for these calls.</t>
  </si>
  <si>
    <t>The GNEI Expenses Policy specifies that line rental charges for personal landlines cannot be claimed, but it does allow for the reimbursement of the cost of business calls made from a personal landline on a call-by-call basis, provided that an itemized bill with the relevant calls highlighted is submitted as part of the claim.
 Based on this policy, for your home landline use:
 - The line rental bill of £38 is not eligible for reimbursement because the policy explicitly excludes line rental charges from claimable expenses.
 - The extra international business calls costing £21 can be claimed, assuming you have an itemized bill that clearly highlights these calls as work-related.
 Therefore, with proper receipts and documentation, you would be eligible to claim a reimbursement for the £21 associated with the international business calls made for work purposes. Make sure to provide the detailed itemized bill as required to support your claim for these calls.</t>
  </si>
  <si>
    <t>The GNEI Expenses Policy specifies that line rental charges for personal landlines cannot be claimed, but it does allow for the reimbursement of the cost of business calls made from a personal landline on a call-by-call basis, provided that an itemized bill with the relevant calls highlighted is submitted as part of the claim.
 Based on this policy, for your home landline use:
 - The line rental bill of £22 is not eligible for reimbursement because the policy explicitly excludes line rental charges from claimable expenses.
 - The extra international business calls costing £16 can be claimed, assuming you have an itemized bill that clearly highlights these calls as work-related.
 Therefore, with proper receipts and documentation, you would be eligible to claim a reimbursement for the £16 associated with the international business calls made for work purposes. Make sure to provide the detailed itemized bill as required to support your claim for these calls.</t>
  </si>
  <si>
    <t>The GNEI Expenses Policy specifies that line rental charges for personal landlines cannot be claimed, but it does allow for the reimbursement of the cost of business calls made from a personal landline on a call-by-call basis, provided that an itemized bill with the relevant calls highlighted is submitted as part of the claim.
 Based on this policy, for your home landline use:
 - The line rental bill of £15 is not eligible for reimbursement because the policy explicitly excludes line rental charges from claimable expenses.
 - The extra international business calls costing £10 can be claimed, assuming you have an itemized bill that clearly highlights these calls as work-related.
 Therefore, with proper receipts and documentation, you would be eligible to claim a reimbursement for the £10 associated with the international business calls made for work purposes. Make sure to provide the detailed itemized bill as required to support your claim for these calls.</t>
  </si>
  <si>
    <t>The GNEI Expenses Policy specifies that line rental charges for personal landlines cannot be claimed, but it does allow for the reimbursement of the cost of business calls made from a personal landline on a call-by-call basis, provided that an itemized bill with the relevant calls highlighted is submitted as part of the claim.
 Based on this policy, for your home landline use:
 - The line rental bill of £20.0 is not eligible for reimbursement because the policy explicitly excludes line rental charges from claimable expenses.
 - The extra international business calls costing £20.0 can be claimed, assuming you have an itemized bill that clearly highlights these calls as work-related.
 Therefore, with proper receipts and documentation, you would be eligible to claim a reimbursement for the £20.0 associated with the international business calls made for work purposes. Make sure to provide the detailed itemized bill as required to support your claim for these calls.</t>
  </si>
  <si>
    <t>The GNEI Expenses Policy does not provide specific guidelines for situations where an employee needs to purchase a mobile phone due to specific app requirements, rather than obtaining one through ISD’s Managed Mobile service. Generally, the policy outlines the process for obtaining a GNEI mobile phone for work purposes, which typically involves using the managed service provided by ISD to ensure compatibility with organizational standards and cost control.
 Given this scenario, the reimbursement for purchasing a mobile phone for £766 due to specific app requirements would require:
 1. **Pre-approval from your department or relevant authority**: This involves a discussion with your manager or department head about the necessity of purchasing a mobile phone outside of the standard ISD Managed Mobile service. The specific app requirement and its relevance to your work at GNEI should be clearly documented and justified.
 2. **Documentation of approval**: Any agreement or approval for this purchase should be well-documented, including the reasons why the standard ISD Managed Mobile service could not meet your work requirements and why purchasing a mobile phone is necessary.
 3. **Submission of a detailed receipt**: Upon purchasing the phone, a detailed receipt showing the cost of £766 should be submitted along with your expense claim.
 Without explicit policy details on this scenario, the amount you can get reimbursed will depend on the approval process and any departmental or organizational guidelines that apply to exceptional cases like yours. It's crucial to ensure that all steps are taken to obtain the necessary pre-approvals and to document the business necessity of the purchase to maximize the likelihood of receiving a full or partial reimbursement for the mobile phone.
 For a definitive answer on the reimbursement amount, consult directly with the finance department or the person responsible for managing mobile communications and expenses within GNEI. They could provide specific guidance based on the organization's policies on exceptional expenses and the necessary steps to justify and claim such costs.</t>
  </si>
  <si>
    <t>The GNEI Expenses Policy does not provide specific guidelines for situations where an employee needs to purchase a mobile phone due to specific app requirements, rather than obtaining one through ISD’s Managed Mobile service. Generally, the policy outlines the process for obtaining a GNEI mobile phone for work purposes, which typically involves using the managed service provided by ISD to ensure compatibility with organizational standards and cost control.
 Given this scenario, the reimbursement for purchasing a mobile phone for £550 due to specific app requirements would require:
 1. **Pre-approval from your department or relevant authority**: This involves a discussion with your manager or department head about the necessity of purchasing a mobile phone outside of the standard ISD Managed Mobile service. The specific app requirement and its relevance to your work at GNEI should be clearly documented and justified.
 2. **Documentation of approval**: Any agreement or approval for this purchase should be well-documented, including the reasons why the standard ISD Managed Mobile service could not meet your work requirements and why purchasing a mobile phone is necessary.
 3. **Submission of a detailed receipt**: Upon purchasing the phone, a detailed receipt showing the cost of £550 should be submitted along with your expense claim.
 Without explicit policy details on this scenario, the amount you can get reimbursed will depend on the approval process and any departmental or organizational guidelines that apply to exceptional cases like yours. It's crucial to ensure that all steps are taken to obtain the necessary pre-approvals and to document the business necessity of the purchase to maximize the likelihood of receiving a full or partial reimbursement for the mobile phone.
 For a definitive answer on the reimbursement amount, consult directly with the finance department or the person responsible for managing mobile communications and expenses within GNEI. They could provide specific guidance based on the organization's policies on exceptional expenses and the necessary steps to justify and claim such costs.</t>
  </si>
  <si>
    <t>The GNEI Expenses Policy does not provide specific guidelines for situations where an employee needs to purchase a mobile phone due to specific app requirements, rather than obtaining one through ISD’s Managed Mobile service. Generally, the policy outlines the process for obtaining a GNEI mobile phone for work purposes, which typically involves using the managed service provided by ISD to ensure compatibility with organizational standards and cost control.
 Given this scenario, the reimbursement for purchasing a mobile phone for £870 due to specific app requirements would require:
 1. **Pre-approval from your department or relevant authority**: This involves a discussion with your manager or department head about the necessity of purchasing a mobile phone outside of the standard ISD Managed Mobile service. The specific app requirement and its relevance to your work at GNEI should be clearly documented and justified.
 2. **Documentation of approval**: Any agreement or approval for this purchase should be well-documented, including the reasons why the standard ISD Managed Mobile service could not meet your work requirements and why purchasing a mobile phone is necessary.
 3. **Submission of a detailed receipt**: Upon purchasing the phone, a detailed receipt showing the cost of £870 should be submitted along with your expense claim.
 Without explicit policy details on this scenario, the amount you can get reimbursed will depend on the approval process and any departmental or organizational guidelines that apply to exceptional cases like yours. It's crucial to ensure that all steps are taken to obtain the necessary pre-approvals and to document the business necessity of the purchase to maximize the likelihood of receiving a full or partial reimbursement for the mobile phone.
 For a definitive answer on the reimbursement amount, consult directly with the finance department or the person responsible for managing mobile communications and expenses within GNEI. They could provide specific guidance based on the organization's policies on exceptional expenses and the necessary steps to justify and claim such costs.</t>
  </si>
  <si>
    <t>The GNEI Expenses Policy does not provide specific guidelines for situations where an employee needs to purchase a mobile phone due to specific app requirements, rather than obtaining one through ISD’s Managed Mobile service. Generally, the policy outlines the process for obtaining a GNEI mobile phone for work purposes, which typically involves using the managed service provided by ISD to ensure compatibility with organizational standards and cost control.
 Given this scenario, the reimbursement for purchasing a mobile phone for £999 due to specific app requirements would require:
 1. **Pre-approval from your department or relevant authority**: This involves a discussion with your manager or department head about the necessity of purchasing a mobile phone outside of the standard ISD Managed Mobile service. The specific app requirement and its relevance to your work at GNEI should be clearly documented and justified.
 2. **Documentation of approval**: Any agreement or approval for this purchase should be well-documented, including the reasons why the standard ISD Managed Mobile service could not meet your work requirements and why purchasing a mobile phone is necessary.
 3. **Submission of a detailed receipt**: Upon purchasing the phone, a detailed receipt showing the cost of £999 should be submitted along with your expense claim.
 Without explicit policy details on this scenario, the amount you can get reimbursed will depend on the approval process and any departmental or organizational guidelines that apply to exceptional cases like yours. It's crucial to ensure that all steps are taken to obtain the necessary pre-approvals and to document the business necessity of the purchase to maximize the likelihood of receiving a full or partial reimbursement for the mobile phone.
 For a definitive answer on the reimbursement amount, consult directly with the finance department or the person responsible for managing mobile communications and expenses within GNEI. They could provide specific guidance based on the organization's policies on exceptional expenses and the necessary steps to justify and claim such costs.</t>
  </si>
  <si>
    <t>The GNEI Expenses Policy does not provide specific guidelines for situations where an employee needs to purchase a mobile phone due to specific app requirements, rather than obtaining one through ISD’s Managed Mobile service. Generally, the policy outlines the process for obtaining a GNEI mobile phone for work purposes, which typically involves using the managed service provided by ISD to ensure compatibility with organizational standards and cost control.
 Given this scenario, the reimbursement for purchasing a mobile phone for £600 due to specific app requirements would require:
 1. **Pre-approval from your department or relevant authority**: This involves a discussion with your manager or department head about the necessity of purchasing a mobile phone outside of the standard ISD Managed Mobile service. The specific app requirement and its relevance to your work at GNEI should be clearly documented and justified.
 2. **Documentation of approval**: Any agreement or approval for this purchase should be well-documented, including the reasons why the standard ISD Managed Mobile service could not meet your work requirements and why purchasing a mobile phone is necessary.
 3. **Submission of a detailed receipt**: Upon purchasing the phone, a detailed receipt showing the cost of £600 should be submitted along with your expense claim.
 Without explicit policy details on this scenario, the amount you can get reimbursed will depend on the approval process and any departmental or organizational guidelines that apply to exceptional cases like yours. It's crucial to ensure that all steps are taken to obtain the necessary pre-approvals and to document the business necessity of the purchase to maximize the likelihood of receiving a full or partial reimbursement for the mobile phone.
 For a definitive answer on the reimbursement amount, consult directly with the finance department or the person responsible for managing mobile communications and expenses within GNEI. They could provide specific guidance based on the organization's policies on exceptional expenses and the necessary steps to justify and claim such costs.</t>
  </si>
  <si>
    <t>Given that the purchase of the mobile phone for £671 was pre-approved by the relevant authority within GNEI due to specific app requirements not met by the ISD’s Managed Mobile service, and you have an electronic receipt for the purchase, you should be eligible for full reimbursement of the £671. 
 This scenario aligns with the need for clear, documented approval for expenses that fall outside standard policy provisions or processes. Since you have obtained pre-approval from the relevant authority, which is a critical step for expenses that are exceptional or not directly covered by the standard policy guidelines, and you possess an electronic receipt for the transaction, your claim meets the necessary criteria for reimbursement.
 To proceed with your claim, ensure that:
 - You submit the electronic receipt for the £671 purchase.
 - You include the documented pre-approval from the relevant authority as part of your claim submission.
 - You provide any additional justification or documentation requested by the finance or expenses team to support the business necessity of the specific mobile phone and apps.
 This preparation and documentation should facilitate the reimbursement process, allowing you to be reimbursed the full £671 for the mobile phone purchase, in line with the pre-approval and the policy's requirements for documented, necessary work-related expenses.</t>
  </si>
  <si>
    <t>Given that the purchase of the mobile phone for £770 was pre-approved by the relevant authority within GNEI due to specific app requirements not met by the ISD’s Managed Mobile service, and you have an electronic receipt for the purchase, you should be eligible for full reimbursement of the £770. 
 This scenario aligns with the need for clear, documented approval for expenses that fall outside standard policy provisions or processes. Since you have obtained pre-approval from the relevant authority, which is a critical step for expenses that are exceptional or not directly covered by the standard policy guidelines, and you possess an electronic receipt for the transaction, your claim meets the necessary criteria for reimbursement.
 To proceed with your claim, ensure that:
 - You submit the electronic receipt for the £770 purchase.
 - You include the documented pre-approval from the relevant authority as part of your claim submission.
 - You provide any additional justification or documentation requested by the finance or expenses team to support the business necessity of the specific mobile phone and apps.
 This preparation and documentation should facilitate the reimbursement process, allowing you to be reimbursed the full £770 for the mobile phone purchase, in line with the pre-approval and the policy's requirements for documented, necessary work-related expenses.</t>
  </si>
  <si>
    <t>Given that the purchase of the mobile phone for £923 was pre-approved by the relevant authority within GNEI due to specific app requirements not met by the ISD’s Managed Mobile service, and you have an electronic receipt for the purchase, you should be eligible for full reimbursement of the £923. 
 This scenario aligns with the need for clear, documented approval for expenses that fall outside standard policy provisions or processes. Since you have obtained pre-approval from the relevant authority, which is a critical step for expenses that are exceptional or not directly covered by the standard policy guidelines, and you possess an electronic receipt for the transaction, your claim meets the necessary criteria for reimbursement.
 To proceed with your claim, ensure that:
 - You submit the electronic receipt for the £923 purchase.
 - You include the documented pre-approval from the relevant authority as part of your claim submission.
 - You provide any additional justification or documentation requested by the finance or expenses team to support the business necessity of the specific mobile phone and apps.
 This preparation and documentation should facilitate the reimbursement process, allowing you to be reimbursed the full £923 for the mobile phone purchase, in line with the pre-approval and the policy's requirements for documented, necessary work-related expenses.</t>
  </si>
  <si>
    <t>Given that the purchase of the mobile phone for £526 was pre-approved by the relevant authority within GNEI due to specific app requirements not met by the ISD’s Managed Mobile service, and you have an electronic receipt for the purchase, you should be eligible for full reimbursement of the £526. 
 This scenario aligns with the need for clear, documented approval for expenses that fall outside standard policy provisions or processes. Since you have obtained pre-approval from the relevant authority, which is a critical step for expenses that are exceptional or not directly covered by the standard policy guidelines, and you possess an electronic receipt for the transaction, your claim meets the necessary criteria for reimbursement.
 To proceed with your claim, ensure that:
 - You submit the electronic receipt for the £526 purchase.
 - You include the documented pre-approval from the relevant authority as part of your claim submission.
 - You provide any additional justification or documentation requested by the finance or expenses team to support the business necessity of the specific mobile phone and apps.
 This preparation and documentation should facilitate the reimbursement process, allowing you to be reimbursed the full £526 for the mobile phone purchase, in line with the pre-approval and the policy's requirements for documented, necessary work-related expenses.</t>
  </si>
  <si>
    <t>Given that the purchase of the mobile phone for £781 was pre-approved by the relevant authority within GNEI due to specific app requirements not met by the ISD’s Managed Mobile service, and you have an electronic receipt for the purchase, you should be eligible for full reimbursement of the £781. 
 This scenario aligns with the need for clear, documented approval for expenses that fall outside standard policy provisions or processes. Since you have obtained pre-approval from the relevant authority, which is a critical step for expenses that are exceptional or not directly covered by the standard policy guidelines, and you possess an electronic receipt for the transaction, your claim meets the necessary criteria for reimbursement.
 To proceed with your claim, ensure that:
 - You submit the electronic receipt for the £781 purchase.
 - You include the documented pre-approval from the relevant authority as part of your claim submission.
 - You provide any additional justification or documentation requested by the finance or expenses team to support the business necessity of the specific mobile phone and apps.
 This preparation and documentation should facilitate the reimbursement process, allowing you to be reimbursed the full £781 for the mobile phone purchase, in line with the pre-approval and the policy's requirements for documented, necessary work-related expenses.</t>
  </si>
  <si>
    <t>The GNEI Expenses Policy does not provide explicit guidance on the reimbursement for academic journal subscriptions that are mandatory for your work but not included in the general GNEI subscriptions.
 Given the absence of specific instructions regarding academic journal subscriptions in the provided policy excerpts, and considering the importance of such resources for research and professional development, it would be advisable to:
 1. Seek pre-approval from the relevant authority or department within GNEI for the subscription cost, if not already done. Documenting the necessity and the mandatory nature of the subscription for your work would support your request.
 2. Submit your claim for the £110 annual subscription cost along with:
  - A justification for the subscription, explaining why it is essential and how it supports your work at GNEI.
  - Any documentation of pre-approval received for this expense.
  - The receipt or proof of payment for the subscription.
 Without specific policy provisions, reimbursement for such expenses would likely be evaluated on a case-by-case basis, considering the relevance and necessity of the subscription to your work. If the subscription is deemed essential for your duties and pre-approved by the relevant authority, you should be able to claim the £110 cost with the appropriate documentation.</t>
  </si>
  <si>
    <t>The GNEI Expenses Policy does not provide explicit guidance on the reimbursement for academic journal subscriptions that are mandatory for your work but not included in the general GNEI subscriptions.
 Given the absence of specific instructions regarding academic journal subscriptions in the provided policy excerpts, and considering the importance of such resources for research and professional development, it would be advisable to:
 1. Seek pre-approval from the relevant authority or department within GNEI for the subscription cost, if not already done. Documenting the necessity and the mandatory nature of the subscription for your work would support your request.
 2. Submit your claim for the £99 annual subscription cost along with:
  - A justification for the subscription, explaining why it is essential and how it supports your work at GNEI.
  - Any documentation of pre-approval received for this expense.
  - The receipt or proof of payment for the subscription.
 Without specific policy provisions, reimbursement for such expenses would likely be evaluated on a case-by-case basis, considering the relevance and necessity of the subscription to your work. If the subscription is deemed essential for your duties and pre-approved by the relevant authority, you should be able to claim the £99 cost with the appropriate documentation.</t>
  </si>
  <si>
    <t>The GNEI Expenses Policy does not provide explicit guidance on the reimbursement for academic journal subscriptions that are mandatory for your work but not included in the general GNEI subscriptions.
 Given the absence of specific instructions regarding academic journal subscriptions in the provided policy excerpts, and considering the importance of such resources for research and professional development, it would be advisable to:
 1. Seek pre-approval from the relevant authority or department within GNEI for the subscription cost, if not already done. Documenting the necessity and the mandatory nature of the subscription for your work would support your request.
 2. Submit your claim for the £200 annual subscription cost along with:
  - A justification for the subscription, explaining why it is essential and how it supports your work at GNEI.
  - Any documentation of pre-approval received for this expense.
  - The receipt or proof of payment for the subscription.
 Without specific policy provisions, reimbursement for such expenses would likely be evaluated on a case-by-case basis, considering the relevance and necessity of the subscription to your work. If the subscription is deemed essential for your duties and pre-approved by the relevant authority, you should be able to claim the £200 cost with the appropriate documentation.</t>
  </si>
  <si>
    <t>The GNEI Expenses Policy does not provide explicit guidance on the reimbursement for academic journal subscriptions that are mandatory for your work but not included in the general GNEI subscriptions.
 Given the absence of specific instructions regarding academic journal subscriptions in the provided policy excerpts, and considering the importance of such resources for research and professional development, it would be advisable to:
 1. Seek pre-approval from the relevant authority or department within GNEI for the subscription cost, if not already done. Documenting the necessity and the mandatory nature of the subscription for your work would support your request.
 2. Submit your claim for the £310 annual subscription cost along with:
  - A justification for the subscription, explaining why it is essential and how it supports your work at GNEI.
  - Any documentation of pre-approval received for this expense.
  - The receipt or proof of payment for the subscription.
 Without specific policy provisions, reimbursement for such expenses would likely be evaluated on a case-by-case basis, considering the relevance and necessity of the subscription to your work. If the subscription is deemed essential for your duties and pre-approved by the relevant authority, you should be able to claim the £310 cost with the appropriate documentation.</t>
  </si>
  <si>
    <t>The GNEI Expenses Policy does not provide explicit guidance on the reimbursement for academic journal subscriptions that are mandatory for your work but not included in the general GNEI subscriptions.
 Given the absence of specific instructions regarding academic journal subscriptions in the provided policy excerpts, and considering the importance of such resources for research and professional development, it would be advisable to:
 1. Seek pre-approval from the relevant authority or department within GNEI for the subscription cost, if not already done. Documenting the necessity and the mandatory nature of the subscription for your work would support your request.
 2. Submit your claim for the £510 annual subscription cost along with:
  - A justification for the subscription, explaining why it is essential and how it supports your work at GNEI.
  - Any documentation of pre-approval received for this expense.
  - The receipt or proof of payment for the subscription.
 Without specific policy provisions, reimbursement for such expenses would likely be evaluated on a case-by-case basis, considering the relevance and necessity of the subscription to your work. If the subscription is deemed essential for your duties and pre-approved by the relevant authority, you should be able to claim the £510 cost with the appropriate documentation.</t>
  </si>
  <si>
    <t>1. **Policy Violated or Policy Not Violated**: Policy Not Violated
 2. **Fully / Partially / Not Reimbursable or Further Clarification Required**: Fully Reimbursable
 3. **Amount Reimbursable if Proceed with No Further Documents**: £820
 According to the GNEI Expenses Policy:
 - **Professional Subscriptions**: GNEI will reimburse staff for subscriptions to professional bodies or journals if they are essential for teaching duties and have received prior approval (section 9.1).
 Since you have obtained pre-approval from the relevant authority and the journal subscription is essential for your teaching duties, you can claim the expense.
 To ensure reimbursement:
 1. **Documentation**: Submit the electronic receipt for the subscription.
 2. **Pre-Approval Evidence**: Include documentation of the pre-approval from the relevant authority.
 With the necessary documentation and pre-approval, the £820 expense for the academic journal subscription is fully reimbursable.</t>
  </si>
  <si>
    <t>1. **Policy Violated or Policy Not Violated**: Policy Not Violated
 2. **Fully / Partially / Not Reimbursable or Further Clarification Required**: Fully Reimbursable
 3. **Amount Reimbursable if Proceed with No Further Documents**: £780
 According to the GNEI Expenses Policy:
 - **Professional Subscriptions**: GNEI will reimburse staff for subscriptions to professional bodies or journals if they are essential for teaching duties and have received prior approval (section 9.1).
 Since you have obtained pre-approval from the relevant authority and the journal subscription is essential for your teaching duties, you can claim the expense.
 To ensure reimbursement:
 1. **Documentation**: Submit the electronic receipt for the subscription.
 2. **Pre-Approval Evidence**: Include documentation of the pre-approval from the relevant authority.
 With the necessary documentation and pre-approval, the £780 expense for the academic journal subscription is fully reimbursable.</t>
  </si>
  <si>
    <t>1. **Policy Violated or Policy Not Violated**: Policy Not Violated
 2. **Fully / Partially / Not Reimbursable or Further Clarification Required**: Fully Reimbursable
 3. **Amount Reimbursable if Proceed with No Further Documents**: £810
 According to the GNEI Expenses Policy:
 - **Professional Subscriptions**: GNEI will reimburse staff for subscriptions to professional bodies or journals if they are essential for teaching duties and have received prior approval (section 9.1).
 Since you have obtained pre-approval from the relevant authority and the journal subscription is essential for your teaching duties, you can claim the expense.
 To ensure reimbursement:
 1. **Documentation**: Submit the electronic receipt for the subscription.
 2. **Pre-Approval Evidence**: Include documentation of the pre-approval from the relevant authority.
 With the necessary documentation and pre-approval, the £810 expense for the academic journal subscription is fully reimbursable.</t>
  </si>
  <si>
    <t>1. **Policy Violated or Policy Not Violated**: Policy Not Violated
 2. **Fully / Partially / Not Reimbursable or Further Clarification Required**: Fully Reimbursable
 3. **Amount Reimbursable if Proceed with No Further Documents**: £790
 According to the GNEI Expenses Policy:
 - **Professional Subscriptions**: GNEI will reimburse staff for subscriptions to professional bodies or journals if they are essential for teaching duties and have received prior approval (section 9.1).
 Since you have obtained pre-approval from the relevant authority and the journal subscription is essential for your teaching duties, you can claim the expense.
 To ensure reimbursement:
 1. **Documentation**: Submit the electronic receipt for the subscription.
 2. **Pre-Approval Evidence**: Include documentation of the pre-approval from the relevant authority.
 With the necessary documentation and pre-approval, the £790 expense for the academic journal subscription is fully reimbursable.</t>
  </si>
  <si>
    <t>1. **Policy Violated or Policy Not Violated**: Policy Not Violated
 2. **Fully / Partially / Not Reimbursable or Further Clarification Required**: Fully Reimbursable
 3. **Amount Reimbursable if Proceed with No Further Documents**: £830
 According to the GNEI Expenses Policy:
 - **Professional Subscriptions**: GNEI will reimburse staff for subscriptions to professional bodies or journals if they are essential for teaching duties and have received prior approval (section 9.1).
 Since you have obtained pre-approval from the relevant authority and the journal subscription is essential for your teaching duties, you can claim the expense.
 To ensure reimbursement:
 1. **Documentation**: Submit the electronic receipt for the subscription.
 2. **Pre-Approval Evidence**: Include documentation of the pre-approval from the relevant authority.
 With the necessary documentation and pre-approval, the £830 expense for the academic journal subscription is fully reimbursable.</t>
  </si>
  <si>
    <t>Given the absence of specific guidance within the provided sections of the GNEI Expenses Policy on claiming expenses for academic journal subscriptions, the approach to claiming these expenses should be based on the general principles for necessary work-related expenses and any available guidelines for educational or professional development materials.
 For the subscriptions to two academic journals, specified as A and B, with each costing £150 per year:
 - Journal A is essential for your teaching duties, suggesting a direct relevance to your current role and responsibilities within GNEI.
 - Journal B is needed to stay updated with the state-of-the-art in your field, indicating its importance for ongoing professional development and potentially benefiting your work at GNEI.
 To claim these expenses with electronic receipts, consider the following steps:
 1. Document the necessity of each subscription:
  - For Journal A, outline how it supports your teaching duties, including any specific requirements or expectations from GNEI that necessitate access to this journal.
  - For Journal B, explain how staying current with your field's state-of-the-art contributes to your professional development and enhances your capacity to perform your role at GNEI.
 2. Obtain pre-approval for these expenses, if not already done:
  - Seek approval from a relevant authority within GNEI, such as your department head or a finance officer, especially if there's a need to justify the expense as essential beyond the general subscriptions provided by GNEI.
 3. Submit your claim with the necessary documentation:
  - Include electronic receipts for both subscriptions.
  - Attach any pre-approval communications or documentation.
  - Provide a detailed justification for each subscription, highlighting their relevance to your duties and the benefits to GNEI.
 While the policy does not explicitly cover academic journal subscriptions, presenting a strong case for the necessity and relevance of these resources to your work might support your claim. The decision on reimbursement will ultimately depend on the approving authorities' assessment of the subscriptions' alignment with work-related expenses and professional development guidelines within GNEI.</t>
  </si>
  <si>
    <t>Given the absence of specific guidance within the provided sections of the GNEI Expenses Policy on claiming expenses for academic journal subscriptions, the approach to claiming these expenses should be based on the general principles for necessary work-related expenses and any available guidelines for educational or professional development materials.
 For the subscriptions to two academic journals, specified as A and B, with each costing £50 per year:
 - Journal A is essential for your teaching duties, suggesting a direct relevance to your current role and responsibilities within GNEI.
 - Journal B is needed to stay updated with the state-of-the-art in your field, indicating its importance for ongoing professional development and potentially benefiting your work at GNEI.
 To claim these expenses with electronic receipts, consider the following steps:
 1. Document the necessity of each subscription:
  - For Journal A, outline how it supports your teaching duties, including any specific requirements or expectations from GNEI that necessitate access to this journal.
  - For Journal B, explain how staying current with your field's state-of-the-art contributes to your professional development and enhances your capacity to perform your role at GNEI.
 2. Obtain pre-approval for these expenses, if not already done:
  - Seek approval from a relevant authority within GNEI, such as your department head or a finance officer, especially if there's a need to justify the expense as essential beyond the general subscriptions provided by GNEI.
 3. Submit your claim with the necessary documentation:
  - Include electronic receipts for both subscriptions.
  - Attach any pre-approval communications or documentation.
  - Provide a detailed justification for each subscription, highlighting their relevance to your duties and the benefits to GNEI.
 While the policy does not explicitly cover academic journal subscriptions, presenting a strong case for the necessity and relevance of these resources to your work might support your claim. The decision on reimbursement will ultimately depend on the approving authorities' assessment of the subscriptions' alignment with work-related expenses and professional development guidelines within GNEI.</t>
  </si>
  <si>
    <t>Given the absence of specific guidance within the provided sections of the GNEI Expenses Policy on claiming expenses for academic journal subscriptions, the approach to claiming these expenses should be based on the general principles for necessary work-related expenses and any available guidelines for educational or professional development materials.
 For the subscriptions to two academic journals, specified as A and B, with each costing £35 per year:
 - Journal A is essential for your teaching duties, suggesting a direct relevance to your current role and responsibilities within GNEI.
 - Journal B is needed to stay updated with the state-of-the-art in your field, indicating its importance for ongoing professional development and potentially benefiting your work at GNEI.
 To claim these expenses with electronic receipts, consider the following steps:
 1. Document the necessity of each subscription:
  - For Journal A, outline how it supports your teaching duties, including any specific requirements or expectations from GNEI that necessitate access to this journal.
  - For Journal B, explain how staying current with your field's state-of-the-art contributes to your professional development and enhances your capacity to perform your role at GNEI.
 2. Obtain pre-approval for these expenses, if not already done:
  - Seek approval from a relevant authority within GNEI, such as your department head or a finance officer, especially if there's a need to justify the expense as essential beyond the general subscriptions provided by GNEI.
 3. Submit your claim with the necessary documentation:
  - Include electronic receipts for both subscriptions.
  - Attach any pre-approval communications or documentation.
  - Provide a detailed justification for each subscription, highlighting their relevance to your duties and the benefits to GNEI.
 While the policy does not explicitly cover academic journal subscriptions, presenting a strong case for the necessity and relevance of these resources to your work might support your claim. The decision on reimbursement will ultimately depend on the approving authorities' assessment of the subscriptions' alignment with work-related expenses and professional development guidelines within GNEI.</t>
  </si>
  <si>
    <t>Given the absence of specific guidance within the provided sections of the GNEI Expenses Policy on claiming expenses for academic journal subscriptions, the approach to claiming these expenses should be based on the general principles for necessary work-related expenses and any available guidelines for educational or professional development materials.
 For the subscriptions to two academic journals, specified as A and B, with each costing £15 per year:
 - Journal A is essential for your teaching duties, suggesting a direct relevance to your current role and responsibilities within GNEI.
 - Journal B is needed to stay updated with the state-of-the-art in your field, indicating its importance for ongoing professional development and potentially benefiting your work at GNEI.
 To claim these expenses with electronic receipts, consider the following steps:
 1. Document the necessity of each subscription:
  - For Journal A, outline how it supports your teaching duties, including any specific requirements or expectations from GNEI that necessitate access to this journal.
  - For Journal B, explain how staying current with your field's state-of-the-art contributes to your professional development and enhances your capacity to perform your role at GNEI.
 2. Obtain pre-approval for these expenses, if not already done:
  - Seek approval from a relevant authority within GNEI, such as your department head or a finance officer, especially if there's a need to justify the expense as essential beyond the general subscriptions provided by GNEI.
 3. Submit your claim with the necessary documentation:
  - Include electronic receipts for both subscriptions.
  - Attach any pre-approval communications or documentation.
  - Provide a detailed justification for each subscription, highlighting their relevance to your duties and the benefits to GNEI.
 While the policy does not explicitly cover academic journal subscriptions, presenting a strong case for the necessity and relevance of these resources to your work might support your claim. The decision on reimbursement will ultimately depend on the approving authorities' assessment of the subscriptions' alignment with work-related expenses and professional development guidelines within GNEI.</t>
  </si>
  <si>
    <t>The GNEI Expenses Policy does not provide specific guidance on the reimbursement of conference fees that have been reduced through membership discounts in professional associations. However, general principles for work-related expenses, particularly those that contribute to professional development and are relevant to an employee's current projects, suggest that such expenses are typically considered reimbursable.
 Given the scenario where your membership in a professional association offers a significant discount on the conference fee, reducing the cost from £600 to £400, the reimbursable amount would logically be the discounted rate of £400. This approach aligns with the intent to minimize expenses while still enabling participation in valuable professional development opportunities.
 To proceed with your reimbursement claim, you should:
 1. Provide documentation or proof of the discounted conference fee, such as a receipt or invoice showing the £400 rate after the professional association discount.
 2. Include a justification for attending the conference, emphasizing its relevance to your current project at GNEI and how your participation will benefit your work and the organization.
 3. Submit any additional documentation required by GNEI for conference attendance, such as pre-approval forms or confirmation of your professional association membership that entitled you to the discount.
 This approach ensures transparency and demonstrates fiscal responsibility, potentially strengthening the case for your reimbursement claim. However, always check with your department's finance team or the relevant approving authority for specific procedures and requirements related to conference fee reimbursements, especially when discounts or special circumstances apply.</t>
  </si>
  <si>
    <t>The GNEI Expenses Policy does not provide specific guidance on the reimbursement of conference fees that have been reduced through membership discounts in professional associations. However, general principles for work-related expenses, particularly those that contribute to professional development and are relevant to an employee's current projects, suggest that such expenses are typically considered reimbursable.
 Given the scenario where your membership in a professional association offers a significant discount on the conference fee, reducing the cost from £900 to £550, the reimbursable amount would logically be the discounted rate of £550. This approach aligns with the intent to minimize expenses while still enabling participation in valuable professional development opportunities.
 To proceed with your reimbursement claim, you should:
 1. Provide documentation or proof of the discounted conference fee, such as a receipt or invoice showing the £550 rate after the professional association discount.
 2. Include a justification for attending the conference, emphasizing its relevance to your current project at GNEI and how your participation will benefit your work and the organization.
 3. Submit any additional documentation required by GNEI for conference attendance, such as pre-approval forms or confirmation of your professional association membership that entitled you to the discount.
 This approach ensures transparency and demonstrates fiscal responsibility, potentially strengthening the case for your reimbursement claim. However, always check with your department's finance team or the relevant approving authority for specific procedures and requirements related to conference fee reimbursements, especially when discounts or special circumstances apply.</t>
  </si>
  <si>
    <t>The GNEI Expenses Policy does not provide specific guidance on the reimbursement of conference fees that have been reduced through membership discounts in professional associations. However, general principles for work-related expenses, particularly those that contribute to professional development and are relevant to an employee's current projects, suggest that such expenses are typically considered reimbursable.
 Given the scenario where your membership in a professional association offers a significant discount on the conference fee, reducing the cost from £510 to £320, the reimbursable amount would logically be the discounted rate of £320. This approach aligns with the intent to minimize expenses while still enabling participation in valuable professional development opportunities.
 To proceed with your reimbursement claim, you should:
 1. Provide documentation or proof of the discounted conference fee, such as a receipt or invoice showing the £320 rate after the professional association discount.
 2. Include a justification for attending the conference, emphasizing its relevance to your current project at GNEI and how your participation will benefit your work and the organization.
 3. Submit any additional documentation required by GNEI for conference attendance, such as pre-approval forms or confirmation of your professional association membership that entitled you to the discount.
 This approach ensures transparency and demonstrates fiscal responsibility, potentially strengthening the case for your reimbursement claim. However, always check with your department's finance team or the relevant approving authority for specific procedures and requirements related to conference fee reimbursements, especially when discounts or special circumstances apply.</t>
  </si>
  <si>
    <t>The GNEI Expenses Policy does not provide specific guidance on the reimbursement of conference fees that have been reduced through membership discounts in professional associations. However, general principles for work-related expenses, particularly those that contribute to professional development and are relevant to an employee's current projects, suggest that such expenses are typically considered reimbursable.
 Given the scenario where your membership in a professional association offers a significant discount on the conference fee, reducing the cost from £540 to £120, the reimbursable amount would logically be the discounted rate of £120. This approach aligns with the intent to minimize expenses while still enabling participation in valuable professional development opportunities.
 To proceed with your reimbursement claim, you should:
 1. Provide documentation or proof of the discounted conference fee, such as a receipt or invoice showing the £120 rate after the professional association discount.
 2. Include a justification for attending the conference, emphasizing its relevance to your current project at GNEI and how your participation will benefit your work and the organization.
 3. Submit any additional documentation required by GNEI for conference attendance, such as pre-approval forms or confirmation of your professional association membership that entitled you to the discount.
 This approach ensures transparency and demonstrates fiscal responsibility, potentially strengthening the case for your reimbursement claim. However, always check with your department's finance team or the relevant approving authority for specific procedures and requirements related to conference fee reimbursements, especially when discounts or special circumstances apply.</t>
  </si>
  <si>
    <t>The GNEI Expenses Policy does not provide specific guidance on the reimbursement of conference fees that have been reduced through membership discounts in professional associations. However, general principles for work-related expenses, particularly those that contribute to professional development and are relevant to an employee's current projects, suggest that such expenses are typically considered reimbursable.
 Given the scenario where your membership in a professional association offers a significant discount on the conference fee, reducing the cost from £200 to £100, the reimbursable amount would logically be the discounted rate of £100. This approach aligns with the intent to minimize expenses while still enabling participation in valuable professional development opportunities.
 To proceed with your reimbursement claim, you should:
 1. Provide documentation or proof of the discounted conference fee, such as a receipt or invoice showing the £100 rate after the professional association discount.
 2. Include a justification for attending the conference, emphasizing its relevance to your current project at GNEI and how your participation will benefit your work and the organization.
 3. Submit any additional documentation required by GNEI for conference attendance, such as pre-approval forms or confirmation of your professional association membership that entitled you to the discount.
 This approach ensures transparency and demonstrates fiscal responsibility, potentially strengthening the case for your reimbursement claim. However, always check with your department's finance team or the relevant approving authority for specific procedures and requirements related to conference fee reimbursements, especially when discounts or special circumstances apply.</t>
  </si>
  <si>
    <t>Based on the information provided from the GNEI Expenses Policy and the lack of specific references to claiming expenses for books directly related to research projects, the general approach to work-related expenses would apply. Typically, necessary expenses incurred for the performance of your duties, such as purchasing books not available through GNEI's purchasing system (PO), are considered reimbursable if they are essential for your work.
 If you have digital receipts for the two books you purchased for £10 and £26, respectively, here are the steps you should follow to claim these expenses:
 1. Ensure that the digital receipts clearly detail the cost of each book, the date of purchase, and the vendor.
 2. Provide a brief explanation of how each book is related to your research project and why they were necessary purchases outside of the available GNEI procurement options.
 3. Submit your claim through the appropriate GNEI expense reimbursement channel, attaching the digital receipts and any required justification or approval forms.
 Given the absence of specific guidelines in the provided sections of the policy regarding book purchases, it's advisable to check with your department's finance team or the relevant approving authority to confirm the procedure for claiming such expenses. However, as long as the books are directly related to your work and you have proper documentation, you should be eligible to claim the total of £0.0 for these necessary expenses.</t>
  </si>
  <si>
    <t>Based on the information provided from the GNEI Expenses Policy and the lack of specific references to claiming expenses for books directly related to research projects, the general approach to work-related expenses would apply. Typically, necessary expenses incurred for the performance of your duties, such as purchasing books not available through GNEI's purchasing system (PO), are considered reimbursable if they are essential for your work.
 If you have digital receipts for the two books you purchased for £20 and £46, respectively, here are the steps you should follow to claim these expenses:
 1. Ensure that the digital receipts clearly detail the cost of each book, the date of purchase, and the vendor.
 2. Provide a brief explanation of how each book is related to your research project and why they were necessary purchases outside of the available GNEI procurement options.
 3. Submit your claim through the appropriate GNEI expense reimbursement channel, attaching the digital receipts and any required justification or approval forms.
 Given the absence of specific guidelines in the provided sections of the policy regarding book purchases, it's advisable to check with your department's finance team or the relevant approving authority to confirm the procedure for claiming such expenses. However, as long as the books are directly related to your work and you have proper documentation, you should be eligible to claim the total of £0.0 for these necessary expenses.</t>
  </si>
  <si>
    <t>Based on the information provided from the GNEI Expenses Policy and the lack of specific references to claiming expenses for books directly related to research projects, the general approach to work-related expenses would apply. Typically, necessary expenses incurred for the performance of your duties, such as purchasing books not available through GNEI's purchasing system (PO), are considered reimbursable if they are essential for your work.
 If you have digital receipts for the two books you purchased for £25 and £25, respectively, here are the steps you should follow to claim these expenses:
 1. Ensure that the digital receipts clearly detail the cost of each book, the date of purchase, and the vendor.
 2. Provide a brief explanation of how each book is related to your research project and why they were necessary purchases outside of the available GNEI procurement options.
 3. Submit your claim through the appropriate GNEI expense reimbursement channel, attaching the digital receipts and any required justification or approval forms.
 Given the absence of specific guidelines in the provided sections of the policy regarding book purchases, it's advisable to check with your department's finance team or the relevant approving authority to confirm the procedure for claiming such expenses. However, as long as the books are directly related to your work and you have proper documentation, you should be eligible to claim the total of £0.0 for these necessary expenses.</t>
  </si>
  <si>
    <t>Based on the information provided from the GNEI Expenses Policy and the lack of specific references to claiming expenses for books directly related to research projects, the general approach to work-related expenses would apply. Typically, necessary expenses incurred for the performance of your duties, such as purchasing books not available through GNEI's purchasing system (PO), are considered reimbursable if they are essential for your work.
 If you have digital receipts for the two books you purchased for £78, here are the steps you should follow to claim these expenses:
 1. Ensure that the digital receipts clearly detail the cost of each book, the date of purchase, and the vendor.
 2. Provide a brief explanation of how each book is related to your research project and why they were necessary purchases outside of the available GNEI procurement options.
 3. Submit your claim through the appropriate GNEI expense reimbursement channel, attaching the digital receipts and any required justification or approval forms.
 Given the absence of specific guidelines in the provided sections of the policy regarding book purchases, it's advisable to check with your department's finance team or the relevant approving authority to confirm the procedure for claiming such expenses. However, as long as the books are directly related to your work and you have proper documentation, you should be eligible to claim the total of £0.0 for these necessary expenses.</t>
  </si>
  <si>
    <t>For the books related to your research project:
 - The first book, purchased via a GNEI Purchase Order (PO) and paid directly by GNEI through Accounts Payable, does not require any action from you for reimbursement, as GNEI has already covered this expense directly.
 - The second book, which you purchased directly for £18 because the GNEI purchasing method was not available, can be claimed for reimbursement if you have a digital receipt.
 Given the general principles for work-related expenses in the absence of specific guidance on book purchases from the provided sections of the GNEI Expenses Policy, you should:
 1. Ensure that the digital receipt for the £18 book purchase clearly details the cost, the date of purchase, and the vendor, along with any other relevant information that identifies the book as necessary for your research project.
 2. Provide a brief explanation or justification for the purchase, including why it was necessary to buy the book directly rather than through GNEI's purchasing system.
 3. Submit your claim for reimbursement through the appropriate GNEI expense reimbursement channel, attaching the digital receipt and any required justification or approval forms.
 This process allows you to seek reimbursement for the £18 spent on the second book, ensuring you follow GNEI's procedures for documenting and justifying work-related expenses not covered by direct GNEI procurement methods.</t>
  </si>
  <si>
    <t>For the books related to your research project:
 - The first book, purchased via a GNEI Purchase Order (PO) and paid directly by GNEI through Accounts Payable, does not require any action from you for reimbursement, as GNEI has already covered this expense directly.
 - The second book, which you purchased directly for £12 because the GNEI purchasing method was not available, can be claimed for reimbursement if you have a digital receipt.
 Given the general principles for work-related expenses in the absence of specific guidance on book purchases from the provided sections of the GNEI Expenses Policy, you should:
 1. Ensure that the digital receipt for the £12 book purchase clearly details the cost, the date of purchase, and the vendor, along with any other relevant information that identifies the book as necessary for your research project.
 2. Provide a brief explanation or justification for the purchase, including why it was necessary to buy the book directly rather than through GNEI's purchasing system.
 3. Submit your claim for reimbursement through the appropriate GNEI expense reimbursement channel, attaching the digital receipt and any required justification or approval forms.
 This process allows you to seek reimbursement for the £12 spent on the second book, ensuring you follow GNEI's procedures for documenting and justifying work-related expenses not covered by direct GNEI procurement methods.</t>
  </si>
  <si>
    <t>For the books related to your research project:
 - The first book, purchased via a GNEI Purchase Order (PO) and paid directly by GNEI through Accounts Payable, does not require any action from you for reimbursement, as GNEI has already covered this expense directly.
 - The second book, which you purchased directly for £40 because the GNEI purchasing method was not available, can be claimed for reimbursement if you have a digital receipt.
 Given the general principles for work-related expenses in the absence of specific guidance on book purchases from the provided sections of the GNEI Expenses Policy, you should:
 1. Ensure that the digital receipt for the £40 book purchase clearly details the cost, the date of purchase, and the vendor, along with any other relevant information that identifies the book as necessary for your research project.
 2. Provide a brief explanation or justification for the purchase, including why it was necessary to buy the book directly rather than through GNEI's purchasing system.
 3. Submit your claim for reimbursement through the appropriate GNEI expense reimbursement channel, attaching the digital receipt and any required justification or approval forms.
 This process allows you to seek reimbursement for the £40 spent on the second book, ensuring you follow GNEI's procedures for documenting and justifying work-related expenses not covered by direct GNEI procurement methods.</t>
  </si>
  <si>
    <t>For the books related to your research project:
 - The first book, purchased via a GNEI Purchase Order (PO) and paid directly by GNEI through Accounts Payable, does not require any action from you for reimbursement, as GNEI has already covered this expense directly.
 - The second book, which you purchased directly for £30 because the GNEI purchasing method was not available, can be claimed for reimbursement if you have a digital receipt.
 Given the general principles for work-related expenses in the absence of specific guidance on book purchases from the provided sections of the GNEI Expenses Policy, you should:
 1. Ensure that the digital receipt for the £30 book purchase clearly details the cost, the date of purchase, and the vendor, along with any other relevant information that identifies the book as necessary for your research project.
 2. Provide a brief explanation or justification for the purchase, including why it was necessary to buy the book directly rather than through GNEI's purchasing system.
 3. Submit your claim for reimbursement through the appropriate GNEI expense reimbursement channel, attaching the digital receipt and any required justification or approval forms.
 This process allows you to seek reimbursement for the £30 spent on the second book, ensuring you follow GNEI's procedures for documenting and justifying work-related expenses not covered by direct GNEI procurement methods.</t>
  </si>
  <si>
    <t>For the books related to your research project:
 - The first book, purchased via a GNEI Purchase Order (PO) and paid directly by GNEI through Accounts Payable, does not require any action from you for reimbursement, as GNEI has already covered this expense directly.
 - The second book, which you purchased directly for £50 because the GNEI purchasing method was not available, can be claimed for reimbursement if you have a digital receipt.
 Given the general principles for work-related expenses in the absence of specific guidance on book purchases from the provided sections of the GNEI Expenses Policy, you should:
 1. Ensure that the digital receipt for the £50 book purchase clearly details the cost, the date of purchase, and the vendor, along with any other relevant information that identifies the book as necessary for your research project.
 2. Provide a brief explanation or justification for the purchase, including why it was necessary to buy the book directly rather than through GNEI's purchasing system.
 3. Submit your claim for reimbursement through the appropriate GNEI expense reimbursement channel, attaching the digital receipt and any required justification or approval forms.
 This process allows you to seek reimbursement for the £50 spent on the second book, ensuring you follow GNEI's procedures for documenting and justifying work-related expenses not covered by direct GNEI procurement methods.</t>
  </si>
  <si>
    <t>The GNEI Expenses Policy explicitly allows for the reimbursement of visa application fees and associated Immigration Health Surcharge (IHS) charges for employees required to work in the UK, provided there is prior approval from the relevant authority within the organization. Since you have obtained prior approval from the Faculty Director of Operations for these expenses, you are eligible to claim for the full cost associated with obtaining the visa.
 Your expenses related to the visa include:
 - An application fee of £400
 - An Immigration Health Surcharge (IHS) of £500 per year, for a total duration of 2 years, which amounts to £1000.0
 Therefore, the total claimable amount for your visa application and associated IHS charges would be £1400.0 (£400 for the application fee + £1000.0 for the IHS for 2 years).
 To proceed with your claim, ensure that:
 - You provide the digital receipts or official documentation for both the visa application fee and the IHS charges.
 - You include the prior approval documentation from the Faculty Director of Operations.
 - You submit any additional required forms or justifications as specified by GNEI's expense reimbursement procedures.
 This documentation and adherence to the GNEI Expenses Policy should facilitate the reimbursement of the total £1400.0 for your visa-related expenses.</t>
  </si>
  <si>
    <t>The GNEI Expenses Policy explicitly allows for the reimbursement of visa application fees and associated Immigration Health Surcharge (IHS) charges for employees required to work in the UK, provided there is prior approval from the relevant authority within the organization. Since you have obtained prior approval from the Faculty Director of Operations for these expenses, you are eligible to claim for the full cost associated with obtaining the visa.
 Your expenses related to the visa include:
 - An application fee of £250
 - An Immigration Health Surcharge (IHS) of £330 per year, for a total duration of 2 years, which amounts to £660
 Therefore, the total claimable amount for your visa application and associated IHS charges would be £910.0 (£250 for the application fee + £660 for the IHS for 2 years).
 To proceed with your claim, ensure that:
 - You provide the digital receipts or official documentation for both the visa application fee and the IHS charges.
 - You include the prior approval documentation from the Faculty Director of Operations.
 - You submit any additional required forms or justifications as specified by GNEI's expense reimbursement procedures.
 This documentation and adherence to the GNEI Expenses Policy should facilitate the reimbursement of the total £910.0 for your visa-related expenses.</t>
  </si>
  <si>
    <t>The GNEI Expenses Policy explicitly allows for the reimbursement of visa application fees and associated Immigration Health Surcharge (IHS) charges for employees required to work in the UK, provided there is prior approval from the relevant authority within the organization. Since you have obtained prior approval from the Faculty Director of Operations for these expenses, you are eligible to claim for the full cost associated with obtaining the visa.
 Your expenses related to the visa include:
 - An application fee of £100
 - An Immigration Health Surcharge (IHS) of £300 per year, for a total duration of 2 years, which amounts to £700.0
 Therefore, the total claimable amount for your visa application and associated IHS charges would be £700.0 (£100 for the application fee + £700.0 for the IHS for 2 years).
 To proceed with your claim, ensure that:
 - You provide the digital receipts or official documentation for both the visa application fee and the IHS charges.
 - You include the prior approval documentation from the Faculty Director of Operations.
 - You submit any additional required forms or justifications as specified by GNEI's expense reimbursement procedures.
 This documentation and adherence to the GNEI Expenses Policy should facilitate the reimbursement of the total £700.0 for your visa-related expenses.</t>
  </si>
  <si>
    <t>The GNEI Expenses Policy explicitly allows for the reimbursement of visa application fees and associated Immigration Health Surcharge (IHS) charges for employees required to work in the UK, provided there is prior approval from the relevant authority within the organization. Since you have obtained prior approval from the Faculty Director of Operations for these expenses, you are eligible to claim for the full cost associated with obtaining the visa.
 Your expenses related to the visa include:
 - An application fee of £110
 - An Immigration Health Surcharge (IHS) of £200 per year, for a total duration of 2 years, which amounts to £400.0
 Therefore, the total claimable amount for your visa application and associated IHS charges would be £510.0 (£110 for the application fee + £400.0 for the IHS for 2 years).
 To proceed with your claim, ensure that:
 - You provide the digital receipts or official documentation for both the visa application fee and the IHS charges.
 - You include the prior approval documentation from the Faculty Director of Operations.
 - You submit any additional required forms or justifications as specified by GNEI's expense reimbursement procedures.
 This documentation and adherence to the GNEI Expenses Policy should facilitate the reimbursement of the total £510.0 for your visa-related expenses.</t>
  </si>
  <si>
    <t>The GNEI Expenses Policy explicitly allows for the reimbursement of visa application fees and associated Immigration Health Surcharge (IHS) charges for employees required to work in the UK, provided there is prior approval from the relevant authority within the organization. Since you have obtained prior approval from the Faculty Director of Operations for these expenses, you are eligible to claim for the full cost associated with obtaining the visa.
 Your expenses related to the visa include:
 - An application fee of £300
 - An Immigration Health Surcharge (IHS) of £800 per year, for a total duration of 2 years, which amounts to £1600.0
 Therefore, the total claimable amount for your visa application and associated IHS charges would be £1900.0 (£300 for the application fee + £1600.0 for the IHS for 2 years).
 To proceed with your claim, ensure that:
 - You provide the digital receipts or official documentation for both the visa application fee and the IHS charges.
 - You include the prior approval documentation from the Faculty Director of Operations.
 - You submit any additional required forms or justifications as specified by GNEI's expense reimbursement procedures.
 This documentation and adherence to the GNEI Expenses Policy should facilitate the reimbursement of the total £1900.0 for your visa-related expenses.</t>
  </si>
  <si>
    <t>Given the approval from the relevant Faculty Director of Operations to claim 80% of the total visa expense for working at GNEI in the UK, you can calculate the claimable amount based on the total cost of the visa application fee and the Immigration Health Surcharge (IHS) for 2 years.
 The total cost consists of:
 - A visa application fee of £100
 - A IHS charge of £500 per year for 2 years, totaling £1000.0
 The combined total expense is £1100.0 (£100 + £1000.0). Since you are approved to claim 80% of this total cost, let's calculate the exact amount you can claim.
 Given the total expense for the visa and the Immigration Health Surcharge (IHS) over 2 years is £1100 (£100 for the application fee and £1000.0 for the IHS), and you have approval to claim 80% of this total expense, we calculate the claimable amount as follows:
 \[ \text{Claimable Amount} = \text{Total Expense} \times \text{Approved Percentage} = £1100.0 \times 80\% \]
 \[ \text{Claimable Amount} = £1100 \times 0.8 = £880.0 \]
 Therefore, based on the approval to claim 80% of the total visa-related expenses, you can claim for £880.0.</t>
  </si>
  <si>
    <t>Given the approval from the relevant Faculty Director of Operations to claim 80% of the total visa expense for working at GNEI in the UK, you can calculate the claimable amount based on the total cost of the visa application fee and the Immigration Health Surcharge (IHS) for 2 years.
 The total cost consists of:
 - A visa application fee of £200
 - A IHS charge of £600 per year for 2 years, totaling £1200.0
 The combined total expense is £1400.0 (£200 + £1200.0). Since you are approved to claim 80% of this total cost, let's calculate the exact amount you can claim.
 Given the total expense for the visa and the Immigration Health Surcharge (IHS) over 2 years is £1400.0 (£200 for the application fee and £1200.0 for the IHS), and you have approval to claim 80% of this total expense, we calculate the claimable amount as follows:
 \[ \text{Claimable Amount} = \text{Total Expense} \times \text{Approved Percentage} = £1400.0 \times 60\% \]
 \[ \text{Claimable Amount} = £1400.0 \times 0.6 = £840.0 \]
 Therefore, based on the approval to claim 60% of the total visa-related expenses, you can claim for £840.0.</t>
  </si>
  <si>
    <t>Given the approval from the relevant Faculty Director of Operations to claim 80% of the total visa expense for working at GNEI in the UK, you can calculate the claimable amount based on the total cost of the visa application fee and the Immigration Health Surcharge (IHS) for 2 years.
 The total cost consists of:
 - A visa application fee of £100
 - A IHS charge of £500 per year for 2 years, totaling £1000.0
 The combined total expense is £1000.0 (£100 + £1000.0). Since you are approved to claim 80% of this total cost, let's calculate the exact amount you can claim.
 Given the total expense for the visa and the Immigration Health Surcharge (IHS) over 2 years is £1000.0 (£100 for the application fee and £1000.0 for the IHS), and you have approval to claim 50% of this total expense, we calculate the claimable amount as follows:
 \[ \text{Claimable Amount} = \text{Total Expense} \times \text{Approved Percentage} = £1100.0 \times 50\% \]
 \[ \text{Claimable Amount} = £1100.0 \times 0.5 = £550.0 \]
 Therefore, based on the approval to claim 50% of the total visa-related expenses, you can claim for £550.0.</t>
  </si>
  <si>
    <t>Given the approval from the relevant Faculty Director of Operations to claim 80% of the total visa expense for working at GNEI in the UK, you can calculate the claimable amount based on the total cost of the visa application fee and the Immigration Health Surcharge (IHS) for 2 years.
 The total cost consists of:
 - A visa application fee of £100
 - A IHS charge of £950 per year for 2 years, totaling £1900
 The combined total expense is £2000 (£100 + £1900). Since you are approved to claim 80% of this total cost, let's calculate the exact amount you can claim.
 Given the total expense for the visa and the Immigration Health Surcharge (IHS) over 2 years is £2000 (£100 for the application fee and £1900 for the IHS), and you have approval to claim 80% of this total expense, we calculate the claimable amount as follows:
 \[ \text{Claimable Amount} = \text{Total Expense} \times \text{Approved Percentage} = £2000 \times 80\% \]
 \[ \text{Claimable Amount} = £2000 \times 0.8 = £1600.0 \]
 Therefore, based on the approval to claim 80% of the total visa-related expenses, you can claim for £1600.0.</t>
  </si>
  <si>
    <t>Given the approval from the relevant Faculty Director of Operations to claim 80% of the total visa expense for working at GNEI in the UK, you can calculate the claimable amount based on the total cost of the visa application fee and the Immigration Health Surcharge (IHS) for 2 years.
 The total cost consists of:
 - A visa application fee of £200
 - A IHS charge of £900 per year for 2 years, totaling £1800.0
 The combined total expense is £2000.0 (£200 + £1800.0). Since you are approved to claim 70% of this total cost, let's calculate the exact amount you can claim.
 Given the total expense for the visa and the Immigration Health Surcharge (IHS) over 2 years is £2000.0 (£200 for the application fee and £1800.0 for the IHS), and you have approval to claim 80% of this total expense, we calculate the claimable amount as follows:
 \[ \text{Claimable Amount} = \text{Total Expense} \times \text{Approved Percentage} = £2000 \times 70\% \]
 \[ \text{Claimable Amount} = £2000.0 \times 0.7 = £1400.0 \]
 Therefore, based on the approval to claim 70% of the total visa-related expenses, you can claim for £1400.0.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</si>
</sst>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
  </numFmts>
  <fonts count="24">
    <font>
      <sz val="10.0"/>
      <color rgb="FF000000"/>
      <name val="Arial"/>
      <scheme val="minor"/>
    </font>
    <font>
      <b/>
      <sz val="13.0"/>
      <color theme="1"/>
      <name val="Arial"/>
      <scheme val="minor"/>
    </font>
    <font/>
    <font>
      <b/>
      <sz val="11.0"/>
      <color theme="1"/>
      <name val="Arial"/>
      <scheme val="minor"/>
    </font>
    <font>
      <color theme="1"/>
      <name val="Arial"/>
      <scheme val="minor"/>
    </font>
    <font>
      <b/>
      <color theme="1"/>
      <name val="Arial"/>
      <scheme val="minor"/>
    </font>
    <font>
      <b/>
      <color rgb="FF434343"/>
      <name val="Arial"/>
      <scheme val="minor"/>
    </font>
    <font>
      <color rgb="FF666666"/>
      <name val="Arial"/>
      <scheme val="minor"/>
    </font>
    <font>
      <color rgb="FF000000"/>
      <name val="Arial"/>
    </font>
    <font>
      <sz val="9.0"/>
      <color rgb="FF1F1F1F"/>
      <name val="&quot;Google Sans&quot;"/>
    </font>
    <font>
      <b/>
      <sz val="10.0"/>
      <color theme="1"/>
      <name val="Arial"/>
      <scheme val="minor"/>
    </font>
    <font>
      <sz val="8.0"/>
      <color rgb="FF000000"/>
      <name val="Arial"/>
    </font>
    <font>
      <sz val="10.0"/>
      <color theme="1"/>
      <name val="Arial"/>
      <scheme val="minor"/>
    </font>
    <font>
      <sz val="8.0"/>
      <color theme="1"/>
      <name val="Arial"/>
      <scheme val="minor"/>
    </font>
    <font>
      <color theme="1"/>
      <name val="Arial"/>
    </font>
    <font>
      <sz val="11.0"/>
      <color theme="1"/>
      <name val="Arial"/>
    </font>
    <font>
      <b/>
      <color theme="1"/>
      <name val="Arial"/>
    </font>
    <font>
      <sz val="8.0"/>
      <color theme="1"/>
      <name val="Arial"/>
    </font>
    <font>
      <sz val="8.0"/>
      <color rgb="FF0D0D0D"/>
      <name val="Arial"/>
    </font>
    <font>
      <sz val="12.0"/>
      <color rgb="FF000000"/>
      <name val="&quot;Times New Roman&quot;"/>
    </font>
    <font>
      <sz val="10.0"/>
      <color theme="1"/>
      <name val="Arial"/>
    </font>
    <font>
      <sz val="11.0"/>
      <color theme="1"/>
      <name val="Arial"/>
      <scheme val="minor"/>
    </font>
    <font>
      <color rgb="FF0D0D0D"/>
      <name val="Söhne"/>
    </font>
    <font>
      <sz val="11.0"/>
      <color rgb="FF000000"/>
      <name val="宋体"/>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23">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E3E3E3"/>
      </left>
      <top style="thin">
        <color rgb="FFE3E3E3"/>
      </top>
      <bottom style="thin">
        <color rgb="FF000000"/>
      </bottom>
    </border>
    <border>
      <left style="thin">
        <color rgb="FFE3E3E3"/>
      </left>
      <right style="thin">
        <color rgb="FFE3E3E3"/>
      </right>
      <top style="thin">
        <color rgb="FFE3E3E3"/>
      </top>
      <bottom style="thin">
        <color rgb="FF000000"/>
      </bottom>
    </border>
    <border>
      <left style="thin">
        <color rgb="FFE3E3E3"/>
      </left>
      <bottom style="thin">
        <color rgb="FF000000"/>
      </bottom>
    </border>
    <border>
      <left style="thin">
        <color rgb="FFE3E3E3"/>
      </left>
      <right style="thin">
        <color rgb="FFE3E3E3"/>
      </right>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1" numFmtId="0" xfId="0" applyAlignment="1" applyBorder="1" applyFont="1">
      <alignment horizontal="center"/>
    </xf>
    <xf borderId="1" fillId="0" fontId="3" numFmtId="0" xfId="0" applyAlignment="1" applyBorder="1" applyFont="1">
      <alignment horizontal="center" readingOrder="0"/>
    </xf>
    <xf borderId="3" fillId="0" fontId="2" numFmtId="0" xfId="0" applyBorder="1" applyFont="1"/>
    <xf borderId="4" fillId="0" fontId="4" numFmtId="0" xfId="0" applyAlignment="1" applyBorder="1" applyFont="1">
      <alignment horizontal="center" readingOrder="0"/>
    </xf>
    <xf borderId="5" fillId="0" fontId="5" numFmtId="0" xfId="0" applyAlignment="1" applyBorder="1" applyFont="1">
      <alignment horizontal="center"/>
    </xf>
    <xf borderId="6" fillId="0" fontId="4" numFmtId="0" xfId="0" applyAlignment="1" applyBorder="1" applyFont="1">
      <alignment horizontal="center" readingOrder="0"/>
    </xf>
    <xf borderId="7" fillId="0" fontId="5" numFmtId="0" xfId="0" applyAlignment="1" applyBorder="1" applyFont="1">
      <alignment horizontal="center"/>
    </xf>
    <xf borderId="0" fillId="0" fontId="4" numFmtId="0" xfId="0" applyAlignment="1" applyFont="1">
      <alignment horizontal="center" readingOrder="0"/>
    </xf>
    <xf borderId="8" fillId="0" fontId="4" numFmtId="0" xfId="0" applyAlignment="1" applyBorder="1" applyFont="1">
      <alignment horizontal="center" readingOrder="0"/>
    </xf>
    <xf borderId="9" fillId="0" fontId="5" numFmtId="0" xfId="0" applyAlignment="1" applyBorder="1" applyFont="1">
      <alignment horizontal="center"/>
    </xf>
    <xf borderId="0" fillId="0" fontId="4" numFmtId="0" xfId="0" applyAlignment="1" applyFont="1">
      <alignment readingOrder="0"/>
    </xf>
    <xf borderId="10" fillId="0" fontId="5" numFmtId="0" xfId="0" applyAlignment="1" applyBorder="1" applyFont="1">
      <alignment horizontal="center" readingOrder="0"/>
    </xf>
    <xf borderId="11" fillId="0" fontId="5" numFmtId="0" xfId="0" applyAlignment="1" applyBorder="1" applyFont="1">
      <alignment horizontal="center" readingOrder="0"/>
    </xf>
    <xf borderId="12" fillId="0" fontId="5" numFmtId="0" xfId="0" applyAlignment="1" applyBorder="1" applyFont="1">
      <alignment horizontal="center" readingOrder="0"/>
    </xf>
    <xf borderId="13" fillId="0" fontId="4" numFmtId="0" xfId="0" applyAlignment="1" applyBorder="1" applyFont="1">
      <alignment horizontal="center"/>
    </xf>
    <xf borderId="13" fillId="0" fontId="4" numFmtId="0" xfId="0" applyAlignment="1" applyBorder="1" applyFont="1">
      <alignment horizontal="center" readingOrder="0"/>
    </xf>
    <xf borderId="5" fillId="0" fontId="5" numFmtId="164" xfId="0" applyAlignment="1" applyBorder="1" applyFont="1" applyNumberFormat="1">
      <alignment horizontal="center" readingOrder="0"/>
    </xf>
    <xf borderId="14" fillId="0" fontId="4" numFmtId="0" xfId="0" applyAlignment="1" applyBorder="1" applyFont="1">
      <alignment horizontal="center"/>
    </xf>
    <xf borderId="14" fillId="0" fontId="4" numFmtId="0" xfId="0" applyAlignment="1" applyBorder="1" applyFont="1">
      <alignment horizontal="center" readingOrder="0"/>
    </xf>
    <xf borderId="15" fillId="0" fontId="4" numFmtId="0" xfId="0" applyAlignment="1" applyBorder="1" applyFont="1">
      <alignment horizontal="center"/>
    </xf>
    <xf borderId="15" fillId="0" fontId="4" numFmtId="0" xfId="0" applyAlignment="1" applyBorder="1" applyFont="1">
      <alignment horizontal="center" readingOrder="0"/>
    </xf>
    <xf borderId="12" fillId="0" fontId="5" numFmtId="164" xfId="0" applyAlignment="1" applyBorder="1" applyFont="1" applyNumberFormat="1">
      <alignment horizontal="center" readingOrder="0"/>
    </xf>
    <xf borderId="0" fillId="0" fontId="4" numFmtId="0" xfId="0" applyAlignment="1" applyFont="1">
      <alignment horizontal="center"/>
    </xf>
    <xf borderId="16" fillId="0" fontId="6" numFmtId="0" xfId="0" applyAlignment="1" applyBorder="1" applyFont="1">
      <alignment horizontal="center" readingOrder="0"/>
    </xf>
    <xf borderId="17" fillId="0" fontId="2" numFmtId="0" xfId="0" applyBorder="1" applyFont="1"/>
    <xf borderId="18" fillId="0" fontId="2" numFmtId="0" xfId="0" applyBorder="1" applyFont="1"/>
    <xf borderId="14" fillId="0" fontId="6" numFmtId="0" xfId="0" applyAlignment="1" applyBorder="1" applyFont="1">
      <alignment horizontal="center" readingOrder="0"/>
    </xf>
    <xf borderId="14" fillId="0" fontId="7" numFmtId="0" xfId="0" applyAlignment="1" applyBorder="1" applyFont="1">
      <alignment horizontal="center" readingOrder="0"/>
    </xf>
    <xf borderId="14" fillId="0" fontId="7" numFmtId="0" xfId="0" applyAlignment="1" applyBorder="1" applyFont="1">
      <alignment horizontal="center"/>
    </xf>
    <xf borderId="0" fillId="2" fontId="8" numFmtId="0" xfId="0" applyAlignment="1" applyFill="1" applyFont="1">
      <alignment horizontal="left" readingOrder="0"/>
    </xf>
    <xf borderId="0" fillId="2" fontId="9" numFmtId="0" xfId="0" applyAlignment="1" applyFont="1">
      <alignment readingOrder="0"/>
    </xf>
    <xf borderId="0" fillId="0" fontId="10" numFmtId="165" xfId="0" applyAlignment="1" applyFont="1" applyNumberFormat="1">
      <alignment horizontal="center" readingOrder="0" shrinkToFit="0" vertical="center" wrapText="1"/>
    </xf>
    <xf borderId="0" fillId="0" fontId="10" numFmtId="165" xfId="0" applyAlignment="1" applyFont="1" applyNumberFormat="1">
      <alignment horizontal="center" readingOrder="0" vertical="center"/>
    </xf>
    <xf borderId="0" fillId="0" fontId="5" numFmtId="0" xfId="0" applyAlignment="1" applyFont="1">
      <alignment horizontal="center" readingOrder="0" vertical="center"/>
    </xf>
    <xf borderId="0" fillId="0" fontId="11"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0" fontId="12" numFmtId="165" xfId="0" applyAlignment="1" applyFont="1" applyNumberFormat="1">
      <alignment horizontal="center" readingOrder="0" vertical="center"/>
    </xf>
    <xf borderId="0" fillId="0" fontId="4" numFmtId="0" xfId="0" applyAlignment="1" applyFont="1">
      <alignment horizontal="center" readingOrder="0" vertical="center"/>
    </xf>
    <xf borderId="0" fillId="0" fontId="13" numFmtId="0" xfId="0" applyAlignment="1" applyFont="1">
      <alignment horizontal="left" readingOrder="0" shrinkToFit="0" vertical="center" wrapText="1"/>
    </xf>
    <xf borderId="0" fillId="0" fontId="14" numFmtId="0" xfId="0" applyAlignment="1" applyFont="1">
      <alignment horizontal="center" shrinkToFit="0" vertical="center" wrapText="1"/>
    </xf>
    <xf borderId="0" fillId="0" fontId="15" numFmtId="165" xfId="0" applyAlignment="1" applyFont="1" applyNumberFormat="1">
      <alignment horizontal="center" vertical="center"/>
    </xf>
    <xf borderId="0" fillId="0" fontId="14" numFmtId="0" xfId="0" applyAlignment="1" applyFont="1">
      <alignment horizontal="center" readingOrder="0" shrinkToFit="0" vertical="center" wrapText="1"/>
    </xf>
    <xf borderId="0" fillId="0" fontId="15" numFmtId="165" xfId="0" applyAlignment="1" applyFont="1" applyNumberFormat="1">
      <alignment horizontal="center" readingOrder="0" vertical="center"/>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15" numFmtId="0" xfId="0" applyAlignment="1" applyFont="1">
      <alignment horizontal="center" shrinkToFit="0" vertical="center" wrapText="1"/>
    </xf>
    <xf borderId="0" fillId="0" fontId="15" numFmtId="0" xfId="0" applyAlignment="1" applyFont="1">
      <alignment horizontal="center" readingOrder="0" shrinkToFit="0" vertical="center" wrapText="1"/>
    </xf>
    <xf borderId="0" fillId="0" fontId="15" numFmtId="0" xfId="0" applyAlignment="1" applyFont="1">
      <alignment horizontal="center" readingOrder="0" shrinkToFit="0" wrapText="1"/>
    </xf>
    <xf borderId="0" fillId="0" fontId="15" numFmtId="0" xfId="0" applyAlignment="1" applyFont="1">
      <alignment horizontal="center" shrinkToFit="0" wrapText="1"/>
    </xf>
    <xf borderId="0" fillId="0" fontId="14" numFmtId="0" xfId="0" applyAlignment="1" applyFont="1">
      <alignment horizontal="center" shrinkToFit="0" wrapText="1"/>
    </xf>
    <xf borderId="0" fillId="2" fontId="8" numFmtId="165" xfId="0" applyAlignment="1" applyFont="1" applyNumberFormat="1">
      <alignment horizontal="center" readingOrder="0"/>
    </xf>
    <xf borderId="0" fillId="2" fontId="8" numFmtId="0" xfId="0" applyAlignment="1" applyFont="1">
      <alignment horizontal="center" readingOrder="0"/>
    </xf>
    <xf borderId="0" fillId="0" fontId="14" numFmtId="0" xfId="0" applyAlignment="1" applyFont="1">
      <alignment horizontal="center" readingOrder="0" shrinkToFit="0" wrapText="1"/>
    </xf>
    <xf borderId="0" fillId="0" fontId="15" numFmtId="165" xfId="0" applyAlignment="1" applyFont="1" applyNumberFormat="1">
      <alignment horizontal="center"/>
    </xf>
    <xf borderId="0" fillId="0" fontId="15" numFmtId="165" xfId="0" applyAlignment="1" applyFont="1" applyNumberFormat="1">
      <alignment horizontal="center" readingOrder="0"/>
    </xf>
    <xf borderId="0" fillId="0" fontId="14" numFmtId="0" xfId="0" applyAlignment="1" applyFont="1">
      <alignment horizontal="center" shrinkToFit="0" wrapText="1"/>
    </xf>
    <xf borderId="0" fillId="0" fontId="12" numFmtId="0" xfId="0" applyAlignment="1" applyFont="1">
      <alignment horizontal="center" readingOrder="0" shrinkToFit="0" vertical="center" wrapText="1"/>
    </xf>
    <xf borderId="0" fillId="0" fontId="13" numFmtId="0" xfId="0" applyAlignment="1" applyFont="1">
      <alignment horizontal="left" shrinkToFit="0" vertical="center" wrapText="1"/>
    </xf>
    <xf borderId="0" fillId="0" fontId="4" numFmtId="0" xfId="0" applyAlignment="1" applyFont="1">
      <alignment horizontal="center" vertical="center"/>
    </xf>
    <xf borderId="0" fillId="0" fontId="16" numFmtId="165" xfId="0" applyAlignment="1" applyFont="1" applyNumberFormat="1">
      <alignment horizontal="center" readingOrder="0" vertical="center"/>
    </xf>
    <xf borderId="0" fillId="0" fontId="16" numFmtId="165" xfId="0" applyAlignment="1" applyFont="1" applyNumberFormat="1">
      <alignment horizontal="center"/>
    </xf>
    <xf borderId="0" fillId="0" fontId="16" numFmtId="165" xfId="0" applyAlignment="1" applyFont="1" applyNumberFormat="1">
      <alignment horizontal="center" readingOrder="0" shrinkToFit="0" wrapText="1"/>
    </xf>
    <xf borderId="0" fillId="0" fontId="16" numFmtId="165" xfId="0" applyAlignment="1" applyFont="1" applyNumberFormat="1">
      <alignment horizontal="center" readingOrder="0"/>
    </xf>
    <xf borderId="0" fillId="0" fontId="16" numFmtId="165" xfId="0" applyAlignment="1" applyFont="1" applyNumberFormat="1">
      <alignment horizontal="center" shrinkToFit="0" wrapText="1"/>
    </xf>
    <xf borderId="0" fillId="0" fontId="17" numFmtId="0" xfId="0" applyAlignment="1" applyFont="1">
      <alignment horizontal="center" readingOrder="0" shrinkToFit="0" vertical="center" wrapText="1"/>
    </xf>
    <xf borderId="0" fillId="0" fontId="17" numFmtId="0" xfId="0" applyAlignment="1" applyFont="1">
      <alignment shrinkToFit="0" vertical="center" wrapText="1"/>
    </xf>
    <xf borderId="0" fillId="0" fontId="17" numFmtId="0" xfId="0" applyAlignment="1" applyFont="1">
      <alignment readingOrder="0" shrinkToFit="0" vertical="center" wrapText="1"/>
    </xf>
    <xf borderId="0" fillId="0" fontId="17" numFmtId="0" xfId="0" applyAlignment="1" applyFont="1">
      <alignment shrinkToFit="0" vertical="center" wrapText="1"/>
    </xf>
    <xf borderId="0" fillId="0" fontId="14" numFmtId="0" xfId="0" applyAlignment="1" applyFont="1">
      <alignment readingOrder="0" vertical="center"/>
    </xf>
    <xf borderId="0" fillId="0" fontId="14" numFmtId="165" xfId="0" applyAlignment="1" applyFont="1" applyNumberFormat="1">
      <alignment readingOrder="0" vertical="center"/>
    </xf>
    <xf borderId="0" fillId="3" fontId="14" numFmtId="0" xfId="0" applyAlignment="1" applyFill="1" applyFont="1">
      <alignment horizontal="center" shrinkToFit="0" vertical="center" wrapText="1"/>
    </xf>
    <xf borderId="0" fillId="3" fontId="17" numFmtId="0" xfId="0" applyAlignment="1" applyFont="1">
      <alignment shrinkToFit="0" vertical="center" wrapText="1"/>
    </xf>
    <xf borderId="0" fillId="0" fontId="14" numFmtId="0" xfId="0" applyAlignment="1" applyFont="1">
      <alignment readingOrder="0" shrinkToFit="0" vertical="center" wrapText="1"/>
    </xf>
    <xf borderId="0" fillId="0" fontId="8" numFmtId="0" xfId="0" applyAlignment="1" applyFont="1">
      <alignment readingOrder="0" shrinkToFit="0" wrapText="1"/>
    </xf>
    <xf borderId="0" fillId="0" fontId="8" numFmtId="0" xfId="0" applyAlignment="1" applyFont="1">
      <alignment shrinkToFit="0" wrapText="1"/>
    </xf>
    <xf borderId="0" fillId="0" fontId="8" numFmtId="0" xfId="0" applyAlignment="1" applyFont="1">
      <alignment shrinkToFit="0" wrapText="1"/>
    </xf>
    <xf borderId="0" fillId="2" fontId="18" numFmtId="0" xfId="0" applyAlignment="1" applyFont="1">
      <alignment shrinkToFit="0" vertical="center" wrapText="1"/>
    </xf>
    <xf borderId="0" fillId="0" fontId="19" numFmtId="0" xfId="0" applyAlignment="1" applyFont="1">
      <alignment readingOrder="0"/>
    </xf>
    <xf borderId="0" fillId="0" fontId="14" numFmtId="0" xfId="0" applyAlignment="1" applyFont="1">
      <alignment shrinkToFit="0" vertical="center" wrapText="1"/>
    </xf>
    <xf borderId="0" fillId="0" fontId="19" numFmtId="0" xfId="0" applyFont="1"/>
    <xf borderId="0" fillId="0" fontId="8" numFmtId="0" xfId="0" applyAlignment="1" applyFont="1">
      <alignment readingOrder="0"/>
    </xf>
    <xf borderId="0" fillId="0" fontId="8" numFmtId="0" xfId="0" applyFont="1"/>
    <xf borderId="0" fillId="2" fontId="18" numFmtId="0" xfId="0" applyAlignment="1" applyFont="1">
      <alignment readingOrder="0" shrinkToFit="0" vertical="center" wrapText="1"/>
    </xf>
    <xf borderId="0" fillId="0" fontId="20" numFmtId="0" xfId="0" applyAlignment="1" applyFont="1">
      <alignment readingOrder="0" shrinkToFit="0" vertical="center" wrapText="1"/>
    </xf>
    <xf borderId="0" fillId="0" fontId="13" numFmtId="0" xfId="0" applyAlignment="1" applyFont="1">
      <alignment horizontal="left" vertical="center"/>
    </xf>
    <xf borderId="0" fillId="0" fontId="21" numFmtId="165" xfId="0" applyAlignment="1" applyFont="1" applyNumberFormat="1">
      <alignment horizontal="center" readingOrder="0" vertical="center"/>
    </xf>
    <xf borderId="0" fillId="0" fontId="4" numFmtId="0" xfId="0" applyAlignment="1" applyFont="1">
      <alignment shrinkToFit="0" wrapText="1"/>
    </xf>
    <xf borderId="19" fillId="2" fontId="22" numFmtId="0" xfId="0" applyAlignment="1" applyBorder="1" applyFont="1">
      <alignment horizontal="center" readingOrder="0" vertical="bottom"/>
    </xf>
    <xf borderId="20" fillId="2" fontId="22" numFmtId="0" xfId="0" applyAlignment="1" applyBorder="1" applyFont="1">
      <alignment horizontal="center" readingOrder="0" vertical="bottom"/>
    </xf>
    <xf borderId="21" fillId="2" fontId="22" numFmtId="0" xfId="0" applyAlignment="1" applyBorder="1" applyFont="1">
      <alignment horizontal="center" readingOrder="0"/>
    </xf>
    <xf borderId="22" fillId="2" fontId="22" numFmtId="0" xfId="0" applyAlignment="1" applyBorder="1" applyFont="1">
      <alignment horizontal="center" readingOrder="0"/>
    </xf>
    <xf borderId="0" fillId="0" fontId="14" numFmtId="0" xfId="0" applyAlignment="1" applyFont="1">
      <alignment horizontal="center"/>
    </xf>
    <xf borderId="0" fillId="0" fontId="14" numFmtId="0" xfId="0" applyAlignment="1" applyFont="1">
      <alignment vertical="bottom"/>
    </xf>
    <xf borderId="0" fillId="0" fontId="15" numFmtId="0" xfId="0" applyAlignment="1" applyFont="1">
      <alignment horizontal="center" shrinkToFit="0" vertical="bottom" wrapText="1"/>
    </xf>
    <xf borderId="0" fillId="0" fontId="14" numFmtId="165" xfId="0" applyAlignment="1" applyFont="1" applyNumberFormat="1">
      <alignment horizontal="center"/>
    </xf>
    <xf borderId="0" fillId="0" fontId="16" numFmtId="165" xfId="0" applyAlignment="1" applyFont="1" applyNumberFormat="1">
      <alignment horizontal="center" shrinkToFit="0" vertical="center" wrapText="1"/>
    </xf>
    <xf borderId="0" fillId="0" fontId="4" numFmtId="0" xfId="0" applyAlignment="1" applyFont="1">
      <alignment horizontal="center" shrinkToFit="0" vertical="center" wrapText="1"/>
    </xf>
    <xf borderId="0" fillId="0" fontId="4" numFmtId="0" xfId="0" applyAlignment="1" applyFont="1">
      <alignment shrinkToFit="0" vertical="center" wrapText="1"/>
    </xf>
    <xf borderId="0" fillId="0" fontId="23" numFmtId="0" xfId="0" applyAlignment="1" applyFont="1">
      <alignment readingOrder="0" shrinkToFit="0" vertical="bottom" wrapText="1"/>
    </xf>
    <xf borderId="0" fillId="0" fontId="23" numFmtId="0" xfId="0" applyAlignment="1" applyFont="1">
      <alignment readingOrder="0" shrinkToFit="0" vertical="bottom" wrapText="0"/>
    </xf>
    <xf borderId="0" fillId="0" fontId="23"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Summary!$B$21:$B$25</c:f>
            </c:strRef>
          </c:cat>
          <c:val>
            <c:numRef>
              <c:f>Summary!$C$21:$C$25</c:f>
              <c:numCache/>
            </c:numRef>
          </c:val>
        </c:ser>
        <c:axId val="2145401994"/>
        <c:axId val="1696768729"/>
      </c:barChart>
      <c:catAx>
        <c:axId val="214540199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1800000"/>
          <a:lstStyle/>
          <a:p>
            <a:pPr lvl="0">
              <a:defRPr b="0" sz="1000">
                <a:solidFill>
                  <a:srgbClr val="000000"/>
                </a:solidFill>
                <a:latin typeface="+mn-lt"/>
              </a:defRPr>
            </a:pPr>
          </a:p>
        </c:txPr>
        <c:crossAx val="1696768729"/>
      </c:catAx>
      <c:valAx>
        <c:axId val="16967687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540199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chemeClr val="accent1"/>
            </a:solidFill>
            <a:ln cmpd="sng">
              <a:solidFill>
                <a:srgbClr val="000000"/>
              </a:solidFill>
            </a:ln>
          </c:spPr>
          <c:cat>
            <c:strRef>
              <c:f>Summary!$G$9:$G$10</c:f>
            </c:strRef>
          </c:cat>
          <c:val>
            <c:numRef>
              <c:f>Summary!$H$9:$H$10</c:f>
              <c:numCache/>
            </c:numRef>
          </c:val>
        </c:ser>
        <c:axId val="655694765"/>
        <c:axId val="637922284"/>
      </c:barChart>
      <c:catAx>
        <c:axId val="65569476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37922284"/>
      </c:catAx>
      <c:valAx>
        <c:axId val="63792228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5694765"/>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chemeClr val="accent1"/>
            </a:solidFill>
            <a:ln cmpd="sng">
              <a:solidFill>
                <a:srgbClr val="000000"/>
              </a:solidFill>
            </a:ln>
          </c:spPr>
          <c:cat>
            <c:strRef>
              <c:f>Summary!$G$18:$G$21</c:f>
            </c:strRef>
          </c:cat>
          <c:val>
            <c:numRef>
              <c:f>Summary!$H$18:$H$21</c:f>
              <c:numCache/>
            </c:numRef>
          </c:val>
        </c:ser>
        <c:axId val="1452082409"/>
        <c:axId val="2003977219"/>
      </c:barChart>
      <c:catAx>
        <c:axId val="145208240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03977219"/>
      </c:catAx>
      <c:valAx>
        <c:axId val="200397721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2082409"/>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Policy Violated</c:v>
          </c:tx>
          <c:spPr>
            <a:solidFill>
              <a:srgbClr val="EA9999"/>
            </a:solidFill>
            <a:ln cmpd="sng">
              <a:solidFill>
                <a:srgbClr val="000000"/>
              </a:solidFill>
            </a:ln>
          </c:spPr>
          <c:cat>
            <c:strRef>
              <c:f>Summary!$B$43:$B$47</c:f>
            </c:strRef>
          </c:cat>
          <c:val>
            <c:numRef>
              <c:f>Summary!$C$43:$C$47</c:f>
              <c:numCache/>
            </c:numRef>
          </c:val>
        </c:ser>
        <c:ser>
          <c:idx val="1"/>
          <c:order val="1"/>
          <c:tx>
            <c:v>Policy Not Violated</c:v>
          </c:tx>
          <c:spPr>
            <a:solidFill>
              <a:srgbClr val="B6D7A8"/>
            </a:solidFill>
            <a:ln cmpd="sng">
              <a:solidFill>
                <a:srgbClr val="000000"/>
              </a:solidFill>
            </a:ln>
          </c:spPr>
          <c:dPt>
            <c:idx val="1"/>
          </c:dPt>
          <c:cat>
            <c:strRef>
              <c:f>Summary!$B$43:$B$47</c:f>
            </c:strRef>
          </c:cat>
          <c:val>
            <c:numRef>
              <c:f>Summary!$D$43:$D$47</c:f>
              <c:numCache/>
            </c:numRef>
          </c:val>
        </c:ser>
        <c:axId val="329206098"/>
        <c:axId val="87623822"/>
      </c:barChart>
      <c:catAx>
        <c:axId val="3292060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7623822"/>
      </c:catAx>
      <c:valAx>
        <c:axId val="876238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29206098"/>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5</xdr:row>
      <xdr:rowOff>0</xdr:rowOff>
    </xdr:from>
    <xdr:ext cx="4019550" cy="23622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219075</xdr:colOff>
      <xdr:row>5</xdr:row>
      <xdr:rowOff>47625</xdr:rowOff>
    </xdr:from>
    <xdr:ext cx="4019550" cy="13049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8</xdr:col>
      <xdr:colOff>219075</xdr:colOff>
      <xdr:row>13</xdr:row>
      <xdr:rowOff>19050</xdr:rowOff>
    </xdr:from>
    <xdr:ext cx="4019550" cy="23622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952500</xdr:colOff>
      <xdr:row>26</xdr:row>
      <xdr:rowOff>171450</xdr:rowOff>
    </xdr:from>
    <xdr:ext cx="4019550" cy="22669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3.88"/>
    <col customWidth="1" min="3" max="3" width="9.63"/>
    <col customWidth="1" min="4" max="4" width="10.75"/>
    <col customWidth="1" min="5" max="5" width="8.38"/>
    <col customWidth="1" min="6" max="6" width="5.25"/>
    <col customWidth="1" min="7" max="7" width="26.5"/>
    <col customWidth="1" min="8" max="8" width="14.63"/>
    <col customWidth="1" min="9" max="9" width="7.0"/>
    <col customWidth="1" min="10" max="10" width="22.75"/>
    <col customWidth="1" min="11" max="11" width="13.88"/>
    <col customWidth="1" min="12" max="12" width="14.38"/>
    <col customWidth="1" min="13" max="13" width="22.75"/>
    <col customWidth="1" min="16" max="16" width="14.63"/>
    <col customWidth="1" min="17" max="17" width="24.13"/>
    <col customWidth="1" min="18" max="18" width="22.75"/>
    <col customWidth="1" min="19" max="19" width="7.0"/>
    <col customWidth="1" min="20" max="20" width="5.13"/>
  </cols>
  <sheetData>
    <row r="3">
      <c r="B3" s="1" t="s">
        <v>0</v>
      </c>
      <c r="C3" s="2"/>
      <c r="D3" s="3">
        <f>COUNTA(Data!$A$2:$A$1031)</f>
        <v>1010</v>
      </c>
    </row>
    <row r="8">
      <c r="G8" s="4" t="s">
        <v>1</v>
      </c>
      <c r="H8" s="5"/>
    </row>
    <row r="9">
      <c r="G9" s="6" t="s">
        <v>2</v>
      </c>
      <c r="H9" s="7">
        <f>COUNTIFS(Data!$C$2:$C$1031, "=Policy Violated", Data!$A$2:$A$1031, "&lt;&gt;")</f>
        <v>515</v>
      </c>
    </row>
    <row r="10">
      <c r="G10" s="8" t="s">
        <v>3</v>
      </c>
      <c r="H10" s="9">
        <f>COUNTIFS(Data!$C$2:$C$1031, "=Policy not Violated", Data!$A$2:$A$1031, "&lt;&gt;")</f>
        <v>495</v>
      </c>
    </row>
    <row r="17">
      <c r="G17" s="4" t="s">
        <v>4</v>
      </c>
      <c r="H17" s="5"/>
    </row>
    <row r="18">
      <c r="G18" s="6" t="s">
        <v>5</v>
      </c>
      <c r="H18" s="7">
        <f>COUNTIFS(Data!$D$2:$D$1031, "=Fully Reimbursable", Data!$A$2:$A$1031, "&lt;&gt;")</f>
        <v>440</v>
      </c>
    </row>
    <row r="19">
      <c r="B19" s="4" t="s">
        <v>6</v>
      </c>
      <c r="C19" s="2"/>
      <c r="D19" s="2"/>
      <c r="E19" s="5"/>
      <c r="F19" s="10"/>
      <c r="G19" s="11" t="s">
        <v>7</v>
      </c>
      <c r="H19" s="12">
        <f>COUNTIFS(Data!$D$2:$D$1031, "=Partially Reimbursable", Data!$A$2:$A$1031, "&lt;&gt;")</f>
        <v>180</v>
      </c>
      <c r="L19" s="13"/>
      <c r="O19" s="13"/>
      <c r="P19" s="13"/>
      <c r="Q19" s="13"/>
    </row>
    <row r="20">
      <c r="B20" s="14" t="s">
        <v>8</v>
      </c>
      <c r="C20" s="15" t="s">
        <v>9</v>
      </c>
      <c r="D20" s="15" t="s">
        <v>10</v>
      </c>
      <c r="E20" s="16" t="s">
        <v>11</v>
      </c>
      <c r="F20" s="13"/>
      <c r="G20" s="11" t="s">
        <v>12</v>
      </c>
      <c r="H20" s="12">
        <f>COUNTIFS(Data!$D$2:$D$1031, "=Not Reimbursable", Data!$A$2:$A$1031, "&lt;&gt;")</f>
        <v>175</v>
      </c>
    </row>
    <row r="21">
      <c r="B21" s="6" t="s">
        <v>13</v>
      </c>
      <c r="C21" s="17">
        <f>COUNTIFS(Data!$B$2:$B$1031, "=Travel", Data!$A$2:$A$1031, "&lt;&gt;")</f>
        <v>260</v>
      </c>
      <c r="D21" s="18">
        <v>250.0</v>
      </c>
      <c r="E21" s="19">
        <f t="shared" ref="E21:E25" si="1">C21/D21</f>
        <v>1.04</v>
      </c>
      <c r="F21" s="13"/>
      <c r="G21" s="8" t="s">
        <v>14</v>
      </c>
      <c r="H21" s="9">
        <f>COUNTIFS(Data!$D$2:$D$1031, "=Further Clarification Required", Data!$A$2:$A$1031, "&lt;&gt;")</f>
        <v>215</v>
      </c>
    </row>
    <row r="22">
      <c r="B22" s="11" t="s">
        <v>15</v>
      </c>
      <c r="C22" s="20">
        <f>COUNTIFS(Data!$B$2:$B$1031, "=Accomodation and Sustenance", Data!$A$2:$A$1031, "&lt;&gt;")</f>
        <v>200</v>
      </c>
      <c r="D22" s="21">
        <v>200.0</v>
      </c>
      <c r="E22" s="19">
        <f t="shared" si="1"/>
        <v>1</v>
      </c>
      <c r="F22" s="13"/>
    </row>
    <row r="23">
      <c r="B23" s="11" t="s">
        <v>16</v>
      </c>
      <c r="C23" s="20">
        <f>COUNTIFS(Data!$B$2:$B$1031, "=Entertainment and Hospitality", Data!$A$2:$A$1031, "&lt;&gt;")</f>
        <v>200</v>
      </c>
      <c r="D23" s="21">
        <v>200.0</v>
      </c>
      <c r="E23" s="19">
        <f t="shared" si="1"/>
        <v>1</v>
      </c>
    </row>
    <row r="24">
      <c r="B24" s="11" t="s">
        <v>17</v>
      </c>
      <c r="C24" s="20">
        <f>COUNTIFS(Data!$B$2:$B$1031, "=Training", Data!$A$2:$A$1031, "&lt;&gt;")</f>
        <v>100</v>
      </c>
      <c r="D24" s="21">
        <v>100.0</v>
      </c>
      <c r="E24" s="19">
        <f t="shared" si="1"/>
        <v>1</v>
      </c>
    </row>
    <row r="25">
      <c r="B25" s="8" t="s">
        <v>18</v>
      </c>
      <c r="C25" s="22">
        <f>COUNTIFS(Data!$B$2:$B$1031, "=Other", Data!$A$2:$A$1031, "&lt;&gt;")</f>
        <v>250</v>
      </c>
      <c r="D25" s="23">
        <v>250.0</v>
      </c>
      <c r="E25" s="24">
        <f t="shared" si="1"/>
        <v>1</v>
      </c>
    </row>
    <row r="40">
      <c r="B40" s="25"/>
      <c r="C40" s="25"/>
      <c r="D40" s="25"/>
    </row>
    <row r="41">
      <c r="B41" s="26" t="s">
        <v>19</v>
      </c>
      <c r="C41" s="27"/>
      <c r="D41" s="28"/>
    </row>
    <row r="42">
      <c r="B42" s="29" t="s">
        <v>8</v>
      </c>
      <c r="C42" s="29" t="s">
        <v>20</v>
      </c>
      <c r="D42" s="29" t="s">
        <v>21</v>
      </c>
    </row>
    <row r="43">
      <c r="B43" s="30" t="s">
        <v>13</v>
      </c>
      <c r="C43" s="31">
        <f>COUNTIFS(Data!$C$2:$C$1031, "=Policy Violated", Data!$B$2:$B$1031, "=Travel", Data!$A$2:$A$1031, "&lt;&gt;")</f>
        <v>125</v>
      </c>
      <c r="D43" s="31">
        <f>COUNTIFS(Data!$C$2:$C$1031, "=Policy not Violated", Data!$B$2:$B$1031, "=Travel", Data!$A$2:$A$1031, "&lt;&gt;")</f>
        <v>135</v>
      </c>
    </row>
    <row r="44">
      <c r="B44" s="30" t="s">
        <v>15</v>
      </c>
      <c r="C44" s="31">
        <f>COUNTIFS(Data!$C$2:$C$1031, "=Policy Violated", Data!$B$2:$B$1031, "=Accomodation and Sustenance", Data!$A$2:$A$1031, "&lt;&gt;")</f>
        <v>95</v>
      </c>
      <c r="D44" s="31">
        <f>COUNTIFS(Data!$C$2:$C$1031, "=Policy not Violated", Data!$B$2:$B$1031, "=Accomodation and Sustenance", Data!$A$2:$A$1031, "&lt;&gt;")</f>
        <v>105</v>
      </c>
    </row>
    <row r="45">
      <c r="B45" s="30" t="s">
        <v>16</v>
      </c>
      <c r="C45" s="31">
        <f>COUNTIFS(Data!$C$2:$C$1031, "=Policy Violated", Data!$B$2:$B$1031, "=Entertainment and Hospitality", Data!$A$2:$A$1031, "&lt;&gt;")</f>
        <v>100</v>
      </c>
      <c r="D45" s="31">
        <f>COUNTIFS(Data!$C$2:$C$1031, "=Policy not Violated", Data!$B$2:$B$1031, "=Entertainment and Hospitality", Data!$A$2:$A$1031, "&lt;&gt;")</f>
        <v>100</v>
      </c>
    </row>
    <row r="46">
      <c r="B46" s="30" t="s">
        <v>17</v>
      </c>
      <c r="C46" s="31">
        <f>COUNTIFS(Data!$C$2:$C$1031, "=Policy Violated", Data!$B$2:$B$1031, "=Training", Data!$A$2:$A$1031, "&lt;&gt;")</f>
        <v>55</v>
      </c>
      <c r="D46" s="31">
        <f>COUNTIFS(Data!$C$2:$C$1031, "=Policy not Violated", Data!$B$2:$B$1031, "=Training", Data!$A$2:$A$1031, "&lt;&gt;")</f>
        <v>45</v>
      </c>
    </row>
    <row r="47">
      <c r="B47" s="30" t="s">
        <v>18</v>
      </c>
      <c r="C47" s="31">
        <f>COUNTIFS(Data!$C$2:$C$1031, "=Policy Violated", Data!$B$2:$B$1031, "=Other", Data!$A$2:$A$1031, "&lt;&gt;")</f>
        <v>140</v>
      </c>
      <c r="D47" s="31">
        <f>COUNTIFS(Data!$C$2:$C$1031, "=Policy not Violated", Data!$B$2:$B$1031, "=Other", Data!$A$2:$A$1031, "&lt;&gt;")</f>
        <v>110</v>
      </c>
    </row>
    <row r="98">
      <c r="B98" s="13" t="s">
        <v>22</v>
      </c>
    </row>
    <row r="99">
      <c r="B99" s="32" t="s">
        <v>23</v>
      </c>
    </row>
    <row r="100">
      <c r="B100" s="33" t="s">
        <v>24</v>
      </c>
    </row>
    <row r="101">
      <c r="B101" s="33" t="s">
        <v>25</v>
      </c>
    </row>
    <row r="102">
      <c r="B102" s="33" t="s">
        <v>26</v>
      </c>
    </row>
    <row r="103">
      <c r="B103" s="33" t="s">
        <v>27</v>
      </c>
    </row>
  </sheetData>
  <mergeCells count="5">
    <mergeCell ref="B3:C3"/>
    <mergeCell ref="G8:H8"/>
    <mergeCell ref="G17:H17"/>
    <mergeCell ref="B19:E19"/>
    <mergeCell ref="B41:D4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5.88"/>
    <col customWidth="1" min="2" max="2" width="20.13"/>
    <col customWidth="1" min="3" max="3" width="19.88"/>
    <col customWidth="1" min="4" max="4" width="21.25"/>
    <col customWidth="1" min="5" max="5" width="7.63"/>
    <col customWidth="1" min="6" max="6" width="6.38"/>
  </cols>
  <sheetData>
    <row r="1">
      <c r="A1" s="34" t="s">
        <v>28</v>
      </c>
      <c r="B1" s="35" t="s">
        <v>29</v>
      </c>
      <c r="C1" s="35" t="s">
        <v>30</v>
      </c>
      <c r="D1" s="35" t="s">
        <v>31</v>
      </c>
      <c r="E1" s="35" t="s">
        <v>32</v>
      </c>
      <c r="F1" s="36" t="s">
        <v>33</v>
      </c>
    </row>
    <row r="2">
      <c r="A2" s="37" t="s">
        <v>34</v>
      </c>
      <c r="B2" s="38" t="s">
        <v>13</v>
      </c>
      <c r="C2" s="38" t="s">
        <v>2</v>
      </c>
      <c r="D2" s="38" t="s">
        <v>12</v>
      </c>
      <c r="E2" s="39">
        <v>0.0</v>
      </c>
      <c r="F2" s="40">
        <v>1.0</v>
      </c>
    </row>
    <row r="3">
      <c r="A3" s="37" t="s">
        <v>35</v>
      </c>
      <c r="B3" s="38" t="s">
        <v>13</v>
      </c>
      <c r="C3" s="38" t="s">
        <v>2</v>
      </c>
      <c r="D3" s="38" t="s">
        <v>12</v>
      </c>
      <c r="E3" s="39">
        <v>0.0</v>
      </c>
      <c r="F3" s="40">
        <v>1.0</v>
      </c>
    </row>
    <row r="4">
      <c r="A4" s="37" t="s">
        <v>36</v>
      </c>
      <c r="B4" s="38" t="s">
        <v>13</v>
      </c>
      <c r="C4" s="38" t="s">
        <v>2</v>
      </c>
      <c r="D4" s="38" t="s">
        <v>12</v>
      </c>
      <c r="E4" s="39">
        <v>0.0</v>
      </c>
      <c r="F4" s="40">
        <v>1.0</v>
      </c>
    </row>
    <row r="5">
      <c r="A5" s="37" t="s">
        <v>37</v>
      </c>
      <c r="B5" s="38" t="s">
        <v>13</v>
      </c>
      <c r="C5" s="38" t="s">
        <v>2</v>
      </c>
      <c r="D5" s="38" t="s">
        <v>12</v>
      </c>
      <c r="E5" s="39">
        <v>0.0</v>
      </c>
      <c r="F5" s="40">
        <v>1.0</v>
      </c>
    </row>
    <row r="6">
      <c r="A6" s="37" t="s">
        <v>38</v>
      </c>
      <c r="B6" s="38" t="s">
        <v>13</v>
      </c>
      <c r="C6" s="38" t="s">
        <v>2</v>
      </c>
      <c r="D6" s="38" t="s">
        <v>12</v>
      </c>
      <c r="E6" s="39">
        <v>0.0</v>
      </c>
      <c r="F6" s="40">
        <v>1.0</v>
      </c>
    </row>
    <row r="7">
      <c r="A7" s="37" t="s">
        <v>39</v>
      </c>
      <c r="B7" s="38" t="s">
        <v>13</v>
      </c>
      <c r="C7" s="38" t="s">
        <v>40</v>
      </c>
      <c r="D7" s="38" t="s">
        <v>5</v>
      </c>
      <c r="E7" s="39">
        <v>107.0</v>
      </c>
      <c r="F7" s="40">
        <v>2.0</v>
      </c>
    </row>
    <row r="8">
      <c r="A8" s="37" t="s">
        <v>41</v>
      </c>
      <c r="B8" s="38" t="s">
        <v>13</v>
      </c>
      <c r="C8" s="38" t="s">
        <v>40</v>
      </c>
      <c r="D8" s="38" t="s">
        <v>5</v>
      </c>
      <c r="E8" s="39">
        <v>110.0</v>
      </c>
      <c r="F8" s="40">
        <v>2.0</v>
      </c>
    </row>
    <row r="9">
      <c r="A9" s="37" t="s">
        <v>42</v>
      </c>
      <c r="B9" s="38" t="s">
        <v>13</v>
      </c>
      <c r="C9" s="38" t="s">
        <v>40</v>
      </c>
      <c r="D9" s="38" t="s">
        <v>5</v>
      </c>
      <c r="E9" s="39">
        <v>137.0</v>
      </c>
      <c r="F9" s="40">
        <v>2.0</v>
      </c>
    </row>
    <row r="10">
      <c r="A10" s="37" t="s">
        <v>43</v>
      </c>
      <c r="B10" s="38" t="s">
        <v>13</v>
      </c>
      <c r="C10" s="38" t="s">
        <v>40</v>
      </c>
      <c r="D10" s="38" t="s">
        <v>5</v>
      </c>
      <c r="E10" s="39">
        <v>84.0</v>
      </c>
      <c r="F10" s="40">
        <v>2.0</v>
      </c>
    </row>
    <row r="11">
      <c r="A11" s="37" t="s">
        <v>44</v>
      </c>
      <c r="B11" s="38" t="s">
        <v>13</v>
      </c>
      <c r="C11" s="38" t="s">
        <v>40</v>
      </c>
      <c r="D11" s="38" t="s">
        <v>5</v>
      </c>
      <c r="E11" s="39">
        <v>106.0</v>
      </c>
      <c r="F11" s="40">
        <v>2.0</v>
      </c>
    </row>
    <row r="12">
      <c r="A12" s="41" t="s">
        <v>45</v>
      </c>
      <c r="B12" s="42" t="s">
        <v>13</v>
      </c>
      <c r="C12" s="42" t="s">
        <v>40</v>
      </c>
      <c r="D12" s="42" t="s">
        <v>5</v>
      </c>
      <c r="E12" s="39">
        <v>45.0</v>
      </c>
      <c r="F12" s="40">
        <v>3.0</v>
      </c>
    </row>
    <row r="13">
      <c r="A13" s="41" t="s">
        <v>46</v>
      </c>
      <c r="B13" s="42" t="s">
        <v>13</v>
      </c>
      <c r="C13" s="42" t="s">
        <v>40</v>
      </c>
      <c r="D13" s="42" t="s">
        <v>5</v>
      </c>
      <c r="E13" s="39">
        <v>67.0</v>
      </c>
      <c r="F13" s="40">
        <v>3.0</v>
      </c>
    </row>
    <row r="14">
      <c r="A14" s="41" t="s">
        <v>47</v>
      </c>
      <c r="B14" s="42" t="s">
        <v>13</v>
      </c>
      <c r="C14" s="42" t="s">
        <v>40</v>
      </c>
      <c r="D14" s="42" t="s">
        <v>5</v>
      </c>
      <c r="E14" s="39">
        <v>24.0</v>
      </c>
      <c r="F14" s="40">
        <v>3.0</v>
      </c>
    </row>
    <row r="15">
      <c r="A15" s="41" t="s">
        <v>48</v>
      </c>
      <c r="B15" s="42" t="s">
        <v>13</v>
      </c>
      <c r="C15" s="42" t="s">
        <v>40</v>
      </c>
      <c r="D15" s="42" t="s">
        <v>5</v>
      </c>
      <c r="E15" s="39">
        <v>12.0</v>
      </c>
      <c r="F15" s="40">
        <v>3.0</v>
      </c>
    </row>
    <row r="16">
      <c r="A16" s="41" t="s">
        <v>49</v>
      </c>
      <c r="B16" s="42" t="s">
        <v>13</v>
      </c>
      <c r="C16" s="42" t="s">
        <v>40</v>
      </c>
      <c r="D16" s="42" t="s">
        <v>5</v>
      </c>
      <c r="E16" s="39">
        <v>25.0</v>
      </c>
      <c r="F16" s="40">
        <v>3.0</v>
      </c>
    </row>
    <row r="17">
      <c r="A17" s="41" t="s">
        <v>50</v>
      </c>
      <c r="B17" s="42" t="s">
        <v>13</v>
      </c>
      <c r="C17" s="42" t="s">
        <v>2</v>
      </c>
      <c r="D17" s="42" t="s">
        <v>14</v>
      </c>
      <c r="E17" s="39">
        <v>0.0</v>
      </c>
      <c r="F17" s="40">
        <v>4.0</v>
      </c>
    </row>
    <row r="18">
      <c r="A18" s="41" t="s">
        <v>51</v>
      </c>
      <c r="B18" s="42" t="s">
        <v>13</v>
      </c>
      <c r="C18" s="42" t="s">
        <v>2</v>
      </c>
      <c r="D18" s="42" t="s">
        <v>14</v>
      </c>
      <c r="E18" s="39">
        <v>0.0</v>
      </c>
      <c r="F18" s="40">
        <v>4.0</v>
      </c>
    </row>
    <row r="19">
      <c r="A19" s="41" t="s">
        <v>52</v>
      </c>
      <c r="B19" s="42" t="s">
        <v>13</v>
      </c>
      <c r="C19" s="42" t="s">
        <v>2</v>
      </c>
      <c r="D19" s="42" t="s">
        <v>14</v>
      </c>
      <c r="E19" s="39">
        <v>0.0</v>
      </c>
      <c r="F19" s="40">
        <v>4.0</v>
      </c>
    </row>
    <row r="20">
      <c r="A20" s="41" t="s">
        <v>53</v>
      </c>
      <c r="B20" s="42" t="s">
        <v>13</v>
      </c>
      <c r="C20" s="42" t="s">
        <v>2</v>
      </c>
      <c r="D20" s="42" t="s">
        <v>14</v>
      </c>
      <c r="E20" s="39">
        <v>0.0</v>
      </c>
      <c r="F20" s="40">
        <v>4.0</v>
      </c>
    </row>
    <row r="21">
      <c r="A21" s="41" t="s">
        <v>54</v>
      </c>
      <c r="B21" s="42" t="s">
        <v>13</v>
      </c>
      <c r="C21" s="42" t="s">
        <v>2</v>
      </c>
      <c r="D21" s="42" t="s">
        <v>14</v>
      </c>
      <c r="E21" s="39">
        <v>0.0</v>
      </c>
      <c r="F21" s="40">
        <v>4.0</v>
      </c>
    </row>
    <row r="22">
      <c r="A22" s="41" t="s">
        <v>55</v>
      </c>
      <c r="B22" s="42" t="s">
        <v>13</v>
      </c>
      <c r="C22" s="42" t="s">
        <v>40</v>
      </c>
      <c r="D22" s="42" t="s">
        <v>5</v>
      </c>
      <c r="E22" s="39">
        <v>8.0</v>
      </c>
      <c r="F22" s="40">
        <v>5.0</v>
      </c>
    </row>
    <row r="23">
      <c r="A23" s="41" t="s">
        <v>56</v>
      </c>
      <c r="B23" s="42" t="s">
        <v>13</v>
      </c>
      <c r="C23" s="42" t="s">
        <v>40</v>
      </c>
      <c r="D23" s="42" t="s">
        <v>5</v>
      </c>
      <c r="E23" s="39">
        <v>20.0</v>
      </c>
      <c r="F23" s="40">
        <v>5.0</v>
      </c>
    </row>
    <row r="24">
      <c r="A24" s="41" t="s">
        <v>57</v>
      </c>
      <c r="B24" s="42" t="s">
        <v>13</v>
      </c>
      <c r="C24" s="42" t="s">
        <v>40</v>
      </c>
      <c r="D24" s="42" t="s">
        <v>5</v>
      </c>
      <c r="E24" s="39">
        <v>12.0</v>
      </c>
      <c r="F24" s="40">
        <v>5.0</v>
      </c>
    </row>
    <row r="25">
      <c r="A25" s="41" t="s">
        <v>58</v>
      </c>
      <c r="B25" s="42" t="s">
        <v>13</v>
      </c>
      <c r="C25" s="42" t="s">
        <v>40</v>
      </c>
      <c r="D25" s="42" t="s">
        <v>5</v>
      </c>
      <c r="E25" s="39">
        <v>17.0</v>
      </c>
      <c r="F25" s="40">
        <v>5.0</v>
      </c>
    </row>
    <row r="26">
      <c r="A26" s="41" t="s">
        <v>59</v>
      </c>
      <c r="B26" s="42" t="s">
        <v>13</v>
      </c>
      <c r="C26" s="42" t="s">
        <v>40</v>
      </c>
      <c r="D26" s="42" t="s">
        <v>5</v>
      </c>
      <c r="E26" s="39">
        <v>14.0</v>
      </c>
      <c r="F26" s="40">
        <v>5.0</v>
      </c>
    </row>
    <row r="27">
      <c r="A27" s="41" t="s">
        <v>60</v>
      </c>
      <c r="B27" s="42" t="s">
        <v>13</v>
      </c>
      <c r="C27" s="42" t="s">
        <v>40</v>
      </c>
      <c r="D27" s="42" t="s">
        <v>5</v>
      </c>
      <c r="E27" s="39">
        <v>0.0</v>
      </c>
      <c r="F27" s="40">
        <v>6.0</v>
      </c>
    </row>
    <row r="28">
      <c r="A28" s="41" t="s">
        <v>61</v>
      </c>
      <c r="B28" s="42" t="s">
        <v>13</v>
      </c>
      <c r="C28" s="42" t="s">
        <v>40</v>
      </c>
      <c r="D28" s="42" t="s">
        <v>5</v>
      </c>
      <c r="E28" s="39">
        <v>0.0</v>
      </c>
      <c r="F28" s="40">
        <v>6.0</v>
      </c>
    </row>
    <row r="29">
      <c r="A29" s="41" t="s">
        <v>62</v>
      </c>
      <c r="B29" s="42" t="s">
        <v>13</v>
      </c>
      <c r="C29" s="42" t="s">
        <v>40</v>
      </c>
      <c r="D29" s="42" t="s">
        <v>5</v>
      </c>
      <c r="E29" s="39">
        <v>0.0</v>
      </c>
      <c r="F29" s="40">
        <v>6.0</v>
      </c>
    </row>
    <row r="30">
      <c r="A30" s="41" t="s">
        <v>63</v>
      </c>
      <c r="B30" s="42" t="s">
        <v>13</v>
      </c>
      <c r="C30" s="42" t="s">
        <v>40</v>
      </c>
      <c r="D30" s="42" t="s">
        <v>5</v>
      </c>
      <c r="E30" s="39">
        <v>0.0</v>
      </c>
      <c r="F30" s="40">
        <v>6.0</v>
      </c>
    </row>
    <row r="31">
      <c r="A31" s="41" t="s">
        <v>64</v>
      </c>
      <c r="B31" s="42" t="s">
        <v>13</v>
      </c>
      <c r="C31" s="42" t="s">
        <v>40</v>
      </c>
      <c r="D31" s="42" t="s">
        <v>5</v>
      </c>
      <c r="E31" s="39">
        <v>0.0</v>
      </c>
      <c r="F31" s="40">
        <v>6.0</v>
      </c>
    </row>
    <row r="32">
      <c r="A32" s="41" t="s">
        <v>65</v>
      </c>
      <c r="B32" s="42" t="s">
        <v>13</v>
      </c>
      <c r="C32" s="42" t="s">
        <v>40</v>
      </c>
      <c r="D32" s="42" t="s">
        <v>5</v>
      </c>
      <c r="E32" s="39">
        <v>15.0</v>
      </c>
      <c r="F32" s="40">
        <v>7.0</v>
      </c>
    </row>
    <row r="33">
      <c r="A33" s="41" t="s">
        <v>66</v>
      </c>
      <c r="B33" s="42" t="s">
        <v>13</v>
      </c>
      <c r="C33" s="42" t="s">
        <v>40</v>
      </c>
      <c r="D33" s="42" t="s">
        <v>5</v>
      </c>
      <c r="E33" s="39">
        <v>25.0</v>
      </c>
      <c r="F33" s="40">
        <v>7.0</v>
      </c>
    </row>
    <row r="34">
      <c r="A34" s="41" t="s">
        <v>67</v>
      </c>
      <c r="B34" s="42" t="s">
        <v>13</v>
      </c>
      <c r="C34" s="42" t="s">
        <v>40</v>
      </c>
      <c r="D34" s="42" t="s">
        <v>5</v>
      </c>
      <c r="E34" s="39">
        <v>18.0</v>
      </c>
      <c r="F34" s="40">
        <v>7.0</v>
      </c>
    </row>
    <row r="35">
      <c r="A35" s="41" t="s">
        <v>68</v>
      </c>
      <c r="B35" s="42" t="s">
        <v>13</v>
      </c>
      <c r="C35" s="42" t="s">
        <v>40</v>
      </c>
      <c r="D35" s="42" t="s">
        <v>5</v>
      </c>
      <c r="E35" s="39">
        <v>9.0</v>
      </c>
      <c r="F35" s="40">
        <v>7.0</v>
      </c>
    </row>
    <row r="36">
      <c r="A36" s="41" t="s">
        <v>69</v>
      </c>
      <c r="B36" s="42" t="s">
        <v>13</v>
      </c>
      <c r="C36" s="42" t="s">
        <v>40</v>
      </c>
      <c r="D36" s="42" t="s">
        <v>5</v>
      </c>
      <c r="E36" s="39">
        <v>12.0</v>
      </c>
      <c r="F36" s="40">
        <v>7.0</v>
      </c>
    </row>
    <row r="37">
      <c r="A37" s="41" t="s">
        <v>70</v>
      </c>
      <c r="B37" s="42" t="s">
        <v>13</v>
      </c>
      <c r="C37" s="42" t="s">
        <v>2</v>
      </c>
      <c r="D37" s="42" t="s">
        <v>14</v>
      </c>
      <c r="E37" s="39">
        <v>0.0</v>
      </c>
      <c r="F37" s="40">
        <v>8.0</v>
      </c>
    </row>
    <row r="38">
      <c r="A38" s="41" t="s">
        <v>71</v>
      </c>
      <c r="B38" s="42" t="s">
        <v>13</v>
      </c>
      <c r="C38" s="42" t="s">
        <v>2</v>
      </c>
      <c r="D38" s="42" t="s">
        <v>14</v>
      </c>
      <c r="E38" s="39">
        <v>0.0</v>
      </c>
      <c r="F38" s="40">
        <v>8.0</v>
      </c>
    </row>
    <row r="39">
      <c r="A39" s="41" t="s">
        <v>72</v>
      </c>
      <c r="B39" s="42" t="s">
        <v>13</v>
      </c>
      <c r="C39" s="42" t="s">
        <v>2</v>
      </c>
      <c r="D39" s="42" t="s">
        <v>14</v>
      </c>
      <c r="E39" s="39">
        <v>0.0</v>
      </c>
      <c r="F39" s="40">
        <v>8.0</v>
      </c>
    </row>
    <row r="40">
      <c r="A40" s="41" t="s">
        <v>73</v>
      </c>
      <c r="B40" s="42" t="s">
        <v>13</v>
      </c>
      <c r="C40" s="42" t="s">
        <v>2</v>
      </c>
      <c r="D40" s="42" t="s">
        <v>14</v>
      </c>
      <c r="E40" s="39">
        <v>0.0</v>
      </c>
      <c r="F40" s="40">
        <v>8.0</v>
      </c>
    </row>
    <row r="41">
      <c r="A41" s="41" t="s">
        <v>74</v>
      </c>
      <c r="B41" s="42" t="s">
        <v>13</v>
      </c>
      <c r="C41" s="42" t="s">
        <v>2</v>
      </c>
      <c r="D41" s="42" t="s">
        <v>14</v>
      </c>
      <c r="E41" s="39">
        <v>0.0</v>
      </c>
      <c r="F41" s="40">
        <v>8.0</v>
      </c>
    </row>
    <row r="42">
      <c r="A42" s="41" t="s">
        <v>75</v>
      </c>
      <c r="B42" s="42" t="s">
        <v>13</v>
      </c>
      <c r="C42" s="42" t="s">
        <v>40</v>
      </c>
      <c r="D42" s="42" t="s">
        <v>5</v>
      </c>
      <c r="E42" s="39">
        <v>30.0</v>
      </c>
      <c r="F42" s="40">
        <v>9.0</v>
      </c>
    </row>
    <row r="43">
      <c r="A43" s="41" t="s">
        <v>76</v>
      </c>
      <c r="B43" s="42" t="s">
        <v>13</v>
      </c>
      <c r="C43" s="42" t="s">
        <v>40</v>
      </c>
      <c r="D43" s="42" t="s">
        <v>5</v>
      </c>
      <c r="E43" s="39">
        <v>50.0</v>
      </c>
      <c r="F43" s="40">
        <v>9.0</v>
      </c>
    </row>
    <row r="44">
      <c r="A44" s="41" t="s">
        <v>77</v>
      </c>
      <c r="B44" s="42" t="s">
        <v>13</v>
      </c>
      <c r="C44" s="42" t="s">
        <v>40</v>
      </c>
      <c r="D44" s="42" t="s">
        <v>5</v>
      </c>
      <c r="E44" s="39">
        <v>18.0</v>
      </c>
      <c r="F44" s="40">
        <v>9.0</v>
      </c>
    </row>
    <row r="45">
      <c r="A45" s="41" t="s">
        <v>78</v>
      </c>
      <c r="B45" s="42" t="s">
        <v>13</v>
      </c>
      <c r="C45" s="42" t="s">
        <v>40</v>
      </c>
      <c r="D45" s="42" t="s">
        <v>5</v>
      </c>
      <c r="E45" s="39">
        <v>36.0</v>
      </c>
      <c r="F45" s="40">
        <v>9.0</v>
      </c>
    </row>
    <row r="46">
      <c r="A46" s="41" t="s">
        <v>79</v>
      </c>
      <c r="B46" s="42" t="s">
        <v>13</v>
      </c>
      <c r="C46" s="42" t="s">
        <v>40</v>
      </c>
      <c r="D46" s="42" t="s">
        <v>5</v>
      </c>
      <c r="E46" s="39">
        <v>24.0</v>
      </c>
      <c r="F46" s="40">
        <v>9.0</v>
      </c>
    </row>
    <row r="47">
      <c r="A47" s="41" t="s">
        <v>80</v>
      </c>
      <c r="B47" s="42" t="s">
        <v>13</v>
      </c>
      <c r="C47" s="42" t="s">
        <v>2</v>
      </c>
      <c r="D47" s="42" t="s">
        <v>7</v>
      </c>
      <c r="E47" s="39">
        <v>15.0</v>
      </c>
      <c r="F47" s="40">
        <v>10.0</v>
      </c>
    </row>
    <row r="48">
      <c r="A48" s="41" t="s">
        <v>81</v>
      </c>
      <c r="B48" s="42" t="s">
        <v>13</v>
      </c>
      <c r="C48" s="42" t="s">
        <v>2</v>
      </c>
      <c r="D48" s="42" t="s">
        <v>7</v>
      </c>
      <c r="E48" s="39">
        <v>12.0</v>
      </c>
      <c r="F48" s="40">
        <v>10.0</v>
      </c>
    </row>
    <row r="49">
      <c r="A49" s="41" t="s">
        <v>82</v>
      </c>
      <c r="B49" s="42" t="s">
        <v>13</v>
      </c>
      <c r="C49" s="42" t="s">
        <v>2</v>
      </c>
      <c r="D49" s="42" t="s">
        <v>7</v>
      </c>
      <c r="E49" s="39">
        <v>10.0</v>
      </c>
      <c r="F49" s="40">
        <v>10.0</v>
      </c>
    </row>
    <row r="50">
      <c r="A50" s="41" t="s">
        <v>83</v>
      </c>
      <c r="B50" s="42" t="s">
        <v>13</v>
      </c>
      <c r="C50" s="42" t="s">
        <v>2</v>
      </c>
      <c r="D50" s="42" t="s">
        <v>7</v>
      </c>
      <c r="E50" s="39">
        <v>18.0</v>
      </c>
      <c r="F50" s="40">
        <v>10.0</v>
      </c>
    </row>
    <row r="51">
      <c r="A51" s="41" t="s">
        <v>84</v>
      </c>
      <c r="B51" s="42" t="s">
        <v>13</v>
      </c>
      <c r="C51" s="42" t="s">
        <v>2</v>
      </c>
      <c r="D51" s="42" t="s">
        <v>7</v>
      </c>
      <c r="E51" s="39">
        <v>25.0</v>
      </c>
      <c r="F51" s="40">
        <v>10.0</v>
      </c>
    </row>
    <row r="52">
      <c r="A52" s="41" t="s">
        <v>85</v>
      </c>
      <c r="B52" s="42" t="s">
        <v>13</v>
      </c>
      <c r="C52" s="42" t="s">
        <v>40</v>
      </c>
      <c r="D52" s="42" t="s">
        <v>5</v>
      </c>
      <c r="E52" s="39">
        <v>95.0</v>
      </c>
      <c r="F52" s="40">
        <v>11.0</v>
      </c>
    </row>
    <row r="53">
      <c r="A53" s="41" t="s">
        <v>86</v>
      </c>
      <c r="B53" s="42" t="s">
        <v>13</v>
      </c>
      <c r="C53" s="42" t="s">
        <v>40</v>
      </c>
      <c r="D53" s="42" t="s">
        <v>5</v>
      </c>
      <c r="E53" s="39">
        <v>170.0</v>
      </c>
      <c r="F53" s="40">
        <v>11.0</v>
      </c>
    </row>
    <row r="54">
      <c r="A54" s="41" t="s">
        <v>87</v>
      </c>
      <c r="B54" s="42" t="s">
        <v>13</v>
      </c>
      <c r="C54" s="42" t="s">
        <v>40</v>
      </c>
      <c r="D54" s="42" t="s">
        <v>5</v>
      </c>
      <c r="E54" s="39">
        <v>112.0</v>
      </c>
      <c r="F54" s="40">
        <v>11.0</v>
      </c>
    </row>
    <row r="55">
      <c r="A55" s="41" t="s">
        <v>88</v>
      </c>
      <c r="B55" s="42" t="s">
        <v>13</v>
      </c>
      <c r="C55" s="42" t="s">
        <v>40</v>
      </c>
      <c r="D55" s="42" t="s">
        <v>5</v>
      </c>
      <c r="E55" s="39">
        <v>160.0</v>
      </c>
      <c r="F55" s="40">
        <v>11.0</v>
      </c>
    </row>
    <row r="56">
      <c r="A56" s="41" t="s">
        <v>89</v>
      </c>
      <c r="B56" s="42" t="s">
        <v>13</v>
      </c>
      <c r="C56" s="42" t="s">
        <v>40</v>
      </c>
      <c r="D56" s="42" t="s">
        <v>5</v>
      </c>
      <c r="E56" s="39">
        <v>195.0</v>
      </c>
      <c r="F56" s="40">
        <v>11.0</v>
      </c>
    </row>
    <row r="57">
      <c r="A57" s="41" t="s">
        <v>90</v>
      </c>
      <c r="B57" s="42" t="s">
        <v>13</v>
      </c>
      <c r="C57" s="42" t="s">
        <v>40</v>
      </c>
      <c r="D57" s="42" t="s">
        <v>5</v>
      </c>
      <c r="E57" s="39">
        <v>150.0</v>
      </c>
      <c r="F57" s="40">
        <v>12.0</v>
      </c>
    </row>
    <row r="58">
      <c r="A58" s="41" t="s">
        <v>91</v>
      </c>
      <c r="B58" s="42" t="s">
        <v>13</v>
      </c>
      <c r="C58" s="42" t="s">
        <v>40</v>
      </c>
      <c r="D58" s="42" t="s">
        <v>5</v>
      </c>
      <c r="E58" s="39">
        <v>80.0</v>
      </c>
      <c r="F58" s="40">
        <v>12.0</v>
      </c>
    </row>
    <row r="59">
      <c r="A59" s="41" t="s">
        <v>92</v>
      </c>
      <c r="B59" s="42" t="s">
        <v>13</v>
      </c>
      <c r="C59" s="42" t="s">
        <v>40</v>
      </c>
      <c r="D59" s="42" t="s">
        <v>5</v>
      </c>
      <c r="E59" s="39">
        <v>90.0</v>
      </c>
      <c r="F59" s="40">
        <v>12.0</v>
      </c>
    </row>
    <row r="60">
      <c r="A60" s="41" t="s">
        <v>93</v>
      </c>
      <c r="B60" s="42" t="s">
        <v>13</v>
      </c>
      <c r="C60" s="42" t="s">
        <v>40</v>
      </c>
      <c r="D60" s="42" t="s">
        <v>5</v>
      </c>
      <c r="E60" s="39">
        <v>110.0</v>
      </c>
      <c r="F60" s="40">
        <v>12.0</v>
      </c>
    </row>
    <row r="61">
      <c r="A61" s="41" t="s">
        <v>94</v>
      </c>
      <c r="B61" s="42" t="s">
        <v>13</v>
      </c>
      <c r="C61" s="42" t="s">
        <v>40</v>
      </c>
      <c r="D61" s="42" t="s">
        <v>5</v>
      </c>
      <c r="E61" s="39">
        <v>160.0</v>
      </c>
      <c r="F61" s="40">
        <v>12.0</v>
      </c>
    </row>
    <row r="62">
      <c r="A62" s="41" t="s">
        <v>95</v>
      </c>
      <c r="B62" s="42" t="s">
        <v>13</v>
      </c>
      <c r="C62" s="42" t="s">
        <v>2</v>
      </c>
      <c r="D62" s="42" t="s">
        <v>14</v>
      </c>
      <c r="E62" s="39">
        <v>0.0</v>
      </c>
      <c r="F62" s="40">
        <v>13.0</v>
      </c>
    </row>
    <row r="63">
      <c r="A63" s="41" t="s">
        <v>96</v>
      </c>
      <c r="B63" s="42" t="s">
        <v>13</v>
      </c>
      <c r="C63" s="42" t="s">
        <v>2</v>
      </c>
      <c r="D63" s="42" t="s">
        <v>14</v>
      </c>
      <c r="E63" s="39">
        <v>0.0</v>
      </c>
      <c r="F63" s="40">
        <v>13.0</v>
      </c>
    </row>
    <row r="64">
      <c r="A64" s="41" t="s">
        <v>97</v>
      </c>
      <c r="B64" s="42" t="s">
        <v>13</v>
      </c>
      <c r="C64" s="42" t="s">
        <v>2</v>
      </c>
      <c r="D64" s="42" t="s">
        <v>14</v>
      </c>
      <c r="E64" s="39">
        <v>0.0</v>
      </c>
      <c r="F64" s="40">
        <v>13.0</v>
      </c>
    </row>
    <row r="65">
      <c r="A65" s="41" t="s">
        <v>98</v>
      </c>
      <c r="B65" s="42" t="s">
        <v>13</v>
      </c>
      <c r="C65" s="42" t="s">
        <v>2</v>
      </c>
      <c r="D65" s="42" t="s">
        <v>14</v>
      </c>
      <c r="E65" s="39">
        <v>0.0</v>
      </c>
      <c r="F65" s="40">
        <v>13.0</v>
      </c>
    </row>
    <row r="66">
      <c r="A66" s="41" t="s">
        <v>99</v>
      </c>
      <c r="B66" s="42" t="s">
        <v>13</v>
      </c>
      <c r="C66" s="42" t="s">
        <v>2</v>
      </c>
      <c r="D66" s="42" t="s">
        <v>14</v>
      </c>
      <c r="E66" s="39">
        <v>0.0</v>
      </c>
      <c r="F66" s="40">
        <v>13.0</v>
      </c>
    </row>
    <row r="67">
      <c r="A67" s="41" t="s">
        <v>100</v>
      </c>
      <c r="B67" s="42" t="s">
        <v>13</v>
      </c>
      <c r="C67" s="42" t="s">
        <v>40</v>
      </c>
      <c r="D67" s="42" t="s">
        <v>5</v>
      </c>
      <c r="E67" s="39">
        <v>6.0</v>
      </c>
      <c r="F67" s="40">
        <v>14.0</v>
      </c>
    </row>
    <row r="68">
      <c r="A68" s="41" t="s">
        <v>101</v>
      </c>
      <c r="B68" s="42" t="s">
        <v>13</v>
      </c>
      <c r="C68" s="42" t="s">
        <v>40</v>
      </c>
      <c r="D68" s="42" t="s">
        <v>5</v>
      </c>
      <c r="E68" s="39">
        <v>12.0</v>
      </c>
      <c r="F68" s="40">
        <v>14.0</v>
      </c>
    </row>
    <row r="69">
      <c r="A69" s="41" t="s">
        <v>102</v>
      </c>
      <c r="B69" s="42" t="s">
        <v>13</v>
      </c>
      <c r="C69" s="42" t="s">
        <v>40</v>
      </c>
      <c r="D69" s="42" t="s">
        <v>5</v>
      </c>
      <c r="E69" s="39">
        <v>8.0</v>
      </c>
      <c r="F69" s="40">
        <v>14.0</v>
      </c>
    </row>
    <row r="70">
      <c r="A70" s="41" t="s">
        <v>103</v>
      </c>
      <c r="B70" s="42" t="s">
        <v>13</v>
      </c>
      <c r="C70" s="42" t="s">
        <v>40</v>
      </c>
      <c r="D70" s="42" t="s">
        <v>5</v>
      </c>
      <c r="E70" s="39">
        <v>20.0</v>
      </c>
      <c r="F70" s="40">
        <v>14.0</v>
      </c>
    </row>
    <row r="71">
      <c r="A71" s="41" t="s">
        <v>104</v>
      </c>
      <c r="B71" s="42" t="s">
        <v>13</v>
      </c>
      <c r="C71" s="42" t="s">
        <v>40</v>
      </c>
      <c r="D71" s="42" t="s">
        <v>5</v>
      </c>
      <c r="E71" s="39">
        <v>10.0</v>
      </c>
      <c r="F71" s="40">
        <v>14.0</v>
      </c>
    </row>
    <row r="72">
      <c r="A72" s="41" t="s">
        <v>105</v>
      </c>
      <c r="B72" s="42" t="s">
        <v>13</v>
      </c>
      <c r="C72" s="42" t="s">
        <v>40</v>
      </c>
      <c r="D72" s="42" t="s">
        <v>5</v>
      </c>
      <c r="E72" s="39">
        <v>12.5</v>
      </c>
      <c r="F72" s="40">
        <v>15.0</v>
      </c>
    </row>
    <row r="73">
      <c r="A73" s="41" t="s">
        <v>106</v>
      </c>
      <c r="B73" s="42" t="s">
        <v>13</v>
      </c>
      <c r="C73" s="42" t="s">
        <v>40</v>
      </c>
      <c r="D73" s="42" t="s">
        <v>5</v>
      </c>
      <c r="E73" s="39">
        <v>12.5</v>
      </c>
      <c r="F73" s="40">
        <v>15.0</v>
      </c>
    </row>
    <row r="74">
      <c r="A74" s="41" t="s">
        <v>107</v>
      </c>
      <c r="B74" s="42" t="s">
        <v>13</v>
      </c>
      <c r="C74" s="42" t="s">
        <v>40</v>
      </c>
      <c r="D74" s="42" t="s">
        <v>5</v>
      </c>
      <c r="E74" s="39">
        <v>12.5</v>
      </c>
      <c r="F74" s="40">
        <v>15.0</v>
      </c>
    </row>
    <row r="75">
      <c r="A75" s="41" t="s">
        <v>108</v>
      </c>
      <c r="B75" s="42" t="s">
        <v>13</v>
      </c>
      <c r="C75" s="42" t="s">
        <v>40</v>
      </c>
      <c r="D75" s="42" t="s">
        <v>5</v>
      </c>
      <c r="E75" s="39">
        <v>12.5</v>
      </c>
      <c r="F75" s="40">
        <v>15.0</v>
      </c>
    </row>
    <row r="76">
      <c r="A76" s="41" t="s">
        <v>109</v>
      </c>
      <c r="B76" s="42" t="s">
        <v>13</v>
      </c>
      <c r="C76" s="42" t="s">
        <v>40</v>
      </c>
      <c r="D76" s="42" t="s">
        <v>5</v>
      </c>
      <c r="E76" s="39">
        <v>12.5</v>
      </c>
      <c r="F76" s="40">
        <v>15.0</v>
      </c>
    </row>
    <row r="77">
      <c r="A77" s="41" t="s">
        <v>110</v>
      </c>
      <c r="B77" s="42" t="s">
        <v>13</v>
      </c>
      <c r="C77" s="42" t="s">
        <v>2</v>
      </c>
      <c r="D77" s="42" t="s">
        <v>14</v>
      </c>
      <c r="E77" s="39">
        <v>0.0</v>
      </c>
      <c r="F77" s="40">
        <v>16.0</v>
      </c>
    </row>
    <row r="78">
      <c r="A78" s="41" t="s">
        <v>111</v>
      </c>
      <c r="B78" s="42" t="s">
        <v>13</v>
      </c>
      <c r="C78" s="42" t="s">
        <v>2</v>
      </c>
      <c r="D78" s="42" t="s">
        <v>14</v>
      </c>
      <c r="E78" s="39">
        <v>0.0</v>
      </c>
      <c r="F78" s="40">
        <v>16.0</v>
      </c>
    </row>
    <row r="79">
      <c r="A79" s="41" t="s">
        <v>112</v>
      </c>
      <c r="B79" s="42" t="s">
        <v>13</v>
      </c>
      <c r="C79" s="42" t="s">
        <v>2</v>
      </c>
      <c r="D79" s="42" t="s">
        <v>14</v>
      </c>
      <c r="E79" s="39">
        <v>0.0</v>
      </c>
      <c r="F79" s="40">
        <v>16.0</v>
      </c>
    </row>
    <row r="80">
      <c r="A80" s="41" t="s">
        <v>113</v>
      </c>
      <c r="B80" s="42" t="s">
        <v>13</v>
      </c>
      <c r="C80" s="42" t="s">
        <v>2</v>
      </c>
      <c r="D80" s="42" t="s">
        <v>14</v>
      </c>
      <c r="E80" s="39">
        <v>0.0</v>
      </c>
      <c r="F80" s="40">
        <v>16.0</v>
      </c>
    </row>
    <row r="81">
      <c r="A81" s="41" t="s">
        <v>114</v>
      </c>
      <c r="B81" s="42" t="s">
        <v>13</v>
      </c>
      <c r="C81" s="42" t="s">
        <v>2</v>
      </c>
      <c r="D81" s="42" t="s">
        <v>14</v>
      </c>
      <c r="E81" s="39">
        <v>0.0</v>
      </c>
      <c r="F81" s="40">
        <v>16.0</v>
      </c>
    </row>
    <row r="82">
      <c r="A82" s="41" t="s">
        <v>115</v>
      </c>
      <c r="B82" s="42" t="s">
        <v>13</v>
      </c>
      <c r="C82" s="42" t="s">
        <v>40</v>
      </c>
      <c r="D82" s="42" t="s">
        <v>5</v>
      </c>
      <c r="E82" s="39">
        <v>70.0</v>
      </c>
      <c r="F82" s="40">
        <v>17.0</v>
      </c>
    </row>
    <row r="83">
      <c r="A83" s="41" t="s">
        <v>116</v>
      </c>
      <c r="B83" s="42" t="s">
        <v>13</v>
      </c>
      <c r="C83" s="42" t="s">
        <v>40</v>
      </c>
      <c r="D83" s="42" t="s">
        <v>5</v>
      </c>
      <c r="E83" s="39">
        <v>260.0</v>
      </c>
      <c r="F83" s="40">
        <v>17.0</v>
      </c>
    </row>
    <row r="84">
      <c r="A84" s="41" t="s">
        <v>117</v>
      </c>
      <c r="B84" s="42" t="s">
        <v>13</v>
      </c>
      <c r="C84" s="42" t="s">
        <v>40</v>
      </c>
      <c r="D84" s="42" t="s">
        <v>5</v>
      </c>
      <c r="E84" s="39">
        <v>230.0</v>
      </c>
      <c r="F84" s="40">
        <v>17.0</v>
      </c>
    </row>
    <row r="85">
      <c r="A85" s="41" t="s">
        <v>118</v>
      </c>
      <c r="B85" s="42" t="s">
        <v>13</v>
      </c>
      <c r="C85" s="42" t="s">
        <v>40</v>
      </c>
      <c r="D85" s="42" t="s">
        <v>5</v>
      </c>
      <c r="E85" s="39">
        <v>120.0</v>
      </c>
      <c r="F85" s="40">
        <v>17.0</v>
      </c>
    </row>
    <row r="86">
      <c r="A86" s="41" t="s">
        <v>119</v>
      </c>
      <c r="B86" s="42" t="s">
        <v>13</v>
      </c>
      <c r="C86" s="42" t="s">
        <v>40</v>
      </c>
      <c r="D86" s="42" t="s">
        <v>5</v>
      </c>
      <c r="E86" s="39">
        <v>115.0</v>
      </c>
      <c r="F86" s="40">
        <v>17.0</v>
      </c>
    </row>
    <row r="87">
      <c r="A87" s="41" t="s">
        <v>120</v>
      </c>
      <c r="B87" s="42" t="s">
        <v>13</v>
      </c>
      <c r="C87" s="42" t="s">
        <v>40</v>
      </c>
      <c r="D87" s="42" t="s">
        <v>5</v>
      </c>
      <c r="E87" s="39">
        <v>5.28</v>
      </c>
      <c r="F87" s="40">
        <v>18.0</v>
      </c>
    </row>
    <row r="88">
      <c r="A88" s="41" t="s">
        <v>121</v>
      </c>
      <c r="B88" s="42" t="s">
        <v>13</v>
      </c>
      <c r="C88" s="42" t="s">
        <v>40</v>
      </c>
      <c r="D88" s="42" t="s">
        <v>5</v>
      </c>
      <c r="E88" s="39">
        <v>11.0</v>
      </c>
      <c r="F88" s="40">
        <v>18.0</v>
      </c>
    </row>
    <row r="89">
      <c r="A89" s="41" t="s">
        <v>122</v>
      </c>
      <c r="B89" s="42" t="s">
        <v>13</v>
      </c>
      <c r="C89" s="42" t="s">
        <v>40</v>
      </c>
      <c r="D89" s="42" t="s">
        <v>5</v>
      </c>
      <c r="E89" s="39">
        <v>14.3</v>
      </c>
      <c r="F89" s="40">
        <v>18.0</v>
      </c>
    </row>
    <row r="90">
      <c r="A90" s="41" t="s">
        <v>123</v>
      </c>
      <c r="B90" s="42" t="s">
        <v>13</v>
      </c>
      <c r="C90" s="42" t="s">
        <v>40</v>
      </c>
      <c r="D90" s="42" t="s">
        <v>5</v>
      </c>
      <c r="E90" s="39">
        <v>4.4</v>
      </c>
      <c r="F90" s="40">
        <v>18.0</v>
      </c>
    </row>
    <row r="91">
      <c r="A91" s="41" t="s">
        <v>124</v>
      </c>
      <c r="B91" s="42" t="s">
        <v>13</v>
      </c>
      <c r="C91" s="42" t="s">
        <v>40</v>
      </c>
      <c r="D91" s="42" t="s">
        <v>5</v>
      </c>
      <c r="E91" s="39">
        <v>8.8</v>
      </c>
      <c r="F91" s="40">
        <v>18.0</v>
      </c>
    </row>
    <row r="92">
      <c r="A92" s="41" t="s">
        <v>125</v>
      </c>
      <c r="B92" s="42" t="s">
        <v>13</v>
      </c>
      <c r="C92" s="42" t="s">
        <v>2</v>
      </c>
      <c r="D92" s="42" t="s">
        <v>12</v>
      </c>
      <c r="E92" s="39">
        <v>0.0</v>
      </c>
      <c r="F92" s="40">
        <v>19.0</v>
      </c>
    </row>
    <row r="93">
      <c r="A93" s="41" t="s">
        <v>126</v>
      </c>
      <c r="B93" s="42" t="s">
        <v>13</v>
      </c>
      <c r="C93" s="42" t="s">
        <v>2</v>
      </c>
      <c r="D93" s="42" t="s">
        <v>12</v>
      </c>
      <c r="E93" s="39">
        <v>0.0</v>
      </c>
      <c r="F93" s="40">
        <v>19.0</v>
      </c>
    </row>
    <row r="94">
      <c r="A94" s="41" t="s">
        <v>127</v>
      </c>
      <c r="B94" s="42" t="s">
        <v>13</v>
      </c>
      <c r="C94" s="42" t="s">
        <v>2</v>
      </c>
      <c r="D94" s="42" t="s">
        <v>12</v>
      </c>
      <c r="E94" s="39">
        <v>0.0</v>
      </c>
      <c r="F94" s="40">
        <v>19.0</v>
      </c>
    </row>
    <row r="95">
      <c r="A95" s="41" t="s">
        <v>128</v>
      </c>
      <c r="B95" s="42" t="s">
        <v>13</v>
      </c>
      <c r="C95" s="42" t="s">
        <v>2</v>
      </c>
      <c r="D95" s="42" t="s">
        <v>12</v>
      </c>
      <c r="E95" s="39">
        <v>0.0</v>
      </c>
      <c r="F95" s="40">
        <v>19.0</v>
      </c>
    </row>
    <row r="96">
      <c r="A96" s="41" t="s">
        <v>129</v>
      </c>
      <c r="B96" s="42" t="s">
        <v>13</v>
      </c>
      <c r="C96" s="42" t="s">
        <v>2</v>
      </c>
      <c r="D96" s="42" t="s">
        <v>12</v>
      </c>
      <c r="E96" s="39">
        <v>0.0</v>
      </c>
      <c r="F96" s="40">
        <v>19.0</v>
      </c>
    </row>
    <row r="97">
      <c r="A97" s="41" t="s">
        <v>130</v>
      </c>
      <c r="B97" s="42" t="s">
        <v>13</v>
      </c>
      <c r="C97" s="42" t="s">
        <v>2</v>
      </c>
      <c r="D97" s="42" t="s">
        <v>7</v>
      </c>
      <c r="E97" s="39">
        <v>60.0</v>
      </c>
      <c r="F97" s="40">
        <v>20.0</v>
      </c>
    </row>
    <row r="98">
      <c r="A98" s="41" t="s">
        <v>131</v>
      </c>
      <c r="B98" s="42" t="s">
        <v>13</v>
      </c>
      <c r="C98" s="42" t="s">
        <v>2</v>
      </c>
      <c r="D98" s="42" t="s">
        <v>7</v>
      </c>
      <c r="E98" s="39">
        <v>122.5</v>
      </c>
      <c r="F98" s="40">
        <v>20.0</v>
      </c>
    </row>
    <row r="99">
      <c r="A99" s="41" t="s">
        <v>132</v>
      </c>
      <c r="B99" s="42" t="s">
        <v>13</v>
      </c>
      <c r="C99" s="42" t="s">
        <v>2</v>
      </c>
      <c r="D99" s="42" t="s">
        <v>7</v>
      </c>
      <c r="E99" s="39">
        <v>205.0</v>
      </c>
      <c r="F99" s="40">
        <v>20.0</v>
      </c>
    </row>
    <row r="100">
      <c r="A100" s="41" t="s">
        <v>133</v>
      </c>
      <c r="B100" s="42" t="s">
        <v>13</v>
      </c>
      <c r="C100" s="42" t="s">
        <v>2</v>
      </c>
      <c r="D100" s="42" t="s">
        <v>7</v>
      </c>
      <c r="E100" s="39">
        <v>70.0</v>
      </c>
      <c r="F100" s="40">
        <v>20.0</v>
      </c>
    </row>
    <row r="101">
      <c r="A101" s="41" t="s">
        <v>134</v>
      </c>
      <c r="B101" s="42" t="s">
        <v>13</v>
      </c>
      <c r="C101" s="42" t="s">
        <v>2</v>
      </c>
      <c r="D101" s="42" t="s">
        <v>7</v>
      </c>
      <c r="E101" s="39">
        <v>127.5</v>
      </c>
      <c r="F101" s="40">
        <v>20.0</v>
      </c>
    </row>
    <row r="102">
      <c r="A102" s="41" t="s">
        <v>135</v>
      </c>
      <c r="B102" s="42" t="s">
        <v>13</v>
      </c>
      <c r="C102" s="42" t="s">
        <v>2</v>
      </c>
      <c r="D102" s="42" t="s">
        <v>14</v>
      </c>
      <c r="E102" s="39">
        <v>0.0</v>
      </c>
      <c r="F102" s="40">
        <v>21.0</v>
      </c>
    </row>
    <row r="103">
      <c r="A103" s="41" t="s">
        <v>136</v>
      </c>
      <c r="B103" s="42" t="s">
        <v>13</v>
      </c>
      <c r="C103" s="42" t="s">
        <v>2</v>
      </c>
      <c r="D103" s="42" t="s">
        <v>14</v>
      </c>
      <c r="E103" s="39">
        <v>0.0</v>
      </c>
      <c r="F103" s="40">
        <v>21.0</v>
      </c>
    </row>
    <row r="104">
      <c r="A104" s="41" t="s">
        <v>137</v>
      </c>
      <c r="B104" s="42" t="s">
        <v>13</v>
      </c>
      <c r="C104" s="42" t="s">
        <v>2</v>
      </c>
      <c r="D104" s="42" t="s">
        <v>14</v>
      </c>
      <c r="E104" s="39">
        <v>0.0</v>
      </c>
      <c r="F104" s="40">
        <v>21.0</v>
      </c>
    </row>
    <row r="105">
      <c r="A105" s="41" t="s">
        <v>138</v>
      </c>
      <c r="B105" s="42" t="s">
        <v>13</v>
      </c>
      <c r="C105" s="42" t="s">
        <v>2</v>
      </c>
      <c r="D105" s="42" t="s">
        <v>14</v>
      </c>
      <c r="E105" s="39">
        <v>0.0</v>
      </c>
      <c r="F105" s="40">
        <v>21.0</v>
      </c>
    </row>
    <row r="106">
      <c r="A106" s="41" t="s">
        <v>139</v>
      </c>
      <c r="B106" s="42" t="s">
        <v>13</v>
      </c>
      <c r="C106" s="42" t="s">
        <v>2</v>
      </c>
      <c r="D106" s="42" t="s">
        <v>14</v>
      </c>
      <c r="E106" s="39">
        <v>0.0</v>
      </c>
      <c r="F106" s="40">
        <v>21.0</v>
      </c>
    </row>
    <row r="107">
      <c r="A107" s="41" t="s">
        <v>140</v>
      </c>
      <c r="B107" s="42" t="s">
        <v>13</v>
      </c>
      <c r="C107" s="42" t="s">
        <v>40</v>
      </c>
      <c r="D107" s="42" t="s">
        <v>5</v>
      </c>
      <c r="E107" s="39">
        <v>75.0</v>
      </c>
      <c r="F107" s="40">
        <v>22.0</v>
      </c>
    </row>
    <row r="108">
      <c r="A108" s="41" t="s">
        <v>141</v>
      </c>
      <c r="B108" s="42" t="s">
        <v>13</v>
      </c>
      <c r="C108" s="42" t="s">
        <v>40</v>
      </c>
      <c r="D108" s="42" t="s">
        <v>5</v>
      </c>
      <c r="E108" s="39">
        <v>61.0</v>
      </c>
      <c r="F108" s="40">
        <v>22.0</v>
      </c>
    </row>
    <row r="109">
      <c r="A109" s="41" t="s">
        <v>142</v>
      </c>
      <c r="B109" s="42" t="s">
        <v>13</v>
      </c>
      <c r="C109" s="42" t="s">
        <v>40</v>
      </c>
      <c r="D109" s="42" t="s">
        <v>5</v>
      </c>
      <c r="E109" s="39">
        <v>95.0</v>
      </c>
      <c r="F109" s="40">
        <v>22.0</v>
      </c>
    </row>
    <row r="110">
      <c r="A110" s="41" t="s">
        <v>143</v>
      </c>
      <c r="B110" s="42" t="s">
        <v>13</v>
      </c>
      <c r="C110" s="42" t="s">
        <v>40</v>
      </c>
      <c r="D110" s="42" t="s">
        <v>5</v>
      </c>
      <c r="E110" s="39">
        <v>150.0</v>
      </c>
      <c r="F110" s="40">
        <v>22.0</v>
      </c>
    </row>
    <row r="111">
      <c r="A111" s="41" t="s">
        <v>144</v>
      </c>
      <c r="B111" s="42" t="s">
        <v>13</v>
      </c>
      <c r="C111" s="42" t="s">
        <v>40</v>
      </c>
      <c r="D111" s="42" t="s">
        <v>5</v>
      </c>
      <c r="E111" s="39">
        <v>130.0</v>
      </c>
      <c r="F111" s="40">
        <v>22.0</v>
      </c>
    </row>
    <row r="112">
      <c r="A112" s="41" t="s">
        <v>145</v>
      </c>
      <c r="B112" s="42" t="s">
        <v>13</v>
      </c>
      <c r="C112" s="42" t="s">
        <v>2</v>
      </c>
      <c r="D112" s="42" t="s">
        <v>14</v>
      </c>
      <c r="E112" s="43">
        <v>0.0</v>
      </c>
      <c r="F112" s="40">
        <v>23.0</v>
      </c>
    </row>
    <row r="113">
      <c r="A113" s="41" t="s">
        <v>146</v>
      </c>
      <c r="B113" s="42" t="s">
        <v>13</v>
      </c>
      <c r="C113" s="42" t="s">
        <v>2</v>
      </c>
      <c r="D113" s="42" t="s">
        <v>14</v>
      </c>
      <c r="E113" s="43">
        <v>0.0</v>
      </c>
      <c r="F113" s="40">
        <v>23.0</v>
      </c>
    </row>
    <row r="114">
      <c r="A114" s="41" t="s">
        <v>147</v>
      </c>
      <c r="B114" s="42" t="s">
        <v>13</v>
      </c>
      <c r="C114" s="42" t="s">
        <v>2</v>
      </c>
      <c r="D114" s="42" t="s">
        <v>14</v>
      </c>
      <c r="E114" s="43">
        <v>0.0</v>
      </c>
      <c r="F114" s="40">
        <v>23.0</v>
      </c>
    </row>
    <row r="115">
      <c r="A115" s="41" t="s">
        <v>148</v>
      </c>
      <c r="B115" s="42" t="s">
        <v>13</v>
      </c>
      <c r="C115" s="42" t="s">
        <v>2</v>
      </c>
      <c r="D115" s="42" t="s">
        <v>14</v>
      </c>
      <c r="E115" s="43">
        <v>0.0</v>
      </c>
      <c r="F115" s="40">
        <v>23.0</v>
      </c>
    </row>
    <row r="116">
      <c r="A116" s="41" t="s">
        <v>149</v>
      </c>
      <c r="B116" s="42" t="s">
        <v>13</v>
      </c>
      <c r="C116" s="42" t="s">
        <v>2</v>
      </c>
      <c r="D116" s="42" t="s">
        <v>14</v>
      </c>
      <c r="E116" s="43">
        <v>0.0</v>
      </c>
      <c r="F116" s="40">
        <v>23.0</v>
      </c>
    </row>
    <row r="117">
      <c r="A117" s="41" t="s">
        <v>150</v>
      </c>
      <c r="B117" s="44" t="s">
        <v>13</v>
      </c>
      <c r="C117" s="44" t="s">
        <v>2</v>
      </c>
      <c r="D117" s="44" t="s">
        <v>7</v>
      </c>
      <c r="E117" s="45">
        <v>65.0</v>
      </c>
      <c r="F117" s="40">
        <v>24.0</v>
      </c>
    </row>
    <row r="118">
      <c r="A118" s="41" t="s">
        <v>151</v>
      </c>
      <c r="B118" s="44" t="s">
        <v>13</v>
      </c>
      <c r="C118" s="44" t="s">
        <v>2</v>
      </c>
      <c r="D118" s="44" t="s">
        <v>7</v>
      </c>
      <c r="E118" s="45">
        <v>110.0</v>
      </c>
      <c r="F118" s="40">
        <v>24.0</v>
      </c>
    </row>
    <row r="119">
      <c r="A119" s="41" t="s">
        <v>152</v>
      </c>
      <c r="B119" s="44" t="s">
        <v>13</v>
      </c>
      <c r="C119" s="44" t="s">
        <v>2</v>
      </c>
      <c r="D119" s="44" t="s">
        <v>7</v>
      </c>
      <c r="E119" s="45">
        <v>40.0</v>
      </c>
      <c r="F119" s="40">
        <v>24.0</v>
      </c>
    </row>
    <row r="120">
      <c r="A120" s="41" t="s">
        <v>153</v>
      </c>
      <c r="B120" s="44" t="s">
        <v>13</v>
      </c>
      <c r="C120" s="44" t="s">
        <v>2</v>
      </c>
      <c r="D120" s="44" t="s">
        <v>7</v>
      </c>
      <c r="E120" s="45">
        <v>35.0</v>
      </c>
      <c r="F120" s="40">
        <v>24.0</v>
      </c>
    </row>
    <row r="121">
      <c r="A121" s="41" t="s">
        <v>154</v>
      </c>
      <c r="B121" s="44" t="s">
        <v>13</v>
      </c>
      <c r="C121" s="44" t="s">
        <v>2</v>
      </c>
      <c r="D121" s="44" t="s">
        <v>7</v>
      </c>
      <c r="E121" s="45">
        <v>33.0</v>
      </c>
      <c r="F121" s="40">
        <v>24.0</v>
      </c>
    </row>
    <row r="122">
      <c r="A122" s="41" t="s">
        <v>155</v>
      </c>
      <c r="B122" s="42" t="s">
        <v>13</v>
      </c>
      <c r="C122" s="42" t="s">
        <v>2</v>
      </c>
      <c r="D122" s="42" t="s">
        <v>7</v>
      </c>
      <c r="E122" s="39">
        <v>97.0</v>
      </c>
      <c r="F122" s="40">
        <v>24.0</v>
      </c>
    </row>
    <row r="123">
      <c r="A123" s="41" t="s">
        <v>156</v>
      </c>
      <c r="B123" s="42" t="s">
        <v>13</v>
      </c>
      <c r="C123" s="42" t="s">
        <v>2</v>
      </c>
      <c r="D123" s="42" t="s">
        <v>7</v>
      </c>
      <c r="E123" s="39">
        <v>135.0</v>
      </c>
      <c r="F123" s="40">
        <v>24.0</v>
      </c>
    </row>
    <row r="124">
      <c r="A124" s="41" t="s">
        <v>157</v>
      </c>
      <c r="B124" s="42" t="s">
        <v>13</v>
      </c>
      <c r="C124" s="42" t="s">
        <v>2</v>
      </c>
      <c r="D124" s="42" t="s">
        <v>7</v>
      </c>
      <c r="E124" s="39">
        <v>83.0</v>
      </c>
      <c r="F124" s="40">
        <v>24.0</v>
      </c>
    </row>
    <row r="125">
      <c r="A125" s="41" t="s">
        <v>158</v>
      </c>
      <c r="B125" s="42" t="s">
        <v>13</v>
      </c>
      <c r="C125" s="42" t="s">
        <v>2</v>
      </c>
      <c r="D125" s="42" t="s">
        <v>7</v>
      </c>
      <c r="E125" s="39">
        <v>90.0</v>
      </c>
      <c r="F125" s="40">
        <v>24.0</v>
      </c>
    </row>
    <row r="126">
      <c r="A126" s="41" t="s">
        <v>159</v>
      </c>
      <c r="B126" s="42" t="s">
        <v>13</v>
      </c>
      <c r="C126" s="42" t="s">
        <v>2</v>
      </c>
      <c r="D126" s="42" t="s">
        <v>7</v>
      </c>
      <c r="E126" s="39">
        <v>80.0</v>
      </c>
      <c r="F126" s="40">
        <v>24.0</v>
      </c>
    </row>
    <row r="127">
      <c r="A127" s="41" t="s">
        <v>160</v>
      </c>
      <c r="B127" s="44" t="s">
        <v>13</v>
      </c>
      <c r="C127" s="44" t="s">
        <v>2</v>
      </c>
      <c r="D127" s="44" t="s">
        <v>14</v>
      </c>
      <c r="E127" s="45">
        <v>0.0</v>
      </c>
      <c r="F127" s="40">
        <v>25.0</v>
      </c>
    </row>
    <row r="128">
      <c r="A128" s="41" t="s">
        <v>161</v>
      </c>
      <c r="B128" s="44" t="s">
        <v>13</v>
      </c>
      <c r="C128" s="44" t="s">
        <v>2</v>
      </c>
      <c r="D128" s="44" t="s">
        <v>14</v>
      </c>
      <c r="E128" s="45">
        <v>0.0</v>
      </c>
      <c r="F128" s="40">
        <v>25.0</v>
      </c>
    </row>
    <row r="129">
      <c r="A129" s="41" t="s">
        <v>162</v>
      </c>
      <c r="B129" s="44" t="s">
        <v>13</v>
      </c>
      <c r="C129" s="44" t="s">
        <v>2</v>
      </c>
      <c r="D129" s="44" t="s">
        <v>14</v>
      </c>
      <c r="E129" s="45">
        <v>0.0</v>
      </c>
      <c r="F129" s="40">
        <v>25.0</v>
      </c>
    </row>
    <row r="130">
      <c r="A130" s="41" t="s">
        <v>163</v>
      </c>
      <c r="B130" s="44" t="s">
        <v>13</v>
      </c>
      <c r="C130" s="44" t="s">
        <v>2</v>
      </c>
      <c r="D130" s="44" t="s">
        <v>14</v>
      </c>
      <c r="E130" s="45">
        <v>0.0</v>
      </c>
      <c r="F130" s="40">
        <v>25.0</v>
      </c>
    </row>
    <row r="131">
      <c r="A131" s="41" t="s">
        <v>164</v>
      </c>
      <c r="B131" s="44" t="s">
        <v>13</v>
      </c>
      <c r="C131" s="44" t="s">
        <v>2</v>
      </c>
      <c r="D131" s="44" t="s">
        <v>14</v>
      </c>
      <c r="E131" s="45">
        <v>0.0</v>
      </c>
      <c r="F131" s="40">
        <v>25.0</v>
      </c>
    </row>
    <row r="132">
      <c r="A132" s="41" t="s">
        <v>165</v>
      </c>
      <c r="B132" s="42" t="s">
        <v>13</v>
      </c>
      <c r="C132" s="42" t="s">
        <v>2</v>
      </c>
      <c r="D132" s="42" t="s">
        <v>14</v>
      </c>
      <c r="E132" s="39">
        <v>0.0</v>
      </c>
      <c r="F132" s="40">
        <v>25.0</v>
      </c>
    </row>
    <row r="133">
      <c r="A133" s="41" t="s">
        <v>166</v>
      </c>
      <c r="B133" s="42" t="s">
        <v>13</v>
      </c>
      <c r="C133" s="42" t="s">
        <v>2</v>
      </c>
      <c r="D133" s="42" t="s">
        <v>14</v>
      </c>
      <c r="E133" s="39">
        <v>0.0</v>
      </c>
      <c r="F133" s="40">
        <v>25.0</v>
      </c>
    </row>
    <row r="134">
      <c r="A134" s="41" t="s">
        <v>167</v>
      </c>
      <c r="B134" s="42" t="s">
        <v>13</v>
      </c>
      <c r="C134" s="42" t="s">
        <v>2</v>
      </c>
      <c r="D134" s="42" t="s">
        <v>14</v>
      </c>
      <c r="E134" s="39">
        <v>0.0</v>
      </c>
      <c r="F134" s="40">
        <v>25.0</v>
      </c>
    </row>
    <row r="135">
      <c r="A135" s="41" t="s">
        <v>168</v>
      </c>
      <c r="B135" s="42" t="s">
        <v>13</v>
      </c>
      <c r="C135" s="42" t="s">
        <v>2</v>
      </c>
      <c r="D135" s="42" t="s">
        <v>14</v>
      </c>
      <c r="E135" s="39">
        <v>0.0</v>
      </c>
      <c r="F135" s="40">
        <v>25.0</v>
      </c>
    </row>
    <row r="136">
      <c r="A136" s="41" t="s">
        <v>169</v>
      </c>
      <c r="B136" s="42" t="s">
        <v>13</v>
      </c>
      <c r="C136" s="42" t="s">
        <v>2</v>
      </c>
      <c r="D136" s="42" t="s">
        <v>14</v>
      </c>
      <c r="E136" s="39">
        <v>0.0</v>
      </c>
      <c r="F136" s="40">
        <v>25.0</v>
      </c>
    </row>
    <row r="137">
      <c r="A137" s="37" t="s">
        <v>170</v>
      </c>
      <c r="B137" s="38" t="s">
        <v>15</v>
      </c>
      <c r="C137" s="38" t="s">
        <v>2</v>
      </c>
      <c r="D137" s="38" t="s">
        <v>12</v>
      </c>
      <c r="E137" s="39">
        <v>0.0</v>
      </c>
      <c r="F137" s="40">
        <v>26.0</v>
      </c>
    </row>
    <row r="138">
      <c r="A138" s="37" t="s">
        <v>171</v>
      </c>
      <c r="B138" s="38" t="s">
        <v>15</v>
      </c>
      <c r="C138" s="38" t="s">
        <v>2</v>
      </c>
      <c r="D138" s="38" t="s">
        <v>12</v>
      </c>
      <c r="E138" s="39">
        <v>0.0</v>
      </c>
      <c r="F138" s="40">
        <v>26.0</v>
      </c>
    </row>
    <row r="139">
      <c r="A139" s="37" t="s">
        <v>172</v>
      </c>
      <c r="B139" s="38" t="s">
        <v>15</v>
      </c>
      <c r="C139" s="38" t="s">
        <v>2</v>
      </c>
      <c r="D139" s="38" t="s">
        <v>12</v>
      </c>
      <c r="E139" s="39">
        <v>0.0</v>
      </c>
      <c r="F139" s="40">
        <v>26.0</v>
      </c>
    </row>
    <row r="140">
      <c r="A140" s="37" t="s">
        <v>173</v>
      </c>
      <c r="B140" s="38" t="s">
        <v>15</v>
      </c>
      <c r="C140" s="38" t="s">
        <v>2</v>
      </c>
      <c r="D140" s="38" t="s">
        <v>12</v>
      </c>
      <c r="E140" s="39">
        <v>0.0</v>
      </c>
      <c r="F140" s="40">
        <v>26.0</v>
      </c>
    </row>
    <row r="141">
      <c r="A141" s="37" t="s">
        <v>174</v>
      </c>
      <c r="B141" s="38" t="s">
        <v>15</v>
      </c>
      <c r="C141" s="38" t="s">
        <v>2</v>
      </c>
      <c r="D141" s="38" t="s">
        <v>12</v>
      </c>
      <c r="E141" s="39">
        <v>0.0</v>
      </c>
      <c r="F141" s="40">
        <v>26.0</v>
      </c>
    </row>
    <row r="142">
      <c r="A142" s="37" t="s">
        <v>175</v>
      </c>
      <c r="B142" s="38" t="s">
        <v>15</v>
      </c>
      <c r="C142" s="38" t="s">
        <v>40</v>
      </c>
      <c r="D142" s="38" t="s">
        <v>5</v>
      </c>
      <c r="E142" s="39">
        <v>750.0</v>
      </c>
      <c r="F142" s="40">
        <v>27.0</v>
      </c>
    </row>
    <row r="143">
      <c r="A143" s="37" t="s">
        <v>176</v>
      </c>
      <c r="B143" s="38" t="s">
        <v>15</v>
      </c>
      <c r="C143" s="38" t="s">
        <v>40</v>
      </c>
      <c r="D143" s="38" t="s">
        <v>5</v>
      </c>
      <c r="E143" s="39">
        <v>1200.0</v>
      </c>
      <c r="F143" s="40">
        <v>27.0</v>
      </c>
    </row>
    <row r="144">
      <c r="A144" s="37" t="s">
        <v>177</v>
      </c>
      <c r="B144" s="38" t="s">
        <v>15</v>
      </c>
      <c r="C144" s="38" t="s">
        <v>40</v>
      </c>
      <c r="D144" s="38" t="s">
        <v>5</v>
      </c>
      <c r="E144" s="39">
        <v>600.0</v>
      </c>
      <c r="F144" s="40">
        <v>27.0</v>
      </c>
    </row>
    <row r="145">
      <c r="A145" s="37" t="s">
        <v>178</v>
      </c>
      <c r="B145" s="38" t="s">
        <v>15</v>
      </c>
      <c r="C145" s="38" t="s">
        <v>40</v>
      </c>
      <c r="D145" s="38" t="s">
        <v>5</v>
      </c>
      <c r="E145" s="39">
        <v>750.0</v>
      </c>
      <c r="F145" s="40">
        <v>27.0</v>
      </c>
    </row>
    <row r="146">
      <c r="A146" s="37" t="s">
        <v>179</v>
      </c>
      <c r="B146" s="38" t="s">
        <v>15</v>
      </c>
      <c r="C146" s="38" t="s">
        <v>40</v>
      </c>
      <c r="D146" s="38" t="s">
        <v>5</v>
      </c>
      <c r="E146" s="39">
        <v>950.0</v>
      </c>
      <c r="F146" s="40">
        <v>27.0</v>
      </c>
    </row>
    <row r="147">
      <c r="A147" s="37" t="s">
        <v>180</v>
      </c>
      <c r="B147" s="38" t="s">
        <v>15</v>
      </c>
      <c r="C147" s="38" t="s">
        <v>2</v>
      </c>
      <c r="D147" s="38" t="s">
        <v>14</v>
      </c>
      <c r="E147" s="39">
        <v>0.0</v>
      </c>
      <c r="F147" s="40">
        <v>28.0</v>
      </c>
    </row>
    <row r="148">
      <c r="A148" s="37" t="s">
        <v>181</v>
      </c>
      <c r="B148" s="38" t="s">
        <v>15</v>
      </c>
      <c r="C148" s="38" t="s">
        <v>2</v>
      </c>
      <c r="D148" s="38" t="s">
        <v>14</v>
      </c>
      <c r="E148" s="39">
        <v>0.0</v>
      </c>
      <c r="F148" s="40">
        <v>28.0</v>
      </c>
    </row>
    <row r="149">
      <c r="A149" s="37" t="s">
        <v>182</v>
      </c>
      <c r="B149" s="38" t="s">
        <v>15</v>
      </c>
      <c r="C149" s="38" t="s">
        <v>2</v>
      </c>
      <c r="D149" s="38" t="s">
        <v>14</v>
      </c>
      <c r="E149" s="39">
        <v>0.0</v>
      </c>
      <c r="F149" s="40">
        <v>28.0</v>
      </c>
    </row>
    <row r="150">
      <c r="A150" s="37" t="s">
        <v>183</v>
      </c>
      <c r="B150" s="38" t="s">
        <v>15</v>
      </c>
      <c r="C150" s="38" t="s">
        <v>2</v>
      </c>
      <c r="D150" s="38" t="s">
        <v>14</v>
      </c>
      <c r="E150" s="39">
        <v>0.0</v>
      </c>
      <c r="F150" s="40">
        <v>28.0</v>
      </c>
    </row>
    <row r="151">
      <c r="A151" s="37" t="s">
        <v>184</v>
      </c>
      <c r="B151" s="38" t="s">
        <v>15</v>
      </c>
      <c r="C151" s="38" t="s">
        <v>2</v>
      </c>
      <c r="D151" s="38" t="s">
        <v>14</v>
      </c>
      <c r="E151" s="39">
        <v>0.0</v>
      </c>
      <c r="F151" s="40">
        <v>28.0</v>
      </c>
    </row>
    <row r="152">
      <c r="A152" s="37" t="s">
        <v>185</v>
      </c>
      <c r="B152" s="38" t="s">
        <v>15</v>
      </c>
      <c r="C152" s="38" t="s">
        <v>2</v>
      </c>
      <c r="D152" s="38" t="s">
        <v>14</v>
      </c>
      <c r="E152" s="39">
        <v>0.0</v>
      </c>
      <c r="F152" s="40">
        <v>29.0</v>
      </c>
    </row>
    <row r="153">
      <c r="A153" s="37" t="s">
        <v>186</v>
      </c>
      <c r="B153" s="38" t="s">
        <v>15</v>
      </c>
      <c r="C153" s="38" t="s">
        <v>2</v>
      </c>
      <c r="D153" s="38" t="s">
        <v>14</v>
      </c>
      <c r="E153" s="39">
        <v>0.0</v>
      </c>
      <c r="F153" s="40">
        <v>29.0</v>
      </c>
    </row>
    <row r="154">
      <c r="A154" s="37" t="s">
        <v>187</v>
      </c>
      <c r="B154" s="38" t="s">
        <v>15</v>
      </c>
      <c r="C154" s="38" t="s">
        <v>2</v>
      </c>
      <c r="D154" s="38" t="s">
        <v>14</v>
      </c>
      <c r="E154" s="39">
        <v>0.0</v>
      </c>
      <c r="F154" s="40">
        <v>29.0</v>
      </c>
    </row>
    <row r="155">
      <c r="A155" s="37" t="s">
        <v>188</v>
      </c>
      <c r="B155" s="38" t="s">
        <v>15</v>
      </c>
      <c r="C155" s="38" t="s">
        <v>2</v>
      </c>
      <c r="D155" s="38" t="s">
        <v>14</v>
      </c>
      <c r="E155" s="39">
        <v>0.0</v>
      </c>
      <c r="F155" s="40">
        <v>29.0</v>
      </c>
    </row>
    <row r="156">
      <c r="A156" s="37" t="s">
        <v>189</v>
      </c>
      <c r="B156" s="38" t="s">
        <v>15</v>
      </c>
      <c r="C156" s="38" t="s">
        <v>2</v>
      </c>
      <c r="D156" s="38" t="s">
        <v>14</v>
      </c>
      <c r="E156" s="39">
        <v>0.0</v>
      </c>
      <c r="F156" s="40">
        <v>29.0</v>
      </c>
    </row>
    <row r="157">
      <c r="A157" s="37" t="s">
        <v>190</v>
      </c>
      <c r="B157" s="38" t="s">
        <v>15</v>
      </c>
      <c r="C157" s="38" t="s">
        <v>40</v>
      </c>
      <c r="D157" s="38" t="s">
        <v>5</v>
      </c>
      <c r="E157" s="39">
        <v>22.0</v>
      </c>
      <c r="F157" s="40">
        <v>30.0</v>
      </c>
    </row>
    <row r="158">
      <c r="A158" s="37" t="s">
        <v>191</v>
      </c>
      <c r="B158" s="38" t="s">
        <v>15</v>
      </c>
      <c r="C158" s="38" t="s">
        <v>40</v>
      </c>
      <c r="D158" s="38" t="s">
        <v>5</v>
      </c>
      <c r="E158" s="39">
        <v>36.0</v>
      </c>
      <c r="F158" s="40">
        <v>30.0</v>
      </c>
    </row>
    <row r="159">
      <c r="A159" s="37" t="s">
        <v>192</v>
      </c>
      <c r="B159" s="38" t="s">
        <v>15</v>
      </c>
      <c r="C159" s="38" t="s">
        <v>40</v>
      </c>
      <c r="D159" s="38" t="s">
        <v>5</v>
      </c>
      <c r="E159" s="39">
        <v>28.0</v>
      </c>
      <c r="F159" s="40">
        <v>30.0</v>
      </c>
    </row>
    <row r="160">
      <c r="A160" s="37" t="s">
        <v>193</v>
      </c>
      <c r="B160" s="38" t="s">
        <v>15</v>
      </c>
      <c r="C160" s="38" t="s">
        <v>40</v>
      </c>
      <c r="D160" s="38" t="s">
        <v>5</v>
      </c>
      <c r="E160" s="39">
        <v>16.0</v>
      </c>
      <c r="F160" s="40">
        <v>30.0</v>
      </c>
    </row>
    <row r="161">
      <c r="A161" s="37" t="s">
        <v>194</v>
      </c>
      <c r="B161" s="38" t="s">
        <v>15</v>
      </c>
      <c r="C161" s="38" t="s">
        <v>40</v>
      </c>
      <c r="D161" s="38" t="s">
        <v>5</v>
      </c>
      <c r="E161" s="39">
        <v>25.0</v>
      </c>
      <c r="F161" s="40">
        <v>30.0</v>
      </c>
    </row>
    <row r="162">
      <c r="A162" s="41" t="s">
        <v>195</v>
      </c>
      <c r="B162" s="38" t="s">
        <v>15</v>
      </c>
      <c r="C162" s="38" t="s">
        <v>40</v>
      </c>
      <c r="D162" s="38" t="s">
        <v>5</v>
      </c>
      <c r="E162" s="39">
        <v>10.0</v>
      </c>
      <c r="F162" s="40">
        <v>31.0</v>
      </c>
    </row>
    <row r="163">
      <c r="A163" s="41" t="s">
        <v>196</v>
      </c>
      <c r="B163" s="38" t="s">
        <v>15</v>
      </c>
      <c r="C163" s="38" t="s">
        <v>40</v>
      </c>
      <c r="D163" s="38" t="s">
        <v>5</v>
      </c>
      <c r="E163" s="39">
        <v>20.0</v>
      </c>
      <c r="F163" s="40">
        <v>31.0</v>
      </c>
    </row>
    <row r="164">
      <c r="A164" s="41" t="s">
        <v>197</v>
      </c>
      <c r="B164" s="38" t="s">
        <v>15</v>
      </c>
      <c r="C164" s="38" t="s">
        <v>40</v>
      </c>
      <c r="D164" s="38" t="s">
        <v>5</v>
      </c>
      <c r="E164" s="39">
        <v>15.0</v>
      </c>
      <c r="F164" s="40">
        <v>31.0</v>
      </c>
    </row>
    <row r="165">
      <c r="A165" s="41" t="s">
        <v>198</v>
      </c>
      <c r="B165" s="38" t="s">
        <v>15</v>
      </c>
      <c r="C165" s="38" t="s">
        <v>40</v>
      </c>
      <c r="D165" s="38" t="s">
        <v>5</v>
      </c>
      <c r="E165" s="39">
        <v>6.0</v>
      </c>
      <c r="F165" s="40">
        <v>31.0</v>
      </c>
    </row>
    <row r="166">
      <c r="A166" s="41" t="s">
        <v>199</v>
      </c>
      <c r="B166" s="38" t="s">
        <v>15</v>
      </c>
      <c r="C166" s="38" t="s">
        <v>40</v>
      </c>
      <c r="D166" s="38" t="s">
        <v>5</v>
      </c>
      <c r="E166" s="39">
        <v>15.0</v>
      </c>
      <c r="F166" s="40">
        <v>31.0</v>
      </c>
    </row>
    <row r="167">
      <c r="A167" s="41" t="s">
        <v>200</v>
      </c>
      <c r="B167" s="38" t="s">
        <v>15</v>
      </c>
      <c r="C167" s="38" t="s">
        <v>40</v>
      </c>
      <c r="D167" s="38" t="s">
        <v>7</v>
      </c>
      <c r="E167" s="39">
        <v>11.0</v>
      </c>
      <c r="F167" s="10">
        <v>32.0</v>
      </c>
    </row>
    <row r="168">
      <c r="A168" s="41" t="s">
        <v>201</v>
      </c>
      <c r="B168" s="38" t="s">
        <v>15</v>
      </c>
      <c r="C168" s="38" t="s">
        <v>40</v>
      </c>
      <c r="D168" s="38" t="s">
        <v>7</v>
      </c>
      <c r="E168" s="39">
        <v>16.5</v>
      </c>
      <c r="F168" s="10">
        <v>32.0</v>
      </c>
    </row>
    <row r="169">
      <c r="A169" s="41" t="s">
        <v>202</v>
      </c>
      <c r="B169" s="38" t="s">
        <v>15</v>
      </c>
      <c r="C169" s="38" t="s">
        <v>40</v>
      </c>
      <c r="D169" s="38" t="s">
        <v>7</v>
      </c>
      <c r="E169" s="39">
        <v>16.5</v>
      </c>
      <c r="F169" s="10">
        <v>32.0</v>
      </c>
    </row>
    <row r="170">
      <c r="A170" s="41" t="s">
        <v>203</v>
      </c>
      <c r="B170" s="38" t="s">
        <v>15</v>
      </c>
      <c r="C170" s="38" t="s">
        <v>40</v>
      </c>
      <c r="D170" s="38" t="s">
        <v>7</v>
      </c>
      <c r="E170" s="39">
        <v>11.0</v>
      </c>
      <c r="F170" s="10">
        <v>32.0</v>
      </c>
    </row>
    <row r="171">
      <c r="A171" s="41" t="s">
        <v>204</v>
      </c>
      <c r="B171" s="38" t="s">
        <v>15</v>
      </c>
      <c r="C171" s="38" t="s">
        <v>40</v>
      </c>
      <c r="D171" s="38" t="s">
        <v>7</v>
      </c>
      <c r="E171" s="39">
        <v>55.0</v>
      </c>
      <c r="F171" s="10">
        <v>32.0</v>
      </c>
    </row>
    <row r="172">
      <c r="A172" s="41" t="s">
        <v>205</v>
      </c>
      <c r="B172" s="38" t="s">
        <v>15</v>
      </c>
      <c r="C172" s="38" t="s">
        <v>2</v>
      </c>
      <c r="D172" s="38" t="s">
        <v>12</v>
      </c>
      <c r="E172" s="39">
        <v>0.0</v>
      </c>
      <c r="F172" s="40">
        <v>33.0</v>
      </c>
    </row>
    <row r="173">
      <c r="A173" s="41" t="s">
        <v>206</v>
      </c>
      <c r="B173" s="38" t="s">
        <v>15</v>
      </c>
      <c r="C173" s="38" t="s">
        <v>2</v>
      </c>
      <c r="D173" s="38" t="s">
        <v>12</v>
      </c>
      <c r="E173" s="39">
        <v>0.0</v>
      </c>
      <c r="F173" s="40">
        <v>33.0</v>
      </c>
    </row>
    <row r="174">
      <c r="A174" s="41" t="s">
        <v>207</v>
      </c>
      <c r="B174" s="38" t="s">
        <v>15</v>
      </c>
      <c r="C174" s="38" t="s">
        <v>2</v>
      </c>
      <c r="D174" s="38" t="s">
        <v>12</v>
      </c>
      <c r="E174" s="39">
        <v>0.0</v>
      </c>
      <c r="F174" s="40">
        <v>33.0</v>
      </c>
    </row>
    <row r="175">
      <c r="A175" s="41" t="s">
        <v>208</v>
      </c>
      <c r="B175" s="38" t="s">
        <v>15</v>
      </c>
      <c r="C175" s="38" t="s">
        <v>2</v>
      </c>
      <c r="D175" s="38" t="s">
        <v>12</v>
      </c>
      <c r="E175" s="39">
        <v>0.0</v>
      </c>
      <c r="F175" s="40">
        <v>33.0</v>
      </c>
    </row>
    <row r="176">
      <c r="A176" s="41" t="s">
        <v>209</v>
      </c>
      <c r="B176" s="38" t="s">
        <v>15</v>
      </c>
      <c r="C176" s="38" t="s">
        <v>2</v>
      </c>
      <c r="D176" s="38" t="s">
        <v>12</v>
      </c>
      <c r="E176" s="39">
        <v>0.0</v>
      </c>
      <c r="F176" s="40">
        <v>33.0</v>
      </c>
    </row>
    <row r="177">
      <c r="A177" s="41" t="s">
        <v>210</v>
      </c>
      <c r="B177" s="38" t="s">
        <v>15</v>
      </c>
      <c r="C177" s="38" t="s">
        <v>40</v>
      </c>
      <c r="D177" s="38" t="s">
        <v>7</v>
      </c>
      <c r="E177" s="39">
        <v>34.0</v>
      </c>
      <c r="F177" s="40">
        <v>34.0</v>
      </c>
    </row>
    <row r="178">
      <c r="A178" s="41" t="s">
        <v>211</v>
      </c>
      <c r="B178" s="38" t="s">
        <v>15</v>
      </c>
      <c r="C178" s="38" t="s">
        <v>40</v>
      </c>
      <c r="D178" s="38" t="s">
        <v>7</v>
      </c>
      <c r="E178" s="39">
        <v>68.0</v>
      </c>
      <c r="F178" s="40">
        <v>34.0</v>
      </c>
    </row>
    <row r="179">
      <c r="A179" s="41" t="s">
        <v>212</v>
      </c>
      <c r="B179" s="38" t="s">
        <v>15</v>
      </c>
      <c r="C179" s="38" t="s">
        <v>40</v>
      </c>
      <c r="D179" s="38" t="s">
        <v>7</v>
      </c>
      <c r="E179" s="39">
        <v>51.0</v>
      </c>
      <c r="F179" s="40">
        <v>34.0</v>
      </c>
    </row>
    <row r="180">
      <c r="A180" s="41" t="s">
        <v>213</v>
      </c>
      <c r="B180" s="38" t="s">
        <v>15</v>
      </c>
      <c r="C180" s="38" t="s">
        <v>40</v>
      </c>
      <c r="D180" s="38" t="s">
        <v>7</v>
      </c>
      <c r="E180" s="39">
        <v>34.0</v>
      </c>
      <c r="F180" s="40">
        <v>34.0</v>
      </c>
    </row>
    <row r="181">
      <c r="A181" s="41" t="s">
        <v>214</v>
      </c>
      <c r="B181" s="38" t="s">
        <v>15</v>
      </c>
      <c r="C181" s="38" t="s">
        <v>40</v>
      </c>
      <c r="D181" s="38" t="s">
        <v>7</v>
      </c>
      <c r="E181" s="39">
        <v>51.0</v>
      </c>
      <c r="F181" s="40">
        <v>34.0</v>
      </c>
    </row>
    <row r="182">
      <c r="A182" s="41" t="s">
        <v>215</v>
      </c>
      <c r="B182" s="38" t="s">
        <v>15</v>
      </c>
      <c r="C182" s="38" t="s">
        <v>40</v>
      </c>
      <c r="D182" s="38" t="s">
        <v>5</v>
      </c>
      <c r="E182" s="39">
        <v>34.0</v>
      </c>
      <c r="F182" s="40">
        <v>35.0</v>
      </c>
    </row>
    <row r="183">
      <c r="A183" s="41" t="s">
        <v>216</v>
      </c>
      <c r="B183" s="38" t="s">
        <v>15</v>
      </c>
      <c r="C183" s="38" t="s">
        <v>40</v>
      </c>
      <c r="D183" s="38" t="s">
        <v>5</v>
      </c>
      <c r="E183" s="39">
        <v>60.0</v>
      </c>
      <c r="F183" s="40">
        <v>35.0</v>
      </c>
    </row>
    <row r="184">
      <c r="A184" s="41" t="s">
        <v>217</v>
      </c>
      <c r="B184" s="38" t="s">
        <v>15</v>
      </c>
      <c r="C184" s="38" t="s">
        <v>40</v>
      </c>
      <c r="D184" s="38" t="s">
        <v>5</v>
      </c>
      <c r="E184" s="39">
        <v>51.0</v>
      </c>
      <c r="F184" s="40">
        <v>35.0</v>
      </c>
    </row>
    <row r="185">
      <c r="A185" s="41" t="s">
        <v>218</v>
      </c>
      <c r="B185" s="38" t="s">
        <v>15</v>
      </c>
      <c r="C185" s="38" t="s">
        <v>40</v>
      </c>
      <c r="D185" s="38" t="s">
        <v>5</v>
      </c>
      <c r="E185" s="39">
        <v>51.0</v>
      </c>
      <c r="F185" s="40">
        <v>35.0</v>
      </c>
    </row>
    <row r="186">
      <c r="A186" s="41" t="s">
        <v>219</v>
      </c>
      <c r="B186" s="38" t="s">
        <v>15</v>
      </c>
      <c r="C186" s="38" t="s">
        <v>40</v>
      </c>
      <c r="D186" s="38" t="s">
        <v>5</v>
      </c>
      <c r="E186" s="39">
        <v>75.0</v>
      </c>
      <c r="F186" s="40">
        <v>35.0</v>
      </c>
    </row>
    <row r="187">
      <c r="A187" s="41" t="s">
        <v>220</v>
      </c>
      <c r="B187" s="38" t="s">
        <v>15</v>
      </c>
      <c r="C187" s="38" t="s">
        <v>40</v>
      </c>
      <c r="D187" s="38" t="s">
        <v>5</v>
      </c>
      <c r="E187" s="39">
        <v>77.0</v>
      </c>
      <c r="F187" s="40">
        <v>36.0</v>
      </c>
    </row>
    <row r="188">
      <c r="A188" s="41" t="s">
        <v>221</v>
      </c>
      <c r="B188" s="38" t="s">
        <v>15</v>
      </c>
      <c r="C188" s="38" t="s">
        <v>40</v>
      </c>
      <c r="D188" s="38" t="s">
        <v>5</v>
      </c>
      <c r="E188" s="39">
        <v>72.0</v>
      </c>
      <c r="F188" s="40">
        <v>36.0</v>
      </c>
    </row>
    <row r="189">
      <c r="A189" s="41" t="s">
        <v>222</v>
      </c>
      <c r="B189" s="38" t="s">
        <v>15</v>
      </c>
      <c r="C189" s="38" t="s">
        <v>40</v>
      </c>
      <c r="D189" s="38" t="s">
        <v>5</v>
      </c>
      <c r="E189" s="39">
        <v>105.0</v>
      </c>
      <c r="F189" s="40">
        <v>36.0</v>
      </c>
    </row>
    <row r="190">
      <c r="A190" s="41" t="s">
        <v>223</v>
      </c>
      <c r="B190" s="38" t="s">
        <v>15</v>
      </c>
      <c r="C190" s="38" t="s">
        <v>40</v>
      </c>
      <c r="D190" s="38" t="s">
        <v>5</v>
      </c>
      <c r="E190" s="39">
        <v>70.0</v>
      </c>
      <c r="F190" s="40">
        <v>36.0</v>
      </c>
    </row>
    <row r="191">
      <c r="A191" s="41" t="s">
        <v>224</v>
      </c>
      <c r="B191" s="38" t="s">
        <v>15</v>
      </c>
      <c r="C191" s="38" t="s">
        <v>40</v>
      </c>
      <c r="D191" s="38" t="s">
        <v>5</v>
      </c>
      <c r="E191" s="39">
        <v>79.0</v>
      </c>
      <c r="F191" s="40">
        <v>36.0</v>
      </c>
    </row>
    <row r="192">
      <c r="A192" s="41" t="s">
        <v>225</v>
      </c>
      <c r="B192" s="38" t="s">
        <v>15</v>
      </c>
      <c r="C192" s="38" t="s">
        <v>2</v>
      </c>
      <c r="D192" s="38" t="s">
        <v>14</v>
      </c>
      <c r="E192" s="39">
        <v>0.0</v>
      </c>
      <c r="F192" s="40">
        <v>37.0</v>
      </c>
    </row>
    <row r="193">
      <c r="A193" s="41" t="s">
        <v>226</v>
      </c>
      <c r="B193" s="38" t="s">
        <v>15</v>
      </c>
      <c r="C193" s="38" t="s">
        <v>2</v>
      </c>
      <c r="D193" s="38" t="s">
        <v>14</v>
      </c>
      <c r="E193" s="39">
        <v>0.0</v>
      </c>
      <c r="F193" s="40">
        <v>37.0</v>
      </c>
    </row>
    <row r="194">
      <c r="A194" s="41" t="s">
        <v>227</v>
      </c>
      <c r="B194" s="38" t="s">
        <v>15</v>
      </c>
      <c r="C194" s="38" t="s">
        <v>2</v>
      </c>
      <c r="D194" s="38" t="s">
        <v>14</v>
      </c>
      <c r="E194" s="39">
        <v>0.0</v>
      </c>
      <c r="F194" s="40">
        <v>37.0</v>
      </c>
    </row>
    <row r="195">
      <c r="A195" s="41" t="s">
        <v>228</v>
      </c>
      <c r="B195" s="38" t="s">
        <v>15</v>
      </c>
      <c r="C195" s="38" t="s">
        <v>2</v>
      </c>
      <c r="D195" s="38" t="s">
        <v>14</v>
      </c>
      <c r="E195" s="39">
        <v>0.0</v>
      </c>
      <c r="F195" s="40">
        <v>37.0</v>
      </c>
    </row>
    <row r="196">
      <c r="A196" s="41" t="s">
        <v>229</v>
      </c>
      <c r="B196" s="38" t="s">
        <v>15</v>
      </c>
      <c r="C196" s="38" t="s">
        <v>2</v>
      </c>
      <c r="D196" s="38" t="s">
        <v>14</v>
      </c>
      <c r="E196" s="39">
        <v>0.0</v>
      </c>
      <c r="F196" s="40">
        <v>37.0</v>
      </c>
    </row>
    <row r="197">
      <c r="A197" s="41" t="s">
        <v>230</v>
      </c>
      <c r="B197" s="38" t="s">
        <v>15</v>
      </c>
      <c r="C197" s="38" t="s">
        <v>40</v>
      </c>
      <c r="D197" s="38" t="s">
        <v>5</v>
      </c>
      <c r="E197" s="39">
        <v>28.0</v>
      </c>
      <c r="F197" s="40">
        <v>38.0</v>
      </c>
    </row>
    <row r="198">
      <c r="A198" s="41" t="s">
        <v>231</v>
      </c>
      <c r="B198" s="38" t="s">
        <v>15</v>
      </c>
      <c r="C198" s="38" t="s">
        <v>40</v>
      </c>
      <c r="D198" s="38" t="s">
        <v>5</v>
      </c>
      <c r="E198" s="39">
        <v>21.0</v>
      </c>
      <c r="F198" s="40">
        <v>38.0</v>
      </c>
    </row>
    <row r="199">
      <c r="A199" s="41" t="s">
        <v>232</v>
      </c>
      <c r="B199" s="38" t="s">
        <v>15</v>
      </c>
      <c r="C199" s="38" t="s">
        <v>40</v>
      </c>
      <c r="D199" s="38" t="s">
        <v>5</v>
      </c>
      <c r="E199" s="39">
        <v>21.0</v>
      </c>
      <c r="F199" s="40">
        <v>38.0</v>
      </c>
    </row>
    <row r="200">
      <c r="A200" s="41" t="s">
        <v>233</v>
      </c>
      <c r="B200" s="38" t="s">
        <v>15</v>
      </c>
      <c r="C200" s="38" t="s">
        <v>40</v>
      </c>
      <c r="D200" s="38" t="s">
        <v>5</v>
      </c>
      <c r="E200" s="39">
        <v>25.0</v>
      </c>
      <c r="F200" s="40">
        <v>38.0</v>
      </c>
    </row>
    <row r="201">
      <c r="A201" s="41" t="s">
        <v>234</v>
      </c>
      <c r="B201" s="38" t="s">
        <v>15</v>
      </c>
      <c r="C201" s="38" t="s">
        <v>40</v>
      </c>
      <c r="D201" s="38" t="s">
        <v>5</v>
      </c>
      <c r="E201" s="39">
        <v>27.0</v>
      </c>
      <c r="F201" s="40">
        <v>38.0</v>
      </c>
    </row>
    <row r="202">
      <c r="A202" s="41" t="s">
        <v>235</v>
      </c>
      <c r="B202" s="38" t="s">
        <v>15</v>
      </c>
      <c r="C202" s="38" t="s">
        <v>2</v>
      </c>
      <c r="D202" s="38" t="s">
        <v>12</v>
      </c>
      <c r="E202" s="39">
        <v>0.0</v>
      </c>
      <c r="F202" s="40">
        <v>39.0</v>
      </c>
    </row>
    <row r="203">
      <c r="A203" s="41" t="s">
        <v>236</v>
      </c>
      <c r="B203" s="38" t="s">
        <v>15</v>
      </c>
      <c r="C203" s="38" t="s">
        <v>2</v>
      </c>
      <c r="D203" s="38" t="s">
        <v>12</v>
      </c>
      <c r="E203" s="39">
        <v>0.0</v>
      </c>
      <c r="F203" s="40">
        <v>39.0</v>
      </c>
    </row>
    <row r="204">
      <c r="A204" s="41" t="s">
        <v>237</v>
      </c>
      <c r="B204" s="38" t="s">
        <v>15</v>
      </c>
      <c r="C204" s="38" t="s">
        <v>2</v>
      </c>
      <c r="D204" s="38" t="s">
        <v>12</v>
      </c>
      <c r="E204" s="39">
        <v>0.0</v>
      </c>
      <c r="F204" s="40">
        <v>39.0</v>
      </c>
    </row>
    <row r="205">
      <c r="A205" s="41" t="s">
        <v>238</v>
      </c>
      <c r="B205" s="38" t="s">
        <v>15</v>
      </c>
      <c r="C205" s="38" t="s">
        <v>2</v>
      </c>
      <c r="D205" s="38" t="s">
        <v>12</v>
      </c>
      <c r="E205" s="39">
        <v>0.0</v>
      </c>
      <c r="F205" s="40">
        <v>39.0</v>
      </c>
    </row>
    <row r="206">
      <c r="A206" s="41" t="s">
        <v>239</v>
      </c>
      <c r="B206" s="38" t="s">
        <v>15</v>
      </c>
      <c r="C206" s="38" t="s">
        <v>2</v>
      </c>
      <c r="D206" s="38" t="s">
        <v>12</v>
      </c>
      <c r="E206" s="39">
        <v>0.0</v>
      </c>
      <c r="F206" s="40">
        <v>39.0</v>
      </c>
    </row>
    <row r="207">
      <c r="A207" s="41" t="s">
        <v>240</v>
      </c>
      <c r="B207" s="38" t="s">
        <v>15</v>
      </c>
      <c r="C207" s="38" t="s">
        <v>40</v>
      </c>
      <c r="D207" s="38" t="s">
        <v>5</v>
      </c>
      <c r="E207" s="39">
        <v>6360.0</v>
      </c>
      <c r="F207" s="40">
        <v>40.0</v>
      </c>
    </row>
    <row r="208">
      <c r="A208" s="41" t="s">
        <v>241</v>
      </c>
      <c r="B208" s="38" t="s">
        <v>15</v>
      </c>
      <c r="C208" s="38" t="s">
        <v>40</v>
      </c>
      <c r="D208" s="38" t="s">
        <v>5</v>
      </c>
      <c r="E208" s="39">
        <v>7490.0</v>
      </c>
      <c r="F208" s="40">
        <v>40.0</v>
      </c>
    </row>
    <row r="209">
      <c r="A209" s="41" t="s">
        <v>242</v>
      </c>
      <c r="B209" s="38" t="s">
        <v>15</v>
      </c>
      <c r="C209" s="38" t="s">
        <v>40</v>
      </c>
      <c r="D209" s="38" t="s">
        <v>5</v>
      </c>
      <c r="E209" s="39">
        <v>8550.0</v>
      </c>
      <c r="F209" s="40">
        <v>40.0</v>
      </c>
    </row>
    <row r="210">
      <c r="A210" s="41" t="s">
        <v>243</v>
      </c>
      <c r="B210" s="38" t="s">
        <v>15</v>
      </c>
      <c r="C210" s="38" t="s">
        <v>40</v>
      </c>
      <c r="D210" s="38" t="s">
        <v>5</v>
      </c>
      <c r="E210" s="39">
        <v>7600.0</v>
      </c>
      <c r="F210" s="40">
        <v>40.0</v>
      </c>
    </row>
    <row r="211">
      <c r="A211" s="41" t="s">
        <v>244</v>
      </c>
      <c r="B211" s="38" t="s">
        <v>15</v>
      </c>
      <c r="C211" s="38" t="s">
        <v>40</v>
      </c>
      <c r="D211" s="38" t="s">
        <v>5</v>
      </c>
      <c r="E211" s="39">
        <v>10000.0</v>
      </c>
      <c r="F211" s="40">
        <v>40.0</v>
      </c>
    </row>
    <row r="212">
      <c r="A212" s="41" t="s">
        <v>245</v>
      </c>
      <c r="B212" s="38" t="s">
        <v>15</v>
      </c>
      <c r="C212" s="38" t="s">
        <v>2</v>
      </c>
      <c r="D212" s="38" t="s">
        <v>14</v>
      </c>
      <c r="E212" s="39">
        <v>0.0</v>
      </c>
      <c r="F212" s="40">
        <v>41.0</v>
      </c>
    </row>
    <row r="213">
      <c r="A213" s="41" t="s">
        <v>246</v>
      </c>
      <c r="B213" s="38" t="s">
        <v>15</v>
      </c>
      <c r="C213" s="38" t="s">
        <v>2</v>
      </c>
      <c r="D213" s="38" t="s">
        <v>14</v>
      </c>
      <c r="E213" s="39">
        <v>0.0</v>
      </c>
      <c r="F213" s="40">
        <v>41.0</v>
      </c>
    </row>
    <row r="214">
      <c r="A214" s="41" t="s">
        <v>247</v>
      </c>
      <c r="B214" s="38" t="s">
        <v>15</v>
      </c>
      <c r="C214" s="38" t="s">
        <v>2</v>
      </c>
      <c r="D214" s="38" t="s">
        <v>14</v>
      </c>
      <c r="E214" s="39">
        <v>0.0</v>
      </c>
      <c r="F214" s="40">
        <v>41.0</v>
      </c>
    </row>
    <row r="215">
      <c r="A215" s="41" t="s">
        <v>248</v>
      </c>
      <c r="B215" s="38" t="s">
        <v>15</v>
      </c>
      <c r="C215" s="38" t="s">
        <v>2</v>
      </c>
      <c r="D215" s="38" t="s">
        <v>14</v>
      </c>
      <c r="E215" s="39">
        <v>0.0</v>
      </c>
      <c r="F215" s="40">
        <v>41.0</v>
      </c>
    </row>
    <row r="216">
      <c r="A216" s="41" t="s">
        <v>249</v>
      </c>
      <c r="B216" s="38" t="s">
        <v>15</v>
      </c>
      <c r="C216" s="38" t="s">
        <v>2</v>
      </c>
      <c r="D216" s="38" t="s">
        <v>14</v>
      </c>
      <c r="E216" s="39">
        <v>0.0</v>
      </c>
      <c r="F216" s="40">
        <v>41.0</v>
      </c>
    </row>
    <row r="217">
      <c r="A217" s="41" t="s">
        <v>250</v>
      </c>
      <c r="B217" s="38" t="s">
        <v>15</v>
      </c>
      <c r="C217" s="38" t="s">
        <v>2</v>
      </c>
      <c r="D217" s="38" t="s">
        <v>14</v>
      </c>
      <c r="E217" s="39">
        <v>0.0</v>
      </c>
      <c r="F217" s="40">
        <v>42.0</v>
      </c>
    </row>
    <row r="218">
      <c r="A218" s="41" t="s">
        <v>251</v>
      </c>
      <c r="B218" s="38" t="s">
        <v>15</v>
      </c>
      <c r="C218" s="38" t="s">
        <v>2</v>
      </c>
      <c r="D218" s="38" t="s">
        <v>14</v>
      </c>
      <c r="E218" s="39">
        <v>0.0</v>
      </c>
      <c r="F218" s="40">
        <v>42.0</v>
      </c>
    </row>
    <row r="219">
      <c r="A219" s="41" t="s">
        <v>252</v>
      </c>
      <c r="B219" s="38" t="s">
        <v>15</v>
      </c>
      <c r="C219" s="38" t="s">
        <v>2</v>
      </c>
      <c r="D219" s="38" t="s">
        <v>14</v>
      </c>
      <c r="E219" s="39">
        <v>0.0</v>
      </c>
      <c r="F219" s="40">
        <v>42.0</v>
      </c>
    </row>
    <row r="220">
      <c r="A220" s="41" t="s">
        <v>253</v>
      </c>
      <c r="B220" s="38" t="s">
        <v>15</v>
      </c>
      <c r="C220" s="38" t="s">
        <v>2</v>
      </c>
      <c r="D220" s="38" t="s">
        <v>14</v>
      </c>
      <c r="E220" s="39">
        <v>0.0</v>
      </c>
      <c r="F220" s="40">
        <v>42.0</v>
      </c>
    </row>
    <row r="221">
      <c r="A221" s="41" t="s">
        <v>254</v>
      </c>
      <c r="B221" s="38" t="s">
        <v>15</v>
      </c>
      <c r="C221" s="38" t="s">
        <v>2</v>
      </c>
      <c r="D221" s="38" t="s">
        <v>14</v>
      </c>
      <c r="E221" s="39">
        <v>0.0</v>
      </c>
      <c r="F221" s="40">
        <v>42.0</v>
      </c>
    </row>
    <row r="222">
      <c r="A222" s="41" t="s">
        <v>255</v>
      </c>
      <c r="B222" s="38" t="s">
        <v>15</v>
      </c>
      <c r="C222" s="38" t="s">
        <v>2</v>
      </c>
      <c r="D222" s="38" t="s">
        <v>14</v>
      </c>
      <c r="E222" s="39">
        <v>0.0</v>
      </c>
      <c r="F222" s="40">
        <v>43.0</v>
      </c>
    </row>
    <row r="223">
      <c r="A223" s="41" t="s">
        <v>256</v>
      </c>
      <c r="B223" s="38" t="s">
        <v>15</v>
      </c>
      <c r="C223" s="38" t="s">
        <v>2</v>
      </c>
      <c r="D223" s="38" t="s">
        <v>14</v>
      </c>
      <c r="E223" s="39">
        <v>0.0</v>
      </c>
      <c r="F223" s="40">
        <v>43.0</v>
      </c>
    </row>
    <row r="224">
      <c r="A224" s="41" t="s">
        <v>257</v>
      </c>
      <c r="B224" s="38" t="s">
        <v>15</v>
      </c>
      <c r="C224" s="38" t="s">
        <v>2</v>
      </c>
      <c r="D224" s="38" t="s">
        <v>14</v>
      </c>
      <c r="E224" s="39">
        <v>0.0</v>
      </c>
      <c r="F224" s="40">
        <v>43.0</v>
      </c>
    </row>
    <row r="225">
      <c r="A225" s="41" t="s">
        <v>258</v>
      </c>
      <c r="B225" s="38" t="s">
        <v>15</v>
      </c>
      <c r="C225" s="38" t="s">
        <v>2</v>
      </c>
      <c r="D225" s="38" t="s">
        <v>14</v>
      </c>
      <c r="E225" s="39">
        <v>0.0</v>
      </c>
      <c r="F225" s="40">
        <v>43.0</v>
      </c>
    </row>
    <row r="226">
      <c r="A226" s="41" t="s">
        <v>259</v>
      </c>
      <c r="B226" s="38" t="s">
        <v>15</v>
      </c>
      <c r="C226" s="38" t="s">
        <v>2</v>
      </c>
      <c r="D226" s="38" t="s">
        <v>14</v>
      </c>
      <c r="E226" s="39">
        <v>0.0</v>
      </c>
      <c r="F226" s="40">
        <v>43.0</v>
      </c>
    </row>
    <row r="227">
      <c r="A227" s="41" t="s">
        <v>260</v>
      </c>
      <c r="B227" s="38" t="s">
        <v>15</v>
      </c>
      <c r="C227" s="38" t="s">
        <v>40</v>
      </c>
      <c r="D227" s="38" t="s">
        <v>5</v>
      </c>
      <c r="E227" s="39">
        <v>700.0</v>
      </c>
      <c r="F227" s="10">
        <v>44.0</v>
      </c>
    </row>
    <row r="228">
      <c r="A228" s="41" t="s">
        <v>261</v>
      </c>
      <c r="B228" s="38" t="s">
        <v>15</v>
      </c>
      <c r="C228" s="38" t="s">
        <v>40</v>
      </c>
      <c r="D228" s="38" t="s">
        <v>5</v>
      </c>
      <c r="E228" s="39">
        <v>500.0</v>
      </c>
      <c r="F228" s="10">
        <v>44.0</v>
      </c>
    </row>
    <row r="229">
      <c r="A229" s="41" t="s">
        <v>262</v>
      </c>
      <c r="B229" s="38" t="s">
        <v>15</v>
      </c>
      <c r="C229" s="38" t="s">
        <v>40</v>
      </c>
      <c r="D229" s="38" t="s">
        <v>5</v>
      </c>
      <c r="E229" s="39">
        <v>650.0</v>
      </c>
      <c r="F229" s="10">
        <v>44.0</v>
      </c>
    </row>
    <row r="230">
      <c r="A230" s="41" t="s">
        <v>263</v>
      </c>
      <c r="B230" s="38" t="s">
        <v>15</v>
      </c>
      <c r="C230" s="38" t="s">
        <v>40</v>
      </c>
      <c r="D230" s="38" t="s">
        <v>5</v>
      </c>
      <c r="E230" s="39">
        <v>550.0</v>
      </c>
      <c r="F230" s="10">
        <v>44.0</v>
      </c>
    </row>
    <row r="231">
      <c r="A231" s="41" t="s">
        <v>264</v>
      </c>
      <c r="B231" s="38" t="s">
        <v>15</v>
      </c>
      <c r="C231" s="38" t="s">
        <v>40</v>
      </c>
      <c r="D231" s="38" t="s">
        <v>5</v>
      </c>
      <c r="E231" s="39">
        <v>800.0</v>
      </c>
      <c r="F231" s="10">
        <v>44.0</v>
      </c>
    </row>
    <row r="232">
      <c r="A232" s="41" t="s">
        <v>265</v>
      </c>
      <c r="B232" s="38" t="s">
        <v>15</v>
      </c>
      <c r="C232" s="38" t="s">
        <v>2</v>
      </c>
      <c r="D232" s="38" t="s">
        <v>12</v>
      </c>
      <c r="E232" s="39">
        <v>0.0</v>
      </c>
      <c r="F232" s="10">
        <v>45.0</v>
      </c>
    </row>
    <row r="233">
      <c r="A233" s="41" t="s">
        <v>266</v>
      </c>
      <c r="B233" s="38" t="s">
        <v>15</v>
      </c>
      <c r="C233" s="38" t="s">
        <v>2</v>
      </c>
      <c r="D233" s="38" t="s">
        <v>12</v>
      </c>
      <c r="E233" s="39">
        <v>0.0</v>
      </c>
      <c r="F233" s="10">
        <v>45.0</v>
      </c>
    </row>
    <row r="234">
      <c r="A234" s="41" t="s">
        <v>267</v>
      </c>
      <c r="B234" s="38" t="s">
        <v>15</v>
      </c>
      <c r="C234" s="38" t="s">
        <v>2</v>
      </c>
      <c r="D234" s="38" t="s">
        <v>12</v>
      </c>
      <c r="E234" s="39">
        <v>0.0</v>
      </c>
      <c r="F234" s="10">
        <v>45.0</v>
      </c>
    </row>
    <row r="235">
      <c r="A235" s="41" t="s">
        <v>268</v>
      </c>
      <c r="B235" s="38" t="s">
        <v>15</v>
      </c>
      <c r="C235" s="38" t="s">
        <v>2</v>
      </c>
      <c r="D235" s="38" t="s">
        <v>12</v>
      </c>
      <c r="E235" s="39">
        <v>0.0</v>
      </c>
      <c r="F235" s="10">
        <v>45.0</v>
      </c>
    </row>
    <row r="236">
      <c r="A236" s="41" t="s">
        <v>269</v>
      </c>
      <c r="B236" s="38" t="s">
        <v>15</v>
      </c>
      <c r="C236" s="38" t="s">
        <v>2</v>
      </c>
      <c r="D236" s="38" t="s">
        <v>12</v>
      </c>
      <c r="E236" s="39">
        <v>0.0</v>
      </c>
      <c r="F236" s="10">
        <v>45.0</v>
      </c>
    </row>
    <row r="237">
      <c r="A237" s="41" t="s">
        <v>270</v>
      </c>
      <c r="B237" s="38" t="s">
        <v>15</v>
      </c>
      <c r="C237" s="38" t="s">
        <v>2</v>
      </c>
      <c r="D237" s="38" t="s">
        <v>7</v>
      </c>
      <c r="E237" s="39">
        <v>800.0</v>
      </c>
      <c r="F237" s="10">
        <v>46.0</v>
      </c>
    </row>
    <row r="238">
      <c r="A238" s="41" t="s">
        <v>271</v>
      </c>
      <c r="B238" s="38" t="s">
        <v>15</v>
      </c>
      <c r="C238" s="38" t="s">
        <v>2</v>
      </c>
      <c r="D238" s="38" t="s">
        <v>7</v>
      </c>
      <c r="E238" s="39">
        <v>600.0</v>
      </c>
      <c r="F238" s="10">
        <v>46.0</v>
      </c>
    </row>
    <row r="239">
      <c r="A239" s="41" t="s">
        <v>272</v>
      </c>
      <c r="B239" s="38" t="s">
        <v>15</v>
      </c>
      <c r="C239" s="38" t="s">
        <v>2</v>
      </c>
      <c r="D239" s="38" t="s">
        <v>7</v>
      </c>
      <c r="E239" s="39">
        <v>900.0</v>
      </c>
      <c r="F239" s="10">
        <v>46.0</v>
      </c>
    </row>
    <row r="240">
      <c r="A240" s="41" t="s">
        <v>273</v>
      </c>
      <c r="B240" s="38" t="s">
        <v>15</v>
      </c>
      <c r="C240" s="38" t="s">
        <v>2</v>
      </c>
      <c r="D240" s="38" t="s">
        <v>7</v>
      </c>
      <c r="E240" s="39">
        <v>750.0</v>
      </c>
      <c r="F240" s="10">
        <v>46.0</v>
      </c>
    </row>
    <row r="241">
      <c r="A241" s="41" t="s">
        <v>274</v>
      </c>
      <c r="B241" s="38" t="s">
        <v>15</v>
      </c>
      <c r="C241" s="38" t="s">
        <v>2</v>
      </c>
      <c r="D241" s="38" t="s">
        <v>7</v>
      </c>
      <c r="E241" s="39">
        <v>450.0</v>
      </c>
      <c r="F241" s="10">
        <v>46.0</v>
      </c>
    </row>
    <row r="242">
      <c r="A242" s="41" t="s">
        <v>275</v>
      </c>
      <c r="B242" s="38" t="s">
        <v>15</v>
      </c>
      <c r="C242" s="38" t="s">
        <v>40</v>
      </c>
      <c r="D242" s="38" t="s">
        <v>5</v>
      </c>
      <c r="E242" s="39">
        <v>15.0</v>
      </c>
      <c r="F242" s="10">
        <v>47.0</v>
      </c>
    </row>
    <row r="243">
      <c r="A243" s="41" t="s">
        <v>276</v>
      </c>
      <c r="B243" s="38" t="s">
        <v>15</v>
      </c>
      <c r="C243" s="38" t="s">
        <v>40</v>
      </c>
      <c r="D243" s="38" t="s">
        <v>5</v>
      </c>
      <c r="E243" s="39">
        <v>12.0</v>
      </c>
      <c r="F243" s="10">
        <v>47.0</v>
      </c>
    </row>
    <row r="244">
      <c r="A244" s="41" t="s">
        <v>277</v>
      </c>
      <c r="B244" s="38" t="s">
        <v>15</v>
      </c>
      <c r="C244" s="38" t="s">
        <v>40</v>
      </c>
      <c r="D244" s="38" t="s">
        <v>5</v>
      </c>
      <c r="E244" s="39">
        <v>20.0</v>
      </c>
      <c r="F244" s="10">
        <v>47.0</v>
      </c>
    </row>
    <row r="245">
      <c r="A245" s="41" t="s">
        <v>278</v>
      </c>
      <c r="B245" s="38" t="s">
        <v>15</v>
      </c>
      <c r="C245" s="38" t="s">
        <v>40</v>
      </c>
      <c r="D245" s="38" t="s">
        <v>5</v>
      </c>
      <c r="E245" s="39">
        <v>8.0</v>
      </c>
      <c r="F245" s="10">
        <v>47.0</v>
      </c>
    </row>
    <row r="246">
      <c r="A246" s="41" t="s">
        <v>279</v>
      </c>
      <c r="B246" s="38" t="s">
        <v>15</v>
      </c>
      <c r="C246" s="38" t="s">
        <v>40</v>
      </c>
      <c r="D246" s="38" t="s">
        <v>5</v>
      </c>
      <c r="E246" s="39">
        <v>11.0</v>
      </c>
      <c r="F246" s="10">
        <v>47.0</v>
      </c>
    </row>
    <row r="247">
      <c r="A247" s="41" t="s">
        <v>280</v>
      </c>
      <c r="B247" s="38" t="s">
        <v>15</v>
      </c>
      <c r="C247" s="38" t="s">
        <v>2</v>
      </c>
      <c r="D247" s="38" t="s">
        <v>12</v>
      </c>
      <c r="E247" s="39">
        <v>0.0</v>
      </c>
      <c r="F247" s="10">
        <v>48.0</v>
      </c>
    </row>
    <row r="248">
      <c r="A248" s="41" t="s">
        <v>281</v>
      </c>
      <c r="B248" s="38" t="s">
        <v>15</v>
      </c>
      <c r="C248" s="38" t="s">
        <v>2</v>
      </c>
      <c r="D248" s="38" t="s">
        <v>12</v>
      </c>
      <c r="E248" s="39">
        <v>0.0</v>
      </c>
      <c r="F248" s="10">
        <v>48.0</v>
      </c>
    </row>
    <row r="249">
      <c r="A249" s="41" t="s">
        <v>282</v>
      </c>
      <c r="B249" s="38" t="s">
        <v>15</v>
      </c>
      <c r="C249" s="38" t="s">
        <v>2</v>
      </c>
      <c r="D249" s="38" t="s">
        <v>12</v>
      </c>
      <c r="E249" s="39">
        <v>0.0</v>
      </c>
      <c r="F249" s="10">
        <v>48.0</v>
      </c>
    </row>
    <row r="250">
      <c r="A250" s="41" t="s">
        <v>283</v>
      </c>
      <c r="B250" s="38" t="s">
        <v>15</v>
      </c>
      <c r="C250" s="38" t="s">
        <v>2</v>
      </c>
      <c r="D250" s="38" t="s">
        <v>12</v>
      </c>
      <c r="E250" s="39">
        <v>0.0</v>
      </c>
      <c r="F250" s="10">
        <v>48.0</v>
      </c>
    </row>
    <row r="251">
      <c r="A251" s="41" t="s">
        <v>284</v>
      </c>
      <c r="B251" s="38" t="s">
        <v>15</v>
      </c>
      <c r="C251" s="38" t="s">
        <v>2</v>
      </c>
      <c r="D251" s="38" t="s">
        <v>12</v>
      </c>
      <c r="E251" s="39">
        <v>0.0</v>
      </c>
      <c r="F251" s="10">
        <v>48.0</v>
      </c>
    </row>
    <row r="252">
      <c r="A252" s="41" t="s">
        <v>285</v>
      </c>
      <c r="B252" s="38" t="s">
        <v>15</v>
      </c>
      <c r="C252" s="38" t="s">
        <v>40</v>
      </c>
      <c r="D252" s="38" t="s">
        <v>5</v>
      </c>
      <c r="E252" s="39">
        <v>0.0</v>
      </c>
      <c r="F252" s="10">
        <v>49.0</v>
      </c>
    </row>
    <row r="253">
      <c r="A253" s="41" t="s">
        <v>286</v>
      </c>
      <c r="B253" s="38" t="s">
        <v>15</v>
      </c>
      <c r="C253" s="38" t="s">
        <v>40</v>
      </c>
      <c r="D253" s="38" t="s">
        <v>5</v>
      </c>
      <c r="E253" s="39">
        <v>0.0</v>
      </c>
      <c r="F253" s="10">
        <v>49.0</v>
      </c>
    </row>
    <row r="254">
      <c r="A254" s="41" t="s">
        <v>287</v>
      </c>
      <c r="B254" s="38" t="s">
        <v>15</v>
      </c>
      <c r="C254" s="38" t="s">
        <v>40</v>
      </c>
      <c r="D254" s="38" t="s">
        <v>5</v>
      </c>
      <c r="E254" s="39">
        <v>0.0</v>
      </c>
      <c r="F254" s="10">
        <v>49.0</v>
      </c>
    </row>
    <row r="255">
      <c r="A255" s="41" t="s">
        <v>288</v>
      </c>
      <c r="B255" s="38" t="s">
        <v>15</v>
      </c>
      <c r="C255" s="38" t="s">
        <v>40</v>
      </c>
      <c r="D255" s="38" t="s">
        <v>5</v>
      </c>
      <c r="E255" s="39">
        <v>0.0</v>
      </c>
      <c r="F255" s="10">
        <v>49.0</v>
      </c>
    </row>
    <row r="256">
      <c r="A256" s="41" t="s">
        <v>289</v>
      </c>
      <c r="B256" s="38" t="s">
        <v>15</v>
      </c>
      <c r="C256" s="38" t="s">
        <v>40</v>
      </c>
      <c r="D256" s="38" t="s">
        <v>5</v>
      </c>
      <c r="E256" s="39">
        <v>0.0</v>
      </c>
      <c r="F256" s="10">
        <v>49.0</v>
      </c>
    </row>
    <row r="257">
      <c r="A257" s="41" t="s">
        <v>290</v>
      </c>
      <c r="B257" s="38" t="s">
        <v>15</v>
      </c>
      <c r="C257" s="38" t="s">
        <v>40</v>
      </c>
      <c r="D257" s="38" t="s">
        <v>5</v>
      </c>
      <c r="E257" s="39">
        <v>20.0</v>
      </c>
      <c r="F257" s="10">
        <v>50.0</v>
      </c>
    </row>
    <row r="258">
      <c r="A258" s="41" t="s">
        <v>291</v>
      </c>
      <c r="B258" s="38" t="s">
        <v>15</v>
      </c>
      <c r="C258" s="38" t="s">
        <v>40</v>
      </c>
      <c r="D258" s="38" t="s">
        <v>5</v>
      </c>
      <c r="E258" s="39">
        <v>24.0</v>
      </c>
      <c r="F258" s="10">
        <v>50.0</v>
      </c>
    </row>
    <row r="259">
      <c r="A259" s="41" t="s">
        <v>292</v>
      </c>
      <c r="B259" s="38" t="s">
        <v>15</v>
      </c>
      <c r="C259" s="38" t="s">
        <v>40</v>
      </c>
      <c r="D259" s="38" t="s">
        <v>5</v>
      </c>
      <c r="E259" s="39">
        <v>21.0</v>
      </c>
      <c r="F259" s="10">
        <v>50.0</v>
      </c>
    </row>
    <row r="260">
      <c r="A260" s="41" t="s">
        <v>293</v>
      </c>
      <c r="B260" s="38" t="s">
        <v>15</v>
      </c>
      <c r="C260" s="38" t="s">
        <v>40</v>
      </c>
      <c r="D260" s="38" t="s">
        <v>5</v>
      </c>
      <c r="E260" s="39">
        <v>40.0</v>
      </c>
      <c r="F260" s="10">
        <v>50.0</v>
      </c>
    </row>
    <row r="261">
      <c r="A261" s="41" t="s">
        <v>294</v>
      </c>
      <c r="B261" s="38" t="s">
        <v>15</v>
      </c>
      <c r="C261" s="38" t="s">
        <v>40</v>
      </c>
      <c r="D261" s="38" t="s">
        <v>5</v>
      </c>
      <c r="E261" s="39">
        <v>10.0</v>
      </c>
      <c r="F261" s="10">
        <v>50.0</v>
      </c>
    </row>
    <row r="262">
      <c r="A262" s="41" t="s">
        <v>295</v>
      </c>
      <c r="B262" s="38" t="s">
        <v>16</v>
      </c>
      <c r="C262" s="38" t="s">
        <v>2</v>
      </c>
      <c r="D262" s="38" t="s">
        <v>12</v>
      </c>
      <c r="E262" s="39">
        <v>0.0</v>
      </c>
      <c r="F262" s="40">
        <v>51.0</v>
      </c>
    </row>
    <row r="263">
      <c r="A263" s="41" t="s">
        <v>296</v>
      </c>
      <c r="B263" s="38" t="s">
        <v>16</v>
      </c>
      <c r="C263" s="38" t="s">
        <v>2</v>
      </c>
      <c r="D263" s="38" t="s">
        <v>12</v>
      </c>
      <c r="E263" s="39">
        <v>0.0</v>
      </c>
      <c r="F263" s="40">
        <v>51.0</v>
      </c>
    </row>
    <row r="264">
      <c r="A264" s="41" t="s">
        <v>297</v>
      </c>
      <c r="B264" s="38" t="s">
        <v>16</v>
      </c>
      <c r="C264" s="38" t="s">
        <v>2</v>
      </c>
      <c r="D264" s="38" t="s">
        <v>12</v>
      </c>
      <c r="E264" s="39">
        <v>0.0</v>
      </c>
      <c r="F264" s="40">
        <v>51.0</v>
      </c>
    </row>
    <row r="265">
      <c r="A265" s="41" t="s">
        <v>298</v>
      </c>
      <c r="B265" s="38" t="s">
        <v>16</v>
      </c>
      <c r="C265" s="38" t="s">
        <v>2</v>
      </c>
      <c r="D265" s="38" t="s">
        <v>12</v>
      </c>
      <c r="E265" s="39">
        <v>0.0</v>
      </c>
      <c r="F265" s="40">
        <v>51.0</v>
      </c>
    </row>
    <row r="266">
      <c r="A266" s="41" t="s">
        <v>299</v>
      </c>
      <c r="B266" s="38" t="s">
        <v>16</v>
      </c>
      <c r="C266" s="38" t="s">
        <v>2</v>
      </c>
      <c r="D266" s="38" t="s">
        <v>12</v>
      </c>
      <c r="E266" s="39">
        <v>0.0</v>
      </c>
      <c r="F266" s="40">
        <v>51.0</v>
      </c>
    </row>
    <row r="267">
      <c r="A267" s="41" t="s">
        <v>300</v>
      </c>
      <c r="B267" s="38" t="s">
        <v>16</v>
      </c>
      <c r="C267" s="38" t="s">
        <v>40</v>
      </c>
      <c r="D267" s="38" t="s">
        <v>5</v>
      </c>
      <c r="E267" s="39">
        <v>65.0</v>
      </c>
      <c r="F267" s="40">
        <v>52.0</v>
      </c>
    </row>
    <row r="268">
      <c r="A268" s="41" t="s">
        <v>301</v>
      </c>
      <c r="B268" s="38" t="s">
        <v>16</v>
      </c>
      <c r="C268" s="38" t="s">
        <v>40</v>
      </c>
      <c r="D268" s="38" t="s">
        <v>5</v>
      </c>
      <c r="E268" s="39">
        <v>75.0</v>
      </c>
      <c r="F268" s="40">
        <v>52.0</v>
      </c>
    </row>
    <row r="269">
      <c r="A269" s="41" t="s">
        <v>302</v>
      </c>
      <c r="B269" s="38" t="s">
        <v>16</v>
      </c>
      <c r="C269" s="38" t="s">
        <v>40</v>
      </c>
      <c r="D269" s="38" t="s">
        <v>5</v>
      </c>
      <c r="E269" s="39">
        <v>70.0</v>
      </c>
      <c r="F269" s="40">
        <v>52.0</v>
      </c>
    </row>
    <row r="270">
      <c r="A270" s="41" t="s">
        <v>303</v>
      </c>
      <c r="B270" s="38" t="s">
        <v>16</v>
      </c>
      <c r="C270" s="38" t="s">
        <v>40</v>
      </c>
      <c r="D270" s="38" t="s">
        <v>5</v>
      </c>
      <c r="E270" s="39">
        <v>80.0</v>
      </c>
      <c r="F270" s="40">
        <v>52.0</v>
      </c>
    </row>
    <row r="271">
      <c r="A271" s="41" t="s">
        <v>304</v>
      </c>
      <c r="B271" s="38" t="s">
        <v>16</v>
      </c>
      <c r="C271" s="38" t="s">
        <v>40</v>
      </c>
      <c r="D271" s="38" t="s">
        <v>5</v>
      </c>
      <c r="E271" s="39">
        <v>55.0</v>
      </c>
      <c r="F271" s="40">
        <v>52.0</v>
      </c>
    </row>
    <row r="272">
      <c r="A272" s="41" t="s">
        <v>305</v>
      </c>
      <c r="B272" s="38" t="s">
        <v>16</v>
      </c>
      <c r="C272" s="38" t="s">
        <v>2</v>
      </c>
      <c r="D272" s="38" t="s">
        <v>12</v>
      </c>
      <c r="E272" s="39">
        <v>0.0</v>
      </c>
      <c r="F272" s="40">
        <v>53.0</v>
      </c>
    </row>
    <row r="273">
      <c r="A273" s="41" t="s">
        <v>306</v>
      </c>
      <c r="B273" s="38" t="s">
        <v>16</v>
      </c>
      <c r="C273" s="38" t="s">
        <v>2</v>
      </c>
      <c r="D273" s="38" t="s">
        <v>12</v>
      </c>
      <c r="E273" s="39">
        <v>0.0</v>
      </c>
      <c r="F273" s="40">
        <v>53.0</v>
      </c>
    </row>
    <row r="274">
      <c r="A274" s="41" t="s">
        <v>307</v>
      </c>
      <c r="B274" s="38" t="s">
        <v>16</v>
      </c>
      <c r="C274" s="38" t="s">
        <v>2</v>
      </c>
      <c r="D274" s="38" t="s">
        <v>12</v>
      </c>
      <c r="E274" s="39">
        <v>0.0</v>
      </c>
      <c r="F274" s="40">
        <v>53.0</v>
      </c>
    </row>
    <row r="275">
      <c r="A275" s="41" t="s">
        <v>308</v>
      </c>
      <c r="B275" s="38" t="s">
        <v>16</v>
      </c>
      <c r="C275" s="38" t="s">
        <v>2</v>
      </c>
      <c r="D275" s="38" t="s">
        <v>12</v>
      </c>
      <c r="E275" s="39">
        <v>0.0</v>
      </c>
      <c r="F275" s="40">
        <v>53.0</v>
      </c>
    </row>
    <row r="276">
      <c r="A276" s="41" t="s">
        <v>309</v>
      </c>
      <c r="B276" s="38" t="s">
        <v>16</v>
      </c>
      <c r="C276" s="38" t="s">
        <v>2</v>
      </c>
      <c r="D276" s="38" t="s">
        <v>12</v>
      </c>
      <c r="E276" s="39">
        <v>0.0</v>
      </c>
      <c r="F276" s="40">
        <v>53.0</v>
      </c>
    </row>
    <row r="277">
      <c r="A277" s="41" t="s">
        <v>310</v>
      </c>
      <c r="B277" s="38" t="s">
        <v>16</v>
      </c>
      <c r="C277" s="38" t="s">
        <v>2</v>
      </c>
      <c r="D277" s="38" t="s">
        <v>12</v>
      </c>
      <c r="E277" s="39">
        <v>0.0</v>
      </c>
      <c r="F277" s="40">
        <v>54.0</v>
      </c>
    </row>
    <row r="278">
      <c r="A278" s="41" t="s">
        <v>311</v>
      </c>
      <c r="B278" s="38" t="s">
        <v>16</v>
      </c>
      <c r="C278" s="38" t="s">
        <v>2</v>
      </c>
      <c r="D278" s="38" t="s">
        <v>12</v>
      </c>
      <c r="E278" s="39">
        <v>0.0</v>
      </c>
      <c r="F278" s="40">
        <v>54.0</v>
      </c>
    </row>
    <row r="279">
      <c r="A279" s="41" t="s">
        <v>312</v>
      </c>
      <c r="B279" s="38" t="s">
        <v>16</v>
      </c>
      <c r="C279" s="38" t="s">
        <v>2</v>
      </c>
      <c r="D279" s="38" t="s">
        <v>12</v>
      </c>
      <c r="E279" s="39">
        <v>0.0</v>
      </c>
      <c r="F279" s="40">
        <v>54.0</v>
      </c>
    </row>
    <row r="280">
      <c r="A280" s="41" t="s">
        <v>313</v>
      </c>
      <c r="B280" s="38" t="s">
        <v>16</v>
      </c>
      <c r="C280" s="38" t="s">
        <v>2</v>
      </c>
      <c r="D280" s="38" t="s">
        <v>12</v>
      </c>
      <c r="E280" s="39">
        <v>0.0</v>
      </c>
      <c r="F280" s="40">
        <v>54.0</v>
      </c>
    </row>
    <row r="281">
      <c r="A281" s="41" t="s">
        <v>314</v>
      </c>
      <c r="B281" s="38" t="s">
        <v>16</v>
      </c>
      <c r="C281" s="38" t="s">
        <v>2</v>
      </c>
      <c r="D281" s="38" t="s">
        <v>12</v>
      </c>
      <c r="E281" s="39">
        <v>0.0</v>
      </c>
      <c r="F281" s="40">
        <v>54.0</v>
      </c>
    </row>
    <row r="282">
      <c r="A282" s="41" t="s">
        <v>315</v>
      </c>
      <c r="B282" s="38" t="s">
        <v>16</v>
      </c>
      <c r="C282" s="38" t="s">
        <v>40</v>
      </c>
      <c r="D282" s="38" t="s">
        <v>5</v>
      </c>
      <c r="E282" s="39">
        <v>185.0</v>
      </c>
      <c r="F282" s="40">
        <v>55.0</v>
      </c>
    </row>
    <row r="283">
      <c r="A283" s="41" t="s">
        <v>316</v>
      </c>
      <c r="B283" s="38" t="s">
        <v>16</v>
      </c>
      <c r="C283" s="38" t="s">
        <v>40</v>
      </c>
      <c r="D283" s="38" t="s">
        <v>5</v>
      </c>
      <c r="E283" s="39">
        <v>200.0</v>
      </c>
      <c r="F283" s="40">
        <v>55.0</v>
      </c>
    </row>
    <row r="284">
      <c r="A284" s="41" t="s">
        <v>317</v>
      </c>
      <c r="B284" s="38" t="s">
        <v>16</v>
      </c>
      <c r="C284" s="38" t="s">
        <v>40</v>
      </c>
      <c r="D284" s="38" t="s">
        <v>5</v>
      </c>
      <c r="E284" s="39">
        <v>180.0</v>
      </c>
      <c r="F284" s="40">
        <v>55.0</v>
      </c>
    </row>
    <row r="285">
      <c r="A285" s="41" t="s">
        <v>318</v>
      </c>
      <c r="B285" s="38" t="s">
        <v>16</v>
      </c>
      <c r="C285" s="38" t="s">
        <v>40</v>
      </c>
      <c r="D285" s="38" t="s">
        <v>5</v>
      </c>
      <c r="E285" s="39">
        <v>190.0</v>
      </c>
      <c r="F285" s="40">
        <v>55.0</v>
      </c>
    </row>
    <row r="286">
      <c r="A286" s="41" t="s">
        <v>319</v>
      </c>
      <c r="B286" s="38" t="s">
        <v>16</v>
      </c>
      <c r="C286" s="38" t="s">
        <v>40</v>
      </c>
      <c r="D286" s="38" t="s">
        <v>5</v>
      </c>
      <c r="E286" s="39">
        <v>190.0</v>
      </c>
      <c r="F286" s="40">
        <v>55.0</v>
      </c>
    </row>
    <row r="287">
      <c r="A287" s="41" t="s">
        <v>320</v>
      </c>
      <c r="B287" s="38" t="s">
        <v>16</v>
      </c>
      <c r="C287" s="38" t="s">
        <v>2</v>
      </c>
      <c r="D287" s="38" t="s">
        <v>7</v>
      </c>
      <c r="E287" s="39">
        <v>207.0</v>
      </c>
      <c r="F287" s="40">
        <v>56.0</v>
      </c>
    </row>
    <row r="288">
      <c r="A288" s="41" t="s">
        <v>321</v>
      </c>
      <c r="B288" s="38" t="s">
        <v>16</v>
      </c>
      <c r="C288" s="38" t="s">
        <v>2</v>
      </c>
      <c r="D288" s="38" t="s">
        <v>7</v>
      </c>
      <c r="E288" s="39">
        <v>240.0</v>
      </c>
      <c r="F288" s="40">
        <v>56.0</v>
      </c>
    </row>
    <row r="289">
      <c r="A289" s="41" t="s">
        <v>322</v>
      </c>
      <c r="B289" s="38" t="s">
        <v>16</v>
      </c>
      <c r="C289" s="38" t="s">
        <v>2</v>
      </c>
      <c r="D289" s="38" t="s">
        <v>7</v>
      </c>
      <c r="E289" s="39">
        <v>203.0</v>
      </c>
      <c r="F289" s="40">
        <v>56.0</v>
      </c>
    </row>
    <row r="290">
      <c r="A290" s="41" t="s">
        <v>323</v>
      </c>
      <c r="B290" s="38" t="s">
        <v>16</v>
      </c>
      <c r="C290" s="38" t="s">
        <v>2</v>
      </c>
      <c r="D290" s="38" t="s">
        <v>7</v>
      </c>
      <c r="E290" s="39">
        <v>242.0</v>
      </c>
      <c r="F290" s="40">
        <v>56.0</v>
      </c>
    </row>
    <row r="291">
      <c r="A291" s="41" t="s">
        <v>324</v>
      </c>
      <c r="B291" s="38" t="s">
        <v>16</v>
      </c>
      <c r="C291" s="38" t="s">
        <v>2</v>
      </c>
      <c r="D291" s="38" t="s">
        <v>7</v>
      </c>
      <c r="E291" s="39">
        <v>239.0</v>
      </c>
      <c r="F291" s="40">
        <v>56.0</v>
      </c>
    </row>
    <row r="292">
      <c r="A292" s="41" t="s">
        <v>325</v>
      </c>
      <c r="B292" s="38" t="s">
        <v>16</v>
      </c>
      <c r="C292" s="38" t="s">
        <v>2</v>
      </c>
      <c r="D292" s="38" t="s">
        <v>7</v>
      </c>
      <c r="E292" s="39">
        <v>88.0</v>
      </c>
      <c r="F292" s="40">
        <v>57.0</v>
      </c>
    </row>
    <row r="293">
      <c r="A293" s="41" t="s">
        <v>326</v>
      </c>
      <c r="B293" s="38" t="s">
        <v>16</v>
      </c>
      <c r="C293" s="38" t="s">
        <v>2</v>
      </c>
      <c r="D293" s="38" t="s">
        <v>7</v>
      </c>
      <c r="E293" s="39">
        <v>110.0</v>
      </c>
      <c r="F293" s="40">
        <v>57.0</v>
      </c>
    </row>
    <row r="294">
      <c r="A294" s="41" t="s">
        <v>327</v>
      </c>
      <c r="B294" s="38" t="s">
        <v>16</v>
      </c>
      <c r="C294" s="38" t="s">
        <v>2</v>
      </c>
      <c r="D294" s="38" t="s">
        <v>7</v>
      </c>
      <c r="E294" s="39">
        <v>66.0</v>
      </c>
      <c r="F294" s="40">
        <v>57.0</v>
      </c>
    </row>
    <row r="295">
      <c r="A295" s="41" t="s">
        <v>328</v>
      </c>
      <c r="B295" s="38" t="s">
        <v>16</v>
      </c>
      <c r="C295" s="38" t="s">
        <v>2</v>
      </c>
      <c r="D295" s="38" t="s">
        <v>7</v>
      </c>
      <c r="E295" s="39">
        <v>110.0</v>
      </c>
      <c r="F295" s="40">
        <v>57.0</v>
      </c>
    </row>
    <row r="296">
      <c r="A296" s="41" t="s">
        <v>329</v>
      </c>
      <c r="B296" s="38" t="s">
        <v>16</v>
      </c>
      <c r="C296" s="38" t="s">
        <v>2</v>
      </c>
      <c r="D296" s="38" t="s">
        <v>7</v>
      </c>
      <c r="E296" s="39">
        <v>132.0</v>
      </c>
      <c r="F296" s="40">
        <v>57.0</v>
      </c>
    </row>
    <row r="297">
      <c r="A297" s="41" t="s">
        <v>330</v>
      </c>
      <c r="B297" s="38" t="s">
        <v>16</v>
      </c>
      <c r="C297" s="38" t="s">
        <v>2</v>
      </c>
      <c r="D297" s="38" t="s">
        <v>7</v>
      </c>
      <c r="E297" s="39">
        <v>240.0</v>
      </c>
      <c r="F297" s="40">
        <v>58.0</v>
      </c>
    </row>
    <row r="298">
      <c r="A298" s="41" t="s">
        <v>331</v>
      </c>
      <c r="B298" s="38" t="s">
        <v>16</v>
      </c>
      <c r="C298" s="38" t="s">
        <v>2</v>
      </c>
      <c r="D298" s="38" t="s">
        <v>7</v>
      </c>
      <c r="E298" s="39">
        <v>160.0</v>
      </c>
      <c r="F298" s="40">
        <v>58.0</v>
      </c>
    </row>
    <row r="299">
      <c r="A299" s="41" t="s">
        <v>332</v>
      </c>
      <c r="B299" s="38" t="s">
        <v>16</v>
      </c>
      <c r="C299" s="38" t="s">
        <v>2</v>
      </c>
      <c r="D299" s="38" t="s">
        <v>7</v>
      </c>
      <c r="E299" s="39">
        <v>236.0</v>
      </c>
      <c r="F299" s="40">
        <v>58.0</v>
      </c>
    </row>
    <row r="300">
      <c r="A300" s="41" t="s">
        <v>333</v>
      </c>
      <c r="B300" s="38" t="s">
        <v>16</v>
      </c>
      <c r="C300" s="38" t="s">
        <v>2</v>
      </c>
      <c r="D300" s="38" t="s">
        <v>7</v>
      </c>
      <c r="E300" s="39">
        <v>200.0</v>
      </c>
      <c r="F300" s="40">
        <v>58.0</v>
      </c>
    </row>
    <row r="301">
      <c r="A301" s="41" t="s">
        <v>334</v>
      </c>
      <c r="B301" s="38" t="s">
        <v>16</v>
      </c>
      <c r="C301" s="38" t="s">
        <v>2</v>
      </c>
      <c r="D301" s="38" t="s">
        <v>7</v>
      </c>
      <c r="E301" s="39">
        <v>90.0</v>
      </c>
      <c r="F301" s="40">
        <v>58.0</v>
      </c>
    </row>
    <row r="302">
      <c r="A302" s="41" t="s">
        <v>335</v>
      </c>
      <c r="B302" s="38" t="s">
        <v>16</v>
      </c>
      <c r="C302" s="38" t="s">
        <v>40</v>
      </c>
      <c r="D302" s="38" t="s">
        <v>5</v>
      </c>
      <c r="E302" s="39">
        <v>300.0</v>
      </c>
      <c r="F302" s="40">
        <v>59.0</v>
      </c>
    </row>
    <row r="303">
      <c r="A303" s="41" t="s">
        <v>336</v>
      </c>
      <c r="B303" s="38" t="s">
        <v>16</v>
      </c>
      <c r="C303" s="38" t="s">
        <v>40</v>
      </c>
      <c r="D303" s="38" t="s">
        <v>5</v>
      </c>
      <c r="E303" s="39">
        <v>200.0</v>
      </c>
      <c r="F303" s="40">
        <v>59.0</v>
      </c>
    </row>
    <row r="304">
      <c r="A304" s="41" t="s">
        <v>337</v>
      </c>
      <c r="B304" s="38" t="s">
        <v>16</v>
      </c>
      <c r="C304" s="38" t="s">
        <v>40</v>
      </c>
      <c r="D304" s="38" t="s">
        <v>5</v>
      </c>
      <c r="E304" s="39">
        <v>216.0</v>
      </c>
      <c r="F304" s="40">
        <v>59.0</v>
      </c>
    </row>
    <row r="305">
      <c r="A305" s="41" t="s">
        <v>338</v>
      </c>
      <c r="B305" s="38" t="s">
        <v>16</v>
      </c>
      <c r="C305" s="38" t="s">
        <v>40</v>
      </c>
      <c r="D305" s="38" t="s">
        <v>5</v>
      </c>
      <c r="E305" s="39">
        <v>308.0</v>
      </c>
      <c r="F305" s="40">
        <v>59.0</v>
      </c>
    </row>
    <row r="306">
      <c r="A306" s="41" t="s">
        <v>339</v>
      </c>
      <c r="B306" s="38" t="s">
        <v>16</v>
      </c>
      <c r="C306" s="38" t="s">
        <v>40</v>
      </c>
      <c r="D306" s="38" t="s">
        <v>5</v>
      </c>
      <c r="E306" s="39">
        <v>178.0</v>
      </c>
      <c r="F306" s="40">
        <v>59.0</v>
      </c>
    </row>
    <row r="307">
      <c r="A307" s="41" t="s">
        <v>340</v>
      </c>
      <c r="B307" s="38" t="s">
        <v>16</v>
      </c>
      <c r="C307" s="38" t="s">
        <v>40</v>
      </c>
      <c r="D307" s="38" t="s">
        <v>5</v>
      </c>
      <c r="E307" s="39">
        <v>1200.0</v>
      </c>
      <c r="F307" s="40">
        <v>60.0</v>
      </c>
    </row>
    <row r="308">
      <c r="A308" s="41" t="s">
        <v>341</v>
      </c>
      <c r="B308" s="38" t="s">
        <v>16</v>
      </c>
      <c r="C308" s="38" t="s">
        <v>40</v>
      </c>
      <c r="D308" s="38" t="s">
        <v>5</v>
      </c>
      <c r="E308" s="39">
        <v>900.0</v>
      </c>
      <c r="F308" s="40">
        <v>60.0</v>
      </c>
    </row>
    <row r="309">
      <c r="A309" s="41" t="s">
        <v>342</v>
      </c>
      <c r="B309" s="38" t="s">
        <v>16</v>
      </c>
      <c r="C309" s="38" t="s">
        <v>40</v>
      </c>
      <c r="D309" s="38" t="s">
        <v>5</v>
      </c>
      <c r="E309" s="39">
        <v>1400.0</v>
      </c>
      <c r="F309" s="40">
        <v>60.0</v>
      </c>
    </row>
    <row r="310">
      <c r="A310" s="41" t="s">
        <v>343</v>
      </c>
      <c r="B310" s="38" t="s">
        <v>16</v>
      </c>
      <c r="C310" s="38" t="s">
        <v>40</v>
      </c>
      <c r="D310" s="38" t="s">
        <v>5</v>
      </c>
      <c r="E310" s="39">
        <v>600.0</v>
      </c>
      <c r="F310" s="40">
        <v>60.0</v>
      </c>
    </row>
    <row r="311">
      <c r="A311" s="41" t="s">
        <v>344</v>
      </c>
      <c r="B311" s="38" t="s">
        <v>16</v>
      </c>
      <c r="C311" s="38" t="s">
        <v>40</v>
      </c>
      <c r="D311" s="38" t="s">
        <v>5</v>
      </c>
      <c r="E311" s="39">
        <v>750.0</v>
      </c>
      <c r="F311" s="40">
        <v>60.0</v>
      </c>
    </row>
    <row r="312">
      <c r="A312" s="41" t="s">
        <v>345</v>
      </c>
      <c r="B312" s="38" t="s">
        <v>16</v>
      </c>
      <c r="C312" s="38" t="s">
        <v>2</v>
      </c>
      <c r="D312" s="38" t="s">
        <v>7</v>
      </c>
      <c r="E312" s="39">
        <v>110.0</v>
      </c>
      <c r="F312" s="40">
        <v>61.0</v>
      </c>
    </row>
    <row r="313">
      <c r="A313" s="41" t="s">
        <v>346</v>
      </c>
      <c r="B313" s="38" t="s">
        <v>16</v>
      </c>
      <c r="C313" s="38" t="s">
        <v>2</v>
      </c>
      <c r="D313" s="38" t="s">
        <v>7</v>
      </c>
      <c r="E313" s="39">
        <v>220.0</v>
      </c>
      <c r="F313" s="40">
        <v>61.0</v>
      </c>
    </row>
    <row r="314">
      <c r="A314" s="41" t="s">
        <v>347</v>
      </c>
      <c r="B314" s="38" t="s">
        <v>16</v>
      </c>
      <c r="C314" s="38" t="s">
        <v>2</v>
      </c>
      <c r="D314" s="38" t="s">
        <v>7</v>
      </c>
      <c r="E314" s="39">
        <v>154.0</v>
      </c>
      <c r="F314" s="40">
        <v>61.0</v>
      </c>
    </row>
    <row r="315">
      <c r="A315" s="41" t="s">
        <v>348</v>
      </c>
      <c r="B315" s="38" t="s">
        <v>16</v>
      </c>
      <c r="C315" s="38" t="s">
        <v>2</v>
      </c>
      <c r="D315" s="38" t="s">
        <v>7</v>
      </c>
      <c r="E315" s="39">
        <v>198.0</v>
      </c>
      <c r="F315" s="40">
        <v>61.0</v>
      </c>
    </row>
    <row r="316">
      <c r="A316" s="41" t="s">
        <v>349</v>
      </c>
      <c r="B316" s="38" t="s">
        <v>16</v>
      </c>
      <c r="C316" s="38" t="s">
        <v>2</v>
      </c>
      <c r="D316" s="38" t="s">
        <v>7</v>
      </c>
      <c r="E316" s="39">
        <v>132.0</v>
      </c>
      <c r="F316" s="40">
        <v>61.0</v>
      </c>
    </row>
    <row r="317">
      <c r="A317" s="41" t="s">
        <v>350</v>
      </c>
      <c r="B317" s="38" t="s">
        <v>16</v>
      </c>
      <c r="C317" s="38" t="s">
        <v>40</v>
      </c>
      <c r="D317" s="38" t="s">
        <v>5</v>
      </c>
      <c r="E317" s="39">
        <v>100.67</v>
      </c>
      <c r="F317" s="40">
        <v>62.0</v>
      </c>
    </row>
    <row r="318">
      <c r="A318" s="41" t="s">
        <v>351</v>
      </c>
      <c r="B318" s="38" t="s">
        <v>16</v>
      </c>
      <c r="C318" s="38" t="s">
        <v>40</v>
      </c>
      <c r="D318" s="38" t="s">
        <v>5</v>
      </c>
      <c r="E318" s="39">
        <v>202.0</v>
      </c>
      <c r="F318" s="40">
        <v>62.0</v>
      </c>
    </row>
    <row r="319">
      <c r="A319" s="41" t="s">
        <v>352</v>
      </c>
      <c r="B319" s="38" t="s">
        <v>16</v>
      </c>
      <c r="C319" s="38" t="s">
        <v>40</v>
      </c>
      <c r="D319" s="38" t="s">
        <v>5</v>
      </c>
      <c r="E319" s="39">
        <v>105.6</v>
      </c>
      <c r="F319" s="40">
        <v>62.0</v>
      </c>
    </row>
    <row r="320">
      <c r="A320" s="41" t="s">
        <v>353</v>
      </c>
      <c r="B320" s="38" t="s">
        <v>16</v>
      </c>
      <c r="C320" s="38" t="s">
        <v>40</v>
      </c>
      <c r="D320" s="38" t="s">
        <v>5</v>
      </c>
      <c r="E320" s="39">
        <v>104.9</v>
      </c>
      <c r="F320" s="40">
        <v>62.0</v>
      </c>
    </row>
    <row r="321">
      <c r="A321" s="41" t="s">
        <v>354</v>
      </c>
      <c r="B321" s="38" t="s">
        <v>16</v>
      </c>
      <c r="C321" s="38" t="s">
        <v>40</v>
      </c>
      <c r="D321" s="38" t="s">
        <v>5</v>
      </c>
      <c r="E321" s="39">
        <v>99.53</v>
      </c>
      <c r="F321" s="40">
        <v>62.0</v>
      </c>
    </row>
    <row r="322">
      <c r="A322" s="41" t="s">
        <v>355</v>
      </c>
      <c r="B322" s="38" t="s">
        <v>16</v>
      </c>
      <c r="C322" s="38" t="s">
        <v>40</v>
      </c>
      <c r="D322" s="38" t="s">
        <v>5</v>
      </c>
      <c r="E322" s="39">
        <v>240.0</v>
      </c>
      <c r="F322" s="40">
        <v>63.0</v>
      </c>
    </row>
    <row r="323">
      <c r="A323" s="41" t="s">
        <v>356</v>
      </c>
      <c r="B323" s="38" t="s">
        <v>16</v>
      </c>
      <c r="C323" s="38" t="s">
        <v>40</v>
      </c>
      <c r="D323" s="38" t="s">
        <v>5</v>
      </c>
      <c r="E323" s="39">
        <v>176.0</v>
      </c>
      <c r="F323" s="40">
        <v>63.0</v>
      </c>
    </row>
    <row r="324">
      <c r="A324" s="41" t="s">
        <v>357</v>
      </c>
      <c r="B324" s="38" t="s">
        <v>16</v>
      </c>
      <c r="C324" s="38" t="s">
        <v>40</v>
      </c>
      <c r="D324" s="38" t="s">
        <v>5</v>
      </c>
      <c r="E324" s="39">
        <v>293.63</v>
      </c>
      <c r="F324" s="40">
        <v>63.0</v>
      </c>
    </row>
    <row r="325">
      <c r="A325" s="41" t="s">
        <v>358</v>
      </c>
      <c r="B325" s="38" t="s">
        <v>16</v>
      </c>
      <c r="C325" s="38" t="s">
        <v>40</v>
      </c>
      <c r="D325" s="38" t="s">
        <v>5</v>
      </c>
      <c r="E325" s="39">
        <v>190.09</v>
      </c>
      <c r="F325" s="40">
        <v>63.0</v>
      </c>
    </row>
    <row r="326">
      <c r="A326" s="46" t="s">
        <v>359</v>
      </c>
      <c r="B326" s="38" t="s">
        <v>16</v>
      </c>
      <c r="C326" s="38" t="s">
        <v>40</v>
      </c>
      <c r="D326" s="38" t="s">
        <v>5</v>
      </c>
      <c r="E326" s="39">
        <v>210.26</v>
      </c>
      <c r="F326" s="40">
        <v>63.0</v>
      </c>
    </row>
    <row r="327">
      <c r="A327" s="41" t="s">
        <v>360</v>
      </c>
      <c r="B327" s="38" t="s">
        <v>16</v>
      </c>
      <c r="C327" s="38" t="s">
        <v>2</v>
      </c>
      <c r="D327" s="38" t="s">
        <v>7</v>
      </c>
      <c r="E327" s="39">
        <v>264.0</v>
      </c>
      <c r="F327" s="40">
        <v>64.0</v>
      </c>
    </row>
    <row r="328">
      <c r="A328" s="41" t="s">
        <v>361</v>
      </c>
      <c r="B328" s="38" t="s">
        <v>16</v>
      </c>
      <c r="C328" s="38" t="s">
        <v>2</v>
      </c>
      <c r="D328" s="38" t="s">
        <v>7</v>
      </c>
      <c r="E328" s="39">
        <v>176.0</v>
      </c>
      <c r="F328" s="40">
        <v>64.0</v>
      </c>
    </row>
    <row r="329">
      <c r="A329" s="41" t="s">
        <v>362</v>
      </c>
      <c r="B329" s="38" t="s">
        <v>16</v>
      </c>
      <c r="C329" s="38" t="s">
        <v>2</v>
      </c>
      <c r="D329" s="38" t="s">
        <v>7</v>
      </c>
      <c r="E329" s="39">
        <v>330.0</v>
      </c>
      <c r="F329" s="40">
        <v>64.0</v>
      </c>
    </row>
    <row r="330">
      <c r="A330" s="41" t="s">
        <v>363</v>
      </c>
      <c r="B330" s="38" t="s">
        <v>16</v>
      </c>
      <c r="C330" s="38" t="s">
        <v>2</v>
      </c>
      <c r="D330" s="38" t="s">
        <v>7</v>
      </c>
      <c r="E330" s="39">
        <v>198.0</v>
      </c>
      <c r="F330" s="40">
        <v>64.0</v>
      </c>
    </row>
    <row r="331">
      <c r="A331" s="46" t="s">
        <v>364</v>
      </c>
      <c r="B331" s="38" t="s">
        <v>16</v>
      </c>
      <c r="C331" s="38" t="s">
        <v>2</v>
      </c>
      <c r="D331" s="38" t="s">
        <v>7</v>
      </c>
      <c r="E331" s="39">
        <v>242.0</v>
      </c>
      <c r="F331" s="40">
        <v>64.0</v>
      </c>
    </row>
    <row r="332">
      <c r="A332" s="46" t="s">
        <v>365</v>
      </c>
      <c r="B332" s="38" t="s">
        <v>16</v>
      </c>
      <c r="C332" s="38" t="s">
        <v>2</v>
      </c>
      <c r="D332" s="38" t="s">
        <v>7</v>
      </c>
      <c r="E332" s="39">
        <v>396.0</v>
      </c>
      <c r="F332" s="40">
        <v>65.0</v>
      </c>
    </row>
    <row r="333">
      <c r="A333" s="46" t="s">
        <v>366</v>
      </c>
      <c r="B333" s="38" t="s">
        <v>16</v>
      </c>
      <c r="C333" s="38" t="s">
        <v>2</v>
      </c>
      <c r="D333" s="38" t="s">
        <v>7</v>
      </c>
      <c r="E333" s="39">
        <v>660.0</v>
      </c>
      <c r="F333" s="40">
        <v>65.0</v>
      </c>
    </row>
    <row r="334">
      <c r="A334" s="46" t="s">
        <v>367</v>
      </c>
      <c r="B334" s="38" t="s">
        <v>16</v>
      </c>
      <c r="C334" s="38" t="s">
        <v>2</v>
      </c>
      <c r="D334" s="38" t="s">
        <v>7</v>
      </c>
      <c r="E334" s="39">
        <v>440.0</v>
      </c>
      <c r="F334" s="40">
        <v>65.0</v>
      </c>
    </row>
    <row r="335">
      <c r="A335" s="46" t="s">
        <v>368</v>
      </c>
      <c r="B335" s="38" t="s">
        <v>16</v>
      </c>
      <c r="C335" s="38" t="s">
        <v>2</v>
      </c>
      <c r="D335" s="38" t="s">
        <v>7</v>
      </c>
      <c r="E335" s="39">
        <v>330.0</v>
      </c>
      <c r="F335" s="40">
        <v>65.0</v>
      </c>
    </row>
    <row r="336">
      <c r="A336" s="46" t="s">
        <v>369</v>
      </c>
      <c r="B336" s="38" t="s">
        <v>16</v>
      </c>
      <c r="C336" s="38" t="s">
        <v>2</v>
      </c>
      <c r="D336" s="38" t="s">
        <v>7</v>
      </c>
      <c r="E336" s="39">
        <v>264.0</v>
      </c>
      <c r="F336" s="40">
        <v>65.0</v>
      </c>
    </row>
    <row r="337">
      <c r="A337" s="46" t="s">
        <v>370</v>
      </c>
      <c r="B337" s="38" t="s">
        <v>16</v>
      </c>
      <c r="C337" s="38" t="s">
        <v>40</v>
      </c>
      <c r="D337" s="38" t="s">
        <v>5</v>
      </c>
      <c r="E337" s="39">
        <v>440.0</v>
      </c>
      <c r="F337" s="40">
        <v>66.0</v>
      </c>
    </row>
    <row r="338">
      <c r="A338" s="46" t="s">
        <v>371</v>
      </c>
      <c r="B338" s="38" t="s">
        <v>16</v>
      </c>
      <c r="C338" s="38" t="s">
        <v>40</v>
      </c>
      <c r="D338" s="38" t="s">
        <v>5</v>
      </c>
      <c r="E338" s="39">
        <v>330.0</v>
      </c>
      <c r="F338" s="40">
        <v>66.0</v>
      </c>
    </row>
    <row r="339">
      <c r="A339" s="46" t="s">
        <v>372</v>
      </c>
      <c r="B339" s="38" t="s">
        <v>16</v>
      </c>
      <c r="C339" s="38" t="s">
        <v>40</v>
      </c>
      <c r="D339" s="38" t="s">
        <v>5</v>
      </c>
      <c r="E339" s="39">
        <v>567.0</v>
      </c>
      <c r="F339" s="40">
        <v>66.0</v>
      </c>
    </row>
    <row r="340">
      <c r="A340" s="46" t="s">
        <v>373</v>
      </c>
      <c r="B340" s="38" t="s">
        <v>16</v>
      </c>
      <c r="C340" s="38" t="s">
        <v>40</v>
      </c>
      <c r="D340" s="38" t="s">
        <v>5</v>
      </c>
      <c r="E340" s="39">
        <v>500.0</v>
      </c>
      <c r="F340" s="40">
        <v>66.0</v>
      </c>
    </row>
    <row r="341">
      <c r="A341" s="46" t="s">
        <v>374</v>
      </c>
      <c r="B341" s="38" t="s">
        <v>16</v>
      </c>
      <c r="C341" s="38" t="s">
        <v>40</v>
      </c>
      <c r="D341" s="38" t="s">
        <v>5</v>
      </c>
      <c r="E341" s="39">
        <v>306.0</v>
      </c>
      <c r="F341" s="40">
        <v>66.0</v>
      </c>
    </row>
    <row r="342">
      <c r="A342" s="46" t="s">
        <v>375</v>
      </c>
      <c r="B342" s="38" t="s">
        <v>16</v>
      </c>
      <c r="C342" s="38" t="s">
        <v>2</v>
      </c>
      <c r="D342" s="38" t="s">
        <v>12</v>
      </c>
      <c r="E342" s="39">
        <v>0.0</v>
      </c>
      <c r="F342" s="40">
        <v>67.0</v>
      </c>
    </row>
    <row r="343">
      <c r="A343" s="46" t="s">
        <v>376</v>
      </c>
      <c r="B343" s="38" t="s">
        <v>16</v>
      </c>
      <c r="C343" s="38" t="s">
        <v>2</v>
      </c>
      <c r="D343" s="38" t="s">
        <v>12</v>
      </c>
      <c r="E343" s="39">
        <v>0.0</v>
      </c>
      <c r="F343" s="40">
        <v>67.0</v>
      </c>
    </row>
    <row r="344">
      <c r="A344" s="46" t="s">
        <v>377</v>
      </c>
      <c r="B344" s="38" t="s">
        <v>16</v>
      </c>
      <c r="C344" s="38" t="s">
        <v>2</v>
      </c>
      <c r="D344" s="38" t="s">
        <v>12</v>
      </c>
      <c r="E344" s="39">
        <v>0.0</v>
      </c>
      <c r="F344" s="40">
        <v>67.0</v>
      </c>
    </row>
    <row r="345">
      <c r="A345" s="46" t="s">
        <v>378</v>
      </c>
      <c r="B345" s="38" t="s">
        <v>16</v>
      </c>
      <c r="C345" s="38" t="s">
        <v>2</v>
      </c>
      <c r="D345" s="38" t="s">
        <v>12</v>
      </c>
      <c r="E345" s="39">
        <v>0.0</v>
      </c>
      <c r="F345" s="40">
        <v>67.0</v>
      </c>
    </row>
    <row r="346">
      <c r="A346" s="46" t="s">
        <v>379</v>
      </c>
      <c r="B346" s="38" t="s">
        <v>16</v>
      </c>
      <c r="C346" s="38" t="s">
        <v>2</v>
      </c>
      <c r="D346" s="38" t="s">
        <v>12</v>
      </c>
      <c r="E346" s="39">
        <v>0.0</v>
      </c>
      <c r="F346" s="40">
        <v>67.0</v>
      </c>
    </row>
    <row r="347">
      <c r="A347" s="46" t="s">
        <v>380</v>
      </c>
      <c r="B347" s="38" t="s">
        <v>16</v>
      </c>
      <c r="C347" s="38" t="s">
        <v>40</v>
      </c>
      <c r="D347" s="38" t="s">
        <v>5</v>
      </c>
      <c r="E347" s="39">
        <v>330.0</v>
      </c>
      <c r="F347" s="40">
        <v>68.0</v>
      </c>
    </row>
    <row r="348">
      <c r="A348" s="46" t="s">
        <v>381</v>
      </c>
      <c r="B348" s="38" t="s">
        <v>16</v>
      </c>
      <c r="C348" s="38" t="s">
        <v>40</v>
      </c>
      <c r="D348" s="38" t="s">
        <v>5</v>
      </c>
      <c r="E348" s="39">
        <v>200.0</v>
      </c>
      <c r="F348" s="40">
        <v>68.0</v>
      </c>
    </row>
    <row r="349">
      <c r="A349" s="46" t="s">
        <v>382</v>
      </c>
      <c r="B349" s="38" t="s">
        <v>16</v>
      </c>
      <c r="C349" s="38" t="s">
        <v>40</v>
      </c>
      <c r="D349" s="38" t="s">
        <v>5</v>
      </c>
      <c r="E349" s="39">
        <v>350.0</v>
      </c>
      <c r="F349" s="40">
        <v>68.0</v>
      </c>
    </row>
    <row r="350">
      <c r="A350" s="46" t="s">
        <v>383</v>
      </c>
      <c r="B350" s="38" t="s">
        <v>16</v>
      </c>
      <c r="C350" s="38" t="s">
        <v>40</v>
      </c>
      <c r="D350" s="38" t="s">
        <v>5</v>
      </c>
      <c r="E350" s="39">
        <v>360.0</v>
      </c>
      <c r="F350" s="40">
        <v>68.0</v>
      </c>
    </row>
    <row r="351">
      <c r="A351" s="46" t="s">
        <v>384</v>
      </c>
      <c r="B351" s="38" t="s">
        <v>16</v>
      </c>
      <c r="C351" s="38" t="s">
        <v>40</v>
      </c>
      <c r="D351" s="38" t="s">
        <v>5</v>
      </c>
      <c r="E351" s="39">
        <v>660.0</v>
      </c>
      <c r="F351" s="40">
        <v>68.0</v>
      </c>
    </row>
    <row r="352">
      <c r="A352" s="46" t="s">
        <v>385</v>
      </c>
      <c r="B352" s="38" t="s">
        <v>16</v>
      </c>
      <c r="C352" s="38" t="s">
        <v>40</v>
      </c>
      <c r="D352" s="38" t="s">
        <v>5</v>
      </c>
      <c r="E352" s="39">
        <v>770.0</v>
      </c>
      <c r="F352" s="40">
        <v>69.0</v>
      </c>
    </row>
    <row r="353">
      <c r="A353" s="46" t="s">
        <v>386</v>
      </c>
      <c r="B353" s="38" t="s">
        <v>16</v>
      </c>
      <c r="C353" s="38" t="s">
        <v>40</v>
      </c>
      <c r="D353" s="38" t="s">
        <v>5</v>
      </c>
      <c r="E353" s="39">
        <v>1380.0</v>
      </c>
      <c r="F353" s="40">
        <v>69.0</v>
      </c>
    </row>
    <row r="354">
      <c r="A354" s="46" t="s">
        <v>387</v>
      </c>
      <c r="B354" s="38" t="s">
        <v>16</v>
      </c>
      <c r="C354" s="38" t="s">
        <v>40</v>
      </c>
      <c r="D354" s="38" t="s">
        <v>5</v>
      </c>
      <c r="E354" s="39">
        <v>1070.0</v>
      </c>
      <c r="F354" s="40">
        <v>69.0</v>
      </c>
    </row>
    <row r="355">
      <c r="A355" s="46" t="s">
        <v>388</v>
      </c>
      <c r="B355" s="38" t="s">
        <v>16</v>
      </c>
      <c r="C355" s="38" t="s">
        <v>40</v>
      </c>
      <c r="D355" s="38" t="s">
        <v>5</v>
      </c>
      <c r="E355" s="39">
        <v>550.0</v>
      </c>
      <c r="F355" s="40">
        <v>69.0</v>
      </c>
    </row>
    <row r="356">
      <c r="A356" s="46" t="s">
        <v>389</v>
      </c>
      <c r="B356" s="38" t="s">
        <v>16</v>
      </c>
      <c r="C356" s="38" t="s">
        <v>40</v>
      </c>
      <c r="D356" s="38" t="s">
        <v>5</v>
      </c>
      <c r="E356" s="39">
        <v>960.0</v>
      </c>
      <c r="F356" s="40">
        <v>69.0</v>
      </c>
    </row>
    <row r="357">
      <c r="A357" s="46" t="s">
        <v>390</v>
      </c>
      <c r="B357" s="38" t="s">
        <v>16</v>
      </c>
      <c r="C357" s="38" t="s">
        <v>2</v>
      </c>
      <c r="D357" s="38" t="s">
        <v>7</v>
      </c>
      <c r="E357" s="39">
        <v>1320.0</v>
      </c>
      <c r="F357" s="40">
        <v>70.0</v>
      </c>
    </row>
    <row r="358">
      <c r="A358" s="46" t="s">
        <v>391</v>
      </c>
      <c r="B358" s="38" t="s">
        <v>16</v>
      </c>
      <c r="C358" s="38" t="s">
        <v>2</v>
      </c>
      <c r="D358" s="38" t="s">
        <v>7</v>
      </c>
      <c r="E358" s="39">
        <v>1760.0</v>
      </c>
      <c r="F358" s="40">
        <v>70.0</v>
      </c>
    </row>
    <row r="359">
      <c r="A359" s="46" t="s">
        <v>392</v>
      </c>
      <c r="B359" s="38" t="s">
        <v>16</v>
      </c>
      <c r="C359" s="38" t="s">
        <v>2</v>
      </c>
      <c r="D359" s="38" t="s">
        <v>7</v>
      </c>
      <c r="E359" s="39">
        <v>1540.0</v>
      </c>
      <c r="F359" s="40">
        <v>70.0</v>
      </c>
    </row>
    <row r="360">
      <c r="A360" s="46" t="s">
        <v>393</v>
      </c>
      <c r="B360" s="38" t="s">
        <v>16</v>
      </c>
      <c r="C360" s="38" t="s">
        <v>2</v>
      </c>
      <c r="D360" s="38" t="s">
        <v>7</v>
      </c>
      <c r="E360" s="39">
        <v>880.0</v>
      </c>
      <c r="F360" s="40">
        <v>70.0</v>
      </c>
    </row>
    <row r="361">
      <c r="A361" s="46" t="s">
        <v>394</v>
      </c>
      <c r="B361" s="38" t="s">
        <v>16</v>
      </c>
      <c r="C361" s="38" t="s">
        <v>2</v>
      </c>
      <c r="D361" s="38" t="s">
        <v>7</v>
      </c>
      <c r="E361" s="39">
        <v>528.0</v>
      </c>
      <c r="F361" s="40">
        <v>70.0</v>
      </c>
    </row>
    <row r="362">
      <c r="A362" s="46" t="s">
        <v>395</v>
      </c>
      <c r="B362" s="38" t="s">
        <v>16</v>
      </c>
      <c r="C362" s="38" t="s">
        <v>40</v>
      </c>
      <c r="D362" s="38" t="s">
        <v>5</v>
      </c>
      <c r="E362" s="39">
        <v>1770.0</v>
      </c>
      <c r="F362" s="40">
        <v>71.0</v>
      </c>
    </row>
    <row r="363">
      <c r="A363" s="46" t="s">
        <v>396</v>
      </c>
      <c r="B363" s="38" t="s">
        <v>16</v>
      </c>
      <c r="C363" s="38" t="s">
        <v>40</v>
      </c>
      <c r="D363" s="38" t="s">
        <v>5</v>
      </c>
      <c r="E363" s="39">
        <v>2380.8</v>
      </c>
      <c r="F363" s="40">
        <v>71.0</v>
      </c>
    </row>
    <row r="364">
      <c r="A364" s="46" t="s">
        <v>397</v>
      </c>
      <c r="B364" s="38" t="s">
        <v>16</v>
      </c>
      <c r="C364" s="38" t="s">
        <v>40</v>
      </c>
      <c r="D364" s="38" t="s">
        <v>5</v>
      </c>
      <c r="E364" s="39">
        <v>1670.0</v>
      </c>
      <c r="F364" s="40">
        <v>71.0</v>
      </c>
    </row>
    <row r="365">
      <c r="A365" s="46" t="s">
        <v>398</v>
      </c>
      <c r="B365" s="38" t="s">
        <v>16</v>
      </c>
      <c r="C365" s="38" t="s">
        <v>40</v>
      </c>
      <c r="D365" s="38" t="s">
        <v>5</v>
      </c>
      <c r="E365" s="39">
        <v>1050.0</v>
      </c>
      <c r="F365" s="40">
        <v>71.0</v>
      </c>
    </row>
    <row r="366">
      <c r="A366" s="46" t="s">
        <v>399</v>
      </c>
      <c r="B366" s="38" t="s">
        <v>16</v>
      </c>
      <c r="C366" s="38" t="s">
        <v>40</v>
      </c>
      <c r="D366" s="38" t="s">
        <v>5</v>
      </c>
      <c r="E366" s="39">
        <v>960.0</v>
      </c>
      <c r="F366" s="40">
        <v>71.0</v>
      </c>
    </row>
    <row r="367">
      <c r="A367" s="47" t="s">
        <v>400</v>
      </c>
      <c r="B367" s="38" t="s">
        <v>16</v>
      </c>
      <c r="C367" s="38" t="s">
        <v>40</v>
      </c>
      <c r="D367" s="38" t="s">
        <v>5</v>
      </c>
      <c r="E367" s="39">
        <v>330.0</v>
      </c>
      <c r="F367" s="40">
        <v>72.0</v>
      </c>
    </row>
    <row r="368">
      <c r="A368" s="47" t="s">
        <v>401</v>
      </c>
      <c r="B368" s="38" t="s">
        <v>16</v>
      </c>
      <c r="C368" s="38" t="s">
        <v>40</v>
      </c>
      <c r="D368" s="38" t="s">
        <v>5</v>
      </c>
      <c r="E368" s="39">
        <v>264.0</v>
      </c>
      <c r="F368" s="40">
        <v>72.0</v>
      </c>
    </row>
    <row r="369">
      <c r="A369" s="47" t="s">
        <v>402</v>
      </c>
      <c r="B369" s="38" t="s">
        <v>16</v>
      </c>
      <c r="C369" s="38" t="s">
        <v>40</v>
      </c>
      <c r="D369" s="38" t="s">
        <v>5</v>
      </c>
      <c r="E369" s="39">
        <v>400.0</v>
      </c>
      <c r="F369" s="40">
        <v>72.0</v>
      </c>
    </row>
    <row r="370">
      <c r="A370" s="47" t="s">
        <v>403</v>
      </c>
      <c r="B370" s="38" t="s">
        <v>16</v>
      </c>
      <c r="C370" s="38" t="s">
        <v>40</v>
      </c>
      <c r="D370" s="38" t="s">
        <v>5</v>
      </c>
      <c r="E370" s="39">
        <v>166.0</v>
      </c>
      <c r="F370" s="40">
        <v>72.0</v>
      </c>
    </row>
    <row r="371">
      <c r="A371" s="47" t="s">
        <v>404</v>
      </c>
      <c r="B371" s="38" t="s">
        <v>16</v>
      </c>
      <c r="C371" s="38" t="s">
        <v>40</v>
      </c>
      <c r="D371" s="38" t="s">
        <v>5</v>
      </c>
      <c r="E371" s="39">
        <v>296.0</v>
      </c>
      <c r="F371" s="40">
        <v>72.0</v>
      </c>
    </row>
    <row r="372">
      <c r="A372" s="47" t="s">
        <v>405</v>
      </c>
      <c r="B372" s="38" t="s">
        <v>16</v>
      </c>
      <c r="C372" s="38" t="s">
        <v>2</v>
      </c>
      <c r="D372" s="38" t="s">
        <v>14</v>
      </c>
      <c r="E372" s="39">
        <v>0.0</v>
      </c>
      <c r="F372" s="40">
        <v>73.0</v>
      </c>
    </row>
    <row r="373">
      <c r="A373" s="47" t="s">
        <v>406</v>
      </c>
      <c r="B373" s="38" t="s">
        <v>16</v>
      </c>
      <c r="C373" s="38" t="s">
        <v>2</v>
      </c>
      <c r="D373" s="38" t="s">
        <v>14</v>
      </c>
      <c r="E373" s="39">
        <v>0.0</v>
      </c>
      <c r="F373" s="40">
        <v>73.0</v>
      </c>
    </row>
    <row r="374">
      <c r="A374" s="47" t="s">
        <v>407</v>
      </c>
      <c r="B374" s="38" t="s">
        <v>16</v>
      </c>
      <c r="C374" s="38" t="s">
        <v>2</v>
      </c>
      <c r="D374" s="38" t="s">
        <v>14</v>
      </c>
      <c r="E374" s="39">
        <v>0.0</v>
      </c>
      <c r="F374" s="40">
        <v>73.0</v>
      </c>
    </row>
    <row r="375">
      <c r="A375" s="47" t="s">
        <v>408</v>
      </c>
      <c r="B375" s="38" t="s">
        <v>16</v>
      </c>
      <c r="C375" s="38" t="s">
        <v>2</v>
      </c>
      <c r="D375" s="38" t="s">
        <v>14</v>
      </c>
      <c r="E375" s="39">
        <v>0.0</v>
      </c>
      <c r="F375" s="40">
        <v>73.0</v>
      </c>
    </row>
    <row r="376">
      <c r="A376" s="47" t="s">
        <v>409</v>
      </c>
      <c r="B376" s="38" t="s">
        <v>16</v>
      </c>
      <c r="C376" s="38" t="s">
        <v>2</v>
      </c>
      <c r="D376" s="38" t="s">
        <v>14</v>
      </c>
      <c r="E376" s="39">
        <v>0.0</v>
      </c>
      <c r="F376" s="40">
        <v>73.0</v>
      </c>
    </row>
    <row r="377">
      <c r="A377" s="47" t="s">
        <v>410</v>
      </c>
      <c r="B377" s="38" t="s">
        <v>16</v>
      </c>
      <c r="C377" s="38" t="s">
        <v>2</v>
      </c>
      <c r="D377" s="38" t="s">
        <v>14</v>
      </c>
      <c r="E377" s="39">
        <v>20.0</v>
      </c>
      <c r="F377" s="40">
        <v>74.0</v>
      </c>
    </row>
    <row r="378">
      <c r="A378" s="47" t="s">
        <v>411</v>
      </c>
      <c r="B378" s="38" t="s">
        <v>16</v>
      </c>
      <c r="C378" s="38" t="s">
        <v>2</v>
      </c>
      <c r="D378" s="38" t="s">
        <v>14</v>
      </c>
      <c r="E378" s="39">
        <v>15.0</v>
      </c>
      <c r="F378" s="40">
        <v>74.0</v>
      </c>
    </row>
    <row r="379">
      <c r="A379" s="47" t="s">
        <v>412</v>
      </c>
      <c r="B379" s="38" t="s">
        <v>16</v>
      </c>
      <c r="C379" s="38" t="s">
        <v>2</v>
      </c>
      <c r="D379" s="38" t="s">
        <v>14</v>
      </c>
      <c r="E379" s="39">
        <v>10.0</v>
      </c>
      <c r="F379" s="40">
        <v>74.0</v>
      </c>
    </row>
    <row r="380">
      <c r="A380" s="47" t="s">
        <v>413</v>
      </c>
      <c r="B380" s="38" t="s">
        <v>16</v>
      </c>
      <c r="C380" s="38" t="s">
        <v>2</v>
      </c>
      <c r="D380" s="38" t="s">
        <v>14</v>
      </c>
      <c r="E380" s="39">
        <v>12.0</v>
      </c>
      <c r="F380" s="40">
        <v>74.0</v>
      </c>
    </row>
    <row r="381">
      <c r="A381" s="47" t="s">
        <v>414</v>
      </c>
      <c r="B381" s="38" t="s">
        <v>16</v>
      </c>
      <c r="C381" s="38" t="s">
        <v>2</v>
      </c>
      <c r="D381" s="38" t="s">
        <v>14</v>
      </c>
      <c r="E381" s="39">
        <v>25.0</v>
      </c>
      <c r="F381" s="40">
        <v>74.0</v>
      </c>
    </row>
    <row r="382">
      <c r="A382" s="47" t="s">
        <v>415</v>
      </c>
      <c r="B382" s="38" t="s">
        <v>16</v>
      </c>
      <c r="C382" s="38" t="s">
        <v>40</v>
      </c>
      <c r="D382" s="38" t="s">
        <v>5</v>
      </c>
      <c r="E382" s="39">
        <v>30.0</v>
      </c>
      <c r="F382" s="40">
        <v>75.0</v>
      </c>
    </row>
    <row r="383">
      <c r="A383" s="47" t="s">
        <v>416</v>
      </c>
      <c r="B383" s="38" t="s">
        <v>16</v>
      </c>
      <c r="C383" s="38" t="s">
        <v>40</v>
      </c>
      <c r="D383" s="38" t="s">
        <v>5</v>
      </c>
      <c r="E383" s="39">
        <v>25.0</v>
      </c>
      <c r="F383" s="40">
        <v>75.0</v>
      </c>
    </row>
    <row r="384">
      <c r="A384" s="47" t="s">
        <v>417</v>
      </c>
      <c r="B384" s="38" t="s">
        <v>16</v>
      </c>
      <c r="C384" s="38" t="s">
        <v>40</v>
      </c>
      <c r="D384" s="38" t="s">
        <v>5</v>
      </c>
      <c r="E384" s="39">
        <v>18.0</v>
      </c>
      <c r="F384" s="40">
        <v>75.0</v>
      </c>
    </row>
    <row r="385">
      <c r="A385" s="47" t="s">
        <v>418</v>
      </c>
      <c r="B385" s="38" t="s">
        <v>16</v>
      </c>
      <c r="C385" s="38" t="s">
        <v>40</v>
      </c>
      <c r="D385" s="38" t="s">
        <v>5</v>
      </c>
      <c r="E385" s="39">
        <v>22.0</v>
      </c>
      <c r="F385" s="40">
        <v>75.0</v>
      </c>
    </row>
    <row r="386">
      <c r="A386" s="47" t="s">
        <v>419</v>
      </c>
      <c r="B386" s="38" t="s">
        <v>16</v>
      </c>
      <c r="C386" s="38" t="s">
        <v>40</v>
      </c>
      <c r="D386" s="38" t="s">
        <v>5</v>
      </c>
      <c r="E386" s="39">
        <v>40.0</v>
      </c>
      <c r="F386" s="40">
        <v>75.0</v>
      </c>
    </row>
    <row r="387">
      <c r="A387" s="37" t="s">
        <v>420</v>
      </c>
      <c r="B387" s="38" t="s">
        <v>17</v>
      </c>
      <c r="C387" s="38" t="s">
        <v>40</v>
      </c>
      <c r="D387" s="38" t="s">
        <v>5</v>
      </c>
      <c r="E387" s="39">
        <v>105.0</v>
      </c>
      <c r="F387" s="40">
        <v>76.0</v>
      </c>
    </row>
    <row r="388">
      <c r="A388" s="37" t="s">
        <v>421</v>
      </c>
      <c r="B388" s="38" t="s">
        <v>17</v>
      </c>
      <c r="C388" s="38" t="s">
        <v>40</v>
      </c>
      <c r="D388" s="38" t="s">
        <v>5</v>
      </c>
      <c r="E388" s="39">
        <v>95.0</v>
      </c>
      <c r="F388" s="40">
        <v>76.0</v>
      </c>
    </row>
    <row r="389">
      <c r="A389" s="37" t="s">
        <v>422</v>
      </c>
      <c r="B389" s="38" t="s">
        <v>17</v>
      </c>
      <c r="C389" s="38" t="s">
        <v>40</v>
      </c>
      <c r="D389" s="38" t="s">
        <v>5</v>
      </c>
      <c r="E389" s="39">
        <v>199.99</v>
      </c>
      <c r="F389" s="40">
        <v>76.0</v>
      </c>
    </row>
    <row r="390">
      <c r="A390" s="37" t="s">
        <v>423</v>
      </c>
      <c r="B390" s="38" t="s">
        <v>17</v>
      </c>
      <c r="C390" s="38" t="s">
        <v>40</v>
      </c>
      <c r="D390" s="38" t="s">
        <v>5</v>
      </c>
      <c r="E390" s="39">
        <v>90.0</v>
      </c>
      <c r="F390" s="40">
        <v>76.0</v>
      </c>
    </row>
    <row r="391">
      <c r="A391" s="37" t="s">
        <v>424</v>
      </c>
      <c r="B391" s="38" t="s">
        <v>17</v>
      </c>
      <c r="C391" s="38" t="s">
        <v>40</v>
      </c>
      <c r="D391" s="38" t="s">
        <v>5</v>
      </c>
      <c r="E391" s="39">
        <v>98.6</v>
      </c>
      <c r="F391" s="40">
        <v>76.0</v>
      </c>
    </row>
    <row r="392">
      <c r="A392" s="37" t="s">
        <v>425</v>
      </c>
      <c r="B392" s="38" t="s">
        <v>17</v>
      </c>
      <c r="C392" s="38" t="s">
        <v>2</v>
      </c>
      <c r="D392" s="38" t="s">
        <v>14</v>
      </c>
      <c r="E392" s="39">
        <v>0.0</v>
      </c>
      <c r="F392" s="40">
        <v>77.0</v>
      </c>
    </row>
    <row r="393">
      <c r="A393" s="37" t="s">
        <v>426</v>
      </c>
      <c r="B393" s="38" t="s">
        <v>17</v>
      </c>
      <c r="C393" s="38" t="s">
        <v>2</v>
      </c>
      <c r="D393" s="38" t="s">
        <v>14</v>
      </c>
      <c r="E393" s="39">
        <v>0.0</v>
      </c>
      <c r="F393" s="40">
        <v>77.0</v>
      </c>
    </row>
    <row r="394">
      <c r="A394" s="37" t="s">
        <v>427</v>
      </c>
      <c r="B394" s="38" t="s">
        <v>17</v>
      </c>
      <c r="C394" s="38" t="s">
        <v>2</v>
      </c>
      <c r="D394" s="38" t="s">
        <v>14</v>
      </c>
      <c r="E394" s="39">
        <v>0.0</v>
      </c>
      <c r="F394" s="40">
        <v>77.0</v>
      </c>
    </row>
    <row r="395">
      <c r="A395" s="37" t="s">
        <v>428</v>
      </c>
      <c r="B395" s="38" t="s">
        <v>17</v>
      </c>
      <c r="C395" s="38" t="s">
        <v>2</v>
      </c>
      <c r="D395" s="38" t="s">
        <v>14</v>
      </c>
      <c r="E395" s="39">
        <v>0.0</v>
      </c>
      <c r="F395" s="40">
        <v>77.0</v>
      </c>
    </row>
    <row r="396">
      <c r="A396" s="37" t="s">
        <v>429</v>
      </c>
      <c r="B396" s="38" t="s">
        <v>17</v>
      </c>
      <c r="C396" s="38" t="s">
        <v>2</v>
      </c>
      <c r="D396" s="38" t="s">
        <v>14</v>
      </c>
      <c r="E396" s="39">
        <v>0.0</v>
      </c>
      <c r="F396" s="40">
        <v>77.0</v>
      </c>
    </row>
    <row r="397">
      <c r="A397" s="37" t="s">
        <v>430</v>
      </c>
      <c r="B397" s="38" t="s">
        <v>17</v>
      </c>
      <c r="C397" s="38" t="s">
        <v>2</v>
      </c>
      <c r="D397" s="38" t="s">
        <v>12</v>
      </c>
      <c r="E397" s="39">
        <v>0.0</v>
      </c>
      <c r="F397" s="40">
        <v>78.0</v>
      </c>
    </row>
    <row r="398">
      <c r="A398" s="37" t="s">
        <v>431</v>
      </c>
      <c r="B398" s="38" t="s">
        <v>17</v>
      </c>
      <c r="C398" s="38" t="s">
        <v>2</v>
      </c>
      <c r="D398" s="38" t="s">
        <v>12</v>
      </c>
      <c r="E398" s="39">
        <v>0.0</v>
      </c>
      <c r="F398" s="40">
        <v>78.0</v>
      </c>
    </row>
    <row r="399">
      <c r="A399" s="37" t="s">
        <v>432</v>
      </c>
      <c r="B399" s="38" t="s">
        <v>17</v>
      </c>
      <c r="C399" s="38" t="s">
        <v>2</v>
      </c>
      <c r="D399" s="38" t="s">
        <v>12</v>
      </c>
      <c r="E399" s="39">
        <v>0.0</v>
      </c>
      <c r="F399" s="40">
        <v>78.0</v>
      </c>
    </row>
    <row r="400">
      <c r="A400" s="37" t="s">
        <v>433</v>
      </c>
      <c r="B400" s="38" t="s">
        <v>17</v>
      </c>
      <c r="C400" s="38" t="s">
        <v>2</v>
      </c>
      <c r="D400" s="38" t="s">
        <v>12</v>
      </c>
      <c r="E400" s="39">
        <v>0.0</v>
      </c>
      <c r="F400" s="40">
        <v>78.0</v>
      </c>
    </row>
    <row r="401">
      <c r="A401" s="37" t="s">
        <v>434</v>
      </c>
      <c r="B401" s="38" t="s">
        <v>17</v>
      </c>
      <c r="C401" s="38" t="s">
        <v>2</v>
      </c>
      <c r="D401" s="38" t="s">
        <v>12</v>
      </c>
      <c r="E401" s="39">
        <v>0.0</v>
      </c>
      <c r="F401" s="40">
        <v>78.0</v>
      </c>
    </row>
    <row r="402">
      <c r="A402" s="37" t="s">
        <v>435</v>
      </c>
      <c r="B402" s="38" t="s">
        <v>17</v>
      </c>
      <c r="C402" s="38" t="s">
        <v>40</v>
      </c>
      <c r="D402" s="38" t="s">
        <v>5</v>
      </c>
      <c r="E402" s="39">
        <v>105.0</v>
      </c>
      <c r="F402" s="40">
        <v>79.0</v>
      </c>
    </row>
    <row r="403">
      <c r="A403" s="37" t="s">
        <v>436</v>
      </c>
      <c r="B403" s="38" t="s">
        <v>17</v>
      </c>
      <c r="C403" s="38" t="s">
        <v>40</v>
      </c>
      <c r="D403" s="38" t="s">
        <v>5</v>
      </c>
      <c r="E403" s="39">
        <v>95.0</v>
      </c>
      <c r="F403" s="40">
        <v>79.0</v>
      </c>
    </row>
    <row r="404">
      <c r="A404" s="37" t="s">
        <v>437</v>
      </c>
      <c r="B404" s="38" t="s">
        <v>17</v>
      </c>
      <c r="C404" s="38" t="s">
        <v>40</v>
      </c>
      <c r="D404" s="38" t="s">
        <v>5</v>
      </c>
      <c r="E404" s="39">
        <v>110.0</v>
      </c>
      <c r="F404" s="40">
        <v>79.0</v>
      </c>
    </row>
    <row r="405">
      <c r="A405" s="37" t="s">
        <v>438</v>
      </c>
      <c r="B405" s="38" t="s">
        <v>17</v>
      </c>
      <c r="C405" s="38" t="s">
        <v>40</v>
      </c>
      <c r="D405" s="38" t="s">
        <v>5</v>
      </c>
      <c r="E405" s="39">
        <v>90.0</v>
      </c>
      <c r="F405" s="40">
        <v>79.0</v>
      </c>
    </row>
    <row r="406">
      <c r="A406" s="37" t="s">
        <v>439</v>
      </c>
      <c r="B406" s="38" t="s">
        <v>17</v>
      </c>
      <c r="C406" s="38" t="s">
        <v>40</v>
      </c>
      <c r="D406" s="38" t="s">
        <v>5</v>
      </c>
      <c r="E406" s="39">
        <v>120.0</v>
      </c>
      <c r="F406" s="40">
        <v>79.0</v>
      </c>
    </row>
    <row r="407">
      <c r="A407" s="37" t="s">
        <v>440</v>
      </c>
      <c r="B407" s="38" t="s">
        <v>17</v>
      </c>
      <c r="C407" s="38" t="s">
        <v>40</v>
      </c>
      <c r="D407" s="38" t="s">
        <v>5</v>
      </c>
      <c r="E407" s="39">
        <v>55.0</v>
      </c>
      <c r="F407" s="40">
        <v>80.0</v>
      </c>
    </row>
    <row r="408">
      <c r="A408" s="37" t="s">
        <v>441</v>
      </c>
      <c r="B408" s="38" t="s">
        <v>17</v>
      </c>
      <c r="C408" s="38" t="s">
        <v>40</v>
      </c>
      <c r="D408" s="38" t="s">
        <v>5</v>
      </c>
      <c r="E408" s="39">
        <v>18.0</v>
      </c>
      <c r="F408" s="40">
        <v>80.0</v>
      </c>
    </row>
    <row r="409">
      <c r="A409" s="37" t="s">
        <v>442</v>
      </c>
      <c r="B409" s="38" t="s">
        <v>17</v>
      </c>
      <c r="C409" s="38" t="s">
        <v>40</v>
      </c>
      <c r="D409" s="38" t="s">
        <v>5</v>
      </c>
      <c r="E409" s="39">
        <v>22.0</v>
      </c>
      <c r="F409" s="40">
        <v>80.0</v>
      </c>
    </row>
    <row r="410">
      <c r="A410" s="37" t="s">
        <v>443</v>
      </c>
      <c r="B410" s="38" t="s">
        <v>17</v>
      </c>
      <c r="C410" s="38" t="s">
        <v>40</v>
      </c>
      <c r="D410" s="38" t="s">
        <v>5</v>
      </c>
      <c r="E410" s="39">
        <v>25.0</v>
      </c>
      <c r="F410" s="40">
        <v>80.0</v>
      </c>
    </row>
    <row r="411">
      <c r="A411" s="37" t="s">
        <v>444</v>
      </c>
      <c r="B411" s="38" t="s">
        <v>17</v>
      </c>
      <c r="C411" s="38" t="s">
        <v>40</v>
      </c>
      <c r="D411" s="38" t="s">
        <v>5</v>
      </c>
      <c r="E411" s="39">
        <v>15.6</v>
      </c>
      <c r="F411" s="40">
        <v>80.0</v>
      </c>
    </row>
    <row r="412">
      <c r="A412" s="37" t="s">
        <v>445</v>
      </c>
      <c r="B412" s="38" t="s">
        <v>17</v>
      </c>
      <c r="C412" s="38" t="s">
        <v>2</v>
      </c>
      <c r="D412" s="38" t="s">
        <v>14</v>
      </c>
      <c r="E412" s="39">
        <v>0.0</v>
      </c>
      <c r="F412" s="40">
        <v>81.0</v>
      </c>
    </row>
    <row r="413">
      <c r="A413" s="37" t="s">
        <v>446</v>
      </c>
      <c r="B413" s="38" t="s">
        <v>17</v>
      </c>
      <c r="C413" s="38" t="s">
        <v>2</v>
      </c>
      <c r="D413" s="38" t="s">
        <v>14</v>
      </c>
      <c r="E413" s="39">
        <v>0.0</v>
      </c>
      <c r="F413" s="40">
        <v>81.0</v>
      </c>
    </row>
    <row r="414">
      <c r="A414" s="37" t="s">
        <v>447</v>
      </c>
      <c r="B414" s="38" t="s">
        <v>17</v>
      </c>
      <c r="C414" s="38" t="s">
        <v>2</v>
      </c>
      <c r="D414" s="38" t="s">
        <v>14</v>
      </c>
      <c r="E414" s="39">
        <v>0.0</v>
      </c>
      <c r="F414" s="40">
        <v>81.0</v>
      </c>
    </row>
    <row r="415">
      <c r="A415" s="37" t="s">
        <v>448</v>
      </c>
      <c r="B415" s="38" t="s">
        <v>17</v>
      </c>
      <c r="C415" s="38" t="s">
        <v>2</v>
      </c>
      <c r="D415" s="38" t="s">
        <v>14</v>
      </c>
      <c r="E415" s="39">
        <v>0.0</v>
      </c>
      <c r="F415" s="40">
        <v>81.0</v>
      </c>
    </row>
    <row r="416">
      <c r="A416" s="37" t="s">
        <v>449</v>
      </c>
      <c r="B416" s="38" t="s">
        <v>17</v>
      </c>
      <c r="C416" s="38" t="s">
        <v>2</v>
      </c>
      <c r="D416" s="38" t="s">
        <v>14</v>
      </c>
      <c r="E416" s="39">
        <v>0.0</v>
      </c>
      <c r="F416" s="40">
        <v>81.0</v>
      </c>
    </row>
    <row r="417">
      <c r="A417" s="37" t="s">
        <v>450</v>
      </c>
      <c r="B417" s="38" t="s">
        <v>17</v>
      </c>
      <c r="C417" s="38" t="s">
        <v>2</v>
      </c>
      <c r="D417" s="38" t="s">
        <v>14</v>
      </c>
      <c r="E417" s="39">
        <v>0.0</v>
      </c>
      <c r="F417" s="40">
        <v>82.0</v>
      </c>
    </row>
    <row r="418">
      <c r="A418" s="37" t="s">
        <v>451</v>
      </c>
      <c r="B418" s="38" t="s">
        <v>17</v>
      </c>
      <c r="C418" s="38" t="s">
        <v>2</v>
      </c>
      <c r="D418" s="38" t="s">
        <v>14</v>
      </c>
      <c r="E418" s="39">
        <v>0.0</v>
      </c>
      <c r="F418" s="40">
        <v>82.0</v>
      </c>
    </row>
    <row r="419">
      <c r="A419" s="37" t="s">
        <v>452</v>
      </c>
      <c r="B419" s="38" t="s">
        <v>17</v>
      </c>
      <c r="C419" s="38" t="s">
        <v>2</v>
      </c>
      <c r="D419" s="38" t="s">
        <v>14</v>
      </c>
      <c r="E419" s="39">
        <v>0.0</v>
      </c>
      <c r="F419" s="40">
        <v>82.0</v>
      </c>
    </row>
    <row r="420">
      <c r="A420" s="37" t="s">
        <v>453</v>
      </c>
      <c r="B420" s="38" t="s">
        <v>17</v>
      </c>
      <c r="C420" s="38" t="s">
        <v>2</v>
      </c>
      <c r="D420" s="38" t="s">
        <v>14</v>
      </c>
      <c r="E420" s="39">
        <v>0.0</v>
      </c>
      <c r="F420" s="40">
        <v>82.0</v>
      </c>
    </row>
    <row r="421">
      <c r="A421" s="37" t="s">
        <v>454</v>
      </c>
      <c r="B421" s="38" t="s">
        <v>17</v>
      </c>
      <c r="C421" s="38" t="s">
        <v>2</v>
      </c>
      <c r="D421" s="38" t="s">
        <v>14</v>
      </c>
      <c r="E421" s="39">
        <v>0.0</v>
      </c>
      <c r="F421" s="40">
        <v>82.0</v>
      </c>
    </row>
    <row r="422">
      <c r="A422" s="37" t="s">
        <v>455</v>
      </c>
      <c r="B422" s="38" t="s">
        <v>17</v>
      </c>
      <c r="C422" s="38" t="s">
        <v>2</v>
      </c>
      <c r="D422" s="38" t="s">
        <v>14</v>
      </c>
      <c r="E422" s="39">
        <v>0.0</v>
      </c>
      <c r="F422" s="40">
        <v>83.0</v>
      </c>
    </row>
    <row r="423">
      <c r="A423" s="37" t="s">
        <v>456</v>
      </c>
      <c r="B423" s="38" t="s">
        <v>17</v>
      </c>
      <c r="C423" s="38" t="s">
        <v>2</v>
      </c>
      <c r="D423" s="38" t="s">
        <v>14</v>
      </c>
      <c r="E423" s="39">
        <v>0.0</v>
      </c>
      <c r="F423" s="40">
        <v>83.0</v>
      </c>
    </row>
    <row r="424">
      <c r="A424" s="37" t="s">
        <v>457</v>
      </c>
      <c r="B424" s="38" t="s">
        <v>17</v>
      </c>
      <c r="C424" s="38" t="s">
        <v>2</v>
      </c>
      <c r="D424" s="38" t="s">
        <v>14</v>
      </c>
      <c r="E424" s="39">
        <v>0.0</v>
      </c>
      <c r="F424" s="40">
        <v>83.0</v>
      </c>
    </row>
    <row r="425">
      <c r="A425" s="37" t="s">
        <v>458</v>
      </c>
      <c r="B425" s="38" t="s">
        <v>17</v>
      </c>
      <c r="C425" s="38" t="s">
        <v>2</v>
      </c>
      <c r="D425" s="38" t="s">
        <v>14</v>
      </c>
      <c r="E425" s="39">
        <v>0.0</v>
      </c>
      <c r="F425" s="40">
        <v>83.0</v>
      </c>
    </row>
    <row r="426">
      <c r="A426" s="37" t="s">
        <v>459</v>
      </c>
      <c r="B426" s="38" t="s">
        <v>17</v>
      </c>
      <c r="C426" s="38" t="s">
        <v>2</v>
      </c>
      <c r="D426" s="38" t="s">
        <v>14</v>
      </c>
      <c r="E426" s="39">
        <v>0.0</v>
      </c>
      <c r="F426" s="40">
        <v>83.0</v>
      </c>
    </row>
    <row r="427">
      <c r="A427" s="37" t="s">
        <v>460</v>
      </c>
      <c r="B427" s="38" t="s">
        <v>17</v>
      </c>
      <c r="C427" s="38" t="s">
        <v>2</v>
      </c>
      <c r="D427" s="38" t="s">
        <v>12</v>
      </c>
      <c r="E427" s="39">
        <v>0.0</v>
      </c>
      <c r="F427" s="40">
        <v>84.0</v>
      </c>
    </row>
    <row r="428">
      <c r="A428" s="37" t="s">
        <v>461</v>
      </c>
      <c r="B428" s="38" t="s">
        <v>17</v>
      </c>
      <c r="C428" s="38" t="s">
        <v>2</v>
      </c>
      <c r="D428" s="38" t="s">
        <v>12</v>
      </c>
      <c r="E428" s="39">
        <v>0.0</v>
      </c>
      <c r="F428" s="40">
        <v>84.0</v>
      </c>
    </row>
    <row r="429">
      <c r="A429" s="37" t="s">
        <v>462</v>
      </c>
      <c r="B429" s="38" t="s">
        <v>17</v>
      </c>
      <c r="C429" s="38" t="s">
        <v>2</v>
      </c>
      <c r="D429" s="38" t="s">
        <v>12</v>
      </c>
      <c r="E429" s="39">
        <v>0.0</v>
      </c>
      <c r="F429" s="40">
        <v>84.0</v>
      </c>
    </row>
    <row r="430">
      <c r="A430" s="37" t="s">
        <v>463</v>
      </c>
      <c r="B430" s="38" t="s">
        <v>17</v>
      </c>
      <c r="C430" s="38" t="s">
        <v>2</v>
      </c>
      <c r="D430" s="38" t="s">
        <v>12</v>
      </c>
      <c r="E430" s="39">
        <v>0.0</v>
      </c>
      <c r="F430" s="40">
        <v>84.0</v>
      </c>
    </row>
    <row r="431">
      <c r="A431" s="37" t="s">
        <v>464</v>
      </c>
      <c r="B431" s="38" t="s">
        <v>17</v>
      </c>
      <c r="C431" s="38" t="s">
        <v>2</v>
      </c>
      <c r="D431" s="38" t="s">
        <v>12</v>
      </c>
      <c r="E431" s="39">
        <v>0.0</v>
      </c>
      <c r="F431" s="40">
        <v>84.0</v>
      </c>
    </row>
    <row r="432">
      <c r="A432" s="37" t="s">
        <v>465</v>
      </c>
      <c r="B432" s="38" t="s">
        <v>17</v>
      </c>
      <c r="C432" s="38" t="s">
        <v>40</v>
      </c>
      <c r="D432" s="38" t="s">
        <v>5</v>
      </c>
      <c r="E432" s="39">
        <v>480.0</v>
      </c>
      <c r="F432" s="40">
        <v>85.0</v>
      </c>
    </row>
    <row r="433">
      <c r="A433" s="37" t="s">
        <v>466</v>
      </c>
      <c r="B433" s="38" t="s">
        <v>17</v>
      </c>
      <c r="C433" s="38" t="s">
        <v>40</v>
      </c>
      <c r="D433" s="38" t="s">
        <v>5</v>
      </c>
      <c r="E433" s="39">
        <v>280.0</v>
      </c>
      <c r="F433" s="40">
        <v>85.0</v>
      </c>
    </row>
    <row r="434">
      <c r="A434" s="37" t="s">
        <v>467</v>
      </c>
      <c r="B434" s="38" t="s">
        <v>17</v>
      </c>
      <c r="C434" s="38" t="s">
        <v>40</v>
      </c>
      <c r="D434" s="38" t="s">
        <v>5</v>
      </c>
      <c r="E434" s="39">
        <v>502.0</v>
      </c>
      <c r="F434" s="40">
        <v>85.0</v>
      </c>
    </row>
    <row r="435">
      <c r="A435" s="37" t="s">
        <v>468</v>
      </c>
      <c r="B435" s="38" t="s">
        <v>17</v>
      </c>
      <c r="C435" s="38" t="s">
        <v>40</v>
      </c>
      <c r="D435" s="38" t="s">
        <v>5</v>
      </c>
      <c r="E435" s="39">
        <v>480.68</v>
      </c>
      <c r="F435" s="40">
        <v>85.0</v>
      </c>
    </row>
    <row r="436">
      <c r="A436" s="37" t="s">
        <v>469</v>
      </c>
      <c r="B436" s="38" t="s">
        <v>17</v>
      </c>
      <c r="C436" s="38" t="s">
        <v>40</v>
      </c>
      <c r="D436" s="38" t="s">
        <v>5</v>
      </c>
      <c r="E436" s="39">
        <v>980.0</v>
      </c>
      <c r="F436" s="40">
        <v>85.0</v>
      </c>
    </row>
    <row r="437">
      <c r="A437" s="41" t="s">
        <v>470</v>
      </c>
      <c r="B437" s="48" t="s">
        <v>18</v>
      </c>
      <c r="C437" s="48" t="s">
        <v>2</v>
      </c>
      <c r="D437" s="48" t="s">
        <v>14</v>
      </c>
      <c r="E437" s="39">
        <v>0.0</v>
      </c>
      <c r="F437" s="40">
        <v>86.0</v>
      </c>
    </row>
    <row r="438">
      <c r="A438" s="41" t="s">
        <v>471</v>
      </c>
      <c r="B438" s="48" t="s">
        <v>18</v>
      </c>
      <c r="C438" s="48" t="s">
        <v>2</v>
      </c>
      <c r="D438" s="48" t="s">
        <v>14</v>
      </c>
      <c r="E438" s="39">
        <v>0.0</v>
      </c>
      <c r="F438" s="40">
        <v>86.0</v>
      </c>
    </row>
    <row r="439">
      <c r="A439" s="41" t="s">
        <v>472</v>
      </c>
      <c r="B439" s="48" t="s">
        <v>18</v>
      </c>
      <c r="C439" s="48" t="s">
        <v>2</v>
      </c>
      <c r="D439" s="48" t="s">
        <v>14</v>
      </c>
      <c r="E439" s="39">
        <v>0.0</v>
      </c>
      <c r="F439" s="40">
        <v>86.0</v>
      </c>
    </row>
    <row r="440">
      <c r="A440" s="41" t="s">
        <v>473</v>
      </c>
      <c r="B440" s="48" t="s">
        <v>18</v>
      </c>
      <c r="C440" s="48" t="s">
        <v>2</v>
      </c>
      <c r="D440" s="48" t="s">
        <v>14</v>
      </c>
      <c r="E440" s="39">
        <v>0.0</v>
      </c>
      <c r="F440" s="40">
        <v>86.0</v>
      </c>
    </row>
    <row r="441">
      <c r="A441" s="41" t="s">
        <v>474</v>
      </c>
      <c r="B441" s="48" t="s">
        <v>18</v>
      </c>
      <c r="C441" s="48" t="s">
        <v>2</v>
      </c>
      <c r="D441" s="48" t="s">
        <v>14</v>
      </c>
      <c r="E441" s="39">
        <v>0.0</v>
      </c>
      <c r="F441" s="40">
        <v>86.0</v>
      </c>
    </row>
    <row r="442">
      <c r="A442" s="41" t="s">
        <v>475</v>
      </c>
      <c r="B442" s="48" t="s">
        <v>18</v>
      </c>
      <c r="C442" s="48" t="s">
        <v>40</v>
      </c>
      <c r="D442" s="48" t="s">
        <v>5</v>
      </c>
      <c r="E442" s="39">
        <v>2300.0</v>
      </c>
      <c r="F442" s="40">
        <v>87.0</v>
      </c>
    </row>
    <row r="443">
      <c r="A443" s="41" t="s">
        <v>476</v>
      </c>
      <c r="B443" s="48" t="s">
        <v>18</v>
      </c>
      <c r="C443" s="48" t="s">
        <v>40</v>
      </c>
      <c r="D443" s="48" t="s">
        <v>5</v>
      </c>
      <c r="E443" s="39">
        <v>2100.0</v>
      </c>
      <c r="F443" s="40">
        <v>87.0</v>
      </c>
    </row>
    <row r="444">
      <c r="A444" s="41" t="s">
        <v>477</v>
      </c>
      <c r="B444" s="48" t="s">
        <v>18</v>
      </c>
      <c r="C444" s="48" t="s">
        <v>40</v>
      </c>
      <c r="D444" s="48" t="s">
        <v>5</v>
      </c>
      <c r="E444" s="39">
        <v>2000.0</v>
      </c>
      <c r="F444" s="40">
        <v>87.0</v>
      </c>
    </row>
    <row r="445">
      <c r="A445" s="41" t="s">
        <v>478</v>
      </c>
      <c r="B445" s="48" t="s">
        <v>18</v>
      </c>
      <c r="C445" s="48" t="s">
        <v>40</v>
      </c>
      <c r="D445" s="48" t="s">
        <v>5</v>
      </c>
      <c r="E445" s="39">
        <v>2050.0</v>
      </c>
      <c r="F445" s="40">
        <v>87.0</v>
      </c>
    </row>
    <row r="446">
      <c r="A446" s="41" t="s">
        <v>479</v>
      </c>
      <c r="B446" s="48" t="s">
        <v>18</v>
      </c>
      <c r="C446" s="48" t="s">
        <v>40</v>
      </c>
      <c r="D446" s="48" t="s">
        <v>5</v>
      </c>
      <c r="E446" s="39">
        <v>1800.0</v>
      </c>
      <c r="F446" s="40">
        <v>87.0</v>
      </c>
    </row>
    <row r="447">
      <c r="A447" s="41" t="s">
        <v>480</v>
      </c>
      <c r="B447" s="48" t="s">
        <v>18</v>
      </c>
      <c r="C447" s="49" t="s">
        <v>2</v>
      </c>
      <c r="D447" s="49" t="s">
        <v>12</v>
      </c>
      <c r="E447" s="39">
        <v>0.0</v>
      </c>
      <c r="F447" s="40">
        <v>88.0</v>
      </c>
    </row>
    <row r="448">
      <c r="A448" s="41" t="s">
        <v>481</v>
      </c>
      <c r="B448" s="48" t="s">
        <v>18</v>
      </c>
      <c r="C448" s="49" t="s">
        <v>2</v>
      </c>
      <c r="D448" s="49" t="s">
        <v>12</v>
      </c>
      <c r="E448" s="39">
        <v>0.0</v>
      </c>
      <c r="F448" s="40">
        <v>88.0</v>
      </c>
    </row>
    <row r="449">
      <c r="A449" s="41" t="s">
        <v>482</v>
      </c>
      <c r="B449" s="48" t="s">
        <v>18</v>
      </c>
      <c r="C449" s="49" t="s">
        <v>2</v>
      </c>
      <c r="D449" s="49" t="s">
        <v>12</v>
      </c>
      <c r="E449" s="39">
        <v>0.0</v>
      </c>
      <c r="F449" s="40">
        <v>88.0</v>
      </c>
    </row>
    <row r="450">
      <c r="A450" s="41" t="s">
        <v>483</v>
      </c>
      <c r="B450" s="48" t="s">
        <v>18</v>
      </c>
      <c r="C450" s="49" t="s">
        <v>2</v>
      </c>
      <c r="D450" s="49" t="s">
        <v>12</v>
      </c>
      <c r="E450" s="39">
        <v>0.0</v>
      </c>
      <c r="F450" s="40">
        <v>88.0</v>
      </c>
    </row>
    <row r="451">
      <c r="A451" s="41" t="s">
        <v>484</v>
      </c>
      <c r="B451" s="48" t="s">
        <v>18</v>
      </c>
      <c r="C451" s="49" t="s">
        <v>2</v>
      </c>
      <c r="D451" s="49" t="s">
        <v>12</v>
      </c>
      <c r="E451" s="39">
        <v>0.0</v>
      </c>
      <c r="F451" s="40">
        <v>88.0</v>
      </c>
    </row>
    <row r="452">
      <c r="A452" s="41" t="s">
        <v>485</v>
      </c>
      <c r="B452" s="48" t="s">
        <v>18</v>
      </c>
      <c r="C452" s="49" t="s">
        <v>40</v>
      </c>
      <c r="D452" s="49" t="s">
        <v>5</v>
      </c>
      <c r="E452" s="39">
        <v>25.0</v>
      </c>
      <c r="F452" s="40">
        <v>89.0</v>
      </c>
    </row>
    <row r="453">
      <c r="A453" s="41" t="s">
        <v>486</v>
      </c>
      <c r="B453" s="48" t="s">
        <v>18</v>
      </c>
      <c r="C453" s="49" t="s">
        <v>40</v>
      </c>
      <c r="D453" s="49" t="s">
        <v>5</v>
      </c>
      <c r="E453" s="39">
        <v>12.0</v>
      </c>
      <c r="F453" s="40">
        <v>89.0</v>
      </c>
    </row>
    <row r="454">
      <c r="A454" s="41" t="s">
        <v>487</v>
      </c>
      <c r="B454" s="48" t="s">
        <v>18</v>
      </c>
      <c r="C454" s="49" t="s">
        <v>40</v>
      </c>
      <c r="D454" s="49" t="s">
        <v>5</v>
      </c>
      <c r="E454" s="39">
        <v>18.0</v>
      </c>
      <c r="F454" s="40">
        <v>89.0</v>
      </c>
    </row>
    <row r="455">
      <c r="A455" s="41" t="s">
        <v>488</v>
      </c>
      <c r="B455" s="48" t="s">
        <v>18</v>
      </c>
      <c r="C455" s="49" t="s">
        <v>40</v>
      </c>
      <c r="D455" s="49" t="s">
        <v>5</v>
      </c>
      <c r="E455" s="39">
        <v>34.0</v>
      </c>
      <c r="F455" s="40">
        <v>89.0</v>
      </c>
    </row>
    <row r="456">
      <c r="A456" s="41" t="s">
        <v>489</v>
      </c>
      <c r="B456" s="48" t="s">
        <v>18</v>
      </c>
      <c r="C456" s="49" t="s">
        <v>40</v>
      </c>
      <c r="D456" s="49" t="s">
        <v>5</v>
      </c>
      <c r="E456" s="39">
        <v>38.0</v>
      </c>
      <c r="F456" s="40">
        <v>89.0</v>
      </c>
    </row>
    <row r="457">
      <c r="A457" s="41" t="s">
        <v>490</v>
      </c>
      <c r="B457" s="48" t="s">
        <v>18</v>
      </c>
      <c r="C457" s="49" t="s">
        <v>2</v>
      </c>
      <c r="D457" s="49" t="s">
        <v>12</v>
      </c>
      <c r="E457" s="39">
        <v>0.0</v>
      </c>
      <c r="F457" s="40">
        <v>90.0</v>
      </c>
    </row>
    <row r="458">
      <c r="A458" s="41" t="s">
        <v>491</v>
      </c>
      <c r="B458" s="48" t="s">
        <v>18</v>
      </c>
      <c r="C458" s="49" t="s">
        <v>2</v>
      </c>
      <c r="D458" s="49" t="s">
        <v>12</v>
      </c>
      <c r="E458" s="39">
        <v>0.0</v>
      </c>
      <c r="F458" s="40">
        <v>90.0</v>
      </c>
    </row>
    <row r="459">
      <c r="A459" s="41" t="s">
        <v>492</v>
      </c>
      <c r="B459" s="48" t="s">
        <v>18</v>
      </c>
      <c r="C459" s="49" t="s">
        <v>2</v>
      </c>
      <c r="D459" s="49" t="s">
        <v>12</v>
      </c>
      <c r="E459" s="39">
        <v>0.0</v>
      </c>
      <c r="F459" s="40">
        <v>90.0</v>
      </c>
    </row>
    <row r="460">
      <c r="A460" s="41" t="s">
        <v>493</v>
      </c>
      <c r="B460" s="48" t="s">
        <v>18</v>
      </c>
      <c r="C460" s="49" t="s">
        <v>2</v>
      </c>
      <c r="D460" s="49" t="s">
        <v>12</v>
      </c>
      <c r="E460" s="39">
        <v>0.0</v>
      </c>
      <c r="F460" s="40">
        <v>90.0</v>
      </c>
    </row>
    <row r="461">
      <c r="A461" s="41" t="s">
        <v>494</v>
      </c>
      <c r="B461" s="48" t="s">
        <v>18</v>
      </c>
      <c r="C461" s="49" t="s">
        <v>2</v>
      </c>
      <c r="D461" s="49" t="s">
        <v>12</v>
      </c>
      <c r="E461" s="39">
        <v>0.0</v>
      </c>
      <c r="F461" s="40">
        <v>90.0</v>
      </c>
    </row>
    <row r="462">
      <c r="A462" s="41" t="s">
        <v>495</v>
      </c>
      <c r="B462" s="48" t="s">
        <v>18</v>
      </c>
      <c r="C462" s="49" t="s">
        <v>2</v>
      </c>
      <c r="D462" s="49" t="s">
        <v>12</v>
      </c>
      <c r="E462" s="39">
        <v>0.0</v>
      </c>
      <c r="F462" s="40">
        <v>91.0</v>
      </c>
    </row>
    <row r="463">
      <c r="A463" s="41" t="s">
        <v>496</v>
      </c>
      <c r="B463" s="48" t="s">
        <v>18</v>
      </c>
      <c r="C463" s="49" t="s">
        <v>2</v>
      </c>
      <c r="D463" s="49" t="s">
        <v>12</v>
      </c>
      <c r="E463" s="39">
        <v>0.0</v>
      </c>
      <c r="F463" s="40">
        <v>91.0</v>
      </c>
    </row>
    <row r="464">
      <c r="A464" s="41" t="s">
        <v>497</v>
      </c>
      <c r="B464" s="48" t="s">
        <v>18</v>
      </c>
      <c r="C464" s="49" t="s">
        <v>2</v>
      </c>
      <c r="D464" s="49" t="s">
        <v>12</v>
      </c>
      <c r="E464" s="39">
        <v>0.0</v>
      </c>
      <c r="F464" s="40">
        <v>91.0</v>
      </c>
    </row>
    <row r="465">
      <c r="A465" s="41" t="s">
        <v>498</v>
      </c>
      <c r="B465" s="48" t="s">
        <v>18</v>
      </c>
      <c r="C465" s="49" t="s">
        <v>2</v>
      </c>
      <c r="D465" s="49" t="s">
        <v>12</v>
      </c>
      <c r="E465" s="39">
        <v>0.0</v>
      </c>
      <c r="F465" s="40">
        <v>91.0</v>
      </c>
    </row>
    <row r="466">
      <c r="A466" s="41" t="s">
        <v>499</v>
      </c>
      <c r="B466" s="48" t="s">
        <v>18</v>
      </c>
      <c r="C466" s="49" t="s">
        <v>2</v>
      </c>
      <c r="D466" s="49" t="s">
        <v>12</v>
      </c>
      <c r="E466" s="39">
        <v>0.0</v>
      </c>
      <c r="F466" s="40">
        <v>91.0</v>
      </c>
    </row>
    <row r="467">
      <c r="A467" s="41" t="s">
        <v>500</v>
      </c>
      <c r="B467" s="48" t="s">
        <v>18</v>
      </c>
      <c r="C467" s="50" t="s">
        <v>2</v>
      </c>
      <c r="D467" s="50" t="s">
        <v>14</v>
      </c>
      <c r="E467" s="39">
        <v>0.0</v>
      </c>
      <c r="F467" s="40">
        <v>92.0</v>
      </c>
      <c r="J467" s="51"/>
      <c r="K467" s="51"/>
      <c r="L467" s="39"/>
    </row>
    <row r="468">
      <c r="A468" s="41" t="s">
        <v>501</v>
      </c>
      <c r="B468" s="48" t="s">
        <v>18</v>
      </c>
      <c r="C468" s="50" t="s">
        <v>2</v>
      </c>
      <c r="D468" s="50" t="s">
        <v>14</v>
      </c>
      <c r="E468" s="39">
        <v>0.0</v>
      </c>
      <c r="F468" s="40">
        <v>92.0</v>
      </c>
      <c r="J468" s="51"/>
      <c r="K468" s="51"/>
      <c r="L468" s="39"/>
    </row>
    <row r="469">
      <c r="A469" s="41" t="s">
        <v>502</v>
      </c>
      <c r="B469" s="48" t="s">
        <v>18</v>
      </c>
      <c r="C469" s="50" t="s">
        <v>2</v>
      </c>
      <c r="D469" s="50" t="s">
        <v>14</v>
      </c>
      <c r="E469" s="39">
        <v>0.0</v>
      </c>
      <c r="F469" s="40">
        <v>92.0</v>
      </c>
      <c r="J469" s="51"/>
      <c r="K469" s="51"/>
      <c r="L469" s="39"/>
    </row>
    <row r="470">
      <c r="A470" s="41" t="s">
        <v>503</v>
      </c>
      <c r="B470" s="48" t="s">
        <v>18</v>
      </c>
      <c r="C470" s="50" t="s">
        <v>2</v>
      </c>
      <c r="D470" s="50" t="s">
        <v>14</v>
      </c>
      <c r="E470" s="39">
        <v>0.0</v>
      </c>
      <c r="F470" s="40">
        <v>92.0</v>
      </c>
      <c r="J470" s="51"/>
      <c r="K470" s="51"/>
      <c r="L470" s="39"/>
    </row>
    <row r="471">
      <c r="A471" s="41" t="s">
        <v>504</v>
      </c>
      <c r="B471" s="48" t="s">
        <v>18</v>
      </c>
      <c r="C471" s="50" t="s">
        <v>2</v>
      </c>
      <c r="D471" s="50" t="s">
        <v>14</v>
      </c>
      <c r="E471" s="39">
        <v>0.0</v>
      </c>
      <c r="F471" s="40">
        <v>92.0</v>
      </c>
      <c r="J471" s="51"/>
      <c r="K471" s="51"/>
      <c r="L471" s="39"/>
    </row>
    <row r="472">
      <c r="A472" s="41" t="s">
        <v>505</v>
      </c>
      <c r="B472" s="51" t="s">
        <v>18</v>
      </c>
      <c r="C472" s="51" t="s">
        <v>2</v>
      </c>
      <c r="D472" s="51" t="s">
        <v>12</v>
      </c>
      <c r="E472" s="39">
        <v>0.0</v>
      </c>
      <c r="F472" s="40">
        <v>93.0</v>
      </c>
    </row>
    <row r="473">
      <c r="A473" s="41" t="s">
        <v>506</v>
      </c>
      <c r="B473" s="51" t="s">
        <v>18</v>
      </c>
      <c r="C473" s="51" t="s">
        <v>2</v>
      </c>
      <c r="D473" s="51" t="s">
        <v>12</v>
      </c>
      <c r="E473" s="39">
        <v>0.0</v>
      </c>
      <c r="F473" s="40">
        <v>93.0</v>
      </c>
    </row>
    <row r="474">
      <c r="A474" s="41" t="s">
        <v>507</v>
      </c>
      <c r="B474" s="51" t="s">
        <v>18</v>
      </c>
      <c r="C474" s="51" t="s">
        <v>2</v>
      </c>
      <c r="D474" s="51" t="s">
        <v>12</v>
      </c>
      <c r="E474" s="39">
        <v>0.0</v>
      </c>
      <c r="F474" s="40">
        <v>93.0</v>
      </c>
    </row>
    <row r="475">
      <c r="A475" s="41" t="s">
        <v>508</v>
      </c>
      <c r="B475" s="51" t="s">
        <v>18</v>
      </c>
      <c r="C475" s="51" t="s">
        <v>2</v>
      </c>
      <c r="D475" s="51" t="s">
        <v>12</v>
      </c>
      <c r="E475" s="39">
        <v>0.0</v>
      </c>
      <c r="F475" s="40">
        <v>93.0</v>
      </c>
    </row>
    <row r="476">
      <c r="A476" s="41" t="s">
        <v>509</v>
      </c>
      <c r="B476" s="51" t="s">
        <v>18</v>
      </c>
      <c r="C476" s="51" t="s">
        <v>2</v>
      </c>
      <c r="D476" s="51" t="s">
        <v>12</v>
      </c>
      <c r="E476" s="39">
        <v>0.0</v>
      </c>
      <c r="F476" s="40">
        <v>93.0</v>
      </c>
    </row>
    <row r="477">
      <c r="A477" s="47" t="s">
        <v>510</v>
      </c>
      <c r="B477" s="51" t="s">
        <v>18</v>
      </c>
      <c r="C477" s="51" t="s">
        <v>40</v>
      </c>
      <c r="D477" s="51" t="s">
        <v>5</v>
      </c>
      <c r="E477" s="39">
        <v>85.0</v>
      </c>
      <c r="F477" s="40">
        <v>94.0</v>
      </c>
      <c r="I477" s="41"/>
    </row>
    <row r="478">
      <c r="A478" s="47" t="s">
        <v>511</v>
      </c>
      <c r="B478" s="51" t="s">
        <v>18</v>
      </c>
      <c r="C478" s="51" t="s">
        <v>40</v>
      </c>
      <c r="D478" s="51" t="s">
        <v>5</v>
      </c>
      <c r="E478" s="39">
        <v>75.0</v>
      </c>
      <c r="F478" s="40">
        <v>94.0</v>
      </c>
      <c r="I478" s="41"/>
    </row>
    <row r="479">
      <c r="A479" s="47" t="s">
        <v>512</v>
      </c>
      <c r="B479" s="51" t="s">
        <v>18</v>
      </c>
      <c r="C479" s="51" t="s">
        <v>40</v>
      </c>
      <c r="D479" s="51" t="s">
        <v>5</v>
      </c>
      <c r="E479" s="39">
        <v>90.0</v>
      </c>
      <c r="F479" s="40">
        <v>94.0</v>
      </c>
      <c r="I479" s="41"/>
    </row>
    <row r="480">
      <c r="A480" s="47" t="s">
        <v>513</v>
      </c>
      <c r="B480" s="51" t="s">
        <v>18</v>
      </c>
      <c r="C480" s="51" t="s">
        <v>40</v>
      </c>
      <c r="D480" s="51" t="s">
        <v>5</v>
      </c>
      <c r="E480" s="39">
        <v>70.0</v>
      </c>
      <c r="F480" s="40">
        <v>94.0</v>
      </c>
      <c r="I480" s="41"/>
    </row>
    <row r="481">
      <c r="A481" s="47" t="s">
        <v>514</v>
      </c>
      <c r="B481" s="51" t="s">
        <v>18</v>
      </c>
      <c r="C481" s="51" t="s">
        <v>40</v>
      </c>
      <c r="D481" s="51" t="s">
        <v>5</v>
      </c>
      <c r="E481" s="39">
        <v>82.0</v>
      </c>
      <c r="F481" s="40">
        <v>94.0</v>
      </c>
      <c r="I481" s="41"/>
    </row>
    <row r="482">
      <c r="A482" s="47" t="s">
        <v>515</v>
      </c>
      <c r="B482" s="51" t="s">
        <v>18</v>
      </c>
      <c r="C482" s="50" t="s">
        <v>2</v>
      </c>
      <c r="D482" s="50" t="s">
        <v>12</v>
      </c>
      <c r="E482" s="39">
        <v>0.0</v>
      </c>
      <c r="F482" s="40">
        <v>95.0</v>
      </c>
      <c r="I482" s="41"/>
      <c r="J482" s="51"/>
      <c r="K482" s="51"/>
      <c r="L482" s="39"/>
    </row>
    <row r="483">
      <c r="A483" s="47" t="s">
        <v>516</v>
      </c>
      <c r="B483" s="51" t="s">
        <v>18</v>
      </c>
      <c r="C483" s="50" t="s">
        <v>2</v>
      </c>
      <c r="D483" s="50" t="s">
        <v>12</v>
      </c>
      <c r="E483" s="39">
        <v>0.0</v>
      </c>
      <c r="F483" s="40">
        <v>95.0</v>
      </c>
      <c r="I483" s="41"/>
      <c r="J483" s="51"/>
      <c r="K483" s="51"/>
      <c r="L483" s="39"/>
    </row>
    <row r="484">
      <c r="A484" s="47" t="s">
        <v>517</v>
      </c>
      <c r="B484" s="51" t="s">
        <v>18</v>
      </c>
      <c r="C484" s="50" t="s">
        <v>2</v>
      </c>
      <c r="D484" s="50" t="s">
        <v>12</v>
      </c>
      <c r="E484" s="39">
        <v>0.0</v>
      </c>
      <c r="F484" s="40">
        <v>95.0</v>
      </c>
      <c r="I484" s="41"/>
      <c r="J484" s="51"/>
      <c r="K484" s="51"/>
      <c r="L484" s="39"/>
    </row>
    <row r="485">
      <c r="A485" s="47" t="s">
        <v>518</v>
      </c>
      <c r="B485" s="51" t="s">
        <v>18</v>
      </c>
      <c r="C485" s="50" t="s">
        <v>2</v>
      </c>
      <c r="D485" s="50" t="s">
        <v>12</v>
      </c>
      <c r="E485" s="39">
        <v>0.0</v>
      </c>
      <c r="F485" s="40">
        <v>95.0</v>
      </c>
      <c r="I485" s="41"/>
      <c r="J485" s="51"/>
      <c r="K485" s="51"/>
      <c r="L485" s="39"/>
    </row>
    <row r="486">
      <c r="A486" s="47" t="s">
        <v>519</v>
      </c>
      <c r="B486" s="51" t="s">
        <v>18</v>
      </c>
      <c r="C486" s="50" t="s">
        <v>2</v>
      </c>
      <c r="D486" s="50" t="s">
        <v>12</v>
      </c>
      <c r="E486" s="39">
        <v>0.0</v>
      </c>
      <c r="F486" s="40">
        <v>95.0</v>
      </c>
      <c r="I486" s="41"/>
      <c r="J486" s="51"/>
      <c r="K486" s="51"/>
      <c r="L486" s="39"/>
    </row>
    <row r="487">
      <c r="A487" s="47" t="s">
        <v>520</v>
      </c>
      <c r="B487" s="38" t="s">
        <v>17</v>
      </c>
      <c r="C487" s="38" t="s">
        <v>2</v>
      </c>
      <c r="D487" s="38" t="s">
        <v>14</v>
      </c>
      <c r="E487" s="39">
        <v>0.0</v>
      </c>
      <c r="F487" s="40">
        <v>96.0</v>
      </c>
    </row>
    <row r="488">
      <c r="A488" s="46" t="s">
        <v>521</v>
      </c>
      <c r="B488" s="38" t="s">
        <v>17</v>
      </c>
      <c r="C488" s="38" t="s">
        <v>2</v>
      </c>
      <c r="D488" s="38" t="s">
        <v>14</v>
      </c>
      <c r="E488" s="39">
        <v>0.0</v>
      </c>
      <c r="F488" s="40">
        <v>96.0</v>
      </c>
    </row>
    <row r="489">
      <c r="A489" s="46" t="s">
        <v>522</v>
      </c>
      <c r="B489" s="38" t="s">
        <v>17</v>
      </c>
      <c r="C489" s="38" t="s">
        <v>2</v>
      </c>
      <c r="D489" s="38" t="s">
        <v>14</v>
      </c>
      <c r="E489" s="39">
        <v>0.0</v>
      </c>
      <c r="F489" s="40">
        <v>96.0</v>
      </c>
    </row>
    <row r="490">
      <c r="A490" s="46" t="s">
        <v>523</v>
      </c>
      <c r="B490" s="38" t="s">
        <v>17</v>
      </c>
      <c r="C490" s="38" t="s">
        <v>2</v>
      </c>
      <c r="D490" s="38" t="s">
        <v>14</v>
      </c>
      <c r="E490" s="39">
        <v>0.0</v>
      </c>
      <c r="F490" s="40">
        <v>96.0</v>
      </c>
    </row>
    <row r="491">
      <c r="A491" s="46" t="s">
        <v>524</v>
      </c>
      <c r="B491" s="38" t="s">
        <v>17</v>
      </c>
      <c r="C491" s="38" t="s">
        <v>2</v>
      </c>
      <c r="D491" s="38" t="s">
        <v>14</v>
      </c>
      <c r="E491" s="39">
        <v>0.0</v>
      </c>
      <c r="F491" s="40">
        <v>96.0</v>
      </c>
    </row>
    <row r="492">
      <c r="A492" s="47" t="s">
        <v>525</v>
      </c>
      <c r="B492" s="38" t="s">
        <v>17</v>
      </c>
      <c r="C492" s="38" t="s">
        <v>40</v>
      </c>
      <c r="D492" s="38" t="s">
        <v>5</v>
      </c>
      <c r="E492" s="39">
        <v>120.0</v>
      </c>
      <c r="F492" s="40">
        <v>97.0</v>
      </c>
    </row>
    <row r="493">
      <c r="A493" s="46" t="s">
        <v>526</v>
      </c>
      <c r="B493" s="38" t="s">
        <v>17</v>
      </c>
      <c r="C493" s="38" t="s">
        <v>40</v>
      </c>
      <c r="D493" s="38" t="s">
        <v>5</v>
      </c>
      <c r="E493" s="39">
        <v>240.0</v>
      </c>
      <c r="F493" s="40">
        <v>97.0</v>
      </c>
    </row>
    <row r="494">
      <c r="A494" s="46" t="s">
        <v>527</v>
      </c>
      <c r="B494" s="38" t="s">
        <v>17</v>
      </c>
      <c r="C494" s="38" t="s">
        <v>40</v>
      </c>
      <c r="D494" s="38" t="s">
        <v>5</v>
      </c>
      <c r="E494" s="39">
        <v>100.0</v>
      </c>
      <c r="F494" s="40">
        <v>97.0</v>
      </c>
    </row>
    <row r="495">
      <c r="A495" s="46" t="s">
        <v>528</v>
      </c>
      <c r="B495" s="38" t="s">
        <v>17</v>
      </c>
      <c r="C495" s="38" t="s">
        <v>40</v>
      </c>
      <c r="D495" s="38" t="s">
        <v>5</v>
      </c>
      <c r="E495" s="39">
        <v>80.0</v>
      </c>
      <c r="F495" s="40">
        <v>97.0</v>
      </c>
    </row>
    <row r="496">
      <c r="A496" s="46" t="s">
        <v>529</v>
      </c>
      <c r="B496" s="38" t="s">
        <v>17</v>
      </c>
      <c r="C496" s="38" t="s">
        <v>40</v>
      </c>
      <c r="D496" s="38" t="s">
        <v>5</v>
      </c>
      <c r="E496" s="39">
        <v>150.0</v>
      </c>
      <c r="F496" s="40">
        <v>97.0</v>
      </c>
    </row>
    <row r="497">
      <c r="A497" s="46" t="s">
        <v>530</v>
      </c>
      <c r="B497" s="38" t="s">
        <v>17</v>
      </c>
      <c r="C497" s="38" t="s">
        <v>40</v>
      </c>
      <c r="D497" s="38" t="s">
        <v>5</v>
      </c>
      <c r="E497" s="39">
        <v>80.0</v>
      </c>
      <c r="F497" s="40">
        <v>98.0</v>
      </c>
    </row>
    <row r="498">
      <c r="A498" s="46" t="s">
        <v>531</v>
      </c>
      <c r="B498" s="38" t="s">
        <v>17</v>
      </c>
      <c r="C498" s="38" t="s">
        <v>40</v>
      </c>
      <c r="D498" s="38" t="s">
        <v>5</v>
      </c>
      <c r="E498" s="39">
        <v>100.0</v>
      </c>
      <c r="F498" s="40">
        <v>98.0</v>
      </c>
    </row>
    <row r="499">
      <c r="A499" s="37" t="s">
        <v>532</v>
      </c>
      <c r="B499" s="38" t="s">
        <v>17</v>
      </c>
      <c r="C499" s="38" t="s">
        <v>40</v>
      </c>
      <c r="D499" s="38" t="s">
        <v>5</v>
      </c>
      <c r="E499" s="39">
        <v>50.0</v>
      </c>
      <c r="F499" s="40">
        <v>98.0</v>
      </c>
    </row>
    <row r="500">
      <c r="A500" s="37" t="s">
        <v>533</v>
      </c>
      <c r="B500" s="38" t="s">
        <v>17</v>
      </c>
      <c r="C500" s="38" t="s">
        <v>40</v>
      </c>
      <c r="D500" s="38" t="s">
        <v>5</v>
      </c>
      <c r="E500" s="39">
        <v>75.0</v>
      </c>
      <c r="F500" s="40">
        <v>98.0</v>
      </c>
    </row>
    <row r="501">
      <c r="A501" s="37" t="s">
        <v>534</v>
      </c>
      <c r="B501" s="38" t="s">
        <v>17</v>
      </c>
      <c r="C501" s="38" t="s">
        <v>40</v>
      </c>
      <c r="D501" s="38" t="s">
        <v>5</v>
      </c>
      <c r="E501" s="39">
        <v>90.0</v>
      </c>
      <c r="F501" s="40">
        <v>98.0</v>
      </c>
    </row>
    <row r="502">
      <c r="A502" s="37" t="s">
        <v>535</v>
      </c>
      <c r="B502" s="38" t="s">
        <v>17</v>
      </c>
      <c r="C502" s="38" t="s">
        <v>2</v>
      </c>
      <c r="D502" s="38" t="s">
        <v>14</v>
      </c>
      <c r="E502" s="39">
        <v>0.0</v>
      </c>
      <c r="F502" s="40">
        <v>99.0</v>
      </c>
    </row>
    <row r="503">
      <c r="A503" s="37" t="s">
        <v>536</v>
      </c>
      <c r="B503" s="38" t="s">
        <v>17</v>
      </c>
      <c r="C503" s="38" t="s">
        <v>2</v>
      </c>
      <c r="D503" s="38" t="s">
        <v>14</v>
      </c>
      <c r="E503" s="39">
        <v>0.0</v>
      </c>
      <c r="F503" s="40">
        <v>99.0</v>
      </c>
    </row>
    <row r="504">
      <c r="A504" s="37" t="s">
        <v>537</v>
      </c>
      <c r="B504" s="38" t="s">
        <v>17</v>
      </c>
      <c r="C504" s="38" t="s">
        <v>2</v>
      </c>
      <c r="D504" s="38" t="s">
        <v>14</v>
      </c>
      <c r="E504" s="39">
        <v>0.0</v>
      </c>
      <c r="F504" s="40">
        <v>99.0</v>
      </c>
    </row>
    <row r="505">
      <c r="A505" s="37" t="s">
        <v>538</v>
      </c>
      <c r="B505" s="38" t="s">
        <v>17</v>
      </c>
      <c r="C505" s="38" t="s">
        <v>2</v>
      </c>
      <c r="D505" s="38" t="s">
        <v>14</v>
      </c>
      <c r="E505" s="39">
        <v>0.0</v>
      </c>
      <c r="F505" s="40">
        <v>99.0</v>
      </c>
    </row>
    <row r="506">
      <c r="A506" s="37" t="s">
        <v>539</v>
      </c>
      <c r="B506" s="38" t="s">
        <v>17</v>
      </c>
      <c r="C506" s="38" t="s">
        <v>2</v>
      </c>
      <c r="D506" s="38" t="s">
        <v>14</v>
      </c>
      <c r="E506" s="39">
        <v>0.0</v>
      </c>
      <c r="F506" s="40">
        <v>99.0</v>
      </c>
    </row>
    <row r="507">
      <c r="A507" s="37" t="s">
        <v>540</v>
      </c>
      <c r="B507" s="38" t="s">
        <v>17</v>
      </c>
      <c r="C507" s="38" t="s">
        <v>40</v>
      </c>
      <c r="D507" s="38" t="s">
        <v>5</v>
      </c>
      <c r="E507" s="39">
        <v>80.0</v>
      </c>
      <c r="F507" s="40">
        <v>100.0</v>
      </c>
    </row>
    <row r="508">
      <c r="A508" s="37" t="s">
        <v>541</v>
      </c>
      <c r="B508" s="38" t="s">
        <v>17</v>
      </c>
      <c r="C508" s="38" t="s">
        <v>40</v>
      </c>
      <c r="D508" s="38" t="s">
        <v>5</v>
      </c>
      <c r="E508" s="39">
        <v>60.0</v>
      </c>
      <c r="F508" s="40">
        <v>100.0</v>
      </c>
    </row>
    <row r="509">
      <c r="A509" s="37" t="s">
        <v>542</v>
      </c>
      <c r="B509" s="38" t="s">
        <v>17</v>
      </c>
      <c r="C509" s="38" t="s">
        <v>40</v>
      </c>
      <c r="D509" s="38" t="s">
        <v>5</v>
      </c>
      <c r="E509" s="39">
        <v>90.0</v>
      </c>
      <c r="F509" s="40">
        <v>100.0</v>
      </c>
    </row>
    <row r="510">
      <c r="A510" s="37" t="s">
        <v>543</v>
      </c>
      <c r="B510" s="38" t="s">
        <v>17</v>
      </c>
      <c r="C510" s="38" t="s">
        <v>40</v>
      </c>
      <c r="D510" s="38" t="s">
        <v>5</v>
      </c>
      <c r="E510" s="39">
        <v>90.0</v>
      </c>
      <c r="F510" s="40">
        <v>100.0</v>
      </c>
    </row>
    <row r="511">
      <c r="A511" s="37" t="s">
        <v>544</v>
      </c>
      <c r="B511" s="38" t="s">
        <v>17</v>
      </c>
      <c r="C511" s="38" t="s">
        <v>40</v>
      </c>
      <c r="D511" s="38" t="s">
        <v>5</v>
      </c>
      <c r="E511" s="39">
        <v>90.0</v>
      </c>
      <c r="F511" s="40">
        <v>100.0</v>
      </c>
    </row>
    <row r="512">
      <c r="A512" s="37" t="s">
        <v>545</v>
      </c>
      <c r="B512" s="38" t="s">
        <v>17</v>
      </c>
      <c r="C512" s="38" t="s">
        <v>2</v>
      </c>
      <c r="D512" s="38" t="s">
        <v>7</v>
      </c>
      <c r="E512" s="39">
        <v>60.0</v>
      </c>
      <c r="F512" s="40">
        <v>101.0</v>
      </c>
    </row>
    <row r="513">
      <c r="A513" s="37" t="s">
        <v>546</v>
      </c>
      <c r="B513" s="38" t="s">
        <v>17</v>
      </c>
      <c r="C513" s="38" t="s">
        <v>2</v>
      </c>
      <c r="D513" s="38" t="s">
        <v>7</v>
      </c>
      <c r="E513" s="39">
        <v>70.0</v>
      </c>
      <c r="F513" s="40">
        <v>101.0</v>
      </c>
    </row>
    <row r="514">
      <c r="A514" s="37" t="s">
        <v>547</v>
      </c>
      <c r="B514" s="38" t="s">
        <v>17</v>
      </c>
      <c r="C514" s="38" t="s">
        <v>2</v>
      </c>
      <c r="D514" s="38" t="s">
        <v>7</v>
      </c>
      <c r="E514" s="39">
        <v>45.0</v>
      </c>
      <c r="F514" s="40">
        <v>101.0</v>
      </c>
    </row>
    <row r="515">
      <c r="A515" s="37" t="s">
        <v>548</v>
      </c>
      <c r="B515" s="38" t="s">
        <v>17</v>
      </c>
      <c r="C515" s="38" t="s">
        <v>2</v>
      </c>
      <c r="D515" s="38" t="s">
        <v>7</v>
      </c>
      <c r="E515" s="39">
        <v>80.0</v>
      </c>
      <c r="F515" s="40">
        <v>101.0</v>
      </c>
    </row>
    <row r="516">
      <c r="A516" s="37" t="s">
        <v>549</v>
      </c>
      <c r="B516" s="38" t="s">
        <v>17</v>
      </c>
      <c r="C516" s="38" t="s">
        <v>2</v>
      </c>
      <c r="D516" s="38" t="s">
        <v>7</v>
      </c>
      <c r="E516" s="39">
        <v>55.0</v>
      </c>
      <c r="F516" s="40">
        <v>101.0</v>
      </c>
    </row>
    <row r="517">
      <c r="A517" s="37" t="s">
        <v>550</v>
      </c>
      <c r="B517" s="38" t="s">
        <v>17</v>
      </c>
      <c r="C517" s="38" t="s">
        <v>40</v>
      </c>
      <c r="D517" s="38" t="s">
        <v>5</v>
      </c>
      <c r="E517" s="39">
        <v>120.0</v>
      </c>
      <c r="F517" s="40">
        <v>102.0</v>
      </c>
    </row>
    <row r="518">
      <c r="A518" s="37" t="s">
        <v>551</v>
      </c>
      <c r="B518" s="38" t="s">
        <v>17</v>
      </c>
      <c r="C518" s="38" t="s">
        <v>40</v>
      </c>
      <c r="D518" s="38" t="s">
        <v>5</v>
      </c>
      <c r="E518" s="39">
        <v>200.0</v>
      </c>
      <c r="F518" s="40">
        <v>102.0</v>
      </c>
    </row>
    <row r="519">
      <c r="A519" s="37" t="s">
        <v>552</v>
      </c>
      <c r="B519" s="38" t="s">
        <v>17</v>
      </c>
      <c r="C519" s="38" t="s">
        <v>40</v>
      </c>
      <c r="D519" s="38" t="s">
        <v>5</v>
      </c>
      <c r="E519" s="39">
        <v>150.0</v>
      </c>
      <c r="F519" s="40">
        <v>102.0</v>
      </c>
    </row>
    <row r="520">
      <c r="A520" s="37" t="s">
        <v>553</v>
      </c>
      <c r="B520" s="38" t="s">
        <v>17</v>
      </c>
      <c r="C520" s="38" t="s">
        <v>40</v>
      </c>
      <c r="D520" s="38" t="s">
        <v>5</v>
      </c>
      <c r="E520" s="39">
        <v>90.0</v>
      </c>
      <c r="F520" s="40">
        <v>102.0</v>
      </c>
    </row>
    <row r="521">
      <c r="A521" s="37" t="s">
        <v>554</v>
      </c>
      <c r="B521" s="38" t="s">
        <v>17</v>
      </c>
      <c r="C521" s="38" t="s">
        <v>40</v>
      </c>
      <c r="D521" s="38" t="s">
        <v>5</v>
      </c>
      <c r="E521" s="39">
        <v>130.0</v>
      </c>
      <c r="F521" s="40">
        <v>102.0</v>
      </c>
    </row>
    <row r="522">
      <c r="A522" s="37" t="s">
        <v>555</v>
      </c>
      <c r="B522" s="38" t="s">
        <v>17</v>
      </c>
      <c r="C522" s="38" t="s">
        <v>40</v>
      </c>
      <c r="D522" s="38" t="s">
        <v>5</v>
      </c>
      <c r="E522" s="39">
        <v>60.0</v>
      </c>
      <c r="F522" s="40">
        <v>103.0</v>
      </c>
    </row>
    <row r="523">
      <c r="A523" s="37" t="s">
        <v>556</v>
      </c>
      <c r="B523" s="38" t="s">
        <v>17</v>
      </c>
      <c r="C523" s="38" t="s">
        <v>40</v>
      </c>
      <c r="D523" s="38" t="s">
        <v>5</v>
      </c>
      <c r="E523" s="39">
        <v>50.0</v>
      </c>
      <c r="F523" s="40">
        <v>103.0</v>
      </c>
    </row>
    <row r="524">
      <c r="A524" s="37" t="s">
        <v>557</v>
      </c>
      <c r="B524" s="38" t="s">
        <v>17</v>
      </c>
      <c r="C524" s="38" t="s">
        <v>40</v>
      </c>
      <c r="D524" s="38" t="s">
        <v>5</v>
      </c>
      <c r="E524" s="39">
        <v>30.0</v>
      </c>
      <c r="F524" s="40">
        <v>103.0</v>
      </c>
    </row>
    <row r="525">
      <c r="A525" s="37" t="s">
        <v>558</v>
      </c>
      <c r="B525" s="38" t="s">
        <v>17</v>
      </c>
      <c r="C525" s="38" t="s">
        <v>40</v>
      </c>
      <c r="D525" s="38" t="s">
        <v>5</v>
      </c>
      <c r="E525" s="39">
        <v>45.0</v>
      </c>
      <c r="F525" s="40">
        <v>103.0</v>
      </c>
    </row>
    <row r="526">
      <c r="A526" s="37" t="s">
        <v>559</v>
      </c>
      <c r="B526" s="38" t="s">
        <v>17</v>
      </c>
      <c r="C526" s="38" t="s">
        <v>40</v>
      </c>
      <c r="D526" s="38" t="s">
        <v>5</v>
      </c>
      <c r="E526" s="39">
        <v>55.0</v>
      </c>
      <c r="F526" s="40">
        <v>103.0</v>
      </c>
    </row>
    <row r="527">
      <c r="A527" s="37" t="s">
        <v>560</v>
      </c>
      <c r="B527" s="38" t="s">
        <v>17</v>
      </c>
      <c r="C527" s="38" t="s">
        <v>2</v>
      </c>
      <c r="D527" s="38" t="s">
        <v>12</v>
      </c>
      <c r="E527" s="39">
        <v>0.0</v>
      </c>
      <c r="F527" s="40">
        <v>104.0</v>
      </c>
    </row>
    <row r="528">
      <c r="A528" s="37" t="s">
        <v>561</v>
      </c>
      <c r="B528" s="38" t="s">
        <v>17</v>
      </c>
      <c r="C528" s="38" t="s">
        <v>2</v>
      </c>
      <c r="D528" s="38" t="s">
        <v>12</v>
      </c>
      <c r="E528" s="39">
        <v>0.0</v>
      </c>
      <c r="F528" s="40">
        <v>104.0</v>
      </c>
    </row>
    <row r="529">
      <c r="A529" s="37" t="s">
        <v>562</v>
      </c>
      <c r="B529" s="38" t="s">
        <v>17</v>
      </c>
      <c r="C529" s="38" t="s">
        <v>2</v>
      </c>
      <c r="D529" s="38" t="s">
        <v>12</v>
      </c>
      <c r="E529" s="39">
        <v>0.0</v>
      </c>
      <c r="F529" s="40">
        <v>104.0</v>
      </c>
    </row>
    <row r="530">
      <c r="A530" s="37" t="s">
        <v>563</v>
      </c>
      <c r="B530" s="38" t="s">
        <v>17</v>
      </c>
      <c r="C530" s="38" t="s">
        <v>2</v>
      </c>
      <c r="D530" s="38" t="s">
        <v>12</v>
      </c>
      <c r="E530" s="39">
        <v>0.0</v>
      </c>
      <c r="F530" s="40">
        <v>104.0</v>
      </c>
    </row>
    <row r="531">
      <c r="A531" s="37" t="s">
        <v>564</v>
      </c>
      <c r="B531" s="38" t="s">
        <v>17</v>
      </c>
      <c r="C531" s="38" t="s">
        <v>2</v>
      </c>
      <c r="D531" s="38" t="s">
        <v>12</v>
      </c>
      <c r="E531" s="39">
        <v>0.0</v>
      </c>
      <c r="F531" s="40">
        <v>104.0</v>
      </c>
    </row>
    <row r="532">
      <c r="A532" s="37" t="s">
        <v>565</v>
      </c>
      <c r="B532" s="38" t="s">
        <v>17</v>
      </c>
      <c r="C532" s="38" t="s">
        <v>2</v>
      </c>
      <c r="D532" s="38" t="s">
        <v>12</v>
      </c>
      <c r="E532" s="39">
        <v>0.0</v>
      </c>
      <c r="F532" s="40">
        <v>105.0</v>
      </c>
    </row>
    <row r="533">
      <c r="A533" s="37" t="s">
        <v>566</v>
      </c>
      <c r="B533" s="38" t="s">
        <v>17</v>
      </c>
      <c r="C533" s="38" t="s">
        <v>2</v>
      </c>
      <c r="D533" s="38" t="s">
        <v>12</v>
      </c>
      <c r="E533" s="39">
        <v>0.0</v>
      </c>
      <c r="F533" s="40">
        <v>105.0</v>
      </c>
    </row>
    <row r="534">
      <c r="A534" s="37" t="s">
        <v>567</v>
      </c>
      <c r="B534" s="38" t="s">
        <v>17</v>
      </c>
      <c r="C534" s="38" t="s">
        <v>2</v>
      </c>
      <c r="D534" s="38" t="s">
        <v>12</v>
      </c>
      <c r="E534" s="39">
        <v>0.0</v>
      </c>
      <c r="F534" s="40">
        <v>105.0</v>
      </c>
    </row>
    <row r="535">
      <c r="A535" s="37" t="s">
        <v>568</v>
      </c>
      <c r="B535" s="38" t="s">
        <v>17</v>
      </c>
      <c r="C535" s="38" t="s">
        <v>2</v>
      </c>
      <c r="D535" s="38" t="s">
        <v>12</v>
      </c>
      <c r="E535" s="39">
        <v>0.0</v>
      </c>
      <c r="F535" s="40">
        <v>105.0</v>
      </c>
    </row>
    <row r="536">
      <c r="A536" s="37" t="s">
        <v>569</v>
      </c>
      <c r="B536" s="38" t="s">
        <v>17</v>
      </c>
      <c r="C536" s="38" t="s">
        <v>2</v>
      </c>
      <c r="D536" s="38" t="s">
        <v>12</v>
      </c>
      <c r="E536" s="39">
        <v>0.0</v>
      </c>
      <c r="F536" s="40">
        <v>105.0</v>
      </c>
    </row>
    <row r="537">
      <c r="A537" s="41" t="s">
        <v>570</v>
      </c>
      <c r="B537" s="52" t="s">
        <v>18</v>
      </c>
      <c r="C537" s="52" t="s">
        <v>2</v>
      </c>
      <c r="D537" s="52" t="s">
        <v>12</v>
      </c>
      <c r="E537" s="39">
        <v>0.0</v>
      </c>
      <c r="F537" s="40">
        <v>106.0</v>
      </c>
    </row>
    <row r="538">
      <c r="A538" s="41" t="s">
        <v>571</v>
      </c>
      <c r="B538" s="52" t="s">
        <v>18</v>
      </c>
      <c r="C538" s="52" t="s">
        <v>2</v>
      </c>
      <c r="D538" s="52" t="s">
        <v>12</v>
      </c>
      <c r="E538" s="53">
        <v>0.0</v>
      </c>
      <c r="F538" s="54">
        <v>106.0</v>
      </c>
    </row>
    <row r="539">
      <c r="A539" s="41" t="s">
        <v>572</v>
      </c>
      <c r="B539" s="52" t="s">
        <v>18</v>
      </c>
      <c r="C539" s="52" t="s">
        <v>2</v>
      </c>
      <c r="D539" s="52" t="s">
        <v>12</v>
      </c>
      <c r="E539" s="53">
        <v>0.0</v>
      </c>
      <c r="F539" s="54">
        <v>106.0</v>
      </c>
    </row>
    <row r="540">
      <c r="A540" s="41" t="s">
        <v>573</v>
      </c>
      <c r="B540" s="52" t="s">
        <v>18</v>
      </c>
      <c r="C540" s="52" t="s">
        <v>2</v>
      </c>
      <c r="D540" s="52" t="s">
        <v>12</v>
      </c>
      <c r="E540" s="53">
        <v>0.0</v>
      </c>
      <c r="F540" s="54">
        <v>106.0</v>
      </c>
    </row>
    <row r="541">
      <c r="A541" s="41" t="s">
        <v>574</v>
      </c>
      <c r="B541" s="52" t="s">
        <v>18</v>
      </c>
      <c r="C541" s="52" t="s">
        <v>2</v>
      </c>
      <c r="D541" s="52" t="s">
        <v>12</v>
      </c>
      <c r="E541" s="53">
        <v>0.0</v>
      </c>
      <c r="F541" s="54">
        <v>106.0</v>
      </c>
    </row>
    <row r="542">
      <c r="A542" s="41" t="s">
        <v>575</v>
      </c>
      <c r="B542" s="52" t="s">
        <v>18</v>
      </c>
      <c r="C542" s="52" t="s">
        <v>40</v>
      </c>
      <c r="D542" s="52" t="s">
        <v>5</v>
      </c>
      <c r="E542" s="39">
        <v>21.0</v>
      </c>
      <c r="F542" s="40">
        <v>107.0</v>
      </c>
    </row>
    <row r="543">
      <c r="A543" s="41" t="s">
        <v>576</v>
      </c>
      <c r="B543" s="52" t="s">
        <v>18</v>
      </c>
      <c r="C543" s="52" t="s">
        <v>40</v>
      </c>
      <c r="D543" s="52" t="s">
        <v>5</v>
      </c>
      <c r="E543" s="39">
        <v>31.0</v>
      </c>
      <c r="F543" s="54">
        <v>107.0</v>
      </c>
    </row>
    <row r="544">
      <c r="A544" s="41" t="s">
        <v>577</v>
      </c>
      <c r="B544" s="52" t="s">
        <v>18</v>
      </c>
      <c r="C544" s="52" t="s">
        <v>40</v>
      </c>
      <c r="D544" s="52" t="s">
        <v>5</v>
      </c>
      <c r="E544" s="39">
        <v>39.0</v>
      </c>
      <c r="F544" s="54">
        <v>107.0</v>
      </c>
    </row>
    <row r="545">
      <c r="A545" s="41" t="s">
        <v>578</v>
      </c>
      <c r="B545" s="52" t="s">
        <v>18</v>
      </c>
      <c r="C545" s="52" t="s">
        <v>40</v>
      </c>
      <c r="D545" s="52" t="s">
        <v>5</v>
      </c>
      <c r="E545" s="39">
        <v>22.0</v>
      </c>
      <c r="F545" s="54">
        <v>107.0</v>
      </c>
    </row>
    <row r="546">
      <c r="A546" s="41" t="s">
        <v>579</v>
      </c>
      <c r="B546" s="52" t="s">
        <v>18</v>
      </c>
      <c r="C546" s="52" t="s">
        <v>40</v>
      </c>
      <c r="D546" s="52" t="s">
        <v>5</v>
      </c>
      <c r="E546" s="39">
        <v>17.0</v>
      </c>
      <c r="F546" s="54">
        <v>107.0</v>
      </c>
    </row>
    <row r="547">
      <c r="A547" s="41" t="s">
        <v>580</v>
      </c>
      <c r="B547" s="42" t="s">
        <v>18</v>
      </c>
      <c r="C547" s="42" t="s">
        <v>40</v>
      </c>
      <c r="D547" s="42" t="s">
        <v>14</v>
      </c>
      <c r="E547" s="39">
        <v>15.0</v>
      </c>
      <c r="F547" s="54">
        <v>108.0</v>
      </c>
    </row>
    <row r="548">
      <c r="A548" s="41" t="s">
        <v>581</v>
      </c>
      <c r="B548" s="42" t="s">
        <v>18</v>
      </c>
      <c r="C548" s="42" t="s">
        <v>40</v>
      </c>
      <c r="D548" s="42" t="s">
        <v>14</v>
      </c>
      <c r="E548" s="39">
        <v>17.0</v>
      </c>
      <c r="F548" s="54">
        <v>108.0</v>
      </c>
    </row>
    <row r="549">
      <c r="A549" s="41" t="s">
        <v>582</v>
      </c>
      <c r="B549" s="42" t="s">
        <v>18</v>
      </c>
      <c r="C549" s="42" t="s">
        <v>40</v>
      </c>
      <c r="D549" s="42" t="s">
        <v>14</v>
      </c>
      <c r="E549" s="39">
        <v>12.0</v>
      </c>
      <c r="F549" s="54">
        <v>108.0</v>
      </c>
    </row>
    <row r="550">
      <c r="A550" s="41" t="s">
        <v>583</v>
      </c>
      <c r="B550" s="42" t="s">
        <v>18</v>
      </c>
      <c r="C550" s="42" t="s">
        <v>40</v>
      </c>
      <c r="D550" s="42" t="s">
        <v>14</v>
      </c>
      <c r="E550" s="39">
        <v>8.0</v>
      </c>
      <c r="F550" s="54">
        <v>108.0</v>
      </c>
    </row>
    <row r="551">
      <c r="A551" s="41" t="s">
        <v>584</v>
      </c>
      <c r="B551" s="42" t="s">
        <v>18</v>
      </c>
      <c r="C551" s="42" t="s">
        <v>40</v>
      </c>
      <c r="D551" s="42" t="s">
        <v>14</v>
      </c>
      <c r="E551" s="39">
        <v>13.0</v>
      </c>
      <c r="F551" s="54">
        <v>108.0</v>
      </c>
    </row>
    <row r="552">
      <c r="A552" s="41" t="s">
        <v>585</v>
      </c>
      <c r="B552" s="52" t="s">
        <v>18</v>
      </c>
      <c r="C552" s="52" t="s">
        <v>2</v>
      </c>
      <c r="D552" s="55" t="s">
        <v>14</v>
      </c>
      <c r="E552" s="39">
        <v>0.0</v>
      </c>
      <c r="F552" s="40">
        <v>109.0</v>
      </c>
    </row>
    <row r="553">
      <c r="A553" s="41" t="s">
        <v>586</v>
      </c>
      <c r="B553" s="52" t="s">
        <v>18</v>
      </c>
      <c r="C553" s="52" t="s">
        <v>2</v>
      </c>
      <c r="D553" s="55" t="s">
        <v>14</v>
      </c>
      <c r="E553" s="39">
        <v>0.0</v>
      </c>
      <c r="F553" s="40">
        <v>109.0</v>
      </c>
    </row>
    <row r="554">
      <c r="A554" s="41" t="s">
        <v>587</v>
      </c>
      <c r="B554" s="52" t="s">
        <v>18</v>
      </c>
      <c r="C554" s="52" t="s">
        <v>2</v>
      </c>
      <c r="D554" s="55" t="s">
        <v>14</v>
      </c>
      <c r="E554" s="39">
        <v>0.0</v>
      </c>
      <c r="F554" s="40">
        <v>109.0</v>
      </c>
    </row>
    <row r="555">
      <c r="A555" s="41" t="s">
        <v>588</v>
      </c>
      <c r="B555" s="52" t="s">
        <v>18</v>
      </c>
      <c r="C555" s="52" t="s">
        <v>2</v>
      </c>
      <c r="D555" s="55" t="s">
        <v>14</v>
      </c>
      <c r="E555" s="39">
        <v>0.0</v>
      </c>
      <c r="F555" s="40">
        <v>109.0</v>
      </c>
    </row>
    <row r="556">
      <c r="A556" s="41" t="s">
        <v>589</v>
      </c>
      <c r="B556" s="52" t="s">
        <v>18</v>
      </c>
      <c r="C556" s="52" t="s">
        <v>2</v>
      </c>
      <c r="D556" s="55" t="s">
        <v>14</v>
      </c>
      <c r="E556" s="39">
        <v>0.0</v>
      </c>
      <c r="F556" s="40">
        <v>109.0</v>
      </c>
    </row>
    <row r="557">
      <c r="A557" s="41" t="s">
        <v>590</v>
      </c>
      <c r="B557" s="52" t="s">
        <v>18</v>
      </c>
      <c r="C557" s="52" t="s">
        <v>2</v>
      </c>
      <c r="D557" s="55" t="s">
        <v>14</v>
      </c>
      <c r="E557" s="39">
        <v>0.0</v>
      </c>
      <c r="F557" s="40">
        <v>110.0</v>
      </c>
    </row>
    <row r="558">
      <c r="A558" s="41" t="s">
        <v>591</v>
      </c>
      <c r="B558" s="52" t="s">
        <v>18</v>
      </c>
      <c r="C558" s="52" t="s">
        <v>2</v>
      </c>
      <c r="D558" s="55" t="s">
        <v>14</v>
      </c>
      <c r="E558" s="39">
        <v>0.0</v>
      </c>
      <c r="F558" s="54">
        <v>110.0</v>
      </c>
    </row>
    <row r="559">
      <c r="A559" s="41" t="s">
        <v>592</v>
      </c>
      <c r="B559" s="52" t="s">
        <v>18</v>
      </c>
      <c r="C559" s="52" t="s">
        <v>2</v>
      </c>
      <c r="D559" s="55" t="s">
        <v>14</v>
      </c>
      <c r="E559" s="39">
        <v>0.0</v>
      </c>
      <c r="F559" s="54">
        <v>110.0</v>
      </c>
    </row>
    <row r="560">
      <c r="A560" s="41" t="s">
        <v>593</v>
      </c>
      <c r="B560" s="52" t="s">
        <v>18</v>
      </c>
      <c r="C560" s="52" t="s">
        <v>2</v>
      </c>
      <c r="D560" s="55" t="s">
        <v>14</v>
      </c>
      <c r="E560" s="39">
        <v>0.0</v>
      </c>
      <c r="F560" s="54">
        <v>110.0</v>
      </c>
    </row>
    <row r="561">
      <c r="A561" s="41" t="s">
        <v>594</v>
      </c>
      <c r="B561" s="52" t="s">
        <v>18</v>
      </c>
      <c r="C561" s="52" t="s">
        <v>2</v>
      </c>
      <c r="D561" s="55" t="s">
        <v>14</v>
      </c>
      <c r="E561" s="39">
        <v>0.0</v>
      </c>
      <c r="F561" s="54">
        <v>110.0</v>
      </c>
    </row>
    <row r="562">
      <c r="A562" s="41" t="s">
        <v>595</v>
      </c>
      <c r="B562" s="52" t="s">
        <v>18</v>
      </c>
      <c r="C562" s="52" t="s">
        <v>40</v>
      </c>
      <c r="D562" s="52" t="s">
        <v>5</v>
      </c>
      <c r="E562" s="39">
        <v>30.0</v>
      </c>
      <c r="F562" s="40">
        <v>111.0</v>
      </c>
    </row>
    <row r="563">
      <c r="A563" s="41" t="s">
        <v>596</v>
      </c>
      <c r="B563" s="52" t="s">
        <v>18</v>
      </c>
      <c r="C563" s="52" t="s">
        <v>40</v>
      </c>
      <c r="D563" s="52" t="s">
        <v>5</v>
      </c>
      <c r="E563" s="39">
        <v>35.0</v>
      </c>
      <c r="F563" s="40">
        <v>111.0</v>
      </c>
    </row>
    <row r="564">
      <c r="A564" s="41" t="s">
        <v>597</v>
      </c>
      <c r="B564" s="52" t="s">
        <v>18</v>
      </c>
      <c r="C564" s="52" t="s">
        <v>40</v>
      </c>
      <c r="D564" s="52" t="s">
        <v>5</v>
      </c>
      <c r="E564" s="39">
        <v>50.0</v>
      </c>
      <c r="F564" s="40">
        <v>111.0</v>
      </c>
    </row>
    <row r="565">
      <c r="A565" s="41" t="s">
        <v>598</v>
      </c>
      <c r="B565" s="52" t="s">
        <v>18</v>
      </c>
      <c r="C565" s="52" t="s">
        <v>40</v>
      </c>
      <c r="D565" s="52" t="s">
        <v>5</v>
      </c>
      <c r="E565" s="39">
        <v>35.0</v>
      </c>
      <c r="F565" s="40">
        <v>111.0</v>
      </c>
    </row>
    <row r="566">
      <c r="A566" s="41" t="s">
        <v>599</v>
      </c>
      <c r="B566" s="52" t="s">
        <v>18</v>
      </c>
      <c r="C566" s="52" t="s">
        <v>40</v>
      </c>
      <c r="D566" s="52" t="s">
        <v>5</v>
      </c>
      <c r="E566" s="39">
        <v>33.0</v>
      </c>
      <c r="F566" s="40">
        <v>111.0</v>
      </c>
    </row>
    <row r="567">
      <c r="A567" s="41" t="s">
        <v>600</v>
      </c>
      <c r="B567" s="52" t="s">
        <v>18</v>
      </c>
      <c r="C567" s="52" t="s">
        <v>40</v>
      </c>
      <c r="D567" s="52" t="s">
        <v>5</v>
      </c>
      <c r="E567" s="39">
        <v>47.0</v>
      </c>
      <c r="F567" s="40">
        <v>112.0</v>
      </c>
    </row>
    <row r="568">
      <c r="A568" s="41" t="s">
        <v>601</v>
      </c>
      <c r="B568" s="52" t="s">
        <v>18</v>
      </c>
      <c r="C568" s="52" t="s">
        <v>40</v>
      </c>
      <c r="D568" s="52" t="s">
        <v>5</v>
      </c>
      <c r="E568" s="39">
        <v>28.5</v>
      </c>
      <c r="F568" s="54">
        <v>112.0</v>
      </c>
    </row>
    <row r="569">
      <c r="A569" s="41" t="s">
        <v>602</v>
      </c>
      <c r="B569" s="52" t="s">
        <v>18</v>
      </c>
      <c r="C569" s="52" t="s">
        <v>40</v>
      </c>
      <c r="D569" s="52" t="s">
        <v>5</v>
      </c>
      <c r="E569" s="39">
        <v>37.0</v>
      </c>
      <c r="F569" s="54">
        <v>112.0</v>
      </c>
    </row>
    <row r="570">
      <c r="A570" s="41" t="s">
        <v>603</v>
      </c>
      <c r="B570" s="52" t="s">
        <v>18</v>
      </c>
      <c r="C570" s="52" t="s">
        <v>40</v>
      </c>
      <c r="D570" s="52" t="s">
        <v>5</v>
      </c>
      <c r="E570" s="39">
        <v>40.0</v>
      </c>
      <c r="F570" s="54">
        <v>112.0</v>
      </c>
    </row>
    <row r="571">
      <c r="A571" s="41" t="s">
        <v>604</v>
      </c>
      <c r="B571" s="52" t="s">
        <v>18</v>
      </c>
      <c r="C571" s="52" t="s">
        <v>40</v>
      </c>
      <c r="D571" s="52" t="s">
        <v>5</v>
      </c>
      <c r="E571" s="39">
        <v>19.0</v>
      </c>
      <c r="F571" s="54">
        <v>112.0</v>
      </c>
    </row>
    <row r="572">
      <c r="A572" s="41" t="s">
        <v>605</v>
      </c>
      <c r="B572" s="52" t="s">
        <v>18</v>
      </c>
      <c r="C572" s="52" t="s">
        <v>2</v>
      </c>
      <c r="D572" s="52" t="s">
        <v>14</v>
      </c>
      <c r="E572" s="39">
        <v>0.0</v>
      </c>
      <c r="F572" s="40">
        <v>113.0</v>
      </c>
    </row>
    <row r="573">
      <c r="A573" s="41" t="s">
        <v>606</v>
      </c>
      <c r="B573" s="52" t="s">
        <v>18</v>
      </c>
      <c r="C573" s="52" t="s">
        <v>2</v>
      </c>
      <c r="D573" s="52" t="s">
        <v>14</v>
      </c>
      <c r="E573" s="39">
        <v>0.0</v>
      </c>
      <c r="F573" s="54">
        <v>113.0</v>
      </c>
    </row>
    <row r="574">
      <c r="A574" s="41" t="s">
        <v>607</v>
      </c>
      <c r="B574" s="52" t="s">
        <v>18</v>
      </c>
      <c r="C574" s="52" t="s">
        <v>2</v>
      </c>
      <c r="D574" s="52" t="s">
        <v>14</v>
      </c>
      <c r="E574" s="39">
        <v>0.0</v>
      </c>
      <c r="F574" s="54">
        <v>113.0</v>
      </c>
    </row>
    <row r="575">
      <c r="A575" s="41" t="s">
        <v>608</v>
      </c>
      <c r="B575" s="52" t="s">
        <v>18</v>
      </c>
      <c r="C575" s="52" t="s">
        <v>2</v>
      </c>
      <c r="D575" s="52" t="s">
        <v>14</v>
      </c>
      <c r="E575" s="39">
        <v>0.0</v>
      </c>
      <c r="F575" s="54">
        <v>113.0</v>
      </c>
    </row>
    <row r="576">
      <c r="A576" s="41" t="s">
        <v>609</v>
      </c>
      <c r="B576" s="52" t="s">
        <v>18</v>
      </c>
      <c r="C576" s="52" t="s">
        <v>2</v>
      </c>
      <c r="D576" s="52" t="s">
        <v>14</v>
      </c>
      <c r="E576" s="39">
        <v>0.0</v>
      </c>
      <c r="F576" s="54">
        <v>113.0</v>
      </c>
    </row>
    <row r="577">
      <c r="A577" s="41" t="s">
        <v>610</v>
      </c>
      <c r="B577" s="52" t="s">
        <v>18</v>
      </c>
      <c r="C577" s="52" t="s">
        <v>2</v>
      </c>
      <c r="D577" s="52" t="s">
        <v>12</v>
      </c>
      <c r="E577" s="56">
        <v>0.0</v>
      </c>
      <c r="F577" s="40">
        <v>114.0</v>
      </c>
    </row>
    <row r="578">
      <c r="A578" s="41" t="s">
        <v>611</v>
      </c>
      <c r="B578" s="52" t="s">
        <v>18</v>
      </c>
      <c r="C578" s="52" t="s">
        <v>2</v>
      </c>
      <c r="D578" s="52" t="s">
        <v>12</v>
      </c>
      <c r="E578" s="56">
        <v>0.0</v>
      </c>
      <c r="F578" s="40">
        <v>114.0</v>
      </c>
    </row>
    <row r="579">
      <c r="A579" s="41" t="s">
        <v>612</v>
      </c>
      <c r="B579" s="52" t="s">
        <v>18</v>
      </c>
      <c r="C579" s="52" t="s">
        <v>2</v>
      </c>
      <c r="D579" s="52" t="s">
        <v>12</v>
      </c>
      <c r="E579" s="56">
        <v>0.0</v>
      </c>
      <c r="F579" s="40">
        <v>114.0</v>
      </c>
    </row>
    <row r="580">
      <c r="A580" s="41" t="s">
        <v>613</v>
      </c>
      <c r="B580" s="52" t="s">
        <v>18</v>
      </c>
      <c r="C580" s="52" t="s">
        <v>2</v>
      </c>
      <c r="D580" s="52" t="s">
        <v>12</v>
      </c>
      <c r="E580" s="56">
        <v>0.0</v>
      </c>
      <c r="F580" s="40">
        <v>114.0</v>
      </c>
    </row>
    <row r="581">
      <c r="A581" s="41" t="s">
        <v>614</v>
      </c>
      <c r="B581" s="52" t="s">
        <v>18</v>
      </c>
      <c r="C581" s="52" t="s">
        <v>2</v>
      </c>
      <c r="D581" s="52" t="s">
        <v>12</v>
      </c>
      <c r="E581" s="56">
        <v>0.0</v>
      </c>
      <c r="F581" s="40">
        <v>114.0</v>
      </c>
    </row>
    <row r="582">
      <c r="A582" s="41" t="s">
        <v>615</v>
      </c>
      <c r="B582" s="52" t="s">
        <v>18</v>
      </c>
      <c r="C582" s="52" t="s">
        <v>2</v>
      </c>
      <c r="D582" s="52" t="s">
        <v>7</v>
      </c>
      <c r="E582" s="39">
        <v>15.0</v>
      </c>
      <c r="F582" s="40">
        <v>115.0</v>
      </c>
    </row>
    <row r="583">
      <c r="A583" s="41" t="s">
        <v>616</v>
      </c>
      <c r="B583" s="52" t="s">
        <v>18</v>
      </c>
      <c r="C583" s="52" t="s">
        <v>2</v>
      </c>
      <c r="D583" s="52" t="s">
        <v>7</v>
      </c>
      <c r="E583" s="39">
        <v>21.0</v>
      </c>
      <c r="F583" s="54">
        <v>115.0</v>
      </c>
    </row>
    <row r="584">
      <c r="A584" s="41" t="s">
        <v>617</v>
      </c>
      <c r="B584" s="52" t="s">
        <v>18</v>
      </c>
      <c r="C584" s="52" t="s">
        <v>2</v>
      </c>
      <c r="D584" s="52" t="s">
        <v>7</v>
      </c>
      <c r="E584" s="39">
        <v>16.0</v>
      </c>
      <c r="F584" s="54">
        <v>115.0</v>
      </c>
    </row>
    <row r="585">
      <c r="A585" s="41" t="s">
        <v>618</v>
      </c>
      <c r="B585" s="52" t="s">
        <v>18</v>
      </c>
      <c r="C585" s="52" t="s">
        <v>2</v>
      </c>
      <c r="D585" s="52" t="s">
        <v>7</v>
      </c>
      <c r="E585" s="39">
        <v>10.0</v>
      </c>
      <c r="F585" s="54">
        <v>115.0</v>
      </c>
    </row>
    <row r="586">
      <c r="A586" s="41" t="s">
        <v>619</v>
      </c>
      <c r="B586" s="52" t="s">
        <v>18</v>
      </c>
      <c r="C586" s="52" t="s">
        <v>2</v>
      </c>
      <c r="D586" s="52" t="s">
        <v>7</v>
      </c>
      <c r="E586" s="39">
        <v>20.0</v>
      </c>
      <c r="F586" s="54">
        <v>115.0</v>
      </c>
    </row>
    <row r="587">
      <c r="A587" s="41" t="s">
        <v>620</v>
      </c>
      <c r="B587" s="52" t="s">
        <v>18</v>
      </c>
      <c r="C587" s="52" t="s">
        <v>2</v>
      </c>
      <c r="D587" s="52" t="s">
        <v>14</v>
      </c>
      <c r="E587" s="39">
        <v>0.0</v>
      </c>
      <c r="F587" s="40">
        <v>116.0</v>
      </c>
    </row>
    <row r="588">
      <c r="A588" s="41" t="s">
        <v>621</v>
      </c>
      <c r="B588" s="52" t="s">
        <v>18</v>
      </c>
      <c r="C588" s="52" t="s">
        <v>2</v>
      </c>
      <c r="D588" s="52" t="s">
        <v>14</v>
      </c>
      <c r="E588" s="53">
        <v>0.0</v>
      </c>
      <c r="F588" s="40">
        <v>116.0</v>
      </c>
    </row>
    <row r="589">
      <c r="A589" s="41" t="s">
        <v>622</v>
      </c>
      <c r="B589" s="52" t="s">
        <v>18</v>
      </c>
      <c r="C589" s="52" t="s">
        <v>2</v>
      </c>
      <c r="D589" s="52" t="s">
        <v>14</v>
      </c>
      <c r="E589" s="53">
        <v>0.0</v>
      </c>
      <c r="F589" s="40">
        <v>116.0</v>
      </c>
    </row>
    <row r="590">
      <c r="A590" s="41" t="s">
        <v>623</v>
      </c>
      <c r="B590" s="52" t="s">
        <v>18</v>
      </c>
      <c r="C590" s="52" t="s">
        <v>2</v>
      </c>
      <c r="D590" s="52" t="s">
        <v>14</v>
      </c>
      <c r="E590" s="53">
        <v>0.0</v>
      </c>
      <c r="F590" s="40">
        <v>116.0</v>
      </c>
    </row>
    <row r="591">
      <c r="A591" s="41" t="s">
        <v>624</v>
      </c>
      <c r="B591" s="52" t="s">
        <v>18</v>
      </c>
      <c r="C591" s="52" t="s">
        <v>2</v>
      </c>
      <c r="D591" s="52" t="s">
        <v>14</v>
      </c>
      <c r="E591" s="53">
        <v>0.0</v>
      </c>
      <c r="F591" s="40">
        <v>116.0</v>
      </c>
    </row>
    <row r="592">
      <c r="A592" s="41" t="s">
        <v>625</v>
      </c>
      <c r="B592" s="52" t="s">
        <v>18</v>
      </c>
      <c r="C592" s="55" t="s">
        <v>40</v>
      </c>
      <c r="D592" s="55" t="s">
        <v>5</v>
      </c>
      <c r="E592" s="39">
        <v>671.0</v>
      </c>
      <c r="F592" s="40">
        <v>117.0</v>
      </c>
    </row>
    <row r="593">
      <c r="A593" s="41" t="s">
        <v>626</v>
      </c>
      <c r="B593" s="52" t="s">
        <v>18</v>
      </c>
      <c r="C593" s="55" t="s">
        <v>40</v>
      </c>
      <c r="D593" s="55" t="s">
        <v>5</v>
      </c>
      <c r="E593" s="39">
        <v>770.0</v>
      </c>
      <c r="F593" s="40">
        <v>117.0</v>
      </c>
    </row>
    <row r="594">
      <c r="A594" s="41" t="s">
        <v>627</v>
      </c>
      <c r="B594" s="52" t="s">
        <v>18</v>
      </c>
      <c r="C594" s="55" t="s">
        <v>40</v>
      </c>
      <c r="D594" s="55" t="s">
        <v>5</v>
      </c>
      <c r="E594" s="39">
        <v>923.0</v>
      </c>
      <c r="F594" s="40">
        <v>117.0</v>
      </c>
    </row>
    <row r="595">
      <c r="A595" s="41" t="s">
        <v>628</v>
      </c>
      <c r="B595" s="52" t="s">
        <v>18</v>
      </c>
      <c r="C595" s="55" t="s">
        <v>40</v>
      </c>
      <c r="D595" s="55" t="s">
        <v>5</v>
      </c>
      <c r="E595" s="39">
        <v>526.0</v>
      </c>
      <c r="F595" s="40">
        <v>117.0</v>
      </c>
    </row>
    <row r="596">
      <c r="A596" s="41" t="s">
        <v>629</v>
      </c>
      <c r="B596" s="52" t="s">
        <v>18</v>
      </c>
      <c r="C596" s="55" t="s">
        <v>40</v>
      </c>
      <c r="D596" s="55" t="s">
        <v>5</v>
      </c>
      <c r="E596" s="39">
        <v>781.0</v>
      </c>
      <c r="F596" s="40">
        <v>117.0</v>
      </c>
    </row>
    <row r="597">
      <c r="A597" s="41" t="s">
        <v>630</v>
      </c>
      <c r="B597" s="52" t="s">
        <v>18</v>
      </c>
      <c r="C597" s="52" t="s">
        <v>40</v>
      </c>
      <c r="D597" s="55" t="s">
        <v>14</v>
      </c>
      <c r="E597" s="39">
        <v>0.0</v>
      </c>
      <c r="F597" s="40">
        <v>118.0</v>
      </c>
      <c r="J597" s="52"/>
      <c r="K597" s="39"/>
    </row>
    <row r="598">
      <c r="A598" s="41" t="s">
        <v>631</v>
      </c>
      <c r="B598" s="52" t="s">
        <v>18</v>
      </c>
      <c r="C598" s="52" t="s">
        <v>40</v>
      </c>
      <c r="D598" s="55" t="s">
        <v>14</v>
      </c>
      <c r="E598" s="39">
        <v>0.0</v>
      </c>
      <c r="F598" s="40">
        <v>118.0</v>
      </c>
      <c r="J598" s="52"/>
      <c r="K598" s="39"/>
    </row>
    <row r="599">
      <c r="A599" s="41" t="s">
        <v>632</v>
      </c>
      <c r="B599" s="52" t="s">
        <v>18</v>
      </c>
      <c r="C599" s="52" t="s">
        <v>40</v>
      </c>
      <c r="D599" s="55" t="s">
        <v>14</v>
      </c>
      <c r="E599" s="39">
        <v>0.0</v>
      </c>
      <c r="F599" s="40">
        <v>118.0</v>
      </c>
      <c r="J599" s="52"/>
      <c r="K599" s="39"/>
    </row>
    <row r="600">
      <c r="A600" s="41" t="s">
        <v>633</v>
      </c>
      <c r="B600" s="52" t="s">
        <v>18</v>
      </c>
      <c r="C600" s="52" t="s">
        <v>40</v>
      </c>
      <c r="D600" s="55" t="s">
        <v>14</v>
      </c>
      <c r="E600" s="39">
        <v>0.0</v>
      </c>
      <c r="F600" s="40">
        <v>118.0</v>
      </c>
      <c r="J600" s="52"/>
      <c r="K600" s="39"/>
    </row>
    <row r="601">
      <c r="A601" s="41" t="s">
        <v>634</v>
      </c>
      <c r="B601" s="52" t="s">
        <v>18</v>
      </c>
      <c r="C601" s="52" t="s">
        <v>40</v>
      </c>
      <c r="D601" s="55" t="s">
        <v>14</v>
      </c>
      <c r="E601" s="39">
        <v>0.0</v>
      </c>
      <c r="F601" s="40">
        <v>118.0</v>
      </c>
      <c r="J601" s="52"/>
      <c r="K601" s="39"/>
    </row>
    <row r="602">
      <c r="A602" s="47" t="s">
        <v>635</v>
      </c>
      <c r="B602" s="52" t="s">
        <v>18</v>
      </c>
      <c r="C602" s="52" t="s">
        <v>40</v>
      </c>
      <c r="D602" s="52" t="s">
        <v>5</v>
      </c>
      <c r="E602" s="39">
        <v>820.0</v>
      </c>
      <c r="F602" s="40">
        <v>119.0</v>
      </c>
      <c r="H602" s="41"/>
    </row>
    <row r="603">
      <c r="A603" s="47" t="s">
        <v>636</v>
      </c>
      <c r="B603" s="52" t="s">
        <v>18</v>
      </c>
      <c r="C603" s="52" t="s">
        <v>40</v>
      </c>
      <c r="D603" s="52" t="s">
        <v>5</v>
      </c>
      <c r="E603" s="39">
        <v>780.0</v>
      </c>
      <c r="F603" s="40">
        <v>119.0</v>
      </c>
      <c r="H603" s="41"/>
    </row>
    <row r="604">
      <c r="A604" s="47" t="s">
        <v>637</v>
      </c>
      <c r="B604" s="52" t="s">
        <v>18</v>
      </c>
      <c r="C604" s="52" t="s">
        <v>40</v>
      </c>
      <c r="D604" s="52" t="s">
        <v>5</v>
      </c>
      <c r="E604" s="39">
        <v>810.0</v>
      </c>
      <c r="F604" s="40">
        <v>119.0</v>
      </c>
      <c r="H604" s="41"/>
    </row>
    <row r="605">
      <c r="A605" s="47" t="s">
        <v>638</v>
      </c>
      <c r="B605" s="52" t="s">
        <v>18</v>
      </c>
      <c r="C605" s="52" t="s">
        <v>40</v>
      </c>
      <c r="D605" s="52" t="s">
        <v>5</v>
      </c>
      <c r="E605" s="39">
        <v>790.0</v>
      </c>
      <c r="F605" s="40">
        <v>119.0</v>
      </c>
      <c r="H605" s="41"/>
    </row>
    <row r="606">
      <c r="A606" s="47" t="s">
        <v>639</v>
      </c>
      <c r="B606" s="52" t="s">
        <v>18</v>
      </c>
      <c r="C606" s="52" t="s">
        <v>40</v>
      </c>
      <c r="D606" s="52" t="s">
        <v>5</v>
      </c>
      <c r="E606" s="39">
        <v>830.0</v>
      </c>
      <c r="F606" s="40">
        <v>119.0</v>
      </c>
      <c r="H606" s="41"/>
    </row>
    <row r="607">
      <c r="A607" s="41" t="s">
        <v>640</v>
      </c>
      <c r="B607" s="42" t="s">
        <v>18</v>
      </c>
      <c r="C607" s="44" t="s">
        <v>40</v>
      </c>
      <c r="D607" s="42" t="s">
        <v>14</v>
      </c>
      <c r="E607" s="39">
        <v>0.0</v>
      </c>
      <c r="F607" s="40">
        <v>120.0</v>
      </c>
      <c r="I607" s="42"/>
    </row>
    <row r="608">
      <c r="A608" s="41" t="s">
        <v>641</v>
      </c>
      <c r="B608" s="42" t="s">
        <v>18</v>
      </c>
      <c r="C608" s="44" t="s">
        <v>40</v>
      </c>
      <c r="D608" s="42" t="s">
        <v>14</v>
      </c>
      <c r="E608" s="39">
        <v>0.0</v>
      </c>
      <c r="F608" s="40">
        <v>120.0</v>
      </c>
      <c r="I608" s="42"/>
    </row>
    <row r="609">
      <c r="A609" s="41" t="s">
        <v>642</v>
      </c>
      <c r="B609" s="42" t="s">
        <v>18</v>
      </c>
      <c r="C609" s="44" t="s">
        <v>40</v>
      </c>
      <c r="D609" s="42" t="s">
        <v>14</v>
      </c>
      <c r="E609" s="39">
        <v>0.0</v>
      </c>
      <c r="F609" s="40">
        <v>120.0</v>
      </c>
      <c r="I609" s="42"/>
    </row>
    <row r="610">
      <c r="A610" s="41" t="s">
        <v>643</v>
      </c>
      <c r="B610" s="42" t="s">
        <v>18</v>
      </c>
      <c r="C610" s="44" t="s">
        <v>40</v>
      </c>
      <c r="D610" s="42" t="s">
        <v>14</v>
      </c>
      <c r="E610" s="39">
        <v>0.0</v>
      </c>
      <c r="F610" s="40">
        <v>120.0</v>
      </c>
      <c r="I610" s="42"/>
    </row>
    <row r="611">
      <c r="A611" s="41" t="s">
        <v>644</v>
      </c>
      <c r="B611" s="42" t="s">
        <v>18</v>
      </c>
      <c r="C611" s="44" t="s">
        <v>40</v>
      </c>
      <c r="D611" s="42" t="s">
        <v>14</v>
      </c>
      <c r="E611" s="39">
        <v>0.0</v>
      </c>
      <c r="F611" s="40">
        <v>120.0</v>
      </c>
      <c r="I611" s="42"/>
    </row>
    <row r="612">
      <c r="A612" s="41" t="s">
        <v>645</v>
      </c>
      <c r="B612" s="52" t="s">
        <v>18</v>
      </c>
      <c r="C612" s="52" t="s">
        <v>40</v>
      </c>
      <c r="D612" s="52" t="s">
        <v>5</v>
      </c>
      <c r="E612" s="39">
        <v>400.0</v>
      </c>
      <c r="F612" s="40">
        <v>121.0</v>
      </c>
    </row>
    <row r="613">
      <c r="A613" s="41" t="s">
        <v>646</v>
      </c>
      <c r="B613" s="52" t="s">
        <v>18</v>
      </c>
      <c r="C613" s="52" t="s">
        <v>40</v>
      </c>
      <c r="D613" s="52" t="s">
        <v>5</v>
      </c>
      <c r="E613" s="39">
        <v>550.0</v>
      </c>
      <c r="F613" s="40">
        <v>121.0</v>
      </c>
    </row>
    <row r="614">
      <c r="A614" s="41" t="s">
        <v>647</v>
      </c>
      <c r="B614" s="52" t="s">
        <v>18</v>
      </c>
      <c r="C614" s="52" t="s">
        <v>40</v>
      </c>
      <c r="D614" s="52" t="s">
        <v>5</v>
      </c>
      <c r="E614" s="39">
        <v>320.0</v>
      </c>
      <c r="F614" s="40">
        <v>121.0</v>
      </c>
    </row>
    <row r="615">
      <c r="A615" s="41" t="s">
        <v>648</v>
      </c>
      <c r="B615" s="52" t="s">
        <v>18</v>
      </c>
      <c r="C615" s="52" t="s">
        <v>40</v>
      </c>
      <c r="D615" s="52" t="s">
        <v>5</v>
      </c>
      <c r="E615" s="39">
        <v>120.0</v>
      </c>
      <c r="F615" s="40">
        <v>121.0</v>
      </c>
    </row>
    <row r="616">
      <c r="A616" s="41" t="s">
        <v>649</v>
      </c>
      <c r="B616" s="52" t="s">
        <v>18</v>
      </c>
      <c r="C616" s="52" t="s">
        <v>40</v>
      </c>
      <c r="D616" s="52" t="s">
        <v>5</v>
      </c>
      <c r="E616" s="39">
        <v>100.0</v>
      </c>
      <c r="F616" s="40">
        <v>121.0</v>
      </c>
    </row>
    <row r="617">
      <c r="A617" s="41" t="s">
        <v>650</v>
      </c>
      <c r="B617" s="52" t="s">
        <v>18</v>
      </c>
      <c r="C617" s="52" t="s">
        <v>2</v>
      </c>
      <c r="D617" s="52" t="s">
        <v>14</v>
      </c>
      <c r="E617" s="39">
        <v>0.0</v>
      </c>
      <c r="F617" s="40">
        <v>122.0</v>
      </c>
    </row>
    <row r="618">
      <c r="A618" s="41" t="s">
        <v>651</v>
      </c>
      <c r="B618" s="52" t="s">
        <v>18</v>
      </c>
      <c r="C618" s="52" t="s">
        <v>2</v>
      </c>
      <c r="D618" s="52" t="s">
        <v>14</v>
      </c>
      <c r="E618" s="39">
        <v>0.0</v>
      </c>
      <c r="F618" s="40">
        <v>122.0</v>
      </c>
    </row>
    <row r="619">
      <c r="A619" s="41" t="s">
        <v>652</v>
      </c>
      <c r="B619" s="52" t="s">
        <v>18</v>
      </c>
      <c r="C619" s="52" t="s">
        <v>2</v>
      </c>
      <c r="D619" s="52" t="s">
        <v>14</v>
      </c>
      <c r="E619" s="39">
        <v>0.0</v>
      </c>
      <c r="F619" s="40">
        <v>122.0</v>
      </c>
    </row>
    <row r="620">
      <c r="A620" s="41" t="s">
        <v>653</v>
      </c>
      <c r="B620" s="52" t="s">
        <v>18</v>
      </c>
      <c r="C620" s="52" t="s">
        <v>2</v>
      </c>
      <c r="D620" s="52" t="s">
        <v>14</v>
      </c>
      <c r="E620" s="39">
        <v>0.0</v>
      </c>
      <c r="F620" s="40">
        <v>122.0</v>
      </c>
    </row>
    <row r="621">
      <c r="A621" s="41" t="s">
        <v>654</v>
      </c>
      <c r="B621" s="52" t="s">
        <v>18</v>
      </c>
      <c r="C621" s="52" t="s">
        <v>2</v>
      </c>
      <c r="D621" s="52" t="s">
        <v>14</v>
      </c>
      <c r="E621" s="39">
        <v>0.0</v>
      </c>
      <c r="F621" s="40">
        <v>122.0</v>
      </c>
    </row>
    <row r="622">
      <c r="A622" s="41" t="s">
        <v>655</v>
      </c>
      <c r="B622" s="52" t="s">
        <v>18</v>
      </c>
      <c r="C622" s="52" t="s">
        <v>40</v>
      </c>
      <c r="D622" s="52" t="s">
        <v>7</v>
      </c>
      <c r="E622" s="39">
        <v>18.0</v>
      </c>
      <c r="F622" s="40">
        <v>123.0</v>
      </c>
    </row>
    <row r="623">
      <c r="A623" s="41" t="s">
        <v>656</v>
      </c>
      <c r="B623" s="52" t="s">
        <v>18</v>
      </c>
      <c r="C623" s="52" t="s">
        <v>40</v>
      </c>
      <c r="D623" s="52" t="s">
        <v>7</v>
      </c>
      <c r="E623" s="39">
        <v>12.0</v>
      </c>
      <c r="F623" s="40">
        <v>123.0</v>
      </c>
    </row>
    <row r="624">
      <c r="A624" s="41" t="s">
        <v>657</v>
      </c>
      <c r="B624" s="52" t="s">
        <v>18</v>
      </c>
      <c r="C624" s="52" t="s">
        <v>40</v>
      </c>
      <c r="D624" s="52" t="s">
        <v>7</v>
      </c>
      <c r="E624" s="39">
        <v>40.0</v>
      </c>
      <c r="F624" s="40">
        <v>123.0</v>
      </c>
    </row>
    <row r="625">
      <c r="A625" s="41" t="s">
        <v>658</v>
      </c>
      <c r="B625" s="52" t="s">
        <v>18</v>
      </c>
      <c r="C625" s="52" t="s">
        <v>40</v>
      </c>
      <c r="D625" s="52" t="s">
        <v>7</v>
      </c>
      <c r="E625" s="39">
        <v>30.0</v>
      </c>
      <c r="F625" s="40">
        <v>123.0</v>
      </c>
    </row>
    <row r="626">
      <c r="A626" s="41" t="s">
        <v>659</v>
      </c>
      <c r="B626" s="52" t="s">
        <v>18</v>
      </c>
      <c r="C626" s="52" t="s">
        <v>40</v>
      </c>
      <c r="D626" s="52" t="s">
        <v>7</v>
      </c>
      <c r="E626" s="39">
        <v>50.0</v>
      </c>
      <c r="F626" s="40">
        <v>123.0</v>
      </c>
    </row>
    <row r="627">
      <c r="A627" s="41" t="s">
        <v>660</v>
      </c>
      <c r="B627" s="52" t="s">
        <v>18</v>
      </c>
      <c r="C627" s="52" t="s">
        <v>40</v>
      </c>
      <c r="D627" s="52" t="s">
        <v>5</v>
      </c>
      <c r="E627" s="39">
        <v>1400.0</v>
      </c>
      <c r="F627" s="40">
        <v>124.0</v>
      </c>
    </row>
    <row r="628">
      <c r="A628" s="41" t="s">
        <v>661</v>
      </c>
      <c r="B628" s="52" t="s">
        <v>18</v>
      </c>
      <c r="C628" s="52" t="s">
        <v>40</v>
      </c>
      <c r="D628" s="52" t="s">
        <v>5</v>
      </c>
      <c r="E628" s="39">
        <v>910.0</v>
      </c>
      <c r="F628" s="40">
        <v>124.0</v>
      </c>
    </row>
    <row r="629">
      <c r="A629" s="41" t="s">
        <v>662</v>
      </c>
      <c r="B629" s="52" t="s">
        <v>18</v>
      </c>
      <c r="C629" s="52" t="s">
        <v>40</v>
      </c>
      <c r="D629" s="52" t="s">
        <v>5</v>
      </c>
      <c r="E629" s="39">
        <v>700.0</v>
      </c>
      <c r="F629" s="40">
        <v>124.0</v>
      </c>
    </row>
    <row r="630">
      <c r="A630" s="41" t="s">
        <v>663</v>
      </c>
      <c r="B630" s="52" t="s">
        <v>18</v>
      </c>
      <c r="C630" s="52" t="s">
        <v>40</v>
      </c>
      <c r="D630" s="52" t="s">
        <v>5</v>
      </c>
      <c r="E630" s="39">
        <v>510.0</v>
      </c>
      <c r="F630" s="40">
        <v>124.0</v>
      </c>
    </row>
    <row r="631">
      <c r="A631" s="41" t="s">
        <v>664</v>
      </c>
      <c r="B631" s="52" t="s">
        <v>18</v>
      </c>
      <c r="C631" s="52" t="s">
        <v>40</v>
      </c>
      <c r="D631" s="52" t="s">
        <v>5</v>
      </c>
      <c r="E631" s="39">
        <v>1900.0</v>
      </c>
      <c r="F631" s="40">
        <v>124.0</v>
      </c>
    </row>
    <row r="632">
      <c r="A632" s="41" t="s">
        <v>665</v>
      </c>
      <c r="B632" s="52" t="s">
        <v>18</v>
      </c>
      <c r="C632" s="52" t="s">
        <v>40</v>
      </c>
      <c r="D632" s="52" t="s">
        <v>7</v>
      </c>
      <c r="E632" s="39">
        <v>880.0</v>
      </c>
      <c r="F632" s="40">
        <v>125.0</v>
      </c>
    </row>
    <row r="633">
      <c r="A633" s="41" t="s">
        <v>666</v>
      </c>
      <c r="B633" s="52" t="s">
        <v>18</v>
      </c>
      <c r="C633" s="52" t="s">
        <v>40</v>
      </c>
      <c r="D633" s="52" t="s">
        <v>7</v>
      </c>
      <c r="E633" s="39">
        <v>840.0</v>
      </c>
      <c r="F633" s="40">
        <v>125.0</v>
      </c>
    </row>
    <row r="634">
      <c r="A634" s="41" t="s">
        <v>667</v>
      </c>
      <c r="B634" s="52" t="s">
        <v>18</v>
      </c>
      <c r="C634" s="52" t="s">
        <v>40</v>
      </c>
      <c r="D634" s="52" t="s">
        <v>7</v>
      </c>
      <c r="E634" s="39">
        <v>550.0</v>
      </c>
      <c r="F634" s="40">
        <v>125.0</v>
      </c>
    </row>
    <row r="635">
      <c r="A635" s="41" t="s">
        <v>668</v>
      </c>
      <c r="B635" s="52" t="s">
        <v>18</v>
      </c>
      <c r="C635" s="52" t="s">
        <v>40</v>
      </c>
      <c r="D635" s="52" t="s">
        <v>7</v>
      </c>
      <c r="E635" s="39">
        <v>1600.0</v>
      </c>
      <c r="F635" s="40">
        <v>125.0</v>
      </c>
    </row>
    <row r="636">
      <c r="A636" s="41" t="s">
        <v>669</v>
      </c>
      <c r="B636" s="52" t="s">
        <v>18</v>
      </c>
      <c r="C636" s="52" t="s">
        <v>40</v>
      </c>
      <c r="D636" s="52" t="s">
        <v>7</v>
      </c>
      <c r="E636" s="39">
        <v>1400.0</v>
      </c>
      <c r="F636" s="40">
        <v>125.0</v>
      </c>
    </row>
    <row r="637">
      <c r="A637" s="41" t="s">
        <v>670</v>
      </c>
      <c r="B637" s="52" t="s">
        <v>18</v>
      </c>
      <c r="C637" s="52" t="s">
        <v>40</v>
      </c>
      <c r="D637" s="52" t="s">
        <v>5</v>
      </c>
      <c r="E637" s="39">
        <v>200.0</v>
      </c>
      <c r="F637" s="40">
        <v>126.0</v>
      </c>
    </row>
    <row r="638">
      <c r="A638" s="41" t="s">
        <v>671</v>
      </c>
      <c r="B638" s="52" t="s">
        <v>18</v>
      </c>
      <c r="C638" s="52" t="s">
        <v>40</v>
      </c>
      <c r="D638" s="52" t="s">
        <v>5</v>
      </c>
      <c r="E638" s="39">
        <v>500.0</v>
      </c>
      <c r="F638" s="40">
        <v>126.0</v>
      </c>
    </row>
    <row r="639">
      <c r="A639" s="41" t="s">
        <v>672</v>
      </c>
      <c r="B639" s="52" t="s">
        <v>18</v>
      </c>
      <c r="C639" s="52" t="s">
        <v>40</v>
      </c>
      <c r="D639" s="52" t="s">
        <v>5</v>
      </c>
      <c r="E639" s="39">
        <v>400.0</v>
      </c>
      <c r="F639" s="40">
        <v>126.0</v>
      </c>
    </row>
    <row r="640">
      <c r="A640" s="41" t="s">
        <v>673</v>
      </c>
      <c r="B640" s="52" t="s">
        <v>18</v>
      </c>
      <c r="C640" s="52" t="s">
        <v>40</v>
      </c>
      <c r="D640" s="52" t="s">
        <v>5</v>
      </c>
      <c r="E640" s="39">
        <v>220.0</v>
      </c>
      <c r="F640" s="40">
        <v>126.0</v>
      </c>
    </row>
    <row r="641">
      <c r="A641" s="41" t="s">
        <v>674</v>
      </c>
      <c r="B641" s="52" t="s">
        <v>18</v>
      </c>
      <c r="C641" s="52" t="s">
        <v>40</v>
      </c>
      <c r="D641" s="52" t="s">
        <v>5</v>
      </c>
      <c r="E641" s="39">
        <v>331.0</v>
      </c>
      <c r="F641" s="40">
        <v>126.0</v>
      </c>
    </row>
    <row r="642">
      <c r="A642" s="41" t="s">
        <v>675</v>
      </c>
      <c r="B642" s="52" t="s">
        <v>18</v>
      </c>
      <c r="C642" s="52" t="s">
        <v>2</v>
      </c>
      <c r="D642" s="52" t="s">
        <v>14</v>
      </c>
      <c r="E642" s="39">
        <v>250.0</v>
      </c>
      <c r="F642" s="40">
        <v>127.0</v>
      </c>
    </row>
    <row r="643">
      <c r="A643" s="41" t="s">
        <v>676</v>
      </c>
      <c r="B643" s="52" t="s">
        <v>18</v>
      </c>
      <c r="C643" s="52" t="s">
        <v>2</v>
      </c>
      <c r="D643" s="52" t="s">
        <v>14</v>
      </c>
      <c r="E643" s="39">
        <v>500.0</v>
      </c>
      <c r="F643" s="40">
        <v>127.0</v>
      </c>
    </row>
    <row r="644">
      <c r="A644" s="41" t="s">
        <v>677</v>
      </c>
      <c r="B644" s="52" t="s">
        <v>18</v>
      </c>
      <c r="C644" s="52" t="s">
        <v>2</v>
      </c>
      <c r="D644" s="52" t="s">
        <v>14</v>
      </c>
      <c r="E644" s="39">
        <v>359.0</v>
      </c>
      <c r="F644" s="40">
        <v>127.0</v>
      </c>
    </row>
    <row r="645">
      <c r="A645" s="41" t="s">
        <v>678</v>
      </c>
      <c r="B645" s="52" t="s">
        <v>18</v>
      </c>
      <c r="C645" s="52" t="s">
        <v>2</v>
      </c>
      <c r="D645" s="52" t="s">
        <v>14</v>
      </c>
      <c r="E645" s="39">
        <v>440.0</v>
      </c>
      <c r="F645" s="40">
        <v>127.0</v>
      </c>
    </row>
    <row r="646">
      <c r="A646" s="41" t="s">
        <v>679</v>
      </c>
      <c r="B646" s="52" t="s">
        <v>18</v>
      </c>
      <c r="C646" s="52" t="s">
        <v>2</v>
      </c>
      <c r="D646" s="52" t="s">
        <v>14</v>
      </c>
      <c r="E646" s="39">
        <v>160.0</v>
      </c>
      <c r="F646" s="40">
        <v>127.0</v>
      </c>
    </row>
    <row r="647">
      <c r="A647" s="41" t="s">
        <v>680</v>
      </c>
      <c r="B647" s="52" t="s">
        <v>18</v>
      </c>
      <c r="C647" s="52" t="s">
        <v>2</v>
      </c>
      <c r="D647" s="52" t="s">
        <v>12</v>
      </c>
      <c r="E647" s="56">
        <v>0.0</v>
      </c>
      <c r="F647" s="40">
        <v>128.0</v>
      </c>
    </row>
    <row r="648">
      <c r="A648" s="41" t="s">
        <v>681</v>
      </c>
      <c r="B648" s="52" t="s">
        <v>18</v>
      </c>
      <c r="C648" s="52" t="s">
        <v>2</v>
      </c>
      <c r="D648" s="52" t="s">
        <v>12</v>
      </c>
      <c r="E648" s="56">
        <v>0.0</v>
      </c>
      <c r="F648" s="40">
        <v>128.0</v>
      </c>
    </row>
    <row r="649">
      <c r="A649" s="41" t="s">
        <v>682</v>
      </c>
      <c r="B649" s="52" t="s">
        <v>18</v>
      </c>
      <c r="C649" s="52" t="s">
        <v>2</v>
      </c>
      <c r="D649" s="52" t="s">
        <v>12</v>
      </c>
      <c r="E649" s="56">
        <v>0.0</v>
      </c>
      <c r="F649" s="40">
        <v>128.0</v>
      </c>
    </row>
    <row r="650">
      <c r="A650" s="41" t="s">
        <v>683</v>
      </c>
      <c r="B650" s="52" t="s">
        <v>18</v>
      </c>
      <c r="C650" s="52" t="s">
        <v>2</v>
      </c>
      <c r="D650" s="52" t="s">
        <v>12</v>
      </c>
      <c r="E650" s="56">
        <v>0.0</v>
      </c>
      <c r="F650" s="40">
        <v>128.0</v>
      </c>
    </row>
    <row r="651">
      <c r="A651" s="41" t="s">
        <v>684</v>
      </c>
      <c r="B651" s="52" t="s">
        <v>18</v>
      </c>
      <c r="C651" s="52" t="s">
        <v>2</v>
      </c>
      <c r="D651" s="52" t="s">
        <v>12</v>
      </c>
      <c r="E651" s="56">
        <v>0.0</v>
      </c>
      <c r="F651" s="40">
        <v>128.0</v>
      </c>
    </row>
    <row r="652">
      <c r="A652" s="41" t="s">
        <v>685</v>
      </c>
      <c r="B652" s="52" t="s">
        <v>18</v>
      </c>
      <c r="C652" s="52" t="s">
        <v>40</v>
      </c>
      <c r="D652" s="52" t="s">
        <v>5</v>
      </c>
      <c r="E652" s="39">
        <v>200.0</v>
      </c>
      <c r="F652" s="40">
        <v>129.0</v>
      </c>
    </row>
    <row r="653">
      <c r="A653" s="41" t="s">
        <v>686</v>
      </c>
      <c r="B653" s="52" t="s">
        <v>18</v>
      </c>
      <c r="C653" s="52" t="s">
        <v>40</v>
      </c>
      <c r="D653" s="52" t="s">
        <v>5</v>
      </c>
      <c r="E653" s="39">
        <v>1200.0</v>
      </c>
      <c r="F653" s="40">
        <v>129.0</v>
      </c>
    </row>
    <row r="654">
      <c r="A654" s="41" t="s">
        <v>687</v>
      </c>
      <c r="B654" s="52" t="s">
        <v>18</v>
      </c>
      <c r="C654" s="52" t="s">
        <v>40</v>
      </c>
      <c r="D654" s="52" t="s">
        <v>5</v>
      </c>
      <c r="E654" s="39">
        <v>500.0</v>
      </c>
      <c r="F654" s="40">
        <v>129.0</v>
      </c>
    </row>
    <row r="655">
      <c r="A655" s="41" t="s">
        <v>688</v>
      </c>
      <c r="B655" s="52" t="s">
        <v>18</v>
      </c>
      <c r="C655" s="52" t="s">
        <v>40</v>
      </c>
      <c r="D655" s="52" t="s">
        <v>5</v>
      </c>
      <c r="E655" s="39">
        <v>300.0</v>
      </c>
      <c r="F655" s="40">
        <v>129.0</v>
      </c>
    </row>
    <row r="656">
      <c r="A656" s="41" t="s">
        <v>689</v>
      </c>
      <c r="B656" s="52" t="s">
        <v>18</v>
      </c>
      <c r="C656" s="52" t="s">
        <v>40</v>
      </c>
      <c r="D656" s="52" t="s">
        <v>5</v>
      </c>
      <c r="E656" s="39">
        <v>250.0</v>
      </c>
      <c r="F656" s="40">
        <v>129.0</v>
      </c>
    </row>
    <row r="657">
      <c r="A657" s="41" t="s">
        <v>690</v>
      </c>
      <c r="B657" s="52" t="s">
        <v>18</v>
      </c>
      <c r="C657" s="52" t="s">
        <v>40</v>
      </c>
      <c r="D657" s="52" t="s">
        <v>5</v>
      </c>
      <c r="E657" s="39">
        <v>600.0</v>
      </c>
      <c r="F657" s="40">
        <v>130.0</v>
      </c>
    </row>
    <row r="658">
      <c r="A658" s="41" t="s">
        <v>691</v>
      </c>
      <c r="B658" s="52" t="s">
        <v>18</v>
      </c>
      <c r="C658" s="52" t="s">
        <v>40</v>
      </c>
      <c r="D658" s="52" t="s">
        <v>5</v>
      </c>
      <c r="E658" s="39">
        <v>1500.0</v>
      </c>
      <c r="F658" s="40">
        <v>130.0</v>
      </c>
    </row>
    <row r="659">
      <c r="A659" s="41" t="s">
        <v>692</v>
      </c>
      <c r="B659" s="52" t="s">
        <v>18</v>
      </c>
      <c r="C659" s="52" t="s">
        <v>40</v>
      </c>
      <c r="D659" s="52" t="s">
        <v>5</v>
      </c>
      <c r="E659" s="39">
        <v>1100.0</v>
      </c>
      <c r="F659" s="40">
        <v>130.0</v>
      </c>
    </row>
    <row r="660">
      <c r="A660" s="41" t="s">
        <v>693</v>
      </c>
      <c r="B660" s="52" t="s">
        <v>18</v>
      </c>
      <c r="C660" s="52" t="s">
        <v>40</v>
      </c>
      <c r="D660" s="52" t="s">
        <v>5</v>
      </c>
      <c r="E660" s="39">
        <v>350.0</v>
      </c>
      <c r="F660" s="40">
        <v>130.0</v>
      </c>
    </row>
    <row r="661">
      <c r="A661" s="41" t="s">
        <v>694</v>
      </c>
      <c r="B661" s="52" t="s">
        <v>18</v>
      </c>
      <c r="C661" s="52" t="s">
        <v>40</v>
      </c>
      <c r="D661" s="52" t="s">
        <v>5</v>
      </c>
      <c r="E661" s="39">
        <v>1300.0</v>
      </c>
      <c r="F661" s="40">
        <v>130.0</v>
      </c>
    </row>
    <row r="662">
      <c r="A662" s="41" t="s">
        <v>695</v>
      </c>
      <c r="B662" s="52" t="s">
        <v>18</v>
      </c>
      <c r="C662" s="52" t="s">
        <v>40</v>
      </c>
      <c r="D662" s="52" t="s">
        <v>5</v>
      </c>
      <c r="E662" s="39">
        <v>200.0</v>
      </c>
      <c r="F662" s="40">
        <v>131.0</v>
      </c>
    </row>
    <row r="663">
      <c r="A663" s="41" t="s">
        <v>696</v>
      </c>
      <c r="B663" s="52" t="s">
        <v>18</v>
      </c>
      <c r="C663" s="52" t="s">
        <v>40</v>
      </c>
      <c r="D663" s="52" t="s">
        <v>5</v>
      </c>
      <c r="E663" s="39">
        <v>320.0</v>
      </c>
      <c r="F663" s="40">
        <v>131.0</v>
      </c>
    </row>
    <row r="664">
      <c r="A664" s="41" t="s">
        <v>697</v>
      </c>
      <c r="B664" s="52" t="s">
        <v>18</v>
      </c>
      <c r="C664" s="52" t="s">
        <v>40</v>
      </c>
      <c r="D664" s="52" t="s">
        <v>5</v>
      </c>
      <c r="E664" s="39">
        <v>223.0</v>
      </c>
      <c r="F664" s="40">
        <v>131.0</v>
      </c>
    </row>
    <row r="665">
      <c r="A665" s="41" t="s">
        <v>698</v>
      </c>
      <c r="B665" s="52" t="s">
        <v>18</v>
      </c>
      <c r="C665" s="52" t="s">
        <v>40</v>
      </c>
      <c r="D665" s="52" t="s">
        <v>5</v>
      </c>
      <c r="E665" s="39">
        <v>410.0</v>
      </c>
      <c r="F665" s="40">
        <v>131.0</v>
      </c>
    </row>
    <row r="666">
      <c r="A666" s="41" t="s">
        <v>699</v>
      </c>
      <c r="B666" s="52" t="s">
        <v>18</v>
      </c>
      <c r="C666" s="52" t="s">
        <v>40</v>
      </c>
      <c r="D666" s="52" t="s">
        <v>5</v>
      </c>
      <c r="E666" s="39">
        <v>180.0</v>
      </c>
      <c r="F666" s="40">
        <v>131.0</v>
      </c>
    </row>
    <row r="667">
      <c r="A667" s="41" t="s">
        <v>700</v>
      </c>
      <c r="B667" s="52" t="s">
        <v>18</v>
      </c>
      <c r="C667" s="52" t="s">
        <v>2</v>
      </c>
      <c r="D667" s="52" t="s">
        <v>12</v>
      </c>
      <c r="E667" s="56">
        <v>0.0</v>
      </c>
      <c r="F667" s="40">
        <v>132.0</v>
      </c>
    </row>
    <row r="668">
      <c r="A668" s="41" t="s">
        <v>701</v>
      </c>
      <c r="B668" s="52" t="s">
        <v>18</v>
      </c>
      <c r="C668" s="52" t="s">
        <v>2</v>
      </c>
      <c r="D668" s="52" t="s">
        <v>12</v>
      </c>
      <c r="E668" s="56">
        <v>0.0</v>
      </c>
      <c r="F668" s="40">
        <v>132.0</v>
      </c>
    </row>
    <row r="669">
      <c r="A669" s="41" t="s">
        <v>702</v>
      </c>
      <c r="B669" s="52" t="s">
        <v>18</v>
      </c>
      <c r="C669" s="52" t="s">
        <v>2</v>
      </c>
      <c r="D669" s="52" t="s">
        <v>12</v>
      </c>
      <c r="E669" s="56">
        <v>0.0</v>
      </c>
      <c r="F669" s="40">
        <v>132.0</v>
      </c>
    </row>
    <row r="670">
      <c r="A670" s="41" t="s">
        <v>703</v>
      </c>
      <c r="B670" s="52" t="s">
        <v>18</v>
      </c>
      <c r="C670" s="52" t="s">
        <v>2</v>
      </c>
      <c r="D670" s="52" t="s">
        <v>12</v>
      </c>
      <c r="E670" s="56">
        <v>0.0</v>
      </c>
      <c r="F670" s="40">
        <v>132.0</v>
      </c>
    </row>
    <row r="671">
      <c r="A671" s="41" t="s">
        <v>704</v>
      </c>
      <c r="B671" s="52" t="s">
        <v>18</v>
      </c>
      <c r="C671" s="52" t="s">
        <v>2</v>
      </c>
      <c r="D671" s="52" t="s">
        <v>12</v>
      </c>
      <c r="E671" s="56">
        <v>0.0</v>
      </c>
      <c r="F671" s="40">
        <v>132.0</v>
      </c>
    </row>
    <row r="672">
      <c r="A672" s="41" t="s">
        <v>705</v>
      </c>
      <c r="B672" s="52" t="s">
        <v>18</v>
      </c>
      <c r="C672" s="52" t="s">
        <v>2</v>
      </c>
      <c r="D672" s="52" t="s">
        <v>7</v>
      </c>
      <c r="E672" s="39">
        <v>550.0</v>
      </c>
      <c r="F672" s="40">
        <v>133.0</v>
      </c>
    </row>
    <row r="673">
      <c r="A673" s="41" t="s">
        <v>706</v>
      </c>
      <c r="B673" s="52" t="s">
        <v>18</v>
      </c>
      <c r="C673" s="52" t="s">
        <v>2</v>
      </c>
      <c r="D673" s="52" t="s">
        <v>7</v>
      </c>
      <c r="E673" s="39">
        <v>660.0</v>
      </c>
      <c r="F673" s="40">
        <v>133.0</v>
      </c>
    </row>
    <row r="674">
      <c r="A674" s="41" t="s">
        <v>707</v>
      </c>
      <c r="B674" s="52" t="s">
        <v>18</v>
      </c>
      <c r="C674" s="52" t="s">
        <v>2</v>
      </c>
      <c r="D674" s="52" t="s">
        <v>7</v>
      </c>
      <c r="E674" s="39">
        <v>1100.0</v>
      </c>
      <c r="F674" s="40">
        <v>133.0</v>
      </c>
    </row>
    <row r="675">
      <c r="A675" s="41" t="s">
        <v>708</v>
      </c>
      <c r="B675" s="52" t="s">
        <v>18</v>
      </c>
      <c r="C675" s="52" t="s">
        <v>2</v>
      </c>
      <c r="D675" s="52" t="s">
        <v>7</v>
      </c>
      <c r="E675" s="39">
        <v>770.0</v>
      </c>
      <c r="F675" s="40">
        <v>133.0</v>
      </c>
    </row>
    <row r="676">
      <c r="A676" s="41" t="s">
        <v>709</v>
      </c>
      <c r="B676" s="52" t="s">
        <v>18</v>
      </c>
      <c r="C676" s="52" t="s">
        <v>2</v>
      </c>
      <c r="D676" s="52" t="s">
        <v>7</v>
      </c>
      <c r="E676" s="39">
        <v>605.0</v>
      </c>
      <c r="F676" s="40">
        <v>133.0</v>
      </c>
    </row>
    <row r="677">
      <c r="A677" s="41" t="s">
        <v>710</v>
      </c>
      <c r="B677" s="52" t="s">
        <v>18</v>
      </c>
      <c r="C677" s="52" t="s">
        <v>40</v>
      </c>
      <c r="D677" s="52" t="s">
        <v>5</v>
      </c>
      <c r="E677" s="57">
        <v>720.0</v>
      </c>
      <c r="F677" s="40">
        <v>134.0</v>
      </c>
    </row>
    <row r="678">
      <c r="A678" s="41" t="s">
        <v>711</v>
      </c>
      <c r="B678" s="52" t="s">
        <v>18</v>
      </c>
      <c r="C678" s="52" t="s">
        <v>40</v>
      </c>
      <c r="D678" s="52" t="s">
        <v>5</v>
      </c>
      <c r="E678" s="57">
        <v>590.0</v>
      </c>
      <c r="F678" s="40">
        <v>134.0</v>
      </c>
    </row>
    <row r="679">
      <c r="A679" s="41" t="s">
        <v>712</v>
      </c>
      <c r="B679" s="52" t="s">
        <v>18</v>
      </c>
      <c r="C679" s="52" t="s">
        <v>40</v>
      </c>
      <c r="D679" s="52" t="s">
        <v>5</v>
      </c>
      <c r="E679" s="57">
        <v>305.0</v>
      </c>
      <c r="F679" s="40">
        <v>134.0</v>
      </c>
    </row>
    <row r="680">
      <c r="A680" s="41" t="s">
        <v>713</v>
      </c>
      <c r="B680" s="52" t="s">
        <v>18</v>
      </c>
      <c r="C680" s="52" t="s">
        <v>40</v>
      </c>
      <c r="D680" s="52" t="s">
        <v>5</v>
      </c>
      <c r="E680" s="57">
        <v>464.0</v>
      </c>
      <c r="F680" s="40">
        <v>134.0</v>
      </c>
    </row>
    <row r="681">
      <c r="A681" s="41" t="s">
        <v>714</v>
      </c>
      <c r="B681" s="52" t="s">
        <v>18</v>
      </c>
      <c r="C681" s="52" t="s">
        <v>40</v>
      </c>
      <c r="D681" s="52" t="s">
        <v>5</v>
      </c>
      <c r="E681" s="57">
        <v>360.0</v>
      </c>
      <c r="F681" s="40">
        <v>134.0</v>
      </c>
    </row>
    <row r="682">
      <c r="A682" s="41" t="s">
        <v>715</v>
      </c>
      <c r="B682" s="52" t="s">
        <v>18</v>
      </c>
      <c r="C682" s="52" t="s">
        <v>2</v>
      </c>
      <c r="D682" s="52" t="s">
        <v>7</v>
      </c>
      <c r="E682" s="39">
        <v>550.0</v>
      </c>
      <c r="F682" s="40">
        <v>135.0</v>
      </c>
    </row>
    <row r="683">
      <c r="A683" s="41" t="s">
        <v>716</v>
      </c>
      <c r="B683" s="52" t="s">
        <v>18</v>
      </c>
      <c r="C683" s="52" t="s">
        <v>2</v>
      </c>
      <c r="D683" s="52" t="s">
        <v>7</v>
      </c>
      <c r="E683" s="39">
        <v>440.0</v>
      </c>
      <c r="F683" s="40">
        <v>135.0</v>
      </c>
    </row>
    <row r="684">
      <c r="A684" s="41" t="s">
        <v>717</v>
      </c>
      <c r="B684" s="52" t="s">
        <v>18</v>
      </c>
      <c r="C684" s="52" t="s">
        <v>2</v>
      </c>
      <c r="D684" s="52" t="s">
        <v>7</v>
      </c>
      <c r="E684" s="39">
        <v>660.0</v>
      </c>
      <c r="F684" s="40">
        <v>135.0</v>
      </c>
    </row>
    <row r="685">
      <c r="A685" s="41" t="s">
        <v>718</v>
      </c>
      <c r="B685" s="52" t="s">
        <v>18</v>
      </c>
      <c r="C685" s="52" t="s">
        <v>2</v>
      </c>
      <c r="D685" s="52" t="s">
        <v>7</v>
      </c>
      <c r="E685" s="39">
        <v>330.0</v>
      </c>
      <c r="F685" s="40">
        <v>135.0</v>
      </c>
    </row>
    <row r="686">
      <c r="A686" s="41" t="s">
        <v>719</v>
      </c>
      <c r="B686" s="52" t="s">
        <v>18</v>
      </c>
      <c r="C686" s="52" t="s">
        <v>2</v>
      </c>
      <c r="D686" s="52" t="s">
        <v>7</v>
      </c>
      <c r="E686" s="39">
        <v>660.0</v>
      </c>
      <c r="F686" s="40">
        <v>135.0</v>
      </c>
    </row>
    <row r="687">
      <c r="A687" s="41" t="s">
        <v>720</v>
      </c>
      <c r="B687" s="52" t="s">
        <v>18</v>
      </c>
      <c r="C687" s="52" t="s">
        <v>2</v>
      </c>
      <c r="D687" s="52" t="s">
        <v>12</v>
      </c>
      <c r="E687" s="39">
        <v>55.0</v>
      </c>
      <c r="F687" s="40">
        <v>136.0</v>
      </c>
    </row>
    <row r="688">
      <c r="A688" s="41" t="s">
        <v>721</v>
      </c>
      <c r="B688" s="52" t="s">
        <v>18</v>
      </c>
      <c r="C688" s="52" t="s">
        <v>2</v>
      </c>
      <c r="D688" s="52" t="s">
        <v>12</v>
      </c>
      <c r="E688" s="39">
        <v>66.0</v>
      </c>
      <c r="F688" s="40">
        <v>136.0</v>
      </c>
    </row>
    <row r="689">
      <c r="A689" s="41" t="s">
        <v>722</v>
      </c>
      <c r="B689" s="52" t="s">
        <v>18</v>
      </c>
      <c r="C689" s="52" t="s">
        <v>2</v>
      </c>
      <c r="D689" s="52" t="s">
        <v>12</v>
      </c>
      <c r="E689" s="39">
        <v>61.0</v>
      </c>
      <c r="F689" s="40">
        <v>136.0</v>
      </c>
    </row>
    <row r="690">
      <c r="A690" s="41" t="s">
        <v>723</v>
      </c>
      <c r="B690" s="52" t="s">
        <v>18</v>
      </c>
      <c r="C690" s="52" t="s">
        <v>2</v>
      </c>
      <c r="D690" s="52" t="s">
        <v>12</v>
      </c>
      <c r="E690" s="39">
        <v>58.0</v>
      </c>
      <c r="F690" s="40">
        <v>136.0</v>
      </c>
    </row>
    <row r="691">
      <c r="A691" s="41" t="s">
        <v>724</v>
      </c>
      <c r="B691" s="52" t="s">
        <v>18</v>
      </c>
      <c r="C691" s="52" t="s">
        <v>2</v>
      </c>
      <c r="D691" s="52" t="s">
        <v>12</v>
      </c>
      <c r="E691" s="39">
        <v>47.0</v>
      </c>
      <c r="F691" s="40">
        <v>136.0</v>
      </c>
    </row>
    <row r="692">
      <c r="A692" s="41" t="s">
        <v>725</v>
      </c>
      <c r="B692" s="52" t="s">
        <v>18</v>
      </c>
      <c r="C692" s="52" t="s">
        <v>2</v>
      </c>
      <c r="D692" s="52" t="s">
        <v>12</v>
      </c>
      <c r="E692" s="39">
        <v>65.0</v>
      </c>
      <c r="F692" s="40">
        <v>137.0</v>
      </c>
    </row>
    <row r="693">
      <c r="A693" s="41" t="s">
        <v>726</v>
      </c>
      <c r="B693" s="52" t="s">
        <v>18</v>
      </c>
      <c r="C693" s="52" t="s">
        <v>2</v>
      </c>
      <c r="D693" s="52" t="s">
        <v>12</v>
      </c>
      <c r="E693" s="39">
        <v>72.0</v>
      </c>
      <c r="F693" s="40">
        <v>137.0</v>
      </c>
    </row>
    <row r="694">
      <c r="A694" s="41" t="s">
        <v>727</v>
      </c>
      <c r="B694" s="52" t="s">
        <v>18</v>
      </c>
      <c r="C694" s="52" t="s">
        <v>2</v>
      </c>
      <c r="D694" s="52" t="s">
        <v>12</v>
      </c>
      <c r="E694" s="39">
        <v>80.0</v>
      </c>
      <c r="F694" s="40">
        <v>137.0</v>
      </c>
    </row>
    <row r="695">
      <c r="A695" s="41" t="s">
        <v>728</v>
      </c>
      <c r="B695" s="52" t="s">
        <v>18</v>
      </c>
      <c r="C695" s="52" t="s">
        <v>2</v>
      </c>
      <c r="D695" s="52" t="s">
        <v>12</v>
      </c>
      <c r="E695" s="39">
        <v>75.0</v>
      </c>
      <c r="F695" s="40">
        <v>137.0</v>
      </c>
    </row>
    <row r="696">
      <c r="A696" s="41" t="s">
        <v>729</v>
      </c>
      <c r="B696" s="52" t="s">
        <v>18</v>
      </c>
      <c r="C696" s="52" t="s">
        <v>2</v>
      </c>
      <c r="D696" s="52" t="s">
        <v>12</v>
      </c>
      <c r="E696" s="39">
        <v>63.0</v>
      </c>
      <c r="F696" s="40">
        <v>137.0</v>
      </c>
    </row>
    <row r="697">
      <c r="A697" s="41" t="s">
        <v>730</v>
      </c>
      <c r="B697" s="52" t="s">
        <v>18</v>
      </c>
      <c r="C697" s="52" t="s">
        <v>2</v>
      </c>
      <c r="D697" s="52" t="s">
        <v>7</v>
      </c>
      <c r="E697" s="39">
        <v>23.0</v>
      </c>
      <c r="F697" s="40">
        <v>138.0</v>
      </c>
    </row>
    <row r="698">
      <c r="A698" s="41" t="s">
        <v>731</v>
      </c>
      <c r="B698" s="52" t="s">
        <v>18</v>
      </c>
      <c r="C698" s="52" t="s">
        <v>2</v>
      </c>
      <c r="D698" s="52" t="s">
        <v>7</v>
      </c>
      <c r="E698" s="39">
        <v>25.0</v>
      </c>
      <c r="F698" s="40">
        <v>138.0</v>
      </c>
    </row>
    <row r="699">
      <c r="A699" s="41" t="s">
        <v>732</v>
      </c>
      <c r="B699" s="52" t="s">
        <v>18</v>
      </c>
      <c r="C699" s="52" t="s">
        <v>2</v>
      </c>
      <c r="D699" s="52" t="s">
        <v>7</v>
      </c>
      <c r="E699" s="39">
        <v>30.0</v>
      </c>
      <c r="F699" s="40">
        <v>138.0</v>
      </c>
    </row>
    <row r="700">
      <c r="A700" s="41" t="s">
        <v>733</v>
      </c>
      <c r="B700" s="52" t="s">
        <v>18</v>
      </c>
      <c r="C700" s="52" t="s">
        <v>2</v>
      </c>
      <c r="D700" s="52" t="s">
        <v>7</v>
      </c>
      <c r="E700" s="39">
        <v>31.0</v>
      </c>
      <c r="F700" s="40">
        <v>138.0</v>
      </c>
    </row>
    <row r="701">
      <c r="A701" s="41" t="s">
        <v>734</v>
      </c>
      <c r="B701" s="52" t="s">
        <v>18</v>
      </c>
      <c r="C701" s="52" t="s">
        <v>2</v>
      </c>
      <c r="D701" s="52" t="s">
        <v>7</v>
      </c>
      <c r="E701" s="39">
        <v>34.0</v>
      </c>
      <c r="F701" s="40">
        <v>138.0</v>
      </c>
    </row>
    <row r="702">
      <c r="A702" s="41" t="s">
        <v>735</v>
      </c>
      <c r="B702" s="52" t="s">
        <v>18</v>
      </c>
      <c r="C702" s="52" t="s">
        <v>2</v>
      </c>
      <c r="D702" s="52" t="s">
        <v>12</v>
      </c>
      <c r="E702" s="39">
        <v>0.0</v>
      </c>
      <c r="F702" s="40">
        <v>139.0</v>
      </c>
    </row>
    <row r="703">
      <c r="A703" s="41" t="s">
        <v>736</v>
      </c>
      <c r="B703" s="52" t="s">
        <v>18</v>
      </c>
      <c r="C703" s="52" t="s">
        <v>2</v>
      </c>
      <c r="D703" s="52" t="s">
        <v>12</v>
      </c>
      <c r="E703" s="39">
        <v>0.0</v>
      </c>
      <c r="F703" s="40">
        <v>139.0</v>
      </c>
    </row>
    <row r="704">
      <c r="A704" s="41" t="s">
        <v>737</v>
      </c>
      <c r="B704" s="52" t="s">
        <v>18</v>
      </c>
      <c r="C704" s="52" t="s">
        <v>2</v>
      </c>
      <c r="D704" s="52" t="s">
        <v>12</v>
      </c>
      <c r="E704" s="39">
        <v>0.0</v>
      </c>
      <c r="F704" s="40">
        <v>139.0</v>
      </c>
    </row>
    <row r="705">
      <c r="A705" s="41" t="s">
        <v>738</v>
      </c>
      <c r="B705" s="52" t="s">
        <v>18</v>
      </c>
      <c r="C705" s="52" t="s">
        <v>2</v>
      </c>
      <c r="D705" s="52" t="s">
        <v>12</v>
      </c>
      <c r="E705" s="39">
        <v>0.0</v>
      </c>
      <c r="F705" s="40">
        <v>139.0</v>
      </c>
    </row>
    <row r="706">
      <c r="A706" s="41" t="s">
        <v>739</v>
      </c>
      <c r="B706" s="52" t="s">
        <v>18</v>
      </c>
      <c r="C706" s="52" t="s">
        <v>2</v>
      </c>
      <c r="D706" s="52" t="s">
        <v>12</v>
      </c>
      <c r="E706" s="39">
        <v>0.0</v>
      </c>
      <c r="F706" s="40">
        <v>139.0</v>
      </c>
    </row>
    <row r="707">
      <c r="A707" s="41" t="s">
        <v>740</v>
      </c>
      <c r="B707" s="52" t="s">
        <v>18</v>
      </c>
      <c r="C707" s="52" t="s">
        <v>2</v>
      </c>
      <c r="D707" s="52" t="s">
        <v>12</v>
      </c>
      <c r="E707" s="56">
        <v>0.0</v>
      </c>
      <c r="F707" s="40">
        <v>140.0</v>
      </c>
    </row>
    <row r="708">
      <c r="A708" s="41" t="s">
        <v>741</v>
      </c>
      <c r="B708" s="52" t="s">
        <v>18</v>
      </c>
      <c r="C708" s="52" t="s">
        <v>2</v>
      </c>
      <c r="D708" s="52" t="s">
        <v>12</v>
      </c>
      <c r="E708" s="56">
        <v>0.0</v>
      </c>
      <c r="F708" s="40">
        <v>140.0</v>
      </c>
    </row>
    <row r="709">
      <c r="A709" s="41" t="s">
        <v>742</v>
      </c>
      <c r="B709" s="52" t="s">
        <v>18</v>
      </c>
      <c r="C709" s="52" t="s">
        <v>2</v>
      </c>
      <c r="D709" s="52" t="s">
        <v>12</v>
      </c>
      <c r="E709" s="56">
        <v>0.0</v>
      </c>
      <c r="F709" s="40">
        <v>140.0</v>
      </c>
    </row>
    <row r="710">
      <c r="A710" s="41" t="s">
        <v>743</v>
      </c>
      <c r="B710" s="52" t="s">
        <v>18</v>
      </c>
      <c r="C710" s="52" t="s">
        <v>2</v>
      </c>
      <c r="D710" s="52" t="s">
        <v>12</v>
      </c>
      <c r="E710" s="56">
        <v>0.0</v>
      </c>
      <c r="F710" s="40">
        <v>140.0</v>
      </c>
    </row>
    <row r="711">
      <c r="A711" s="41" t="s">
        <v>744</v>
      </c>
      <c r="B711" s="52" t="s">
        <v>18</v>
      </c>
      <c r="C711" s="52" t="s">
        <v>2</v>
      </c>
      <c r="D711" s="52" t="s">
        <v>12</v>
      </c>
      <c r="E711" s="56">
        <v>0.0</v>
      </c>
      <c r="F711" s="40">
        <v>140.0</v>
      </c>
    </row>
    <row r="712">
      <c r="A712" s="41" t="s">
        <v>745</v>
      </c>
      <c r="B712" s="52" t="s">
        <v>18</v>
      </c>
      <c r="C712" s="52" t="s">
        <v>2</v>
      </c>
      <c r="D712" s="52" t="s">
        <v>12</v>
      </c>
      <c r="E712" s="56">
        <v>0.0</v>
      </c>
      <c r="F712" s="40">
        <v>141.0</v>
      </c>
    </row>
    <row r="713">
      <c r="A713" s="41" t="s">
        <v>746</v>
      </c>
      <c r="B713" s="52" t="s">
        <v>18</v>
      </c>
      <c r="C713" s="52" t="s">
        <v>2</v>
      </c>
      <c r="D713" s="52" t="s">
        <v>12</v>
      </c>
      <c r="E713" s="56">
        <v>0.0</v>
      </c>
      <c r="F713" s="40">
        <v>141.0</v>
      </c>
    </row>
    <row r="714">
      <c r="A714" s="41" t="s">
        <v>747</v>
      </c>
      <c r="B714" s="52" t="s">
        <v>18</v>
      </c>
      <c r="C714" s="52" t="s">
        <v>2</v>
      </c>
      <c r="D714" s="52" t="s">
        <v>12</v>
      </c>
      <c r="E714" s="56">
        <v>0.0</v>
      </c>
      <c r="F714" s="40">
        <v>141.0</v>
      </c>
    </row>
    <row r="715">
      <c r="A715" s="41" t="s">
        <v>748</v>
      </c>
      <c r="B715" s="52" t="s">
        <v>18</v>
      </c>
      <c r="C715" s="52" t="s">
        <v>2</v>
      </c>
      <c r="D715" s="52" t="s">
        <v>12</v>
      </c>
      <c r="E715" s="56">
        <v>0.0</v>
      </c>
      <c r="F715" s="40">
        <v>141.0</v>
      </c>
    </row>
    <row r="716">
      <c r="A716" s="41" t="s">
        <v>749</v>
      </c>
      <c r="B716" s="52" t="s">
        <v>18</v>
      </c>
      <c r="C716" s="52" t="s">
        <v>2</v>
      </c>
      <c r="D716" s="52" t="s">
        <v>12</v>
      </c>
      <c r="E716" s="56">
        <v>0.0</v>
      </c>
      <c r="F716" s="40">
        <v>141.0</v>
      </c>
    </row>
    <row r="717">
      <c r="A717" s="41" t="s">
        <v>750</v>
      </c>
      <c r="B717" s="52" t="s">
        <v>18</v>
      </c>
      <c r="C717" s="52" t="s">
        <v>40</v>
      </c>
      <c r="D717" s="52" t="s">
        <v>5</v>
      </c>
      <c r="E717" s="39">
        <v>280.0</v>
      </c>
      <c r="F717" s="40">
        <v>142.0</v>
      </c>
    </row>
    <row r="718">
      <c r="A718" s="41" t="s">
        <v>751</v>
      </c>
      <c r="B718" s="52" t="s">
        <v>18</v>
      </c>
      <c r="C718" s="52" t="s">
        <v>40</v>
      </c>
      <c r="D718" s="52" t="s">
        <v>5</v>
      </c>
      <c r="E718" s="39">
        <v>400.0</v>
      </c>
      <c r="F718" s="40">
        <v>142.0</v>
      </c>
    </row>
    <row r="719">
      <c r="A719" s="41" t="s">
        <v>752</v>
      </c>
      <c r="B719" s="52" t="s">
        <v>18</v>
      </c>
      <c r="C719" s="52" t="s">
        <v>40</v>
      </c>
      <c r="D719" s="52" t="s">
        <v>5</v>
      </c>
      <c r="E719" s="39">
        <v>245.0</v>
      </c>
      <c r="F719" s="40">
        <v>142.0</v>
      </c>
    </row>
    <row r="720">
      <c r="A720" s="41" t="s">
        <v>753</v>
      </c>
      <c r="B720" s="52" t="s">
        <v>18</v>
      </c>
      <c r="C720" s="52" t="s">
        <v>40</v>
      </c>
      <c r="D720" s="52" t="s">
        <v>5</v>
      </c>
      <c r="E720" s="39">
        <v>185.0</v>
      </c>
      <c r="F720" s="40">
        <v>142.0</v>
      </c>
    </row>
    <row r="721">
      <c r="A721" s="41" t="s">
        <v>754</v>
      </c>
      <c r="B721" s="52" t="s">
        <v>18</v>
      </c>
      <c r="C721" s="52" t="s">
        <v>40</v>
      </c>
      <c r="D721" s="52" t="s">
        <v>5</v>
      </c>
      <c r="E721" s="39">
        <v>275.0</v>
      </c>
      <c r="F721" s="40">
        <v>142.0</v>
      </c>
    </row>
    <row r="722">
      <c r="A722" s="41" t="s">
        <v>755</v>
      </c>
      <c r="B722" s="52" t="s">
        <v>18</v>
      </c>
      <c r="C722" s="52" t="s">
        <v>2</v>
      </c>
      <c r="D722" s="52" t="s">
        <v>14</v>
      </c>
      <c r="E722" s="39">
        <v>0.0</v>
      </c>
      <c r="F722" s="40">
        <v>143.0</v>
      </c>
    </row>
    <row r="723">
      <c r="A723" s="41" t="s">
        <v>756</v>
      </c>
      <c r="B723" s="52" t="s">
        <v>18</v>
      </c>
      <c r="C723" s="52" t="s">
        <v>2</v>
      </c>
      <c r="D723" s="52" t="s">
        <v>14</v>
      </c>
      <c r="E723" s="39">
        <v>0.0</v>
      </c>
      <c r="F723" s="40">
        <v>143.0</v>
      </c>
    </row>
    <row r="724">
      <c r="A724" s="41" t="s">
        <v>757</v>
      </c>
      <c r="B724" s="52" t="s">
        <v>18</v>
      </c>
      <c r="C724" s="52" t="s">
        <v>2</v>
      </c>
      <c r="D724" s="52" t="s">
        <v>14</v>
      </c>
      <c r="E724" s="39">
        <v>0.0</v>
      </c>
      <c r="F724" s="40">
        <v>143.0</v>
      </c>
    </row>
    <row r="725">
      <c r="A725" s="41" t="s">
        <v>758</v>
      </c>
      <c r="B725" s="52" t="s">
        <v>18</v>
      </c>
      <c r="C725" s="52" t="s">
        <v>2</v>
      </c>
      <c r="D725" s="52" t="s">
        <v>14</v>
      </c>
      <c r="E725" s="39">
        <v>0.0</v>
      </c>
      <c r="F725" s="40">
        <v>143.0</v>
      </c>
    </row>
    <row r="726">
      <c r="A726" s="41" t="s">
        <v>759</v>
      </c>
      <c r="B726" s="52" t="s">
        <v>18</v>
      </c>
      <c r="C726" s="52" t="s">
        <v>2</v>
      </c>
      <c r="D726" s="52" t="s">
        <v>14</v>
      </c>
      <c r="E726" s="39">
        <v>0.0</v>
      </c>
      <c r="F726" s="40">
        <v>143.0</v>
      </c>
    </row>
    <row r="727">
      <c r="A727" s="41" t="s">
        <v>760</v>
      </c>
      <c r="B727" s="52" t="s">
        <v>18</v>
      </c>
      <c r="C727" s="52" t="s">
        <v>40</v>
      </c>
      <c r="D727" s="52" t="s">
        <v>5</v>
      </c>
      <c r="E727" s="39">
        <v>800.0</v>
      </c>
      <c r="F727" s="40">
        <v>144.0</v>
      </c>
    </row>
    <row r="728">
      <c r="A728" s="41" t="s">
        <v>761</v>
      </c>
      <c r="B728" s="52" t="s">
        <v>18</v>
      </c>
      <c r="C728" s="52" t="s">
        <v>40</v>
      </c>
      <c r="D728" s="52" t="s">
        <v>5</v>
      </c>
      <c r="E728" s="39">
        <v>650.0</v>
      </c>
      <c r="F728" s="40">
        <v>144.0</v>
      </c>
    </row>
    <row r="729">
      <c r="A729" s="41" t="s">
        <v>762</v>
      </c>
      <c r="B729" s="52" t="s">
        <v>18</v>
      </c>
      <c r="C729" s="52" t="s">
        <v>40</v>
      </c>
      <c r="D729" s="52" t="s">
        <v>5</v>
      </c>
      <c r="E729" s="39">
        <v>700.0</v>
      </c>
      <c r="F729" s="40">
        <v>144.0</v>
      </c>
    </row>
    <row r="730">
      <c r="A730" s="41" t="s">
        <v>763</v>
      </c>
      <c r="B730" s="52" t="s">
        <v>18</v>
      </c>
      <c r="C730" s="52" t="s">
        <v>40</v>
      </c>
      <c r="D730" s="52" t="s">
        <v>5</v>
      </c>
      <c r="E730" s="39">
        <v>520.0</v>
      </c>
      <c r="F730" s="40">
        <v>144.0</v>
      </c>
    </row>
    <row r="731">
      <c r="A731" s="41" t="s">
        <v>764</v>
      </c>
      <c r="B731" s="52" t="s">
        <v>18</v>
      </c>
      <c r="C731" s="52" t="s">
        <v>40</v>
      </c>
      <c r="D731" s="52" t="s">
        <v>5</v>
      </c>
      <c r="E731" s="39">
        <v>320.0</v>
      </c>
      <c r="F731" s="40">
        <v>144.0</v>
      </c>
    </row>
    <row r="732">
      <c r="A732" s="41" t="s">
        <v>765</v>
      </c>
      <c r="B732" s="52" t="s">
        <v>18</v>
      </c>
      <c r="C732" s="52" t="s">
        <v>2</v>
      </c>
      <c r="D732" s="52" t="s">
        <v>14</v>
      </c>
      <c r="E732" s="39">
        <v>0.0</v>
      </c>
      <c r="F732" s="40">
        <v>145.0</v>
      </c>
    </row>
    <row r="733">
      <c r="A733" s="41" t="s">
        <v>766</v>
      </c>
      <c r="B733" s="52" t="s">
        <v>18</v>
      </c>
      <c r="C733" s="52" t="s">
        <v>2</v>
      </c>
      <c r="D733" s="52" t="s">
        <v>14</v>
      </c>
      <c r="E733" s="39">
        <v>0.0</v>
      </c>
      <c r="F733" s="40">
        <v>145.0</v>
      </c>
    </row>
    <row r="734">
      <c r="A734" s="41" t="s">
        <v>767</v>
      </c>
      <c r="B734" s="52" t="s">
        <v>18</v>
      </c>
      <c r="C734" s="52" t="s">
        <v>2</v>
      </c>
      <c r="D734" s="52" t="s">
        <v>14</v>
      </c>
      <c r="E734" s="39">
        <v>0.0</v>
      </c>
      <c r="F734" s="40">
        <v>145.0</v>
      </c>
    </row>
    <row r="735">
      <c r="A735" s="41" t="s">
        <v>768</v>
      </c>
      <c r="B735" s="52" t="s">
        <v>18</v>
      </c>
      <c r="C735" s="52" t="s">
        <v>2</v>
      </c>
      <c r="D735" s="52" t="s">
        <v>14</v>
      </c>
      <c r="E735" s="39">
        <v>0.0</v>
      </c>
      <c r="F735" s="40">
        <v>145.0</v>
      </c>
    </row>
    <row r="736">
      <c r="A736" s="41" t="s">
        <v>769</v>
      </c>
      <c r="B736" s="52" t="s">
        <v>18</v>
      </c>
      <c r="C736" s="52" t="s">
        <v>2</v>
      </c>
      <c r="D736" s="52" t="s">
        <v>14</v>
      </c>
      <c r="E736" s="39">
        <v>0.0</v>
      </c>
      <c r="F736" s="40">
        <v>145.0</v>
      </c>
    </row>
    <row r="737">
      <c r="A737" s="41" t="s">
        <v>770</v>
      </c>
      <c r="B737" s="42" t="s">
        <v>13</v>
      </c>
      <c r="C737" s="42" t="s">
        <v>40</v>
      </c>
      <c r="D737" s="42" t="s">
        <v>5</v>
      </c>
      <c r="E737" s="39">
        <v>75.0</v>
      </c>
      <c r="F737" s="40">
        <v>146.0</v>
      </c>
    </row>
    <row r="738">
      <c r="A738" s="41" t="s">
        <v>771</v>
      </c>
      <c r="B738" s="42" t="s">
        <v>13</v>
      </c>
      <c r="C738" s="42" t="s">
        <v>40</v>
      </c>
      <c r="D738" s="42" t="s">
        <v>5</v>
      </c>
      <c r="E738" s="39">
        <v>15.0</v>
      </c>
      <c r="F738" s="40">
        <v>146.0</v>
      </c>
    </row>
    <row r="739">
      <c r="A739" s="41" t="s">
        <v>772</v>
      </c>
      <c r="B739" s="42" t="s">
        <v>13</v>
      </c>
      <c r="C739" s="42" t="s">
        <v>40</v>
      </c>
      <c r="D739" s="42" t="s">
        <v>5</v>
      </c>
      <c r="E739" s="39">
        <v>30.0</v>
      </c>
      <c r="F739" s="40">
        <v>146.0</v>
      </c>
    </row>
    <row r="740">
      <c r="A740" s="41" t="s">
        <v>773</v>
      </c>
      <c r="B740" s="42" t="s">
        <v>13</v>
      </c>
      <c r="C740" s="42" t="s">
        <v>40</v>
      </c>
      <c r="D740" s="42" t="s">
        <v>5</v>
      </c>
      <c r="E740" s="39">
        <v>25.0</v>
      </c>
      <c r="F740" s="40">
        <v>146.0</v>
      </c>
    </row>
    <row r="741">
      <c r="A741" s="41" t="s">
        <v>774</v>
      </c>
      <c r="B741" s="42" t="s">
        <v>13</v>
      </c>
      <c r="C741" s="42" t="s">
        <v>40</v>
      </c>
      <c r="D741" s="42" t="s">
        <v>5</v>
      </c>
      <c r="E741" s="39">
        <v>60.0</v>
      </c>
      <c r="F741" s="40">
        <v>146.0</v>
      </c>
    </row>
    <row r="742">
      <c r="A742" s="41" t="s">
        <v>775</v>
      </c>
      <c r="B742" s="42" t="s">
        <v>13</v>
      </c>
      <c r="C742" s="42" t="s">
        <v>40</v>
      </c>
      <c r="D742" s="42" t="s">
        <v>5</v>
      </c>
      <c r="E742" s="39">
        <v>30.0</v>
      </c>
      <c r="F742" s="40">
        <v>147.0</v>
      </c>
    </row>
    <row r="743">
      <c r="A743" s="41" t="s">
        <v>776</v>
      </c>
      <c r="B743" s="42" t="s">
        <v>13</v>
      </c>
      <c r="C743" s="42" t="s">
        <v>40</v>
      </c>
      <c r="D743" s="42" t="s">
        <v>5</v>
      </c>
      <c r="E743" s="39">
        <v>40.0</v>
      </c>
      <c r="F743" s="40">
        <v>147.0</v>
      </c>
    </row>
    <row r="744">
      <c r="A744" s="41" t="s">
        <v>777</v>
      </c>
      <c r="B744" s="42" t="s">
        <v>13</v>
      </c>
      <c r="C744" s="42" t="s">
        <v>40</v>
      </c>
      <c r="D744" s="42" t="s">
        <v>5</v>
      </c>
      <c r="E744" s="39">
        <v>20.0</v>
      </c>
      <c r="F744" s="40">
        <v>147.0</v>
      </c>
    </row>
    <row r="745">
      <c r="A745" s="41" t="s">
        <v>778</v>
      </c>
      <c r="B745" s="42" t="s">
        <v>13</v>
      </c>
      <c r="C745" s="42" t="s">
        <v>40</v>
      </c>
      <c r="D745" s="42" t="s">
        <v>5</v>
      </c>
      <c r="E745" s="39">
        <v>35.0</v>
      </c>
      <c r="F745" s="40">
        <v>147.0</v>
      </c>
    </row>
    <row r="746">
      <c r="A746" s="41" t="s">
        <v>779</v>
      </c>
      <c r="B746" s="42" t="s">
        <v>13</v>
      </c>
      <c r="C746" s="42" t="s">
        <v>40</v>
      </c>
      <c r="D746" s="42" t="s">
        <v>5</v>
      </c>
      <c r="E746" s="39">
        <v>15.0</v>
      </c>
      <c r="F746" s="40">
        <v>147.0</v>
      </c>
    </row>
    <row r="747">
      <c r="A747" s="41" t="s">
        <v>780</v>
      </c>
      <c r="B747" s="42" t="s">
        <v>13</v>
      </c>
      <c r="C747" s="42" t="s">
        <v>2</v>
      </c>
      <c r="D747" s="42" t="s">
        <v>7</v>
      </c>
      <c r="E747" s="39">
        <v>22.4</v>
      </c>
      <c r="F747" s="40">
        <v>148.0</v>
      </c>
    </row>
    <row r="748">
      <c r="A748" s="41" t="s">
        <v>781</v>
      </c>
      <c r="B748" s="42" t="s">
        <v>13</v>
      </c>
      <c r="C748" s="42" t="s">
        <v>2</v>
      </c>
      <c r="D748" s="42" t="s">
        <v>7</v>
      </c>
      <c r="E748" s="39">
        <v>18.2</v>
      </c>
      <c r="F748" s="40">
        <v>148.0</v>
      </c>
    </row>
    <row r="749">
      <c r="A749" s="41" t="s">
        <v>782</v>
      </c>
      <c r="B749" s="42" t="s">
        <v>13</v>
      </c>
      <c r="C749" s="42" t="s">
        <v>2</v>
      </c>
      <c r="D749" s="42" t="s">
        <v>7</v>
      </c>
      <c r="E749" s="39">
        <v>7.0</v>
      </c>
      <c r="F749" s="40">
        <v>148.0</v>
      </c>
    </row>
    <row r="750">
      <c r="A750" s="41" t="s">
        <v>783</v>
      </c>
      <c r="B750" s="42" t="s">
        <v>13</v>
      </c>
      <c r="C750" s="42" t="s">
        <v>2</v>
      </c>
      <c r="D750" s="42" t="s">
        <v>7</v>
      </c>
      <c r="E750" s="39">
        <v>19.6</v>
      </c>
      <c r="F750" s="40">
        <v>148.0</v>
      </c>
    </row>
    <row r="751">
      <c r="A751" s="41" t="s">
        <v>784</v>
      </c>
      <c r="B751" s="42" t="s">
        <v>13</v>
      </c>
      <c r="C751" s="42" t="s">
        <v>2</v>
      </c>
      <c r="D751" s="42" t="s">
        <v>7</v>
      </c>
      <c r="E751" s="39">
        <v>14.0</v>
      </c>
      <c r="F751" s="40">
        <v>148.0</v>
      </c>
    </row>
    <row r="752">
      <c r="A752" s="41" t="s">
        <v>785</v>
      </c>
      <c r="B752" s="42" t="s">
        <v>13</v>
      </c>
      <c r="C752" s="42" t="s">
        <v>40</v>
      </c>
      <c r="D752" s="42" t="s">
        <v>5</v>
      </c>
      <c r="E752" s="39">
        <v>32.8</v>
      </c>
      <c r="F752" s="40">
        <v>149.0</v>
      </c>
    </row>
    <row r="753">
      <c r="A753" s="41" t="s">
        <v>786</v>
      </c>
      <c r="B753" s="42" t="s">
        <v>13</v>
      </c>
      <c r="C753" s="42" t="s">
        <v>40</v>
      </c>
      <c r="D753" s="42" t="s">
        <v>5</v>
      </c>
      <c r="E753" s="39">
        <v>15.4</v>
      </c>
      <c r="F753" s="40">
        <v>149.0</v>
      </c>
    </row>
    <row r="754">
      <c r="A754" s="41" t="s">
        <v>787</v>
      </c>
      <c r="B754" s="42" t="s">
        <v>13</v>
      </c>
      <c r="C754" s="42" t="s">
        <v>40</v>
      </c>
      <c r="D754" s="42" t="s">
        <v>5</v>
      </c>
      <c r="E754" s="39">
        <v>33.0</v>
      </c>
      <c r="F754" s="40">
        <v>149.0</v>
      </c>
    </row>
    <row r="755">
      <c r="A755" s="41" t="s">
        <v>788</v>
      </c>
      <c r="B755" s="42" t="s">
        <v>13</v>
      </c>
      <c r="C755" s="42" t="s">
        <v>40</v>
      </c>
      <c r="D755" s="42" t="s">
        <v>5</v>
      </c>
      <c r="E755" s="39">
        <v>58.5</v>
      </c>
      <c r="F755" s="40">
        <v>149.0</v>
      </c>
    </row>
    <row r="756">
      <c r="A756" s="41" t="s">
        <v>789</v>
      </c>
      <c r="B756" s="42" t="s">
        <v>13</v>
      </c>
      <c r="C756" s="42" t="s">
        <v>40</v>
      </c>
      <c r="D756" s="42" t="s">
        <v>5</v>
      </c>
      <c r="E756" s="39">
        <v>12.7</v>
      </c>
      <c r="F756" s="40">
        <v>149.0</v>
      </c>
    </row>
    <row r="757">
      <c r="A757" s="41" t="s">
        <v>790</v>
      </c>
      <c r="B757" s="42" t="s">
        <v>13</v>
      </c>
      <c r="C757" s="42" t="s">
        <v>40</v>
      </c>
      <c r="D757" s="42" t="s">
        <v>5</v>
      </c>
      <c r="E757" s="39">
        <v>8.0</v>
      </c>
      <c r="F757" s="40">
        <v>150.0</v>
      </c>
    </row>
    <row r="758">
      <c r="A758" s="41" t="s">
        <v>791</v>
      </c>
      <c r="B758" s="42" t="s">
        <v>13</v>
      </c>
      <c r="C758" s="42" t="s">
        <v>40</v>
      </c>
      <c r="D758" s="42" t="s">
        <v>5</v>
      </c>
      <c r="E758" s="39">
        <v>15.0</v>
      </c>
      <c r="F758" s="40">
        <v>150.0</v>
      </c>
    </row>
    <row r="759">
      <c r="A759" s="41" t="s">
        <v>792</v>
      </c>
      <c r="B759" s="42" t="s">
        <v>13</v>
      </c>
      <c r="C759" s="42" t="s">
        <v>40</v>
      </c>
      <c r="D759" s="42" t="s">
        <v>5</v>
      </c>
      <c r="E759" s="39">
        <v>45.0</v>
      </c>
      <c r="F759" s="40">
        <v>150.0</v>
      </c>
    </row>
    <row r="760">
      <c r="A760" s="41" t="s">
        <v>793</v>
      </c>
      <c r="B760" s="42" t="s">
        <v>13</v>
      </c>
      <c r="C760" s="42" t="s">
        <v>40</v>
      </c>
      <c r="D760" s="42" t="s">
        <v>5</v>
      </c>
      <c r="E760" s="39">
        <v>35.0</v>
      </c>
      <c r="F760" s="40">
        <v>150.0</v>
      </c>
    </row>
    <row r="761">
      <c r="A761" s="41" t="s">
        <v>794</v>
      </c>
      <c r="B761" s="42" t="s">
        <v>13</v>
      </c>
      <c r="C761" s="42" t="s">
        <v>40</v>
      </c>
      <c r="D761" s="44" t="s">
        <v>5</v>
      </c>
      <c r="E761" s="39">
        <v>22.0</v>
      </c>
      <c r="F761" s="40">
        <v>150.0</v>
      </c>
    </row>
    <row r="762">
      <c r="A762" s="41" t="s">
        <v>795</v>
      </c>
      <c r="B762" s="42" t="s">
        <v>13</v>
      </c>
      <c r="C762" s="42" t="s">
        <v>2</v>
      </c>
      <c r="D762" s="42" t="s">
        <v>12</v>
      </c>
      <c r="E762" s="43">
        <v>0.0</v>
      </c>
      <c r="F762" s="40">
        <v>151.0</v>
      </c>
    </row>
    <row r="763">
      <c r="A763" s="41" t="s">
        <v>796</v>
      </c>
      <c r="B763" s="42" t="s">
        <v>13</v>
      </c>
      <c r="C763" s="42" t="s">
        <v>2</v>
      </c>
      <c r="D763" s="42" t="s">
        <v>12</v>
      </c>
      <c r="E763" s="43">
        <v>0.0</v>
      </c>
      <c r="F763" s="40">
        <v>151.0</v>
      </c>
    </row>
    <row r="764">
      <c r="A764" s="41" t="s">
        <v>797</v>
      </c>
      <c r="B764" s="42" t="s">
        <v>13</v>
      </c>
      <c r="C764" s="42" t="s">
        <v>2</v>
      </c>
      <c r="D764" s="42" t="s">
        <v>12</v>
      </c>
      <c r="E764" s="43">
        <v>0.0</v>
      </c>
      <c r="F764" s="40">
        <v>151.0</v>
      </c>
    </row>
    <row r="765">
      <c r="A765" s="41" t="s">
        <v>798</v>
      </c>
      <c r="B765" s="42" t="s">
        <v>13</v>
      </c>
      <c r="C765" s="42" t="s">
        <v>2</v>
      </c>
      <c r="D765" s="42" t="s">
        <v>12</v>
      </c>
      <c r="E765" s="43">
        <v>0.0</v>
      </c>
      <c r="F765" s="40">
        <v>151.0</v>
      </c>
    </row>
    <row r="766">
      <c r="A766" s="41" t="s">
        <v>799</v>
      </c>
      <c r="B766" s="42" t="s">
        <v>13</v>
      </c>
      <c r="C766" s="42" t="s">
        <v>2</v>
      </c>
      <c r="D766" s="42" t="s">
        <v>12</v>
      </c>
      <c r="E766" s="43">
        <v>0.0</v>
      </c>
      <c r="F766" s="40">
        <v>151.0</v>
      </c>
    </row>
    <row r="767">
      <c r="A767" s="41" t="s">
        <v>800</v>
      </c>
      <c r="B767" s="42" t="s">
        <v>13</v>
      </c>
      <c r="C767" s="42" t="s">
        <v>2</v>
      </c>
      <c r="D767" s="42" t="s">
        <v>12</v>
      </c>
      <c r="E767" s="43">
        <v>0.0</v>
      </c>
      <c r="F767" s="40">
        <v>152.0</v>
      </c>
    </row>
    <row r="768">
      <c r="A768" s="41" t="s">
        <v>801</v>
      </c>
      <c r="B768" s="42" t="s">
        <v>13</v>
      </c>
      <c r="C768" s="42" t="s">
        <v>2</v>
      </c>
      <c r="D768" s="42" t="s">
        <v>12</v>
      </c>
      <c r="E768" s="43">
        <v>0.0</v>
      </c>
      <c r="F768" s="40">
        <v>152.0</v>
      </c>
    </row>
    <row r="769">
      <c r="A769" s="41" t="s">
        <v>802</v>
      </c>
      <c r="B769" s="42" t="s">
        <v>13</v>
      </c>
      <c r="C769" s="42" t="s">
        <v>2</v>
      </c>
      <c r="D769" s="42" t="s">
        <v>12</v>
      </c>
      <c r="E769" s="43">
        <v>0.0</v>
      </c>
      <c r="F769" s="40">
        <v>152.0</v>
      </c>
    </row>
    <row r="770">
      <c r="A770" s="41" t="s">
        <v>803</v>
      </c>
      <c r="B770" s="42" t="s">
        <v>13</v>
      </c>
      <c r="C770" s="42" t="s">
        <v>2</v>
      </c>
      <c r="D770" s="42" t="s">
        <v>12</v>
      </c>
      <c r="E770" s="43">
        <v>0.0</v>
      </c>
      <c r="F770" s="40">
        <v>152.0</v>
      </c>
    </row>
    <row r="771">
      <c r="A771" s="41" t="s">
        <v>804</v>
      </c>
      <c r="B771" s="42" t="s">
        <v>13</v>
      </c>
      <c r="C771" s="42" t="s">
        <v>2</v>
      </c>
      <c r="D771" s="42" t="s">
        <v>12</v>
      </c>
      <c r="E771" s="43">
        <v>0.0</v>
      </c>
      <c r="F771" s="40">
        <v>152.0</v>
      </c>
    </row>
    <row r="772">
      <c r="A772" s="41" t="s">
        <v>805</v>
      </c>
      <c r="B772" s="42" t="s">
        <v>13</v>
      </c>
      <c r="C772" s="42" t="s">
        <v>40</v>
      </c>
      <c r="D772" s="42" t="s">
        <v>5</v>
      </c>
      <c r="E772" s="39">
        <v>20.0</v>
      </c>
      <c r="F772" s="40">
        <v>153.0</v>
      </c>
    </row>
    <row r="773">
      <c r="A773" s="41" t="s">
        <v>806</v>
      </c>
      <c r="B773" s="42" t="s">
        <v>13</v>
      </c>
      <c r="C773" s="42" t="s">
        <v>40</v>
      </c>
      <c r="D773" s="42" t="s">
        <v>5</v>
      </c>
      <c r="E773" s="39">
        <v>5.0</v>
      </c>
      <c r="F773" s="40">
        <v>153.0</v>
      </c>
    </row>
    <row r="774">
      <c r="A774" s="41" t="s">
        <v>807</v>
      </c>
      <c r="B774" s="42" t="s">
        <v>13</v>
      </c>
      <c r="C774" s="42" t="s">
        <v>40</v>
      </c>
      <c r="D774" s="42" t="s">
        <v>5</v>
      </c>
      <c r="E774" s="39">
        <v>7.5</v>
      </c>
      <c r="F774" s="40">
        <v>153.0</v>
      </c>
    </row>
    <row r="775">
      <c r="A775" s="41" t="s">
        <v>808</v>
      </c>
      <c r="B775" s="42" t="s">
        <v>13</v>
      </c>
      <c r="C775" s="42" t="s">
        <v>40</v>
      </c>
      <c r="D775" s="42" t="s">
        <v>5</v>
      </c>
      <c r="E775" s="39">
        <v>10.0</v>
      </c>
      <c r="F775" s="40">
        <v>153.0</v>
      </c>
    </row>
    <row r="776">
      <c r="A776" s="41" t="s">
        <v>809</v>
      </c>
      <c r="B776" s="42" t="s">
        <v>13</v>
      </c>
      <c r="C776" s="42" t="s">
        <v>40</v>
      </c>
      <c r="D776" s="42" t="s">
        <v>5</v>
      </c>
      <c r="E776" s="39">
        <v>15.0</v>
      </c>
      <c r="F776" s="40">
        <v>153.0</v>
      </c>
    </row>
    <row r="777">
      <c r="A777" s="41" t="s">
        <v>810</v>
      </c>
      <c r="B777" s="42" t="s">
        <v>13</v>
      </c>
      <c r="C777" s="42" t="s">
        <v>2</v>
      </c>
      <c r="D777" s="42" t="s">
        <v>7</v>
      </c>
      <c r="E777" s="39">
        <v>200.0</v>
      </c>
      <c r="F777" s="40">
        <v>154.0</v>
      </c>
    </row>
    <row r="778">
      <c r="A778" s="41" t="s">
        <v>811</v>
      </c>
      <c r="B778" s="42" t="s">
        <v>13</v>
      </c>
      <c r="C778" s="42" t="s">
        <v>2</v>
      </c>
      <c r="D778" s="42" t="s">
        <v>7</v>
      </c>
      <c r="E778" s="39">
        <v>150.0</v>
      </c>
      <c r="F778" s="40">
        <v>154.0</v>
      </c>
    </row>
    <row r="779">
      <c r="A779" s="41" t="s">
        <v>812</v>
      </c>
      <c r="B779" s="42" t="s">
        <v>13</v>
      </c>
      <c r="C779" s="42" t="s">
        <v>2</v>
      </c>
      <c r="D779" s="42" t="s">
        <v>7</v>
      </c>
      <c r="E779" s="39">
        <v>180.0</v>
      </c>
      <c r="F779" s="40">
        <v>154.0</v>
      </c>
    </row>
    <row r="780">
      <c r="A780" s="41" t="s">
        <v>813</v>
      </c>
      <c r="B780" s="42" t="s">
        <v>13</v>
      </c>
      <c r="C780" s="42" t="s">
        <v>2</v>
      </c>
      <c r="D780" s="42" t="s">
        <v>7</v>
      </c>
      <c r="E780" s="39">
        <v>720.0</v>
      </c>
      <c r="F780" s="40">
        <v>154.0</v>
      </c>
    </row>
    <row r="781">
      <c r="A781" s="41" t="s">
        <v>814</v>
      </c>
      <c r="B781" s="42" t="s">
        <v>13</v>
      </c>
      <c r="C781" s="42" t="s">
        <v>2</v>
      </c>
      <c r="D781" s="42" t="s">
        <v>7</v>
      </c>
      <c r="E781" s="39">
        <v>190.0</v>
      </c>
      <c r="F781" s="40">
        <v>154.0</v>
      </c>
    </row>
    <row r="782">
      <c r="A782" s="41" t="s">
        <v>815</v>
      </c>
      <c r="B782" s="42" t="s">
        <v>13</v>
      </c>
      <c r="C782" s="42" t="s">
        <v>40</v>
      </c>
      <c r="D782" s="42" t="s">
        <v>5</v>
      </c>
      <c r="E782" s="39">
        <v>190.0</v>
      </c>
      <c r="F782" s="40">
        <v>155.0</v>
      </c>
    </row>
    <row r="783">
      <c r="A783" s="41" t="s">
        <v>816</v>
      </c>
      <c r="B783" s="42" t="s">
        <v>13</v>
      </c>
      <c r="C783" s="42" t="s">
        <v>40</v>
      </c>
      <c r="D783" s="42" t="s">
        <v>5</v>
      </c>
      <c r="E783" s="39">
        <v>500.0</v>
      </c>
      <c r="F783" s="40">
        <v>155.0</v>
      </c>
    </row>
    <row r="784">
      <c r="A784" s="41" t="s">
        <v>817</v>
      </c>
      <c r="B784" s="42" t="s">
        <v>13</v>
      </c>
      <c r="C784" s="42" t="s">
        <v>40</v>
      </c>
      <c r="D784" s="42" t="s">
        <v>5</v>
      </c>
      <c r="E784" s="39">
        <v>220.0</v>
      </c>
      <c r="F784" s="40">
        <v>155.0</v>
      </c>
    </row>
    <row r="785">
      <c r="A785" s="41" t="s">
        <v>818</v>
      </c>
      <c r="B785" s="42" t="s">
        <v>13</v>
      </c>
      <c r="C785" s="42" t="s">
        <v>40</v>
      </c>
      <c r="D785" s="42" t="s">
        <v>5</v>
      </c>
      <c r="E785" s="39">
        <v>120.0</v>
      </c>
      <c r="F785" s="40">
        <v>155.0</v>
      </c>
    </row>
    <row r="786">
      <c r="A786" s="41" t="s">
        <v>819</v>
      </c>
      <c r="B786" s="42" t="s">
        <v>13</v>
      </c>
      <c r="C786" s="42" t="s">
        <v>40</v>
      </c>
      <c r="D786" s="42" t="s">
        <v>5</v>
      </c>
      <c r="E786" s="39">
        <v>180.0</v>
      </c>
      <c r="F786" s="40">
        <v>155.0</v>
      </c>
    </row>
    <row r="787">
      <c r="A787" s="41" t="s">
        <v>820</v>
      </c>
      <c r="B787" s="42" t="s">
        <v>13</v>
      </c>
      <c r="C787" s="42" t="s">
        <v>40</v>
      </c>
      <c r="D787" s="42" t="s">
        <v>5</v>
      </c>
      <c r="E787" s="39">
        <v>8.0</v>
      </c>
      <c r="F787" s="40">
        <v>156.0</v>
      </c>
    </row>
    <row r="788">
      <c r="A788" s="41" t="s">
        <v>821</v>
      </c>
      <c r="B788" s="42" t="s">
        <v>13</v>
      </c>
      <c r="C788" s="42" t="s">
        <v>40</v>
      </c>
      <c r="D788" s="42" t="s">
        <v>5</v>
      </c>
      <c r="E788" s="39">
        <v>10.0</v>
      </c>
      <c r="F788" s="40">
        <v>156.0</v>
      </c>
    </row>
    <row r="789">
      <c r="A789" s="41" t="s">
        <v>822</v>
      </c>
      <c r="B789" s="42" t="s">
        <v>13</v>
      </c>
      <c r="C789" s="42" t="s">
        <v>40</v>
      </c>
      <c r="D789" s="42" t="s">
        <v>5</v>
      </c>
      <c r="E789" s="39">
        <v>12.0</v>
      </c>
      <c r="F789" s="40">
        <v>156.0</v>
      </c>
    </row>
    <row r="790">
      <c r="A790" s="41" t="s">
        <v>823</v>
      </c>
      <c r="B790" s="42" t="s">
        <v>13</v>
      </c>
      <c r="C790" s="42" t="s">
        <v>40</v>
      </c>
      <c r="D790" s="42" t="s">
        <v>5</v>
      </c>
      <c r="E790" s="39">
        <v>21.0</v>
      </c>
      <c r="F790" s="40">
        <v>156.0</v>
      </c>
    </row>
    <row r="791">
      <c r="A791" s="41" t="s">
        <v>824</v>
      </c>
      <c r="B791" s="42" t="s">
        <v>13</v>
      </c>
      <c r="C791" s="42" t="s">
        <v>40</v>
      </c>
      <c r="D791" s="42" t="s">
        <v>5</v>
      </c>
      <c r="E791" s="39">
        <v>15.0</v>
      </c>
      <c r="F791" s="40">
        <v>156.0</v>
      </c>
    </row>
    <row r="792">
      <c r="A792" s="41" t="s">
        <v>825</v>
      </c>
      <c r="B792" s="42" t="s">
        <v>13</v>
      </c>
      <c r="C792" s="42" t="s">
        <v>2</v>
      </c>
      <c r="D792" s="42" t="s">
        <v>12</v>
      </c>
      <c r="E792" s="39">
        <v>10.0</v>
      </c>
      <c r="F792" s="40">
        <v>157.0</v>
      </c>
    </row>
    <row r="793">
      <c r="A793" s="41" t="s">
        <v>826</v>
      </c>
      <c r="B793" s="42" t="s">
        <v>13</v>
      </c>
      <c r="C793" s="42" t="s">
        <v>2</v>
      </c>
      <c r="D793" s="42" t="s">
        <v>12</v>
      </c>
      <c r="E793" s="39">
        <v>12.0</v>
      </c>
      <c r="F793" s="40">
        <v>157.0</v>
      </c>
    </row>
    <row r="794">
      <c r="A794" s="41" t="s">
        <v>827</v>
      </c>
      <c r="B794" s="42" t="s">
        <v>13</v>
      </c>
      <c r="C794" s="42" t="s">
        <v>2</v>
      </c>
      <c r="D794" s="42" t="s">
        <v>12</v>
      </c>
      <c r="E794" s="39">
        <v>8.0</v>
      </c>
      <c r="F794" s="40">
        <v>157.0</v>
      </c>
    </row>
    <row r="795">
      <c r="A795" s="41" t="s">
        <v>828</v>
      </c>
      <c r="B795" s="42" t="s">
        <v>13</v>
      </c>
      <c r="C795" s="42" t="s">
        <v>2</v>
      </c>
      <c r="D795" s="42" t="s">
        <v>12</v>
      </c>
      <c r="E795" s="39">
        <v>15.0</v>
      </c>
      <c r="F795" s="40">
        <v>157.0</v>
      </c>
    </row>
    <row r="796">
      <c r="A796" s="41" t="s">
        <v>829</v>
      </c>
      <c r="B796" s="42" t="s">
        <v>13</v>
      </c>
      <c r="C796" s="42" t="s">
        <v>2</v>
      </c>
      <c r="D796" s="42" t="s">
        <v>12</v>
      </c>
      <c r="E796" s="39">
        <v>6.0</v>
      </c>
      <c r="F796" s="40">
        <v>157.0</v>
      </c>
    </row>
    <row r="797">
      <c r="A797" s="41" t="s">
        <v>830</v>
      </c>
      <c r="B797" s="42" t="s">
        <v>13</v>
      </c>
      <c r="C797" s="42" t="s">
        <v>40</v>
      </c>
      <c r="D797" s="42" t="s">
        <v>14</v>
      </c>
      <c r="E797" s="39">
        <v>0.0</v>
      </c>
      <c r="F797" s="40">
        <v>158.0</v>
      </c>
    </row>
    <row r="798">
      <c r="A798" s="41" t="s">
        <v>831</v>
      </c>
      <c r="B798" s="42" t="s">
        <v>13</v>
      </c>
      <c r="C798" s="42" t="s">
        <v>40</v>
      </c>
      <c r="D798" s="42" t="s">
        <v>14</v>
      </c>
      <c r="E798" s="39">
        <v>0.0</v>
      </c>
      <c r="F798" s="40">
        <v>158.0</v>
      </c>
    </row>
    <row r="799">
      <c r="A799" s="41" t="s">
        <v>832</v>
      </c>
      <c r="B799" s="42" t="s">
        <v>13</v>
      </c>
      <c r="C799" s="42" t="s">
        <v>40</v>
      </c>
      <c r="D799" s="42" t="s">
        <v>14</v>
      </c>
      <c r="E799" s="39">
        <v>0.0</v>
      </c>
      <c r="F799" s="40">
        <v>158.0</v>
      </c>
    </row>
    <row r="800">
      <c r="A800" s="41" t="s">
        <v>833</v>
      </c>
      <c r="B800" s="42" t="s">
        <v>13</v>
      </c>
      <c r="C800" s="42" t="s">
        <v>40</v>
      </c>
      <c r="D800" s="42" t="s">
        <v>14</v>
      </c>
      <c r="E800" s="39">
        <v>0.0</v>
      </c>
      <c r="F800" s="40">
        <v>158.0</v>
      </c>
    </row>
    <row r="801">
      <c r="A801" s="41" t="s">
        <v>834</v>
      </c>
      <c r="B801" s="42" t="s">
        <v>13</v>
      </c>
      <c r="C801" s="42" t="s">
        <v>40</v>
      </c>
      <c r="D801" s="42" t="s">
        <v>14</v>
      </c>
      <c r="E801" s="39">
        <v>0.0</v>
      </c>
      <c r="F801" s="40">
        <v>158.0</v>
      </c>
    </row>
    <row r="802">
      <c r="A802" s="41" t="s">
        <v>835</v>
      </c>
      <c r="B802" s="42" t="s">
        <v>13</v>
      </c>
      <c r="C802" s="42" t="s">
        <v>40</v>
      </c>
      <c r="D802" s="42" t="s">
        <v>5</v>
      </c>
      <c r="E802" s="39">
        <v>23.0</v>
      </c>
      <c r="F802" s="40">
        <v>159.0</v>
      </c>
    </row>
    <row r="803">
      <c r="A803" s="41" t="s">
        <v>836</v>
      </c>
      <c r="B803" s="42" t="s">
        <v>13</v>
      </c>
      <c r="C803" s="42" t="s">
        <v>40</v>
      </c>
      <c r="D803" s="42" t="s">
        <v>5</v>
      </c>
      <c r="E803" s="39">
        <v>12.5</v>
      </c>
      <c r="F803" s="40">
        <v>159.0</v>
      </c>
    </row>
    <row r="804">
      <c r="A804" s="41" t="s">
        <v>837</v>
      </c>
      <c r="B804" s="42" t="s">
        <v>13</v>
      </c>
      <c r="C804" s="42" t="s">
        <v>40</v>
      </c>
      <c r="D804" s="42" t="s">
        <v>5</v>
      </c>
      <c r="E804" s="39">
        <v>9.0</v>
      </c>
      <c r="F804" s="40">
        <v>159.0</v>
      </c>
    </row>
    <row r="805">
      <c r="A805" s="41" t="s">
        <v>838</v>
      </c>
      <c r="B805" s="42" t="s">
        <v>13</v>
      </c>
      <c r="C805" s="42" t="s">
        <v>40</v>
      </c>
      <c r="D805" s="42" t="s">
        <v>5</v>
      </c>
      <c r="E805" s="39">
        <v>10.5</v>
      </c>
      <c r="F805" s="40">
        <v>159.0</v>
      </c>
    </row>
    <row r="806">
      <c r="A806" s="41" t="s">
        <v>839</v>
      </c>
      <c r="B806" s="42" t="s">
        <v>13</v>
      </c>
      <c r="C806" s="42" t="s">
        <v>40</v>
      </c>
      <c r="D806" s="42" t="s">
        <v>5</v>
      </c>
      <c r="E806" s="39">
        <v>30.0</v>
      </c>
      <c r="F806" s="40">
        <v>159.0</v>
      </c>
    </row>
    <row r="807">
      <c r="A807" s="41" t="s">
        <v>840</v>
      </c>
      <c r="B807" s="42" t="s">
        <v>13</v>
      </c>
      <c r="C807" s="42" t="s">
        <v>2</v>
      </c>
      <c r="D807" s="42" t="s">
        <v>12</v>
      </c>
      <c r="E807" s="39">
        <v>0.0</v>
      </c>
      <c r="F807" s="40">
        <v>160.0</v>
      </c>
    </row>
    <row r="808">
      <c r="A808" s="41" t="s">
        <v>841</v>
      </c>
      <c r="B808" s="42" t="s">
        <v>13</v>
      </c>
      <c r="C808" s="42" t="s">
        <v>2</v>
      </c>
      <c r="D808" s="42" t="s">
        <v>12</v>
      </c>
      <c r="E808" s="39">
        <v>0.0</v>
      </c>
      <c r="F808" s="40">
        <v>160.0</v>
      </c>
    </row>
    <row r="809">
      <c r="A809" s="41" t="s">
        <v>842</v>
      </c>
      <c r="B809" s="42" t="s">
        <v>13</v>
      </c>
      <c r="C809" s="42" t="s">
        <v>2</v>
      </c>
      <c r="D809" s="42" t="s">
        <v>12</v>
      </c>
      <c r="E809" s="39">
        <v>0.0</v>
      </c>
      <c r="F809" s="40">
        <v>160.0</v>
      </c>
    </row>
    <row r="810">
      <c r="A810" s="41" t="s">
        <v>843</v>
      </c>
      <c r="B810" s="42" t="s">
        <v>13</v>
      </c>
      <c r="C810" s="42" t="s">
        <v>2</v>
      </c>
      <c r="D810" s="42" t="s">
        <v>12</v>
      </c>
      <c r="E810" s="39">
        <v>0.0</v>
      </c>
      <c r="F810" s="40">
        <v>160.0</v>
      </c>
    </row>
    <row r="811">
      <c r="A811" s="41" t="s">
        <v>844</v>
      </c>
      <c r="B811" s="42" t="s">
        <v>13</v>
      </c>
      <c r="C811" s="42" t="s">
        <v>2</v>
      </c>
      <c r="D811" s="42" t="s">
        <v>12</v>
      </c>
      <c r="E811" s="39">
        <v>0.0</v>
      </c>
      <c r="F811" s="40">
        <v>160.0</v>
      </c>
    </row>
    <row r="812">
      <c r="A812" s="41" t="s">
        <v>845</v>
      </c>
      <c r="B812" s="42" t="s">
        <v>13</v>
      </c>
      <c r="C812" s="42" t="s">
        <v>40</v>
      </c>
      <c r="D812" s="42" t="s">
        <v>5</v>
      </c>
      <c r="E812" s="39">
        <v>33.8</v>
      </c>
      <c r="F812" s="40">
        <v>161.0</v>
      </c>
    </row>
    <row r="813">
      <c r="A813" s="41" t="s">
        <v>846</v>
      </c>
      <c r="B813" s="42" t="s">
        <v>13</v>
      </c>
      <c r="C813" s="42" t="s">
        <v>40</v>
      </c>
      <c r="D813" s="42" t="s">
        <v>5</v>
      </c>
      <c r="E813" s="39">
        <v>28.6</v>
      </c>
      <c r="F813" s="40">
        <v>161.0</v>
      </c>
    </row>
    <row r="814">
      <c r="A814" s="41" t="s">
        <v>847</v>
      </c>
      <c r="B814" s="42" t="s">
        <v>13</v>
      </c>
      <c r="C814" s="42" t="s">
        <v>40</v>
      </c>
      <c r="D814" s="42" t="s">
        <v>5</v>
      </c>
      <c r="E814" s="39">
        <v>61.36</v>
      </c>
      <c r="F814" s="40">
        <v>161.0</v>
      </c>
    </row>
    <row r="815">
      <c r="A815" s="41" t="s">
        <v>848</v>
      </c>
      <c r="B815" s="42" t="s">
        <v>13</v>
      </c>
      <c r="C815" s="42" t="s">
        <v>40</v>
      </c>
      <c r="D815" s="42" t="s">
        <v>5</v>
      </c>
      <c r="E815" s="39">
        <v>42.9</v>
      </c>
      <c r="F815" s="40">
        <v>161.0</v>
      </c>
    </row>
    <row r="816">
      <c r="A816" s="41" t="s">
        <v>849</v>
      </c>
      <c r="B816" s="42" t="s">
        <v>13</v>
      </c>
      <c r="C816" s="42" t="s">
        <v>40</v>
      </c>
      <c r="D816" s="42" t="s">
        <v>5</v>
      </c>
      <c r="E816" s="39">
        <v>37.96</v>
      </c>
      <c r="F816" s="40">
        <v>161.0</v>
      </c>
    </row>
    <row r="817">
      <c r="A817" s="41" t="s">
        <v>850</v>
      </c>
      <c r="B817" s="42" t="s">
        <v>13</v>
      </c>
      <c r="C817" s="42" t="s">
        <v>2</v>
      </c>
      <c r="D817" s="42" t="s">
        <v>12</v>
      </c>
      <c r="E817" s="39">
        <v>0.0</v>
      </c>
      <c r="F817" s="40">
        <v>162.0</v>
      </c>
    </row>
    <row r="818">
      <c r="A818" s="41" t="s">
        <v>851</v>
      </c>
      <c r="B818" s="42" t="s">
        <v>13</v>
      </c>
      <c r="C818" s="42" t="s">
        <v>2</v>
      </c>
      <c r="D818" s="42" t="s">
        <v>12</v>
      </c>
      <c r="E818" s="39">
        <v>0.0</v>
      </c>
      <c r="F818" s="40">
        <v>162.0</v>
      </c>
    </row>
    <row r="819">
      <c r="A819" s="41" t="s">
        <v>852</v>
      </c>
      <c r="B819" s="42" t="s">
        <v>13</v>
      </c>
      <c r="C819" s="42" t="s">
        <v>2</v>
      </c>
      <c r="D819" s="42" t="s">
        <v>12</v>
      </c>
      <c r="E819" s="39">
        <v>0.0</v>
      </c>
      <c r="F819" s="40">
        <v>162.0</v>
      </c>
    </row>
    <row r="820">
      <c r="A820" s="41" t="s">
        <v>853</v>
      </c>
      <c r="B820" s="42" t="s">
        <v>13</v>
      </c>
      <c r="C820" s="42" t="s">
        <v>2</v>
      </c>
      <c r="D820" s="42" t="s">
        <v>12</v>
      </c>
      <c r="E820" s="39">
        <v>0.0</v>
      </c>
      <c r="F820" s="40">
        <v>162.0</v>
      </c>
    </row>
    <row r="821">
      <c r="A821" s="41" t="s">
        <v>854</v>
      </c>
      <c r="B821" s="42" t="s">
        <v>13</v>
      </c>
      <c r="C821" s="42" t="s">
        <v>2</v>
      </c>
      <c r="D821" s="42" t="s">
        <v>12</v>
      </c>
      <c r="E821" s="39">
        <v>0.0</v>
      </c>
      <c r="F821" s="40">
        <v>162.0</v>
      </c>
    </row>
    <row r="822">
      <c r="A822" s="41" t="s">
        <v>855</v>
      </c>
      <c r="B822" s="42" t="s">
        <v>13</v>
      </c>
      <c r="C822" s="42" t="s">
        <v>2</v>
      </c>
      <c r="D822" s="42" t="s">
        <v>7</v>
      </c>
      <c r="E822" s="39">
        <v>79.0</v>
      </c>
      <c r="F822" s="40">
        <v>163.0</v>
      </c>
    </row>
    <row r="823">
      <c r="A823" s="41" t="s">
        <v>856</v>
      </c>
      <c r="B823" s="42" t="s">
        <v>13</v>
      </c>
      <c r="C823" s="42" t="s">
        <v>2</v>
      </c>
      <c r="D823" s="42" t="s">
        <v>7</v>
      </c>
      <c r="E823" s="39">
        <v>45.0</v>
      </c>
      <c r="F823" s="40">
        <v>163.0</v>
      </c>
    </row>
    <row r="824">
      <c r="A824" s="41" t="s">
        <v>857</v>
      </c>
      <c r="B824" s="42" t="s">
        <v>13</v>
      </c>
      <c r="C824" s="42" t="s">
        <v>2</v>
      </c>
      <c r="D824" s="42" t="s">
        <v>7</v>
      </c>
      <c r="E824" s="39">
        <v>80.0</v>
      </c>
      <c r="F824" s="40">
        <v>163.0</v>
      </c>
    </row>
    <row r="825">
      <c r="A825" s="41" t="s">
        <v>858</v>
      </c>
      <c r="B825" s="42" t="s">
        <v>13</v>
      </c>
      <c r="C825" s="42" t="s">
        <v>2</v>
      </c>
      <c r="D825" s="42" t="s">
        <v>7</v>
      </c>
      <c r="E825" s="39">
        <v>70.0</v>
      </c>
      <c r="F825" s="40">
        <v>163.0</v>
      </c>
    </row>
    <row r="826">
      <c r="A826" s="41" t="s">
        <v>859</v>
      </c>
      <c r="B826" s="42" t="s">
        <v>13</v>
      </c>
      <c r="C826" s="42" t="s">
        <v>2</v>
      </c>
      <c r="D826" s="42" t="s">
        <v>7</v>
      </c>
      <c r="E826" s="39">
        <v>50.0</v>
      </c>
      <c r="F826" s="40">
        <v>163.0</v>
      </c>
    </row>
    <row r="827">
      <c r="A827" s="41" t="s">
        <v>860</v>
      </c>
      <c r="B827" s="42" t="s">
        <v>13</v>
      </c>
      <c r="C827" s="42" t="s">
        <v>40</v>
      </c>
      <c r="D827" s="42" t="s">
        <v>5</v>
      </c>
      <c r="E827" s="39">
        <v>20.0</v>
      </c>
      <c r="F827" s="40">
        <v>164.0</v>
      </c>
    </row>
    <row r="828">
      <c r="A828" s="41" t="s">
        <v>861</v>
      </c>
      <c r="B828" s="42" t="s">
        <v>13</v>
      </c>
      <c r="C828" s="42" t="s">
        <v>40</v>
      </c>
      <c r="D828" s="42" t="s">
        <v>5</v>
      </c>
      <c r="E828" s="39">
        <v>22.0</v>
      </c>
      <c r="F828" s="40">
        <v>164.0</v>
      </c>
    </row>
    <row r="829">
      <c r="A829" s="41" t="s">
        <v>862</v>
      </c>
      <c r="B829" s="42" t="s">
        <v>13</v>
      </c>
      <c r="C829" s="42" t="s">
        <v>40</v>
      </c>
      <c r="D829" s="42" t="s">
        <v>5</v>
      </c>
      <c r="E829" s="39">
        <v>12.0</v>
      </c>
      <c r="F829" s="40">
        <v>164.0</v>
      </c>
    </row>
    <row r="830">
      <c r="A830" s="41" t="s">
        <v>863</v>
      </c>
      <c r="B830" s="42" t="s">
        <v>13</v>
      </c>
      <c r="C830" s="42" t="s">
        <v>40</v>
      </c>
      <c r="D830" s="42" t="s">
        <v>5</v>
      </c>
      <c r="E830" s="39">
        <v>8.0</v>
      </c>
      <c r="F830" s="40">
        <v>164.0</v>
      </c>
    </row>
    <row r="831">
      <c r="A831" s="41" t="s">
        <v>864</v>
      </c>
      <c r="B831" s="42" t="s">
        <v>13</v>
      </c>
      <c r="C831" s="42" t="s">
        <v>40</v>
      </c>
      <c r="D831" s="42" t="s">
        <v>5</v>
      </c>
      <c r="E831" s="39">
        <v>17.0</v>
      </c>
      <c r="F831" s="40">
        <v>164.0</v>
      </c>
    </row>
    <row r="832">
      <c r="A832" s="41" t="s">
        <v>865</v>
      </c>
      <c r="B832" s="58" t="s">
        <v>13</v>
      </c>
      <c r="C832" s="58" t="s">
        <v>2</v>
      </c>
      <c r="D832" s="58" t="s">
        <v>7</v>
      </c>
      <c r="E832" s="39">
        <v>140.0</v>
      </c>
      <c r="F832" s="40">
        <v>165.0</v>
      </c>
    </row>
    <row r="833">
      <c r="A833" s="41" t="s">
        <v>866</v>
      </c>
      <c r="B833" s="58" t="s">
        <v>13</v>
      </c>
      <c r="C833" s="58" t="s">
        <v>2</v>
      </c>
      <c r="D833" s="58" t="s">
        <v>7</v>
      </c>
      <c r="E833" s="39">
        <v>105.0</v>
      </c>
      <c r="F833" s="40">
        <v>165.0</v>
      </c>
    </row>
    <row r="834">
      <c r="A834" s="41" t="s">
        <v>867</v>
      </c>
      <c r="B834" s="58" t="s">
        <v>13</v>
      </c>
      <c r="C834" s="58" t="s">
        <v>2</v>
      </c>
      <c r="D834" s="58" t="s">
        <v>7</v>
      </c>
      <c r="E834" s="39">
        <v>95.0</v>
      </c>
      <c r="F834" s="40">
        <v>165.0</v>
      </c>
    </row>
    <row r="835">
      <c r="A835" s="41" t="s">
        <v>868</v>
      </c>
      <c r="B835" s="58" t="s">
        <v>13</v>
      </c>
      <c r="C835" s="58" t="s">
        <v>2</v>
      </c>
      <c r="D835" s="58" t="s">
        <v>7</v>
      </c>
      <c r="E835" s="39">
        <v>100.0</v>
      </c>
      <c r="F835" s="40">
        <v>165.0</v>
      </c>
    </row>
    <row r="836">
      <c r="A836" s="41" t="s">
        <v>869</v>
      </c>
      <c r="B836" s="58" t="s">
        <v>13</v>
      </c>
      <c r="C836" s="58" t="s">
        <v>2</v>
      </c>
      <c r="D836" s="58" t="s">
        <v>7</v>
      </c>
      <c r="E836" s="39">
        <v>120.0</v>
      </c>
      <c r="F836" s="40">
        <v>165.0</v>
      </c>
    </row>
    <row r="837">
      <c r="A837" s="41" t="s">
        <v>870</v>
      </c>
      <c r="B837" s="42" t="s">
        <v>13</v>
      </c>
      <c r="C837" s="42" t="s">
        <v>40</v>
      </c>
      <c r="D837" s="42" t="s">
        <v>5</v>
      </c>
      <c r="E837" s="39">
        <v>40.0</v>
      </c>
      <c r="F837" s="40">
        <v>166.0</v>
      </c>
    </row>
    <row r="838">
      <c r="A838" s="41" t="s">
        <v>871</v>
      </c>
      <c r="B838" s="42" t="s">
        <v>13</v>
      </c>
      <c r="C838" s="42" t="s">
        <v>40</v>
      </c>
      <c r="D838" s="42" t="s">
        <v>5</v>
      </c>
      <c r="E838" s="39">
        <v>15.0</v>
      </c>
      <c r="F838" s="40">
        <v>166.0</v>
      </c>
    </row>
    <row r="839">
      <c r="A839" s="41" t="s">
        <v>872</v>
      </c>
      <c r="B839" s="42" t="s">
        <v>13</v>
      </c>
      <c r="C839" s="42" t="s">
        <v>40</v>
      </c>
      <c r="D839" s="42" t="s">
        <v>5</v>
      </c>
      <c r="E839" s="39">
        <v>17.0</v>
      </c>
      <c r="F839" s="40">
        <v>166.0</v>
      </c>
    </row>
    <row r="840">
      <c r="A840" s="41" t="s">
        <v>873</v>
      </c>
      <c r="B840" s="42" t="s">
        <v>13</v>
      </c>
      <c r="C840" s="42" t="s">
        <v>40</v>
      </c>
      <c r="D840" s="42" t="s">
        <v>5</v>
      </c>
      <c r="E840" s="39">
        <v>25.0</v>
      </c>
      <c r="F840" s="40">
        <v>166.0</v>
      </c>
    </row>
    <row r="841">
      <c r="A841" s="41" t="s">
        <v>874</v>
      </c>
      <c r="B841" s="42" t="s">
        <v>13</v>
      </c>
      <c r="C841" s="42" t="s">
        <v>40</v>
      </c>
      <c r="D841" s="42" t="s">
        <v>5</v>
      </c>
      <c r="E841" s="39">
        <v>22.0</v>
      </c>
      <c r="F841" s="40">
        <v>166.0</v>
      </c>
    </row>
    <row r="842">
      <c r="A842" s="41" t="s">
        <v>875</v>
      </c>
      <c r="B842" s="42" t="s">
        <v>13</v>
      </c>
      <c r="C842" s="42" t="s">
        <v>40</v>
      </c>
      <c r="D842" s="42" t="s">
        <v>5</v>
      </c>
      <c r="E842" s="39">
        <v>78.0</v>
      </c>
      <c r="F842" s="40">
        <v>167.0</v>
      </c>
    </row>
    <row r="843">
      <c r="A843" s="41" t="s">
        <v>876</v>
      </c>
      <c r="B843" s="42" t="s">
        <v>13</v>
      </c>
      <c r="C843" s="42" t="s">
        <v>40</v>
      </c>
      <c r="D843" s="42" t="s">
        <v>5</v>
      </c>
      <c r="E843" s="39">
        <v>50.0</v>
      </c>
      <c r="F843" s="40">
        <v>167.0</v>
      </c>
    </row>
    <row r="844">
      <c r="A844" s="41" t="s">
        <v>877</v>
      </c>
      <c r="B844" s="42" t="s">
        <v>13</v>
      </c>
      <c r="C844" s="42" t="s">
        <v>40</v>
      </c>
      <c r="D844" s="42" t="s">
        <v>5</v>
      </c>
      <c r="E844" s="39">
        <v>66.0</v>
      </c>
      <c r="F844" s="40">
        <v>167.0</v>
      </c>
    </row>
    <row r="845">
      <c r="A845" s="41" t="s">
        <v>878</v>
      </c>
      <c r="B845" s="42" t="s">
        <v>13</v>
      </c>
      <c r="C845" s="42" t="s">
        <v>40</v>
      </c>
      <c r="D845" s="42" t="s">
        <v>5</v>
      </c>
      <c r="E845" s="39">
        <v>45.0</v>
      </c>
      <c r="F845" s="40">
        <v>167.0</v>
      </c>
    </row>
    <row r="846">
      <c r="A846" s="41" t="s">
        <v>879</v>
      </c>
      <c r="B846" s="42" t="s">
        <v>13</v>
      </c>
      <c r="C846" s="42" t="s">
        <v>40</v>
      </c>
      <c r="D846" s="42" t="s">
        <v>5</v>
      </c>
      <c r="E846" s="39">
        <v>59.0</v>
      </c>
      <c r="F846" s="40">
        <v>167.0</v>
      </c>
    </row>
    <row r="847">
      <c r="A847" s="41" t="s">
        <v>880</v>
      </c>
      <c r="B847" s="42" t="s">
        <v>13</v>
      </c>
      <c r="C847" s="42" t="s">
        <v>40</v>
      </c>
      <c r="D847" s="42" t="s">
        <v>14</v>
      </c>
      <c r="E847" s="39">
        <v>120.0</v>
      </c>
      <c r="F847" s="40">
        <v>168.0</v>
      </c>
    </row>
    <row r="848">
      <c r="A848" s="41" t="s">
        <v>881</v>
      </c>
      <c r="B848" s="42" t="s">
        <v>13</v>
      </c>
      <c r="C848" s="42" t="s">
        <v>40</v>
      </c>
      <c r="D848" s="42" t="s">
        <v>14</v>
      </c>
      <c r="E848" s="39">
        <v>60.0</v>
      </c>
      <c r="F848" s="40">
        <v>168.0</v>
      </c>
    </row>
    <row r="849">
      <c r="A849" s="41" t="s">
        <v>882</v>
      </c>
      <c r="B849" s="42" t="s">
        <v>13</v>
      </c>
      <c r="C849" s="42" t="s">
        <v>40</v>
      </c>
      <c r="D849" s="42" t="s">
        <v>14</v>
      </c>
      <c r="E849" s="39">
        <v>80.0</v>
      </c>
      <c r="F849" s="40">
        <v>168.0</v>
      </c>
    </row>
    <row r="850">
      <c r="A850" s="41" t="s">
        <v>883</v>
      </c>
      <c r="B850" s="42" t="s">
        <v>13</v>
      </c>
      <c r="C850" s="42" t="s">
        <v>40</v>
      </c>
      <c r="D850" s="42" t="s">
        <v>14</v>
      </c>
      <c r="E850" s="39">
        <v>200.0</v>
      </c>
      <c r="F850" s="40">
        <v>168.0</v>
      </c>
    </row>
    <row r="851">
      <c r="A851" s="41" t="s">
        <v>884</v>
      </c>
      <c r="B851" s="42" t="s">
        <v>13</v>
      </c>
      <c r="C851" s="42" t="s">
        <v>40</v>
      </c>
      <c r="D851" s="42" t="s">
        <v>14</v>
      </c>
      <c r="E851" s="39">
        <v>170.0</v>
      </c>
      <c r="F851" s="40">
        <v>168.0</v>
      </c>
    </row>
    <row r="852">
      <c r="A852" s="41" t="s">
        <v>885</v>
      </c>
      <c r="B852" s="58" t="s">
        <v>13</v>
      </c>
      <c r="C852" s="58" t="s">
        <v>2</v>
      </c>
      <c r="D852" s="58" t="s">
        <v>7</v>
      </c>
      <c r="E852" s="39">
        <v>7.0</v>
      </c>
      <c r="F852" s="59">
        <v>169.0</v>
      </c>
    </row>
    <row r="853">
      <c r="A853" s="41" t="s">
        <v>886</v>
      </c>
      <c r="B853" s="58" t="s">
        <v>13</v>
      </c>
      <c r="C853" s="58" t="s">
        <v>2</v>
      </c>
      <c r="D853" s="58" t="s">
        <v>7</v>
      </c>
      <c r="E853" s="39">
        <v>6.0</v>
      </c>
      <c r="F853" s="59">
        <v>169.0</v>
      </c>
    </row>
    <row r="854">
      <c r="A854" s="41" t="s">
        <v>887</v>
      </c>
      <c r="B854" s="58" t="s">
        <v>13</v>
      </c>
      <c r="C854" s="58" t="s">
        <v>2</v>
      </c>
      <c r="D854" s="58" t="s">
        <v>7</v>
      </c>
      <c r="E854" s="39">
        <v>8.0</v>
      </c>
      <c r="F854" s="59">
        <v>169.0</v>
      </c>
    </row>
    <row r="855">
      <c r="A855" s="41" t="s">
        <v>888</v>
      </c>
      <c r="B855" s="58" t="s">
        <v>13</v>
      </c>
      <c r="C855" s="58" t="s">
        <v>2</v>
      </c>
      <c r="D855" s="58" t="s">
        <v>7</v>
      </c>
      <c r="E855" s="39">
        <v>9.0</v>
      </c>
      <c r="F855" s="59">
        <v>169.0</v>
      </c>
    </row>
    <row r="856">
      <c r="A856" s="41" t="s">
        <v>889</v>
      </c>
      <c r="B856" s="58" t="s">
        <v>13</v>
      </c>
      <c r="C856" s="58" t="s">
        <v>2</v>
      </c>
      <c r="D856" s="58" t="s">
        <v>7</v>
      </c>
      <c r="E856" s="39">
        <v>10.0</v>
      </c>
      <c r="F856" s="59">
        <v>169.0</v>
      </c>
    </row>
    <row r="857">
      <c r="A857" s="41" t="s">
        <v>890</v>
      </c>
      <c r="B857" s="58" t="s">
        <v>13</v>
      </c>
      <c r="C857" s="58" t="s">
        <v>2</v>
      </c>
      <c r="D857" s="58" t="s">
        <v>7</v>
      </c>
      <c r="E857" s="39">
        <v>25.0</v>
      </c>
      <c r="F857" s="40">
        <v>170.0</v>
      </c>
    </row>
    <row r="858">
      <c r="A858" s="41" t="s">
        <v>891</v>
      </c>
      <c r="B858" s="58" t="s">
        <v>13</v>
      </c>
      <c r="C858" s="58" t="s">
        <v>2</v>
      </c>
      <c r="D858" s="58" t="s">
        <v>7</v>
      </c>
      <c r="E858" s="39">
        <v>29.5</v>
      </c>
      <c r="F858" s="40">
        <v>170.0</v>
      </c>
    </row>
    <row r="859">
      <c r="A859" s="41" t="s">
        <v>892</v>
      </c>
      <c r="B859" s="58" t="s">
        <v>13</v>
      </c>
      <c r="C859" s="58" t="s">
        <v>2</v>
      </c>
      <c r="D859" s="58" t="s">
        <v>7</v>
      </c>
      <c r="E859" s="39">
        <v>31.5</v>
      </c>
      <c r="F859" s="40">
        <v>170.0</v>
      </c>
    </row>
    <row r="860">
      <c r="A860" s="41" t="s">
        <v>893</v>
      </c>
      <c r="B860" s="58" t="s">
        <v>13</v>
      </c>
      <c r="C860" s="58" t="s">
        <v>2</v>
      </c>
      <c r="D860" s="58" t="s">
        <v>7</v>
      </c>
      <c r="E860" s="39">
        <v>40.0</v>
      </c>
      <c r="F860" s="40">
        <v>170.0</v>
      </c>
    </row>
    <row r="861">
      <c r="A861" s="41" t="s">
        <v>894</v>
      </c>
      <c r="B861" s="58" t="s">
        <v>13</v>
      </c>
      <c r="C861" s="58" t="s">
        <v>2</v>
      </c>
      <c r="D861" s="58" t="s">
        <v>7</v>
      </c>
      <c r="E861" s="39">
        <v>20.0</v>
      </c>
      <c r="F861" s="40">
        <v>170.0</v>
      </c>
    </row>
    <row r="862">
      <c r="A862" s="37" t="s">
        <v>895</v>
      </c>
      <c r="B862" s="38" t="s">
        <v>16</v>
      </c>
      <c r="C862" s="38" t="s">
        <v>40</v>
      </c>
      <c r="D862" s="38" t="s">
        <v>5</v>
      </c>
      <c r="E862" s="39">
        <v>360.0</v>
      </c>
      <c r="F862" s="40">
        <v>171.0</v>
      </c>
    </row>
    <row r="863">
      <c r="A863" s="37" t="s">
        <v>896</v>
      </c>
      <c r="B863" s="38" t="s">
        <v>16</v>
      </c>
      <c r="C863" s="38" t="s">
        <v>40</v>
      </c>
      <c r="D863" s="38" t="s">
        <v>5</v>
      </c>
      <c r="E863" s="39">
        <v>340.0</v>
      </c>
      <c r="F863" s="40">
        <v>171.0</v>
      </c>
    </row>
    <row r="864">
      <c r="A864" s="37" t="s">
        <v>897</v>
      </c>
      <c r="B864" s="38" t="s">
        <v>16</v>
      </c>
      <c r="C864" s="38" t="s">
        <v>40</v>
      </c>
      <c r="D864" s="38" t="s">
        <v>5</v>
      </c>
      <c r="E864" s="39">
        <v>600.0</v>
      </c>
      <c r="F864" s="40">
        <v>171.0</v>
      </c>
    </row>
    <row r="865">
      <c r="A865" s="37" t="s">
        <v>898</v>
      </c>
      <c r="B865" s="38" t="s">
        <v>16</v>
      </c>
      <c r="C865" s="38" t="s">
        <v>40</v>
      </c>
      <c r="D865" s="38" t="s">
        <v>5</v>
      </c>
      <c r="E865" s="39">
        <v>330.0</v>
      </c>
      <c r="F865" s="40">
        <v>171.0</v>
      </c>
    </row>
    <row r="866">
      <c r="A866" s="37" t="s">
        <v>899</v>
      </c>
      <c r="B866" s="38" t="s">
        <v>16</v>
      </c>
      <c r="C866" s="38" t="s">
        <v>40</v>
      </c>
      <c r="D866" s="38" t="s">
        <v>5</v>
      </c>
      <c r="E866" s="39">
        <v>320.0</v>
      </c>
      <c r="F866" s="40">
        <v>171.0</v>
      </c>
    </row>
    <row r="867">
      <c r="A867" s="37" t="s">
        <v>900</v>
      </c>
      <c r="B867" s="38" t="s">
        <v>16</v>
      </c>
      <c r="C867" s="38" t="s">
        <v>40</v>
      </c>
      <c r="D867" s="38" t="s">
        <v>14</v>
      </c>
      <c r="E867" s="39">
        <v>0.0</v>
      </c>
      <c r="F867" s="40">
        <v>172.0</v>
      </c>
    </row>
    <row r="868">
      <c r="A868" s="37" t="s">
        <v>901</v>
      </c>
      <c r="B868" s="38" t="s">
        <v>16</v>
      </c>
      <c r="C868" s="38" t="s">
        <v>40</v>
      </c>
      <c r="D868" s="38" t="s">
        <v>14</v>
      </c>
      <c r="E868" s="39">
        <v>0.0</v>
      </c>
      <c r="F868" s="40">
        <v>172.0</v>
      </c>
    </row>
    <row r="869">
      <c r="A869" s="37" t="s">
        <v>902</v>
      </c>
      <c r="B869" s="38" t="s">
        <v>16</v>
      </c>
      <c r="C869" s="38" t="s">
        <v>40</v>
      </c>
      <c r="D869" s="38" t="s">
        <v>14</v>
      </c>
      <c r="E869" s="39">
        <v>0.0</v>
      </c>
      <c r="F869" s="40">
        <v>172.0</v>
      </c>
    </row>
    <row r="870">
      <c r="A870" s="37" t="s">
        <v>903</v>
      </c>
      <c r="B870" s="38" t="s">
        <v>16</v>
      </c>
      <c r="C870" s="38" t="s">
        <v>40</v>
      </c>
      <c r="D870" s="38" t="s">
        <v>14</v>
      </c>
      <c r="E870" s="39">
        <v>0.0</v>
      </c>
      <c r="F870" s="40">
        <v>172.0</v>
      </c>
    </row>
    <row r="871">
      <c r="A871" s="37" t="s">
        <v>904</v>
      </c>
      <c r="B871" s="38" t="s">
        <v>16</v>
      </c>
      <c r="C871" s="38" t="s">
        <v>40</v>
      </c>
      <c r="D871" s="38" t="s">
        <v>14</v>
      </c>
      <c r="E871" s="39">
        <v>0.0</v>
      </c>
      <c r="F871" s="40">
        <v>172.0</v>
      </c>
    </row>
    <row r="872">
      <c r="A872" s="37" t="s">
        <v>905</v>
      </c>
      <c r="B872" s="38" t="s">
        <v>16</v>
      </c>
      <c r="C872" s="38" t="s">
        <v>2</v>
      </c>
      <c r="D872" s="38" t="s">
        <v>7</v>
      </c>
      <c r="E872" s="39">
        <v>264.0</v>
      </c>
      <c r="F872" s="40">
        <v>173.0</v>
      </c>
    </row>
    <row r="873">
      <c r="A873" s="37" t="s">
        <v>906</v>
      </c>
      <c r="B873" s="38" t="s">
        <v>16</v>
      </c>
      <c r="C873" s="38" t="s">
        <v>2</v>
      </c>
      <c r="D873" s="38" t="s">
        <v>7</v>
      </c>
      <c r="E873" s="39">
        <v>220.0</v>
      </c>
      <c r="F873" s="40">
        <v>173.0</v>
      </c>
    </row>
    <row r="874">
      <c r="A874" s="37" t="s">
        <v>907</v>
      </c>
      <c r="B874" s="38" t="s">
        <v>16</v>
      </c>
      <c r="C874" s="38" t="s">
        <v>2</v>
      </c>
      <c r="D874" s="38" t="s">
        <v>7</v>
      </c>
      <c r="E874" s="39">
        <v>352.0</v>
      </c>
      <c r="F874" s="40">
        <v>173.0</v>
      </c>
    </row>
    <row r="875">
      <c r="A875" s="37" t="s">
        <v>908</v>
      </c>
      <c r="B875" s="38" t="s">
        <v>16</v>
      </c>
      <c r="C875" s="38" t="s">
        <v>2</v>
      </c>
      <c r="D875" s="38" t="s">
        <v>7</v>
      </c>
      <c r="E875" s="39">
        <v>176.0</v>
      </c>
      <c r="F875" s="40">
        <v>173.0</v>
      </c>
    </row>
    <row r="876">
      <c r="A876" s="37" t="s">
        <v>909</v>
      </c>
      <c r="B876" s="38" t="s">
        <v>16</v>
      </c>
      <c r="C876" s="38" t="s">
        <v>2</v>
      </c>
      <c r="D876" s="38" t="s">
        <v>7</v>
      </c>
      <c r="E876" s="39">
        <v>132.0</v>
      </c>
      <c r="F876" s="40">
        <v>173.0</v>
      </c>
    </row>
    <row r="877">
      <c r="A877" s="37" t="s">
        <v>910</v>
      </c>
      <c r="B877" s="38" t="s">
        <v>16</v>
      </c>
      <c r="C877" s="38" t="s">
        <v>2</v>
      </c>
      <c r="D877" s="38" t="s">
        <v>7</v>
      </c>
      <c r="E877" s="39">
        <v>440.0</v>
      </c>
      <c r="F877" s="40">
        <v>174.0</v>
      </c>
    </row>
    <row r="878">
      <c r="A878" s="37" t="s">
        <v>911</v>
      </c>
      <c r="B878" s="38" t="s">
        <v>16</v>
      </c>
      <c r="C878" s="38" t="s">
        <v>2</v>
      </c>
      <c r="D878" s="38" t="s">
        <v>7</v>
      </c>
      <c r="E878" s="39">
        <v>220.0</v>
      </c>
      <c r="F878" s="40">
        <v>174.0</v>
      </c>
    </row>
    <row r="879">
      <c r="A879" s="37" t="s">
        <v>912</v>
      </c>
      <c r="B879" s="38" t="s">
        <v>16</v>
      </c>
      <c r="C879" s="38" t="s">
        <v>2</v>
      </c>
      <c r="D879" s="38" t="s">
        <v>7</v>
      </c>
      <c r="E879" s="39">
        <v>396.0</v>
      </c>
      <c r="F879" s="40">
        <v>174.0</v>
      </c>
    </row>
    <row r="880">
      <c r="A880" s="37" t="s">
        <v>913</v>
      </c>
      <c r="B880" s="38" t="s">
        <v>16</v>
      </c>
      <c r="C880" s="38" t="s">
        <v>2</v>
      </c>
      <c r="D880" s="38" t="s">
        <v>7</v>
      </c>
      <c r="E880" s="39">
        <v>176.0</v>
      </c>
      <c r="F880" s="40">
        <v>174.0</v>
      </c>
    </row>
    <row r="881">
      <c r="A881" s="37" t="s">
        <v>914</v>
      </c>
      <c r="B881" s="38" t="s">
        <v>16</v>
      </c>
      <c r="C881" s="38" t="s">
        <v>2</v>
      </c>
      <c r="D881" s="38" t="s">
        <v>7</v>
      </c>
      <c r="E881" s="39">
        <v>110.0</v>
      </c>
      <c r="F881" s="40">
        <v>174.0</v>
      </c>
    </row>
    <row r="882">
      <c r="A882" s="37" t="s">
        <v>915</v>
      </c>
      <c r="B882" s="38" t="s">
        <v>16</v>
      </c>
      <c r="C882" s="38" t="s">
        <v>2</v>
      </c>
      <c r="D882" s="38" t="s">
        <v>7</v>
      </c>
      <c r="E882" s="39">
        <v>110.0</v>
      </c>
      <c r="F882" s="40">
        <v>175.0</v>
      </c>
    </row>
    <row r="883">
      <c r="A883" s="37" t="s">
        <v>916</v>
      </c>
      <c r="B883" s="38" t="s">
        <v>16</v>
      </c>
      <c r="C883" s="38" t="s">
        <v>2</v>
      </c>
      <c r="D883" s="38" t="s">
        <v>7</v>
      </c>
      <c r="E883" s="39">
        <v>90.0</v>
      </c>
      <c r="F883" s="40">
        <v>175.0</v>
      </c>
    </row>
    <row r="884">
      <c r="A884" s="37" t="s">
        <v>917</v>
      </c>
      <c r="B884" s="38" t="s">
        <v>16</v>
      </c>
      <c r="C884" s="38" t="s">
        <v>2</v>
      </c>
      <c r="D884" s="38" t="s">
        <v>7</v>
      </c>
      <c r="E884" s="39">
        <v>132.0</v>
      </c>
      <c r="F884" s="40">
        <v>175.0</v>
      </c>
    </row>
    <row r="885">
      <c r="A885" s="37" t="s">
        <v>918</v>
      </c>
      <c r="B885" s="38" t="s">
        <v>16</v>
      </c>
      <c r="C885" s="38" t="s">
        <v>2</v>
      </c>
      <c r="D885" s="38" t="s">
        <v>7</v>
      </c>
      <c r="E885" s="39">
        <v>220.0</v>
      </c>
      <c r="F885" s="40">
        <v>175.0</v>
      </c>
    </row>
    <row r="886">
      <c r="A886" s="37" t="s">
        <v>919</v>
      </c>
      <c r="B886" s="38" t="s">
        <v>16</v>
      </c>
      <c r="C886" s="38" t="s">
        <v>2</v>
      </c>
      <c r="D886" s="38" t="s">
        <v>7</v>
      </c>
      <c r="E886" s="39">
        <v>264.0</v>
      </c>
      <c r="F886" s="40">
        <v>175.0</v>
      </c>
    </row>
    <row r="887">
      <c r="A887" s="37" t="s">
        <v>920</v>
      </c>
      <c r="B887" s="38" t="s">
        <v>16</v>
      </c>
      <c r="C887" s="38" t="s">
        <v>2</v>
      </c>
      <c r="D887" s="38" t="s">
        <v>14</v>
      </c>
      <c r="E887" s="39">
        <v>240.0</v>
      </c>
      <c r="F887" s="40">
        <v>176.0</v>
      </c>
    </row>
    <row r="888">
      <c r="A888" s="37" t="s">
        <v>921</v>
      </c>
      <c r="B888" s="38" t="s">
        <v>16</v>
      </c>
      <c r="C888" s="38" t="s">
        <v>2</v>
      </c>
      <c r="D888" s="38" t="s">
        <v>14</v>
      </c>
      <c r="E888" s="39">
        <v>250.0</v>
      </c>
      <c r="F888" s="40">
        <v>176.0</v>
      </c>
    </row>
    <row r="889">
      <c r="A889" s="37" t="s">
        <v>922</v>
      </c>
      <c r="B889" s="38" t="s">
        <v>16</v>
      </c>
      <c r="C889" s="38" t="s">
        <v>2</v>
      </c>
      <c r="D889" s="38" t="s">
        <v>14</v>
      </c>
      <c r="E889" s="39">
        <v>230.0</v>
      </c>
      <c r="F889" s="40">
        <v>176.0</v>
      </c>
    </row>
    <row r="890">
      <c r="A890" s="37" t="s">
        <v>923</v>
      </c>
      <c r="B890" s="38" t="s">
        <v>16</v>
      </c>
      <c r="C890" s="38" t="s">
        <v>2</v>
      </c>
      <c r="D890" s="38" t="s">
        <v>14</v>
      </c>
      <c r="E890" s="39">
        <v>300.0</v>
      </c>
      <c r="F890" s="40">
        <v>176.0</v>
      </c>
    </row>
    <row r="891">
      <c r="A891" s="37" t="s">
        <v>924</v>
      </c>
      <c r="B891" s="38" t="s">
        <v>16</v>
      </c>
      <c r="C891" s="38" t="s">
        <v>2</v>
      </c>
      <c r="D891" s="38" t="s">
        <v>14</v>
      </c>
      <c r="E891" s="39">
        <v>210.8</v>
      </c>
      <c r="F891" s="40">
        <v>176.0</v>
      </c>
    </row>
    <row r="892">
      <c r="A892" s="37" t="s">
        <v>925</v>
      </c>
      <c r="B892" s="38" t="s">
        <v>16</v>
      </c>
      <c r="C892" s="38" t="s">
        <v>40</v>
      </c>
      <c r="D892" s="38" t="s">
        <v>5</v>
      </c>
      <c r="E892" s="39">
        <v>140.0</v>
      </c>
      <c r="F892" s="40">
        <v>177.0</v>
      </c>
    </row>
    <row r="893">
      <c r="A893" s="37" t="s">
        <v>926</v>
      </c>
      <c r="B893" s="38" t="s">
        <v>16</v>
      </c>
      <c r="C893" s="38" t="s">
        <v>40</v>
      </c>
      <c r="D893" s="38" t="s">
        <v>5</v>
      </c>
      <c r="E893" s="39">
        <v>250.0</v>
      </c>
      <c r="F893" s="40">
        <v>177.0</v>
      </c>
    </row>
    <row r="894">
      <c r="A894" s="37" t="s">
        <v>927</v>
      </c>
      <c r="B894" s="38" t="s">
        <v>16</v>
      </c>
      <c r="C894" s="38" t="s">
        <v>40</v>
      </c>
      <c r="D894" s="38" t="s">
        <v>5</v>
      </c>
      <c r="E894" s="39">
        <v>230.0</v>
      </c>
      <c r="F894" s="40">
        <v>177.0</v>
      </c>
    </row>
    <row r="895">
      <c r="A895" s="37" t="s">
        <v>928</v>
      </c>
      <c r="B895" s="38" t="s">
        <v>16</v>
      </c>
      <c r="C895" s="38" t="s">
        <v>40</v>
      </c>
      <c r="D895" s="38" t="s">
        <v>5</v>
      </c>
      <c r="E895" s="39">
        <v>260.0</v>
      </c>
      <c r="F895" s="40">
        <v>177.0</v>
      </c>
    </row>
    <row r="896">
      <c r="A896" s="37" t="s">
        <v>929</v>
      </c>
      <c r="B896" s="38" t="s">
        <v>16</v>
      </c>
      <c r="C896" s="38" t="s">
        <v>40</v>
      </c>
      <c r="D896" s="38" t="s">
        <v>5</v>
      </c>
      <c r="E896" s="39">
        <v>210.8</v>
      </c>
      <c r="F896" s="40">
        <v>177.0</v>
      </c>
    </row>
    <row r="897">
      <c r="A897" s="37" t="s">
        <v>930</v>
      </c>
      <c r="B897" s="38" t="s">
        <v>16</v>
      </c>
      <c r="C897" s="38" t="s">
        <v>2</v>
      </c>
      <c r="D897" s="38" t="s">
        <v>14</v>
      </c>
      <c r="E897" s="39">
        <v>40.0</v>
      </c>
      <c r="F897" s="40">
        <v>178.0</v>
      </c>
    </row>
    <row r="898">
      <c r="A898" s="37" t="s">
        <v>931</v>
      </c>
      <c r="B898" s="38" t="s">
        <v>16</v>
      </c>
      <c r="C898" s="38" t="s">
        <v>2</v>
      </c>
      <c r="D898" s="38" t="s">
        <v>14</v>
      </c>
      <c r="E898" s="39">
        <v>37.0</v>
      </c>
      <c r="F898" s="40">
        <v>178.0</v>
      </c>
    </row>
    <row r="899">
      <c r="A899" s="37" t="s">
        <v>932</v>
      </c>
      <c r="B899" s="38" t="s">
        <v>16</v>
      </c>
      <c r="C899" s="38" t="s">
        <v>2</v>
      </c>
      <c r="D899" s="38" t="s">
        <v>14</v>
      </c>
      <c r="E899" s="39">
        <v>36.0</v>
      </c>
      <c r="F899" s="40">
        <v>178.0</v>
      </c>
    </row>
    <row r="900">
      <c r="A900" s="37" t="s">
        <v>933</v>
      </c>
      <c r="B900" s="38" t="s">
        <v>16</v>
      </c>
      <c r="C900" s="38" t="s">
        <v>2</v>
      </c>
      <c r="D900" s="38" t="s">
        <v>14</v>
      </c>
      <c r="E900" s="39">
        <v>40.0</v>
      </c>
      <c r="F900" s="40">
        <v>178.0</v>
      </c>
    </row>
    <row r="901">
      <c r="A901" s="37" t="s">
        <v>934</v>
      </c>
      <c r="B901" s="38" t="s">
        <v>16</v>
      </c>
      <c r="C901" s="38" t="s">
        <v>2</v>
      </c>
      <c r="D901" s="38" t="s">
        <v>14</v>
      </c>
      <c r="E901" s="39">
        <v>44.0</v>
      </c>
      <c r="F901" s="40">
        <v>178.0</v>
      </c>
    </row>
    <row r="902">
      <c r="A902" s="37" t="s">
        <v>935</v>
      </c>
      <c r="B902" s="38" t="s">
        <v>16</v>
      </c>
      <c r="C902" s="38" t="s">
        <v>2</v>
      </c>
      <c r="D902" s="38" t="s">
        <v>14</v>
      </c>
      <c r="E902" s="39">
        <v>704.0</v>
      </c>
      <c r="F902" s="40">
        <v>179.0</v>
      </c>
    </row>
    <row r="903">
      <c r="A903" s="37" t="s">
        <v>936</v>
      </c>
      <c r="B903" s="38" t="s">
        <v>16</v>
      </c>
      <c r="C903" s="38" t="s">
        <v>2</v>
      </c>
      <c r="D903" s="38" t="s">
        <v>14</v>
      </c>
      <c r="E903" s="39">
        <v>660.0</v>
      </c>
      <c r="F903" s="40">
        <v>179.0</v>
      </c>
    </row>
    <row r="904">
      <c r="A904" s="37" t="s">
        <v>937</v>
      </c>
      <c r="B904" s="38" t="s">
        <v>16</v>
      </c>
      <c r="C904" s="38" t="s">
        <v>2</v>
      </c>
      <c r="D904" s="38" t="s">
        <v>14</v>
      </c>
      <c r="E904" s="39">
        <v>704.0</v>
      </c>
      <c r="F904" s="40">
        <v>179.0</v>
      </c>
    </row>
    <row r="905">
      <c r="A905" s="37" t="s">
        <v>938</v>
      </c>
      <c r="B905" s="38" t="s">
        <v>16</v>
      </c>
      <c r="C905" s="38" t="s">
        <v>2</v>
      </c>
      <c r="D905" s="38" t="s">
        <v>14</v>
      </c>
      <c r="E905" s="39">
        <v>880.0</v>
      </c>
      <c r="F905" s="40">
        <v>179.0</v>
      </c>
    </row>
    <row r="906">
      <c r="A906" s="37" t="s">
        <v>939</v>
      </c>
      <c r="B906" s="38" t="s">
        <v>16</v>
      </c>
      <c r="C906" s="38" t="s">
        <v>2</v>
      </c>
      <c r="D906" s="38" t="s">
        <v>14</v>
      </c>
      <c r="E906" s="39">
        <v>264.0</v>
      </c>
      <c r="F906" s="40">
        <v>179.0</v>
      </c>
    </row>
    <row r="907">
      <c r="A907" s="37" t="s">
        <v>940</v>
      </c>
      <c r="B907" s="38" t="s">
        <v>16</v>
      </c>
      <c r="C907" s="38" t="s">
        <v>40</v>
      </c>
      <c r="D907" s="38" t="s">
        <v>5</v>
      </c>
      <c r="E907" s="39">
        <v>800.0</v>
      </c>
      <c r="F907" s="40">
        <v>180.0</v>
      </c>
    </row>
    <row r="908">
      <c r="A908" s="37" t="s">
        <v>941</v>
      </c>
      <c r="B908" s="38" t="s">
        <v>16</v>
      </c>
      <c r="C908" s="38" t="s">
        <v>40</v>
      </c>
      <c r="D908" s="38" t="s">
        <v>5</v>
      </c>
      <c r="E908" s="39">
        <v>800.0</v>
      </c>
      <c r="F908" s="40">
        <v>180.0</v>
      </c>
    </row>
    <row r="909">
      <c r="A909" s="37" t="s">
        <v>942</v>
      </c>
      <c r="B909" s="38" t="s">
        <v>16</v>
      </c>
      <c r="C909" s="38" t="s">
        <v>40</v>
      </c>
      <c r="D909" s="38" t="s">
        <v>5</v>
      </c>
      <c r="E909" s="39">
        <v>798.92</v>
      </c>
      <c r="F909" s="40">
        <v>180.0</v>
      </c>
    </row>
    <row r="910">
      <c r="A910" s="37" t="s">
        <v>943</v>
      </c>
      <c r="B910" s="38" t="s">
        <v>16</v>
      </c>
      <c r="C910" s="38" t="s">
        <v>40</v>
      </c>
      <c r="D910" s="38" t="s">
        <v>5</v>
      </c>
      <c r="E910" s="39">
        <v>1020.0</v>
      </c>
      <c r="F910" s="40">
        <v>180.0</v>
      </c>
    </row>
    <row r="911">
      <c r="A911" s="37" t="s">
        <v>944</v>
      </c>
      <c r="B911" s="38" t="s">
        <v>16</v>
      </c>
      <c r="C911" s="38" t="s">
        <v>40</v>
      </c>
      <c r="D911" s="38" t="s">
        <v>5</v>
      </c>
      <c r="E911" s="39">
        <v>360.0</v>
      </c>
      <c r="F911" s="40">
        <v>180.0</v>
      </c>
    </row>
    <row r="912">
      <c r="A912" s="37" t="s">
        <v>945</v>
      </c>
      <c r="B912" s="38" t="s">
        <v>16</v>
      </c>
      <c r="C912" s="38" t="s">
        <v>40</v>
      </c>
      <c r="D912" s="38" t="s">
        <v>5</v>
      </c>
      <c r="E912" s="39">
        <v>1200.0</v>
      </c>
      <c r="F912" s="40">
        <v>181.0</v>
      </c>
    </row>
    <row r="913">
      <c r="A913" s="37" t="s">
        <v>946</v>
      </c>
      <c r="B913" s="38" t="s">
        <v>16</v>
      </c>
      <c r="C913" s="38" t="s">
        <v>40</v>
      </c>
      <c r="D913" s="38" t="s">
        <v>5</v>
      </c>
      <c r="E913" s="39">
        <v>1000.0</v>
      </c>
      <c r="F913" s="40">
        <v>181.0</v>
      </c>
    </row>
    <row r="914">
      <c r="A914" s="37" t="s">
        <v>947</v>
      </c>
      <c r="B914" s="38" t="s">
        <v>16</v>
      </c>
      <c r="C914" s="38" t="s">
        <v>40</v>
      </c>
      <c r="D914" s="38" t="s">
        <v>5</v>
      </c>
      <c r="E914" s="39">
        <v>1000.0</v>
      </c>
      <c r="F914" s="40">
        <v>181.0</v>
      </c>
    </row>
    <row r="915">
      <c r="A915" s="37" t="s">
        <v>948</v>
      </c>
      <c r="B915" s="38" t="s">
        <v>16</v>
      </c>
      <c r="C915" s="38" t="s">
        <v>40</v>
      </c>
      <c r="D915" s="38" t="s">
        <v>5</v>
      </c>
      <c r="E915" s="39">
        <v>1024.16</v>
      </c>
      <c r="F915" s="40">
        <v>181.0</v>
      </c>
    </row>
    <row r="916">
      <c r="A916" s="37" t="s">
        <v>949</v>
      </c>
      <c r="B916" s="38" t="s">
        <v>16</v>
      </c>
      <c r="C916" s="38" t="s">
        <v>40</v>
      </c>
      <c r="D916" s="38" t="s">
        <v>5</v>
      </c>
      <c r="E916" s="39">
        <v>500.0</v>
      </c>
      <c r="F916" s="40">
        <v>181.0</v>
      </c>
    </row>
    <row r="917">
      <c r="A917" s="37" t="s">
        <v>950</v>
      </c>
      <c r="B917" s="38" t="s">
        <v>16</v>
      </c>
      <c r="C917" s="38" t="s">
        <v>40</v>
      </c>
      <c r="D917" s="38" t="s">
        <v>5</v>
      </c>
      <c r="E917" s="39">
        <v>1980.0</v>
      </c>
      <c r="F917" s="40">
        <v>182.0</v>
      </c>
    </row>
    <row r="918">
      <c r="A918" s="37" t="s">
        <v>951</v>
      </c>
      <c r="B918" s="38" t="s">
        <v>16</v>
      </c>
      <c r="C918" s="38" t="s">
        <v>40</v>
      </c>
      <c r="D918" s="38" t="s">
        <v>5</v>
      </c>
      <c r="E918" s="39">
        <v>2050.0</v>
      </c>
      <c r="F918" s="40">
        <v>182.0</v>
      </c>
    </row>
    <row r="919">
      <c r="A919" s="37" t="s">
        <v>952</v>
      </c>
      <c r="B919" s="38" t="s">
        <v>16</v>
      </c>
      <c r="C919" s="38" t="s">
        <v>40</v>
      </c>
      <c r="D919" s="38" t="s">
        <v>5</v>
      </c>
      <c r="E919" s="39">
        <v>2100.0</v>
      </c>
      <c r="F919" s="40">
        <v>182.0</v>
      </c>
    </row>
    <row r="920">
      <c r="A920" s="37" t="s">
        <v>953</v>
      </c>
      <c r="B920" s="38" t="s">
        <v>16</v>
      </c>
      <c r="C920" s="38" t="s">
        <v>40</v>
      </c>
      <c r="D920" s="38" t="s">
        <v>5</v>
      </c>
      <c r="E920" s="39">
        <v>2000.0</v>
      </c>
      <c r="F920" s="40">
        <v>182.0</v>
      </c>
    </row>
    <row r="921">
      <c r="A921" s="37" t="s">
        <v>954</v>
      </c>
      <c r="B921" s="38" t="s">
        <v>16</v>
      </c>
      <c r="C921" s="38" t="s">
        <v>40</v>
      </c>
      <c r="D921" s="38" t="s">
        <v>5</v>
      </c>
      <c r="E921" s="39">
        <v>1975.5</v>
      </c>
      <c r="F921" s="40">
        <v>182.0</v>
      </c>
    </row>
    <row r="922">
      <c r="A922" s="37" t="s">
        <v>955</v>
      </c>
      <c r="B922" s="38" t="s">
        <v>16</v>
      </c>
      <c r="C922" s="38" t="s">
        <v>40</v>
      </c>
      <c r="D922" s="38" t="s">
        <v>5</v>
      </c>
      <c r="E922" s="39">
        <v>2150.0</v>
      </c>
      <c r="F922" s="40">
        <v>183.0</v>
      </c>
    </row>
    <row r="923">
      <c r="A923" s="37" t="s">
        <v>956</v>
      </c>
      <c r="B923" s="38" t="s">
        <v>16</v>
      </c>
      <c r="C923" s="38" t="s">
        <v>40</v>
      </c>
      <c r="D923" s="38" t="s">
        <v>5</v>
      </c>
      <c r="E923" s="39">
        <v>2080.0</v>
      </c>
      <c r="F923" s="40">
        <v>183.0</v>
      </c>
    </row>
    <row r="924">
      <c r="A924" s="37" t="s">
        <v>957</v>
      </c>
      <c r="B924" s="38" t="s">
        <v>16</v>
      </c>
      <c r="C924" s="38" t="s">
        <v>40</v>
      </c>
      <c r="D924" s="38" t="s">
        <v>5</v>
      </c>
      <c r="E924" s="39">
        <v>2200.0</v>
      </c>
      <c r="F924" s="40">
        <v>183.0</v>
      </c>
    </row>
    <row r="925">
      <c r="A925" s="37" t="s">
        <v>958</v>
      </c>
      <c r="B925" s="38" t="s">
        <v>16</v>
      </c>
      <c r="C925" s="38" t="s">
        <v>40</v>
      </c>
      <c r="D925" s="38" t="s">
        <v>5</v>
      </c>
      <c r="E925" s="39">
        <v>2105.6</v>
      </c>
      <c r="F925" s="40">
        <v>183.0</v>
      </c>
    </row>
    <row r="926">
      <c r="A926" s="37" t="s">
        <v>959</v>
      </c>
      <c r="B926" s="38" t="s">
        <v>16</v>
      </c>
      <c r="C926" s="38" t="s">
        <v>40</v>
      </c>
      <c r="D926" s="38" t="s">
        <v>5</v>
      </c>
      <c r="E926" s="39">
        <v>2170.0</v>
      </c>
      <c r="F926" s="40">
        <v>183.0</v>
      </c>
    </row>
    <row r="927">
      <c r="A927" s="37" t="s">
        <v>960</v>
      </c>
      <c r="B927" s="38" t="s">
        <v>16</v>
      </c>
      <c r="C927" s="38" t="s">
        <v>40</v>
      </c>
      <c r="D927" s="38" t="s">
        <v>7</v>
      </c>
      <c r="E927" s="39">
        <v>2288.0</v>
      </c>
      <c r="F927" s="40">
        <v>184.0</v>
      </c>
    </row>
    <row r="928">
      <c r="A928" s="37" t="s">
        <v>961</v>
      </c>
      <c r="B928" s="38" t="s">
        <v>16</v>
      </c>
      <c r="C928" s="38" t="s">
        <v>40</v>
      </c>
      <c r="D928" s="38" t="s">
        <v>7</v>
      </c>
      <c r="E928" s="39">
        <v>2068.0</v>
      </c>
      <c r="F928" s="40">
        <v>184.0</v>
      </c>
    </row>
    <row r="929">
      <c r="A929" s="37" t="s">
        <v>962</v>
      </c>
      <c r="B929" s="38" t="s">
        <v>16</v>
      </c>
      <c r="C929" s="38" t="s">
        <v>40</v>
      </c>
      <c r="D929" s="38" t="s">
        <v>7</v>
      </c>
      <c r="E929" s="39">
        <v>2156.0</v>
      </c>
      <c r="F929" s="40">
        <v>184.0</v>
      </c>
    </row>
    <row r="930">
      <c r="A930" s="37" t="s">
        <v>963</v>
      </c>
      <c r="B930" s="38" t="s">
        <v>16</v>
      </c>
      <c r="C930" s="38" t="s">
        <v>40</v>
      </c>
      <c r="D930" s="38" t="s">
        <v>7</v>
      </c>
      <c r="E930" s="39">
        <v>2068.0</v>
      </c>
      <c r="F930" s="40">
        <v>184.0</v>
      </c>
    </row>
    <row r="931">
      <c r="A931" s="37" t="s">
        <v>964</v>
      </c>
      <c r="B931" s="38" t="s">
        <v>16</v>
      </c>
      <c r="C931" s="38" t="s">
        <v>40</v>
      </c>
      <c r="D931" s="38" t="s">
        <v>7</v>
      </c>
      <c r="E931" s="39">
        <v>2244.0</v>
      </c>
      <c r="F931" s="40">
        <v>184.0</v>
      </c>
    </row>
    <row r="932">
      <c r="A932" s="37" t="s">
        <v>965</v>
      </c>
      <c r="B932" s="38" t="s">
        <v>16</v>
      </c>
      <c r="C932" s="38" t="s">
        <v>2</v>
      </c>
      <c r="D932" s="38" t="s">
        <v>12</v>
      </c>
      <c r="E932" s="39">
        <v>0.0</v>
      </c>
      <c r="F932" s="40">
        <v>185.0</v>
      </c>
    </row>
    <row r="933">
      <c r="A933" s="37" t="s">
        <v>966</v>
      </c>
      <c r="B933" s="38" t="s">
        <v>16</v>
      </c>
      <c r="C933" s="38" t="s">
        <v>2</v>
      </c>
      <c r="D933" s="38" t="s">
        <v>12</v>
      </c>
      <c r="E933" s="39">
        <v>0.0</v>
      </c>
      <c r="F933" s="40">
        <v>185.0</v>
      </c>
    </row>
    <row r="934">
      <c r="A934" s="37" t="s">
        <v>967</v>
      </c>
      <c r="B934" s="38" t="s">
        <v>16</v>
      </c>
      <c r="C934" s="38" t="s">
        <v>2</v>
      </c>
      <c r="D934" s="38" t="s">
        <v>12</v>
      </c>
      <c r="E934" s="39">
        <v>0.0</v>
      </c>
      <c r="F934" s="40">
        <v>185.0</v>
      </c>
    </row>
    <row r="935">
      <c r="A935" s="37" t="s">
        <v>968</v>
      </c>
      <c r="B935" s="38" t="s">
        <v>16</v>
      </c>
      <c r="C935" s="38" t="s">
        <v>2</v>
      </c>
      <c r="D935" s="38" t="s">
        <v>12</v>
      </c>
      <c r="E935" s="39">
        <v>0.0</v>
      </c>
      <c r="F935" s="40">
        <v>185.0</v>
      </c>
    </row>
    <row r="936">
      <c r="A936" s="37" t="s">
        <v>969</v>
      </c>
      <c r="B936" s="38" t="s">
        <v>16</v>
      </c>
      <c r="C936" s="38" t="s">
        <v>2</v>
      </c>
      <c r="D936" s="38" t="s">
        <v>12</v>
      </c>
      <c r="E936" s="39">
        <v>0.0</v>
      </c>
      <c r="F936" s="40">
        <v>185.0</v>
      </c>
    </row>
    <row r="937">
      <c r="A937" s="37" t="s">
        <v>970</v>
      </c>
      <c r="B937" s="38" t="s">
        <v>15</v>
      </c>
      <c r="C937" s="38" t="s">
        <v>40</v>
      </c>
      <c r="D937" s="38" t="s">
        <v>5</v>
      </c>
      <c r="E937" s="39">
        <v>136.0</v>
      </c>
      <c r="F937" s="40">
        <v>186.0</v>
      </c>
    </row>
    <row r="938">
      <c r="A938" s="37" t="s">
        <v>971</v>
      </c>
      <c r="B938" s="38" t="s">
        <v>15</v>
      </c>
      <c r="C938" s="38" t="s">
        <v>40</v>
      </c>
      <c r="D938" s="38" t="s">
        <v>5</v>
      </c>
      <c r="E938" s="39">
        <v>114.0</v>
      </c>
      <c r="F938" s="40">
        <v>186.0</v>
      </c>
    </row>
    <row r="939">
      <c r="A939" s="37" t="s">
        <v>972</v>
      </c>
      <c r="B939" s="38" t="s">
        <v>15</v>
      </c>
      <c r="C939" s="38" t="s">
        <v>40</v>
      </c>
      <c r="D939" s="38" t="s">
        <v>5</v>
      </c>
      <c r="E939" s="39">
        <v>147.0</v>
      </c>
      <c r="F939" s="40">
        <v>186.0</v>
      </c>
    </row>
    <row r="940">
      <c r="A940" s="37" t="s">
        <v>973</v>
      </c>
      <c r="B940" s="38" t="s">
        <v>15</v>
      </c>
      <c r="C940" s="38" t="s">
        <v>40</v>
      </c>
      <c r="D940" s="38" t="s">
        <v>5</v>
      </c>
      <c r="E940" s="39">
        <v>130.0</v>
      </c>
      <c r="F940" s="40">
        <v>186.0</v>
      </c>
    </row>
    <row r="941">
      <c r="A941" s="37" t="s">
        <v>974</v>
      </c>
      <c r="B941" s="38" t="s">
        <v>15</v>
      </c>
      <c r="C941" s="38" t="s">
        <v>40</v>
      </c>
      <c r="D941" s="38" t="s">
        <v>5</v>
      </c>
      <c r="E941" s="39">
        <v>206.5</v>
      </c>
      <c r="F941" s="40">
        <v>186.0</v>
      </c>
    </row>
    <row r="942">
      <c r="A942" s="37" t="s">
        <v>975</v>
      </c>
      <c r="B942" s="38" t="s">
        <v>15</v>
      </c>
      <c r="C942" s="38" t="s">
        <v>2</v>
      </c>
      <c r="D942" s="38" t="s">
        <v>7</v>
      </c>
      <c r="E942" s="39">
        <v>130.0</v>
      </c>
      <c r="F942" s="40">
        <v>187.0</v>
      </c>
    </row>
    <row r="943">
      <c r="A943" s="37" t="s">
        <v>976</v>
      </c>
      <c r="B943" s="38" t="s">
        <v>15</v>
      </c>
      <c r="C943" s="38" t="s">
        <v>2</v>
      </c>
      <c r="D943" s="38" t="s">
        <v>7</v>
      </c>
      <c r="E943" s="39">
        <v>110.0</v>
      </c>
      <c r="F943" s="40">
        <v>187.0</v>
      </c>
    </row>
    <row r="944">
      <c r="A944" s="37" t="s">
        <v>977</v>
      </c>
      <c r="B944" s="38" t="s">
        <v>15</v>
      </c>
      <c r="C944" s="38" t="s">
        <v>2</v>
      </c>
      <c r="D944" s="38" t="s">
        <v>7</v>
      </c>
      <c r="E944" s="39">
        <v>100.0</v>
      </c>
      <c r="F944" s="40">
        <v>187.0</v>
      </c>
    </row>
    <row r="945">
      <c r="A945" s="37" t="s">
        <v>978</v>
      </c>
      <c r="B945" s="38" t="s">
        <v>15</v>
      </c>
      <c r="C945" s="38" t="s">
        <v>2</v>
      </c>
      <c r="D945" s="38" t="s">
        <v>7</v>
      </c>
      <c r="E945" s="39">
        <v>125.0</v>
      </c>
      <c r="F945" s="40">
        <v>187.0</v>
      </c>
    </row>
    <row r="946">
      <c r="A946" s="37" t="s">
        <v>979</v>
      </c>
      <c r="B946" s="38" t="s">
        <v>15</v>
      </c>
      <c r="C946" s="38" t="s">
        <v>2</v>
      </c>
      <c r="D946" s="38" t="s">
        <v>7</v>
      </c>
      <c r="E946" s="39">
        <v>108.0</v>
      </c>
      <c r="F946" s="40">
        <v>187.0</v>
      </c>
    </row>
    <row r="947">
      <c r="A947" s="37" t="s">
        <v>980</v>
      </c>
      <c r="B947" s="38" t="s">
        <v>15</v>
      </c>
      <c r="C947" s="38" t="s">
        <v>40</v>
      </c>
      <c r="D947" s="38" t="s">
        <v>5</v>
      </c>
      <c r="E947" s="39">
        <v>270.0</v>
      </c>
      <c r="F947" s="40">
        <v>188.0</v>
      </c>
    </row>
    <row r="948">
      <c r="A948" s="37" t="s">
        <v>981</v>
      </c>
      <c r="B948" s="38" t="s">
        <v>15</v>
      </c>
      <c r="C948" s="38" t="s">
        <v>40</v>
      </c>
      <c r="D948" s="38" t="s">
        <v>5</v>
      </c>
      <c r="E948" s="39">
        <v>220.0</v>
      </c>
      <c r="F948" s="40">
        <v>188.0</v>
      </c>
    </row>
    <row r="949">
      <c r="A949" s="37" t="s">
        <v>982</v>
      </c>
      <c r="B949" s="38" t="s">
        <v>15</v>
      </c>
      <c r="C949" s="38" t="s">
        <v>40</v>
      </c>
      <c r="D949" s="38" t="s">
        <v>5</v>
      </c>
      <c r="E949" s="39">
        <v>325.0</v>
      </c>
      <c r="F949" s="40">
        <v>188.0</v>
      </c>
    </row>
    <row r="950">
      <c r="A950" s="37" t="s">
        <v>983</v>
      </c>
      <c r="B950" s="38" t="s">
        <v>15</v>
      </c>
      <c r="C950" s="38" t="s">
        <v>40</v>
      </c>
      <c r="D950" s="38" t="s">
        <v>5</v>
      </c>
      <c r="E950" s="39">
        <v>240.0</v>
      </c>
      <c r="F950" s="40">
        <v>188.0</v>
      </c>
    </row>
    <row r="951">
      <c r="A951" s="37" t="s">
        <v>984</v>
      </c>
      <c r="B951" s="38" t="s">
        <v>15</v>
      </c>
      <c r="C951" s="38" t="s">
        <v>40</v>
      </c>
      <c r="D951" s="38" t="s">
        <v>5</v>
      </c>
      <c r="E951" s="39">
        <v>350.0</v>
      </c>
      <c r="F951" s="40">
        <v>188.0</v>
      </c>
    </row>
    <row r="952">
      <c r="A952" s="37" t="s">
        <v>985</v>
      </c>
      <c r="B952" s="38" t="s">
        <v>15</v>
      </c>
      <c r="C952" s="38" t="s">
        <v>2</v>
      </c>
      <c r="D952" s="38" t="s">
        <v>7</v>
      </c>
      <c r="E952" s="39">
        <v>145.0</v>
      </c>
      <c r="F952" s="40">
        <v>189.0</v>
      </c>
    </row>
    <row r="953">
      <c r="A953" s="37" t="s">
        <v>986</v>
      </c>
      <c r="B953" s="38" t="s">
        <v>15</v>
      </c>
      <c r="C953" s="38" t="s">
        <v>2</v>
      </c>
      <c r="D953" s="38" t="s">
        <v>7</v>
      </c>
      <c r="E953" s="39">
        <v>125.0</v>
      </c>
      <c r="F953" s="40">
        <v>189.0</v>
      </c>
    </row>
    <row r="954">
      <c r="A954" s="37" t="s">
        <v>987</v>
      </c>
      <c r="B954" s="38" t="s">
        <v>15</v>
      </c>
      <c r="C954" s="38" t="s">
        <v>2</v>
      </c>
      <c r="D954" s="38" t="s">
        <v>7</v>
      </c>
      <c r="E954" s="39">
        <v>123.5</v>
      </c>
      <c r="F954" s="40">
        <v>189.0</v>
      </c>
    </row>
    <row r="955">
      <c r="A955" s="37" t="s">
        <v>988</v>
      </c>
      <c r="B955" s="38" t="s">
        <v>15</v>
      </c>
      <c r="C955" s="38" t="s">
        <v>2</v>
      </c>
      <c r="D955" s="38" t="s">
        <v>7</v>
      </c>
      <c r="E955" s="39">
        <v>195.5</v>
      </c>
      <c r="F955" s="40">
        <v>189.0</v>
      </c>
    </row>
    <row r="956">
      <c r="A956" s="37" t="s">
        <v>989</v>
      </c>
      <c r="B956" s="38" t="s">
        <v>15</v>
      </c>
      <c r="C956" s="38" t="s">
        <v>2</v>
      </c>
      <c r="D956" s="38" t="s">
        <v>7</v>
      </c>
      <c r="E956" s="39">
        <v>143.0</v>
      </c>
      <c r="F956" s="40">
        <v>189.0</v>
      </c>
    </row>
    <row r="957">
      <c r="A957" s="37" t="s">
        <v>990</v>
      </c>
      <c r="B957" s="38" t="s">
        <v>15</v>
      </c>
      <c r="C957" s="38" t="s">
        <v>2</v>
      </c>
      <c r="D957" s="38" t="s">
        <v>7</v>
      </c>
      <c r="E957" s="39">
        <v>210.0</v>
      </c>
      <c r="F957" s="40">
        <v>190.0</v>
      </c>
    </row>
    <row r="958">
      <c r="A958" s="37" t="s">
        <v>991</v>
      </c>
      <c r="B958" s="38" t="s">
        <v>15</v>
      </c>
      <c r="C958" s="38" t="s">
        <v>2</v>
      </c>
      <c r="D958" s="38" t="s">
        <v>7</v>
      </c>
      <c r="E958" s="39">
        <v>190.0</v>
      </c>
      <c r="F958" s="40">
        <v>190.0</v>
      </c>
    </row>
    <row r="959">
      <c r="A959" s="37" t="s">
        <v>992</v>
      </c>
      <c r="B959" s="38" t="s">
        <v>15</v>
      </c>
      <c r="C959" s="38" t="s">
        <v>2</v>
      </c>
      <c r="D959" s="38" t="s">
        <v>7</v>
      </c>
      <c r="E959" s="39">
        <v>215.0</v>
      </c>
      <c r="F959" s="40">
        <v>190.0</v>
      </c>
    </row>
    <row r="960">
      <c r="A960" s="37" t="s">
        <v>993</v>
      </c>
      <c r="B960" s="38" t="s">
        <v>15</v>
      </c>
      <c r="C960" s="38" t="s">
        <v>2</v>
      </c>
      <c r="D960" s="38" t="s">
        <v>7</v>
      </c>
      <c r="E960" s="39">
        <v>195.0</v>
      </c>
      <c r="F960" s="40">
        <v>190.0</v>
      </c>
    </row>
    <row r="961">
      <c r="A961" s="37" t="s">
        <v>994</v>
      </c>
      <c r="B961" s="38" t="s">
        <v>15</v>
      </c>
      <c r="C961" s="38" t="s">
        <v>2</v>
      </c>
      <c r="D961" s="38" t="s">
        <v>7</v>
      </c>
      <c r="E961" s="39">
        <v>220.0</v>
      </c>
      <c r="F961" s="40">
        <v>190.0</v>
      </c>
    </row>
    <row r="962">
      <c r="A962" s="37" t="s">
        <v>995</v>
      </c>
      <c r="B962" s="38" t="s">
        <v>15</v>
      </c>
      <c r="C962" s="38" t="s">
        <v>2</v>
      </c>
      <c r="D962" s="38" t="s">
        <v>7</v>
      </c>
      <c r="E962" s="39">
        <v>244.0</v>
      </c>
      <c r="F962" s="40">
        <v>191.0</v>
      </c>
    </row>
    <row r="963">
      <c r="A963" s="37" t="s">
        <v>996</v>
      </c>
      <c r="B963" s="38" t="s">
        <v>15</v>
      </c>
      <c r="C963" s="38" t="s">
        <v>2</v>
      </c>
      <c r="D963" s="38" t="s">
        <v>7</v>
      </c>
      <c r="E963" s="39">
        <v>207.0</v>
      </c>
      <c r="F963" s="40">
        <v>191.0</v>
      </c>
    </row>
    <row r="964">
      <c r="A964" s="37" t="s">
        <v>997</v>
      </c>
      <c r="B964" s="38" t="s">
        <v>15</v>
      </c>
      <c r="C964" s="38" t="s">
        <v>2</v>
      </c>
      <c r="D964" s="38" t="s">
        <v>7</v>
      </c>
      <c r="E964" s="39">
        <v>232.0</v>
      </c>
      <c r="F964" s="40">
        <v>191.0</v>
      </c>
    </row>
    <row r="965">
      <c r="A965" s="37" t="s">
        <v>998</v>
      </c>
      <c r="B965" s="38" t="s">
        <v>15</v>
      </c>
      <c r="C965" s="38" t="s">
        <v>2</v>
      </c>
      <c r="D965" s="38" t="s">
        <v>7</v>
      </c>
      <c r="E965" s="39">
        <v>213.0</v>
      </c>
      <c r="F965" s="40">
        <v>191.0</v>
      </c>
    </row>
    <row r="966">
      <c r="A966" s="37" t="s">
        <v>999</v>
      </c>
      <c r="B966" s="38" t="s">
        <v>15</v>
      </c>
      <c r="C966" s="38" t="s">
        <v>2</v>
      </c>
      <c r="D966" s="38" t="s">
        <v>7</v>
      </c>
      <c r="E966" s="39">
        <v>292.0</v>
      </c>
      <c r="F966" s="40">
        <v>191.0</v>
      </c>
    </row>
    <row r="967">
      <c r="A967" s="37" t="s">
        <v>1000</v>
      </c>
      <c r="B967" s="38" t="s">
        <v>15</v>
      </c>
      <c r="C967" s="38" t="s">
        <v>2</v>
      </c>
      <c r="D967" s="38" t="s">
        <v>7</v>
      </c>
      <c r="E967" s="39">
        <v>52.0</v>
      </c>
      <c r="F967" s="40">
        <v>192.0</v>
      </c>
    </row>
    <row r="968">
      <c r="A968" s="37" t="s">
        <v>1001</v>
      </c>
      <c r="B968" s="38" t="s">
        <v>15</v>
      </c>
      <c r="C968" s="38" t="s">
        <v>2</v>
      </c>
      <c r="D968" s="38" t="s">
        <v>7</v>
      </c>
      <c r="E968" s="39">
        <v>54.0</v>
      </c>
      <c r="F968" s="40">
        <v>192.0</v>
      </c>
    </row>
    <row r="969">
      <c r="A969" s="37" t="s">
        <v>1002</v>
      </c>
      <c r="B969" s="38" t="s">
        <v>15</v>
      </c>
      <c r="C969" s="38" t="s">
        <v>2</v>
      </c>
      <c r="D969" s="38" t="s">
        <v>7</v>
      </c>
      <c r="E969" s="39">
        <v>52.0</v>
      </c>
      <c r="F969" s="40">
        <v>192.0</v>
      </c>
    </row>
    <row r="970">
      <c r="A970" s="37" t="s">
        <v>1003</v>
      </c>
      <c r="B970" s="38" t="s">
        <v>15</v>
      </c>
      <c r="C970" s="38" t="s">
        <v>2</v>
      </c>
      <c r="D970" s="38" t="s">
        <v>7</v>
      </c>
      <c r="E970" s="39">
        <v>44.0</v>
      </c>
      <c r="F970" s="40">
        <v>192.0</v>
      </c>
    </row>
    <row r="971">
      <c r="A971" s="37" t="s">
        <v>1004</v>
      </c>
      <c r="B971" s="38" t="s">
        <v>15</v>
      </c>
      <c r="C971" s="38" t="s">
        <v>2</v>
      </c>
      <c r="D971" s="38" t="s">
        <v>7</v>
      </c>
      <c r="E971" s="39">
        <v>30.0</v>
      </c>
      <c r="F971" s="40">
        <v>192.0</v>
      </c>
    </row>
    <row r="972">
      <c r="A972" s="37" t="s">
        <v>1005</v>
      </c>
      <c r="B972" s="38" t="s">
        <v>15</v>
      </c>
      <c r="C972" s="38" t="s">
        <v>40</v>
      </c>
      <c r="D972" s="38" t="s">
        <v>5</v>
      </c>
      <c r="E972" s="39">
        <v>63.0</v>
      </c>
      <c r="F972" s="40">
        <v>193.0</v>
      </c>
    </row>
    <row r="973">
      <c r="A973" s="37" t="s">
        <v>1006</v>
      </c>
      <c r="B973" s="38" t="s">
        <v>15</v>
      </c>
      <c r="C973" s="38" t="s">
        <v>40</v>
      </c>
      <c r="D973" s="38" t="s">
        <v>5</v>
      </c>
      <c r="E973" s="39">
        <v>66.0</v>
      </c>
      <c r="F973" s="40">
        <v>193.0</v>
      </c>
    </row>
    <row r="974">
      <c r="A974" s="37" t="s">
        <v>1007</v>
      </c>
      <c r="B974" s="38" t="s">
        <v>15</v>
      </c>
      <c r="C974" s="38" t="s">
        <v>40</v>
      </c>
      <c r="D974" s="38" t="s">
        <v>5</v>
      </c>
      <c r="E974" s="39">
        <v>63.0</v>
      </c>
      <c r="F974" s="40">
        <v>193.0</v>
      </c>
    </row>
    <row r="975">
      <c r="A975" s="37" t="s">
        <v>1008</v>
      </c>
      <c r="B975" s="38" t="s">
        <v>15</v>
      </c>
      <c r="C975" s="38" t="s">
        <v>40</v>
      </c>
      <c r="D975" s="38" t="s">
        <v>5</v>
      </c>
      <c r="E975" s="39">
        <v>132.0</v>
      </c>
      <c r="F975" s="40">
        <v>193.0</v>
      </c>
    </row>
    <row r="976">
      <c r="A976" s="37" t="s">
        <v>1009</v>
      </c>
      <c r="B976" s="38" t="s">
        <v>15</v>
      </c>
      <c r="C976" s="38" t="s">
        <v>40</v>
      </c>
      <c r="D976" s="38" t="s">
        <v>5</v>
      </c>
      <c r="E976" s="39">
        <v>59.0</v>
      </c>
      <c r="F976" s="40">
        <v>193.0</v>
      </c>
    </row>
    <row r="977">
      <c r="A977" s="37" t="s">
        <v>1010</v>
      </c>
      <c r="B977" s="38" t="s">
        <v>15</v>
      </c>
      <c r="C977" s="38" t="s">
        <v>40</v>
      </c>
      <c r="D977" s="38" t="s">
        <v>5</v>
      </c>
      <c r="E977" s="39">
        <v>300.0</v>
      </c>
      <c r="F977" s="40">
        <v>194.0</v>
      </c>
    </row>
    <row r="978">
      <c r="A978" s="37" t="s">
        <v>1011</v>
      </c>
      <c r="B978" s="38" t="s">
        <v>15</v>
      </c>
      <c r="C978" s="38" t="s">
        <v>40</v>
      </c>
      <c r="D978" s="38" t="s">
        <v>5</v>
      </c>
      <c r="E978" s="39">
        <v>280.0</v>
      </c>
      <c r="F978" s="40">
        <v>194.0</v>
      </c>
    </row>
    <row r="979">
      <c r="A979" s="37" t="s">
        <v>1012</v>
      </c>
      <c r="B979" s="38" t="s">
        <v>15</v>
      </c>
      <c r="C979" s="38" t="s">
        <v>40</v>
      </c>
      <c r="D979" s="38" t="s">
        <v>5</v>
      </c>
      <c r="E979" s="39">
        <v>250.0</v>
      </c>
      <c r="F979" s="40">
        <v>194.0</v>
      </c>
    </row>
    <row r="980">
      <c r="A980" s="37" t="s">
        <v>1013</v>
      </c>
      <c r="B980" s="38" t="s">
        <v>15</v>
      </c>
      <c r="C980" s="38" t="s">
        <v>40</v>
      </c>
      <c r="D980" s="38" t="s">
        <v>5</v>
      </c>
      <c r="E980" s="39">
        <v>295.0</v>
      </c>
      <c r="F980" s="40">
        <v>194.0</v>
      </c>
    </row>
    <row r="981">
      <c r="A981" s="37" t="s">
        <v>1014</v>
      </c>
      <c r="B981" s="38" t="s">
        <v>15</v>
      </c>
      <c r="C981" s="38" t="s">
        <v>40</v>
      </c>
      <c r="D981" s="38" t="s">
        <v>5</v>
      </c>
      <c r="E981" s="39">
        <v>260.5</v>
      </c>
      <c r="F981" s="40">
        <v>194.0</v>
      </c>
    </row>
    <row r="982">
      <c r="A982" s="37" t="s">
        <v>1015</v>
      </c>
      <c r="B982" s="38" t="s">
        <v>15</v>
      </c>
      <c r="C982" s="38" t="s">
        <v>2</v>
      </c>
      <c r="D982" s="38" t="s">
        <v>14</v>
      </c>
      <c r="E982" s="39">
        <v>190.0</v>
      </c>
      <c r="F982" s="40">
        <v>195.0</v>
      </c>
    </row>
    <row r="983">
      <c r="A983" s="37" t="s">
        <v>1016</v>
      </c>
      <c r="B983" s="38" t="s">
        <v>15</v>
      </c>
      <c r="C983" s="38" t="s">
        <v>2</v>
      </c>
      <c r="D983" s="38" t="s">
        <v>14</v>
      </c>
      <c r="E983" s="39">
        <v>175.0</v>
      </c>
      <c r="F983" s="40">
        <v>195.0</v>
      </c>
    </row>
    <row r="984">
      <c r="A984" s="37" t="s">
        <v>1017</v>
      </c>
      <c r="B984" s="38" t="s">
        <v>15</v>
      </c>
      <c r="C984" s="38" t="s">
        <v>2</v>
      </c>
      <c r="D984" s="38" t="s">
        <v>14</v>
      </c>
      <c r="E984" s="39">
        <v>195.0</v>
      </c>
      <c r="F984" s="40">
        <v>195.0</v>
      </c>
    </row>
    <row r="985">
      <c r="A985" s="37" t="s">
        <v>1018</v>
      </c>
      <c r="B985" s="38" t="s">
        <v>15</v>
      </c>
      <c r="C985" s="38" t="s">
        <v>2</v>
      </c>
      <c r="D985" s="38" t="s">
        <v>14</v>
      </c>
      <c r="E985" s="39">
        <v>170.8</v>
      </c>
      <c r="F985" s="40">
        <v>195.0</v>
      </c>
    </row>
    <row r="986">
      <c r="A986" s="37" t="s">
        <v>1019</v>
      </c>
      <c r="B986" s="38" t="s">
        <v>15</v>
      </c>
      <c r="C986" s="38" t="s">
        <v>2</v>
      </c>
      <c r="D986" s="38" t="s">
        <v>14</v>
      </c>
      <c r="E986" s="39">
        <v>285.0</v>
      </c>
      <c r="F986" s="40">
        <v>195.0</v>
      </c>
    </row>
    <row r="987">
      <c r="A987" s="37" t="s">
        <v>1020</v>
      </c>
      <c r="B987" s="38" t="s">
        <v>15</v>
      </c>
      <c r="C987" s="38" t="s">
        <v>40</v>
      </c>
      <c r="D987" s="38" t="s">
        <v>5</v>
      </c>
      <c r="E987" s="39">
        <v>230.0</v>
      </c>
      <c r="F987" s="40">
        <v>196.0</v>
      </c>
    </row>
    <row r="988">
      <c r="A988" s="37" t="s">
        <v>1021</v>
      </c>
      <c r="B988" s="38" t="s">
        <v>15</v>
      </c>
      <c r="C988" s="38" t="s">
        <v>40</v>
      </c>
      <c r="D988" s="38" t="s">
        <v>5</v>
      </c>
      <c r="E988" s="39">
        <v>205.0</v>
      </c>
      <c r="F988" s="40">
        <v>196.0</v>
      </c>
    </row>
    <row r="989">
      <c r="A989" s="37" t="s">
        <v>1022</v>
      </c>
      <c r="B989" s="38" t="s">
        <v>15</v>
      </c>
      <c r="C989" s="38" t="s">
        <v>40</v>
      </c>
      <c r="D989" s="38" t="s">
        <v>5</v>
      </c>
      <c r="E989" s="39">
        <v>233.0</v>
      </c>
      <c r="F989" s="40">
        <v>196.0</v>
      </c>
    </row>
    <row r="990">
      <c r="A990" s="37" t="s">
        <v>1023</v>
      </c>
      <c r="B990" s="38" t="s">
        <v>15</v>
      </c>
      <c r="C990" s="38" t="s">
        <v>40</v>
      </c>
      <c r="D990" s="38" t="s">
        <v>5</v>
      </c>
      <c r="E990" s="39">
        <v>202.8</v>
      </c>
      <c r="F990" s="40">
        <v>196.0</v>
      </c>
    </row>
    <row r="991">
      <c r="A991" s="37" t="s">
        <v>1024</v>
      </c>
      <c r="B991" s="38" t="s">
        <v>15</v>
      </c>
      <c r="C991" s="38" t="s">
        <v>40</v>
      </c>
      <c r="D991" s="38" t="s">
        <v>5</v>
      </c>
      <c r="E991" s="39">
        <v>321.0</v>
      </c>
      <c r="F991" s="40">
        <v>196.0</v>
      </c>
    </row>
    <row r="992">
      <c r="A992" s="37" t="s">
        <v>1025</v>
      </c>
      <c r="B992" s="38" t="s">
        <v>15</v>
      </c>
      <c r="C992" s="38" t="s">
        <v>2</v>
      </c>
      <c r="D992" s="38" t="s">
        <v>14</v>
      </c>
      <c r="E992" s="39">
        <v>0.0</v>
      </c>
      <c r="F992" s="40">
        <v>197.0</v>
      </c>
    </row>
    <row r="993">
      <c r="A993" s="37" t="s">
        <v>1026</v>
      </c>
      <c r="B993" s="38" t="s">
        <v>15</v>
      </c>
      <c r="C993" s="38" t="s">
        <v>2</v>
      </c>
      <c r="D993" s="38" t="s">
        <v>14</v>
      </c>
      <c r="E993" s="39">
        <v>0.0</v>
      </c>
      <c r="F993" s="40">
        <v>197.0</v>
      </c>
    </row>
    <row r="994">
      <c r="A994" s="37" t="s">
        <v>1027</v>
      </c>
      <c r="B994" s="38" t="s">
        <v>15</v>
      </c>
      <c r="C994" s="38" t="s">
        <v>2</v>
      </c>
      <c r="D994" s="38" t="s">
        <v>14</v>
      </c>
      <c r="E994" s="39">
        <v>0.0</v>
      </c>
      <c r="F994" s="40">
        <v>197.0</v>
      </c>
    </row>
    <row r="995">
      <c r="A995" s="37" t="s">
        <v>1028</v>
      </c>
      <c r="B995" s="38" t="s">
        <v>15</v>
      </c>
      <c r="C995" s="38" t="s">
        <v>2</v>
      </c>
      <c r="D995" s="38" t="s">
        <v>14</v>
      </c>
      <c r="E995" s="39">
        <v>0.0</v>
      </c>
      <c r="F995" s="40">
        <v>197.0</v>
      </c>
    </row>
    <row r="996">
      <c r="A996" s="37" t="s">
        <v>1029</v>
      </c>
      <c r="B996" s="38" t="s">
        <v>15</v>
      </c>
      <c r="C996" s="38" t="s">
        <v>2</v>
      </c>
      <c r="D996" s="38" t="s">
        <v>14</v>
      </c>
      <c r="E996" s="39">
        <v>0.0</v>
      </c>
      <c r="F996" s="40">
        <v>197.0</v>
      </c>
    </row>
    <row r="997">
      <c r="A997" s="37" t="s">
        <v>1030</v>
      </c>
      <c r="B997" s="38" t="s">
        <v>15</v>
      </c>
      <c r="C997" s="38" t="s">
        <v>40</v>
      </c>
      <c r="D997" s="38" t="s">
        <v>5</v>
      </c>
      <c r="E997" s="39">
        <v>5600.0</v>
      </c>
      <c r="F997" s="40">
        <v>198.0</v>
      </c>
    </row>
    <row r="998">
      <c r="A998" s="37" t="s">
        <v>1031</v>
      </c>
      <c r="B998" s="38" t="s">
        <v>15</v>
      </c>
      <c r="C998" s="38" t="s">
        <v>40</v>
      </c>
      <c r="D998" s="38" t="s">
        <v>5</v>
      </c>
      <c r="E998" s="39">
        <v>4268.0</v>
      </c>
      <c r="F998" s="40">
        <v>198.0</v>
      </c>
    </row>
    <row r="999">
      <c r="A999" s="37" t="s">
        <v>1032</v>
      </c>
      <c r="B999" s="38" t="s">
        <v>15</v>
      </c>
      <c r="C999" s="38" t="s">
        <v>40</v>
      </c>
      <c r="D999" s="38" t="s">
        <v>5</v>
      </c>
      <c r="E999" s="39">
        <v>5756.67</v>
      </c>
      <c r="F999" s="40">
        <v>198.0</v>
      </c>
    </row>
    <row r="1000">
      <c r="A1000" s="37" t="s">
        <v>1033</v>
      </c>
      <c r="B1000" s="38" t="s">
        <v>15</v>
      </c>
      <c r="C1000" s="38" t="s">
        <v>40</v>
      </c>
      <c r="D1000" s="38" t="s">
        <v>5</v>
      </c>
      <c r="E1000" s="39">
        <v>3300.0</v>
      </c>
      <c r="F1000" s="40">
        <v>198.0</v>
      </c>
    </row>
    <row r="1001">
      <c r="A1001" s="37" t="s">
        <v>1034</v>
      </c>
      <c r="B1001" s="38" t="s">
        <v>15</v>
      </c>
      <c r="C1001" s="38" t="s">
        <v>40</v>
      </c>
      <c r="D1001" s="38" t="s">
        <v>5</v>
      </c>
      <c r="E1001" s="39">
        <v>4500.0</v>
      </c>
      <c r="F1001" s="40">
        <v>198.0</v>
      </c>
    </row>
    <row r="1002">
      <c r="A1002" s="37" t="s">
        <v>1035</v>
      </c>
      <c r="B1002" s="38" t="s">
        <v>15</v>
      </c>
      <c r="C1002" s="38" t="s">
        <v>40</v>
      </c>
      <c r="D1002" s="38" t="s">
        <v>5</v>
      </c>
      <c r="E1002" s="39">
        <v>222.0</v>
      </c>
      <c r="F1002" s="40">
        <v>199.0</v>
      </c>
    </row>
    <row r="1003">
      <c r="A1003" s="37" t="s">
        <v>1036</v>
      </c>
      <c r="B1003" s="38" t="s">
        <v>15</v>
      </c>
      <c r="C1003" s="38" t="s">
        <v>40</v>
      </c>
      <c r="D1003" s="38" t="s">
        <v>5</v>
      </c>
      <c r="E1003" s="39">
        <v>958.0</v>
      </c>
      <c r="F1003" s="40">
        <v>199.0</v>
      </c>
    </row>
    <row r="1004">
      <c r="A1004" s="37" t="s">
        <v>1037</v>
      </c>
      <c r="B1004" s="38" t="s">
        <v>15</v>
      </c>
      <c r="C1004" s="38" t="s">
        <v>40</v>
      </c>
      <c r="D1004" s="38" t="s">
        <v>5</v>
      </c>
      <c r="E1004" s="39">
        <v>736.8</v>
      </c>
      <c r="F1004" s="40">
        <v>199.0</v>
      </c>
    </row>
    <row r="1005">
      <c r="A1005" s="37" t="s">
        <v>1038</v>
      </c>
      <c r="B1005" s="38" t="s">
        <v>15</v>
      </c>
      <c r="C1005" s="38" t="s">
        <v>40</v>
      </c>
      <c r="D1005" s="38" t="s">
        <v>5</v>
      </c>
      <c r="E1005" s="39">
        <v>823.0</v>
      </c>
      <c r="F1005" s="40">
        <v>199.0</v>
      </c>
    </row>
    <row r="1006">
      <c r="A1006" s="37" t="s">
        <v>1039</v>
      </c>
      <c r="B1006" s="38" t="s">
        <v>15</v>
      </c>
      <c r="C1006" s="38" t="s">
        <v>40</v>
      </c>
      <c r="D1006" s="38" t="s">
        <v>5</v>
      </c>
      <c r="E1006" s="39">
        <v>1181.0</v>
      </c>
      <c r="F1006" s="40">
        <v>199.0</v>
      </c>
    </row>
    <row r="1007">
      <c r="A1007" s="37" t="s">
        <v>1040</v>
      </c>
      <c r="B1007" s="38" t="s">
        <v>15</v>
      </c>
      <c r="C1007" s="38" t="s">
        <v>40</v>
      </c>
      <c r="D1007" s="38" t="s">
        <v>5</v>
      </c>
      <c r="E1007" s="39">
        <v>103.0</v>
      </c>
      <c r="F1007" s="40">
        <v>200.0</v>
      </c>
    </row>
    <row r="1008">
      <c r="A1008" s="37" t="s">
        <v>1041</v>
      </c>
      <c r="B1008" s="38" t="s">
        <v>15</v>
      </c>
      <c r="C1008" s="38" t="s">
        <v>40</v>
      </c>
      <c r="D1008" s="38" t="s">
        <v>5</v>
      </c>
      <c r="E1008" s="39">
        <v>105.0</v>
      </c>
      <c r="F1008" s="40">
        <v>200.0</v>
      </c>
    </row>
    <row r="1009">
      <c r="A1009" s="37" t="s">
        <v>1042</v>
      </c>
      <c r="B1009" s="38" t="s">
        <v>15</v>
      </c>
      <c r="C1009" s="38" t="s">
        <v>40</v>
      </c>
      <c r="D1009" s="38" t="s">
        <v>5</v>
      </c>
      <c r="E1009" s="39">
        <v>55.0</v>
      </c>
      <c r="F1009" s="40">
        <v>200.0</v>
      </c>
    </row>
    <row r="1010">
      <c r="A1010" s="37" t="s">
        <v>1043</v>
      </c>
      <c r="B1010" s="38" t="s">
        <v>15</v>
      </c>
      <c r="C1010" s="38" t="s">
        <v>40</v>
      </c>
      <c r="D1010" s="38" t="s">
        <v>5</v>
      </c>
      <c r="E1010" s="39">
        <v>150.0</v>
      </c>
      <c r="F1010" s="40">
        <v>200.0</v>
      </c>
    </row>
    <row r="1011">
      <c r="A1011" s="37" t="s">
        <v>1044</v>
      </c>
      <c r="B1011" s="38" t="s">
        <v>15</v>
      </c>
      <c r="C1011" s="38" t="s">
        <v>40</v>
      </c>
      <c r="D1011" s="38" t="s">
        <v>5</v>
      </c>
      <c r="E1011" s="39">
        <v>106.88</v>
      </c>
      <c r="F1011" s="40">
        <v>200.0</v>
      </c>
    </row>
    <row r="1012">
      <c r="A1012" s="60"/>
      <c r="B1012" s="52"/>
      <c r="C1012" s="52"/>
      <c r="D1012" s="52"/>
      <c r="E1012" s="39"/>
      <c r="F1012" s="61"/>
    </row>
    <row r="1013">
      <c r="A1013" s="60"/>
      <c r="B1013" s="61"/>
      <c r="C1013" s="61"/>
      <c r="D1013" s="61"/>
      <c r="E1013" s="39"/>
      <c r="F1013" s="61"/>
    </row>
    <row r="1014">
      <c r="A1014" s="60"/>
      <c r="B1014" s="61"/>
      <c r="C1014" s="61"/>
      <c r="D1014" s="61"/>
      <c r="E1014" s="39"/>
      <c r="F1014" s="61"/>
    </row>
    <row r="1015">
      <c r="A1015" s="60"/>
      <c r="B1015" s="61"/>
      <c r="C1015" s="61"/>
      <c r="D1015" s="61"/>
      <c r="E1015" s="39"/>
      <c r="F1015" s="61"/>
    </row>
    <row r="1016">
      <c r="A1016" s="60"/>
      <c r="B1016" s="61"/>
      <c r="C1016" s="61"/>
      <c r="D1016" s="61"/>
      <c r="E1016" s="39"/>
      <c r="F1016" s="61"/>
    </row>
    <row r="1017">
      <c r="A1017" s="60"/>
      <c r="B1017" s="61"/>
      <c r="C1017" s="61"/>
      <c r="D1017" s="61"/>
      <c r="E1017" s="39"/>
      <c r="F1017" s="61"/>
    </row>
    <row r="1018">
      <c r="A1018" s="60"/>
      <c r="B1018" s="61"/>
      <c r="C1018" s="61"/>
      <c r="D1018" s="61"/>
      <c r="E1018" s="39"/>
      <c r="F1018" s="61"/>
    </row>
    <row r="1019">
      <c r="A1019" s="60"/>
      <c r="B1019" s="61"/>
      <c r="C1019" s="61"/>
      <c r="D1019" s="61"/>
      <c r="E1019" s="39"/>
      <c r="F1019" s="61"/>
    </row>
    <row r="1020">
      <c r="A1020" s="60"/>
      <c r="B1020" s="61"/>
      <c r="C1020" s="61"/>
      <c r="D1020" s="61"/>
      <c r="E1020" s="39"/>
      <c r="F1020" s="61"/>
    </row>
    <row r="1021">
      <c r="A1021" s="60"/>
      <c r="B1021" s="61"/>
      <c r="C1021" s="61"/>
      <c r="D1021" s="61"/>
      <c r="E1021" s="39"/>
      <c r="F1021" s="61"/>
    </row>
    <row r="1022">
      <c r="A1022" s="60"/>
      <c r="B1022" s="61"/>
      <c r="C1022" s="61"/>
      <c r="D1022" s="61"/>
      <c r="E1022" s="39"/>
      <c r="F1022" s="61"/>
    </row>
    <row r="1023">
      <c r="A1023" s="60"/>
      <c r="B1023" s="61"/>
      <c r="C1023" s="61"/>
      <c r="D1023" s="61"/>
      <c r="E1023" s="39"/>
      <c r="F1023" s="61"/>
    </row>
    <row r="1024">
      <c r="A1024" s="60"/>
      <c r="B1024" s="61"/>
      <c r="C1024" s="61"/>
      <c r="D1024" s="61"/>
      <c r="E1024" s="39"/>
      <c r="F1024" s="61"/>
    </row>
    <row r="1025">
      <c r="A1025" s="60"/>
      <c r="B1025" s="61"/>
      <c r="C1025" s="61"/>
      <c r="D1025" s="61"/>
      <c r="E1025" s="39"/>
      <c r="F1025" s="61"/>
    </row>
    <row r="1026">
      <c r="A1026" s="60"/>
      <c r="B1026" s="61"/>
      <c r="C1026" s="61"/>
      <c r="D1026" s="61"/>
      <c r="E1026" s="39"/>
      <c r="F1026" s="61"/>
    </row>
    <row r="1027">
      <c r="A1027" s="60"/>
      <c r="B1027" s="61"/>
      <c r="C1027" s="61"/>
      <c r="D1027" s="61"/>
      <c r="E1027" s="39"/>
      <c r="F1027" s="61"/>
    </row>
    <row r="1028">
      <c r="A1028" s="60"/>
      <c r="B1028" s="61"/>
      <c r="C1028" s="61"/>
      <c r="D1028" s="61"/>
      <c r="E1028" s="39"/>
      <c r="F1028" s="61"/>
    </row>
    <row r="1029">
      <c r="A1029" s="60"/>
      <c r="B1029" s="61"/>
      <c r="C1029" s="61"/>
      <c r="D1029" s="61"/>
      <c r="E1029" s="39"/>
      <c r="F1029" s="61"/>
    </row>
    <row r="1030">
      <c r="A1030" s="60"/>
      <c r="B1030" s="61"/>
      <c r="C1030" s="61"/>
      <c r="D1030" s="61"/>
      <c r="E1030" s="39"/>
      <c r="F1030" s="61"/>
    </row>
    <row r="1031">
      <c r="A1031" s="60"/>
      <c r="B1031" s="61"/>
      <c r="C1031" s="61"/>
      <c r="D1031" s="61"/>
      <c r="E1031" s="39"/>
      <c r="F1031" s="61"/>
    </row>
    <row r="1032">
      <c r="A1032" s="60"/>
      <c r="B1032" s="61"/>
      <c r="C1032" s="61"/>
      <c r="D1032" s="61"/>
      <c r="E1032" s="39"/>
      <c r="F1032" s="61"/>
    </row>
    <row r="1033">
      <c r="A1033" s="60"/>
      <c r="B1033" s="61"/>
      <c r="C1033" s="61"/>
      <c r="D1033" s="61"/>
      <c r="E1033" s="39"/>
      <c r="F1033" s="61"/>
    </row>
    <row r="1034">
      <c r="A1034" s="60"/>
      <c r="B1034" s="61"/>
      <c r="C1034" s="61"/>
      <c r="D1034" s="61"/>
      <c r="E1034" s="39"/>
      <c r="F1034" s="61"/>
    </row>
    <row r="1035">
      <c r="A1035" s="60"/>
      <c r="B1035" s="61"/>
      <c r="C1035" s="61"/>
      <c r="D1035" s="61"/>
      <c r="E1035" s="39"/>
      <c r="F1035" s="61"/>
    </row>
    <row r="1036">
      <c r="A1036" s="60"/>
      <c r="B1036" s="61"/>
      <c r="C1036" s="61"/>
      <c r="D1036" s="61"/>
      <c r="E1036" s="39"/>
      <c r="F1036" s="61"/>
    </row>
    <row r="1037">
      <c r="A1037" s="60"/>
      <c r="B1037" s="61"/>
      <c r="C1037" s="61"/>
      <c r="D1037" s="61"/>
      <c r="E1037" s="39"/>
      <c r="F1037" s="61"/>
    </row>
    <row r="1038">
      <c r="A1038" s="60"/>
      <c r="B1038" s="61"/>
      <c r="C1038" s="61"/>
      <c r="D1038" s="61"/>
      <c r="E1038" s="39"/>
      <c r="F1038" s="61"/>
    </row>
    <row r="1039">
      <c r="A1039" s="60"/>
      <c r="B1039" s="61"/>
      <c r="C1039" s="61"/>
      <c r="D1039" s="61"/>
      <c r="E1039" s="39"/>
      <c r="F1039" s="61"/>
    </row>
    <row r="1040">
      <c r="A1040" s="60"/>
      <c r="B1040" s="61"/>
      <c r="C1040" s="61"/>
      <c r="D1040" s="61"/>
      <c r="E1040" s="39"/>
      <c r="F1040" s="61"/>
    </row>
    <row r="1041">
      <c r="A1041" s="60"/>
      <c r="B1041" s="61"/>
      <c r="C1041" s="61"/>
      <c r="D1041" s="61"/>
      <c r="E1041" s="39"/>
      <c r="F1041" s="61"/>
    </row>
    <row r="1042">
      <c r="A1042" s="60"/>
      <c r="B1042" s="61"/>
      <c r="C1042" s="61"/>
      <c r="D1042" s="61"/>
      <c r="E1042" s="39"/>
      <c r="F1042" s="61"/>
    </row>
    <row r="1043">
      <c r="A1043" s="60"/>
      <c r="B1043" s="61"/>
      <c r="C1043" s="61"/>
      <c r="D1043" s="61"/>
      <c r="E1043" s="39"/>
      <c r="F1043" s="61"/>
    </row>
    <row r="1044">
      <c r="A1044" s="60"/>
      <c r="B1044" s="61"/>
      <c r="C1044" s="61"/>
      <c r="D1044" s="61"/>
      <c r="E1044" s="39"/>
      <c r="F1044" s="61"/>
    </row>
    <row r="1045">
      <c r="A1045" s="60"/>
      <c r="B1045" s="61"/>
      <c r="C1045" s="61"/>
      <c r="D1045" s="61"/>
      <c r="E1045" s="39"/>
      <c r="F1045" s="61"/>
    </row>
    <row r="1046">
      <c r="A1046" s="60"/>
      <c r="B1046" s="61"/>
      <c r="C1046" s="61"/>
      <c r="D1046" s="61"/>
      <c r="E1046" s="39"/>
      <c r="F1046" s="61"/>
    </row>
    <row r="1047">
      <c r="A1047" s="60"/>
      <c r="B1047" s="61"/>
      <c r="C1047" s="61"/>
      <c r="D1047" s="61"/>
      <c r="E1047" s="39"/>
      <c r="F1047" s="61"/>
    </row>
    <row r="1048">
      <c r="A1048" s="60"/>
      <c r="B1048" s="61"/>
      <c r="C1048" s="61"/>
      <c r="D1048" s="61"/>
      <c r="E1048" s="39"/>
      <c r="F1048" s="61"/>
    </row>
    <row r="1049">
      <c r="A1049" s="60"/>
      <c r="B1049" s="61"/>
      <c r="C1049" s="61"/>
      <c r="D1049" s="61"/>
      <c r="E1049" s="39"/>
      <c r="F1049" s="61"/>
    </row>
    <row r="1050">
      <c r="A1050" s="60"/>
      <c r="B1050" s="61"/>
      <c r="C1050" s="61"/>
      <c r="D1050" s="61"/>
      <c r="E1050" s="39"/>
      <c r="F1050" s="61"/>
    </row>
    <row r="1051">
      <c r="A1051" s="60"/>
      <c r="B1051" s="61"/>
      <c r="C1051" s="61"/>
      <c r="D1051" s="61"/>
      <c r="E1051" s="39"/>
      <c r="F1051" s="61"/>
    </row>
    <row r="1052">
      <c r="A1052" s="60"/>
      <c r="B1052" s="61"/>
      <c r="C1052" s="61"/>
      <c r="D1052" s="61"/>
      <c r="E1052" s="39"/>
      <c r="F1052" s="61"/>
    </row>
    <row r="1053">
      <c r="A1053" s="60"/>
      <c r="B1053" s="61"/>
      <c r="C1053" s="61"/>
      <c r="D1053" s="61"/>
      <c r="E1053" s="39"/>
      <c r="F1053" s="61"/>
    </row>
    <row r="1054">
      <c r="A1054" s="60"/>
      <c r="B1054" s="61"/>
      <c r="C1054" s="61"/>
      <c r="D1054" s="61"/>
      <c r="E1054" s="39"/>
      <c r="F1054" s="61"/>
    </row>
    <row r="1055">
      <c r="A1055" s="60"/>
      <c r="B1055" s="61"/>
      <c r="C1055" s="61"/>
      <c r="D1055" s="61"/>
      <c r="E1055" s="39"/>
      <c r="F1055" s="61"/>
    </row>
    <row r="1056">
      <c r="A1056" s="60"/>
      <c r="B1056" s="61"/>
      <c r="C1056" s="61"/>
      <c r="D1056" s="61"/>
      <c r="E1056" s="39"/>
      <c r="F1056" s="61"/>
    </row>
    <row r="1057">
      <c r="A1057" s="60"/>
      <c r="B1057" s="61"/>
      <c r="C1057" s="61"/>
      <c r="D1057" s="61"/>
      <c r="E1057" s="39"/>
      <c r="F1057" s="61"/>
    </row>
    <row r="1058">
      <c r="A1058" s="60"/>
      <c r="B1058" s="61"/>
      <c r="C1058" s="61"/>
      <c r="D1058" s="61"/>
      <c r="E1058" s="39"/>
      <c r="F1058" s="61"/>
    </row>
    <row r="1059">
      <c r="A1059" s="60"/>
      <c r="B1059" s="61"/>
      <c r="C1059" s="61"/>
      <c r="D1059" s="61"/>
      <c r="E1059" s="39"/>
      <c r="F1059" s="61"/>
    </row>
  </sheetData>
  <dataValidations>
    <dataValidation type="list" allowBlank="1" showErrorMessage="1" sqref="C2:C1011">
      <formula1>"Policy Violated,Policy Not Violated"</formula1>
    </dataValidation>
    <dataValidation type="list" allowBlank="1" showErrorMessage="1" sqref="B2:B1011">
      <formula1>"Travel,Accomodation and Sustenance,Entertainment and Hospitality,Training,Other"</formula1>
    </dataValidation>
    <dataValidation type="list" allowBlank="1" showErrorMessage="1" sqref="D2:D1011">
      <formula1>"Fully Reimbursable,Partially Reimbursable,Not Reimbursable,Further Clarification Required"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8"/>
    <col customWidth="1" min="2" max="2" width="38.5"/>
    <col customWidth="1" min="3" max="3" width="17.88"/>
    <col customWidth="1" min="4" max="4" width="16.75"/>
    <col customWidth="1" min="5" max="5" width="17.25"/>
    <col customWidth="1" min="6" max="6" width="10.5"/>
    <col customWidth="1" min="7" max="7" width="23.5"/>
    <col customWidth="1" min="8" max="8" width="67.38"/>
    <col customWidth="1" min="9" max="9" width="62.0"/>
    <col customWidth="1" min="10" max="10" width="56.38"/>
  </cols>
  <sheetData>
    <row r="1">
      <c r="A1" s="62" t="s">
        <v>1045</v>
      </c>
      <c r="B1" s="63" t="s">
        <v>28</v>
      </c>
      <c r="C1" s="63" t="s">
        <v>29</v>
      </c>
      <c r="D1" s="63" t="s">
        <v>30</v>
      </c>
      <c r="E1" s="63" t="s">
        <v>31</v>
      </c>
      <c r="F1" s="64" t="s">
        <v>32</v>
      </c>
      <c r="G1" s="65" t="s">
        <v>1046</v>
      </c>
      <c r="H1" s="66" t="s">
        <v>1047</v>
      </c>
      <c r="I1" s="65" t="s">
        <v>1048</v>
      </c>
      <c r="J1" s="13" t="s">
        <v>1049</v>
      </c>
    </row>
    <row r="2">
      <c r="A2" s="67">
        <v>1.0</v>
      </c>
      <c r="B2" s="68" t="s">
        <v>1050</v>
      </c>
      <c r="C2" s="42" t="s">
        <v>13</v>
      </c>
      <c r="D2" s="42" t="s">
        <v>2</v>
      </c>
      <c r="E2" s="42" t="s">
        <v>12</v>
      </c>
      <c r="F2" s="43">
        <v>0.0</v>
      </c>
      <c r="G2" s="69" t="b">
        <v>1</v>
      </c>
      <c r="H2" s="70" t="s">
        <v>1051</v>
      </c>
    </row>
    <row r="3">
      <c r="A3" s="67">
        <v>2.0</v>
      </c>
      <c r="B3" s="68" t="s">
        <v>1052</v>
      </c>
      <c r="C3" s="42" t="s">
        <v>13</v>
      </c>
      <c r="D3" s="42" t="s">
        <v>40</v>
      </c>
      <c r="E3" s="42" t="s">
        <v>5</v>
      </c>
      <c r="F3" s="43">
        <v>95.0</v>
      </c>
      <c r="G3" s="69" t="b">
        <v>1</v>
      </c>
      <c r="H3" s="70" t="s">
        <v>1053</v>
      </c>
    </row>
    <row r="4">
      <c r="A4" s="67">
        <v>3.0</v>
      </c>
      <c r="B4" s="68" t="s">
        <v>1054</v>
      </c>
      <c r="C4" s="42" t="s">
        <v>13</v>
      </c>
      <c r="D4" s="42" t="s">
        <v>40</v>
      </c>
      <c r="E4" s="42" t="s">
        <v>5</v>
      </c>
      <c r="F4" s="43">
        <v>30.0</v>
      </c>
      <c r="G4" s="71" t="b">
        <v>1</v>
      </c>
      <c r="H4" s="70" t="s">
        <v>1055</v>
      </c>
    </row>
    <row r="5">
      <c r="A5" s="67">
        <v>4.0</v>
      </c>
      <c r="B5" s="68" t="s">
        <v>1056</v>
      </c>
      <c r="C5" s="42" t="s">
        <v>13</v>
      </c>
      <c r="D5" s="42" t="s">
        <v>2</v>
      </c>
      <c r="E5" s="42" t="s">
        <v>14</v>
      </c>
      <c r="F5" s="43">
        <v>0.0</v>
      </c>
      <c r="G5" s="71" t="b">
        <v>1</v>
      </c>
      <c r="H5" s="70" t="s">
        <v>1057</v>
      </c>
    </row>
    <row r="6">
      <c r="A6" s="67">
        <v>5.0</v>
      </c>
      <c r="B6" s="68" t="s">
        <v>1058</v>
      </c>
      <c r="C6" s="42" t="s">
        <v>13</v>
      </c>
      <c r="D6" s="42" t="s">
        <v>40</v>
      </c>
      <c r="E6" s="42" t="s">
        <v>5</v>
      </c>
      <c r="F6" s="43">
        <v>15.0</v>
      </c>
      <c r="G6" s="71" t="b">
        <v>1</v>
      </c>
      <c r="H6" s="70" t="s">
        <v>1059</v>
      </c>
    </row>
    <row r="7">
      <c r="A7" s="67">
        <v>6.0</v>
      </c>
      <c r="B7" s="68" t="s">
        <v>1060</v>
      </c>
      <c r="C7" s="42" t="s">
        <v>13</v>
      </c>
      <c r="D7" s="42" t="s">
        <v>40</v>
      </c>
      <c r="E7" s="42" t="s">
        <v>5</v>
      </c>
      <c r="F7" s="43">
        <v>0.0</v>
      </c>
      <c r="G7" s="69" t="b">
        <v>1</v>
      </c>
      <c r="H7" s="70" t="s">
        <v>1061</v>
      </c>
    </row>
    <row r="8">
      <c r="A8" s="67">
        <v>7.0</v>
      </c>
      <c r="B8" s="68" t="s">
        <v>1062</v>
      </c>
      <c r="C8" s="42" t="s">
        <v>13</v>
      </c>
      <c r="D8" s="42" t="s">
        <v>40</v>
      </c>
      <c r="E8" s="42" t="s">
        <v>5</v>
      </c>
      <c r="F8" s="43">
        <v>20.0</v>
      </c>
      <c r="G8" s="69" t="b">
        <v>1</v>
      </c>
      <c r="H8" s="70" t="s">
        <v>1063</v>
      </c>
    </row>
    <row r="9">
      <c r="A9" s="67">
        <v>8.0</v>
      </c>
      <c r="B9" s="68" t="s">
        <v>1064</v>
      </c>
      <c r="C9" s="42" t="s">
        <v>13</v>
      </c>
      <c r="D9" s="42" t="s">
        <v>2</v>
      </c>
      <c r="E9" s="42" t="s">
        <v>14</v>
      </c>
      <c r="F9" s="43">
        <v>0.0</v>
      </c>
      <c r="G9" s="71" t="b">
        <v>1</v>
      </c>
      <c r="H9" s="70" t="s">
        <v>1065</v>
      </c>
    </row>
    <row r="10">
      <c r="A10" s="67">
        <v>9.0</v>
      </c>
      <c r="B10" s="68" t="s">
        <v>1066</v>
      </c>
      <c r="C10" s="42" t="s">
        <v>13</v>
      </c>
      <c r="D10" s="42" t="s">
        <v>40</v>
      </c>
      <c r="E10" s="42" t="s">
        <v>5</v>
      </c>
      <c r="F10" s="43">
        <v>40.0</v>
      </c>
      <c r="G10" s="71" t="b">
        <v>1</v>
      </c>
      <c r="H10" s="70" t="s">
        <v>1067</v>
      </c>
    </row>
    <row r="11">
      <c r="A11" s="67">
        <v>10.0</v>
      </c>
      <c r="B11" s="68" t="s">
        <v>1068</v>
      </c>
      <c r="C11" s="42" t="s">
        <v>13</v>
      </c>
      <c r="D11" s="42" t="s">
        <v>2</v>
      </c>
      <c r="E11" s="42" t="s">
        <v>7</v>
      </c>
      <c r="F11" s="43">
        <v>20.0</v>
      </c>
      <c r="G11" s="71" t="b">
        <v>1</v>
      </c>
      <c r="H11" s="70" t="s">
        <v>1069</v>
      </c>
    </row>
    <row r="12">
      <c r="A12" s="67">
        <v>11.0</v>
      </c>
      <c r="B12" s="68" t="s">
        <v>1070</v>
      </c>
      <c r="C12" s="42" t="s">
        <v>13</v>
      </c>
      <c r="D12" s="42" t="s">
        <v>40</v>
      </c>
      <c r="E12" s="42" t="s">
        <v>5</v>
      </c>
      <c r="F12" s="72">
        <v>150.0</v>
      </c>
      <c r="G12" s="71" t="b">
        <v>1</v>
      </c>
      <c r="H12" s="70" t="s">
        <v>1071</v>
      </c>
    </row>
    <row r="13">
      <c r="A13" s="67">
        <v>12.0</v>
      </c>
      <c r="B13" s="68" t="s">
        <v>1072</v>
      </c>
      <c r="C13" s="42" t="s">
        <v>13</v>
      </c>
      <c r="D13" s="42" t="s">
        <v>40</v>
      </c>
      <c r="E13" s="42" t="s">
        <v>5</v>
      </c>
      <c r="F13" s="43">
        <v>150.0</v>
      </c>
      <c r="G13" s="71" t="b">
        <v>1</v>
      </c>
      <c r="H13" s="70" t="s">
        <v>1073</v>
      </c>
    </row>
    <row r="14">
      <c r="A14" s="67">
        <v>13.0</v>
      </c>
      <c r="B14" s="68" t="s">
        <v>1074</v>
      </c>
      <c r="C14" s="42" t="s">
        <v>13</v>
      </c>
      <c r="D14" s="42" t="s">
        <v>2</v>
      </c>
      <c r="E14" s="42" t="s">
        <v>14</v>
      </c>
      <c r="F14" s="43">
        <v>0.0</v>
      </c>
      <c r="G14" s="71" t="b">
        <v>1</v>
      </c>
      <c r="H14" s="70" t="s">
        <v>1075</v>
      </c>
    </row>
    <row r="15">
      <c r="A15" s="67">
        <v>14.0</v>
      </c>
      <c r="B15" s="68" t="s">
        <v>1076</v>
      </c>
      <c r="C15" s="42" t="s">
        <v>13</v>
      </c>
      <c r="D15" s="42" t="s">
        <v>40</v>
      </c>
      <c r="E15" s="42" t="s">
        <v>5</v>
      </c>
      <c r="F15" s="43">
        <v>17.0</v>
      </c>
      <c r="G15" s="71" t="b">
        <v>1</v>
      </c>
      <c r="H15" s="70" t="s">
        <v>1077</v>
      </c>
    </row>
    <row r="16">
      <c r="A16" s="67">
        <v>15.0</v>
      </c>
      <c r="B16" s="68" t="s">
        <v>1078</v>
      </c>
      <c r="C16" s="42" t="s">
        <v>13</v>
      </c>
      <c r="D16" s="42" t="s">
        <v>40</v>
      </c>
      <c r="E16" s="42" t="s">
        <v>5</v>
      </c>
      <c r="F16" s="43">
        <v>12.5</v>
      </c>
      <c r="G16" s="71" t="b">
        <v>1</v>
      </c>
      <c r="H16" s="70" t="s">
        <v>1079</v>
      </c>
    </row>
    <row r="17">
      <c r="A17" s="67">
        <v>16.0</v>
      </c>
      <c r="B17" s="68" t="s">
        <v>1080</v>
      </c>
      <c r="C17" s="42" t="s">
        <v>13</v>
      </c>
      <c r="D17" s="42" t="s">
        <v>2</v>
      </c>
      <c r="E17" s="42" t="s">
        <v>14</v>
      </c>
      <c r="F17" s="43">
        <v>0.0</v>
      </c>
      <c r="G17" s="71" t="b">
        <v>1</v>
      </c>
      <c r="H17" s="70" t="s">
        <v>1081</v>
      </c>
    </row>
    <row r="18">
      <c r="A18" s="67">
        <v>17.0</v>
      </c>
      <c r="B18" s="68" t="s">
        <v>1082</v>
      </c>
      <c r="C18" s="42" t="s">
        <v>13</v>
      </c>
      <c r="D18" s="42" t="s">
        <v>40</v>
      </c>
      <c r="E18" s="42" t="s">
        <v>5</v>
      </c>
      <c r="F18" s="43">
        <v>32.5</v>
      </c>
      <c r="G18" s="71" t="b">
        <v>1</v>
      </c>
      <c r="H18" s="70" t="s">
        <v>1083</v>
      </c>
    </row>
    <row r="19">
      <c r="A19" s="67">
        <v>18.0</v>
      </c>
      <c r="B19" s="68" t="s">
        <v>1084</v>
      </c>
      <c r="C19" s="42" t="s">
        <v>13</v>
      </c>
      <c r="D19" s="42" t="s">
        <v>40</v>
      </c>
      <c r="E19" s="42" t="s">
        <v>5</v>
      </c>
      <c r="F19" s="43">
        <v>14.3</v>
      </c>
      <c r="G19" s="71" t="b">
        <v>1</v>
      </c>
      <c r="H19" s="70" t="s">
        <v>1085</v>
      </c>
    </row>
    <row r="20">
      <c r="A20" s="67">
        <v>19.0</v>
      </c>
      <c r="B20" s="68" t="s">
        <v>1086</v>
      </c>
      <c r="C20" s="42" t="s">
        <v>13</v>
      </c>
      <c r="D20" s="42" t="s">
        <v>2</v>
      </c>
      <c r="E20" s="42" t="s">
        <v>12</v>
      </c>
      <c r="F20" s="43">
        <v>0.0</v>
      </c>
      <c r="G20" s="71" t="b">
        <v>1</v>
      </c>
      <c r="H20" s="70" t="s">
        <v>1087</v>
      </c>
    </row>
    <row r="21">
      <c r="A21" s="67">
        <v>20.0</v>
      </c>
      <c r="B21" s="68" t="s">
        <v>1088</v>
      </c>
      <c r="C21" s="42" t="s">
        <v>13</v>
      </c>
      <c r="D21" s="42" t="s">
        <v>2</v>
      </c>
      <c r="E21" s="42" t="s">
        <v>7</v>
      </c>
      <c r="F21" s="43">
        <v>32.5</v>
      </c>
      <c r="G21" s="71" t="b">
        <v>1</v>
      </c>
      <c r="H21" s="70" t="s">
        <v>1089</v>
      </c>
    </row>
    <row r="22">
      <c r="A22" s="67">
        <v>21.0</v>
      </c>
      <c r="B22" s="68" t="s">
        <v>1090</v>
      </c>
      <c r="C22" s="42" t="s">
        <v>13</v>
      </c>
      <c r="D22" s="42" t="s">
        <v>2</v>
      </c>
      <c r="E22" s="42" t="s">
        <v>14</v>
      </c>
      <c r="F22" s="43">
        <v>0.0</v>
      </c>
      <c r="G22" s="71" t="b">
        <v>1</v>
      </c>
      <c r="H22" s="70" t="s">
        <v>1091</v>
      </c>
    </row>
    <row r="23">
      <c r="A23" s="67">
        <v>22.0</v>
      </c>
      <c r="B23" s="68" t="s">
        <v>1092</v>
      </c>
      <c r="C23" s="42" t="s">
        <v>13</v>
      </c>
      <c r="D23" s="42" t="s">
        <v>40</v>
      </c>
      <c r="E23" s="42" t="s">
        <v>5</v>
      </c>
      <c r="F23" s="43">
        <v>50.0</v>
      </c>
      <c r="G23" s="71" t="b">
        <v>1</v>
      </c>
      <c r="H23" s="70" t="s">
        <v>1093</v>
      </c>
    </row>
    <row r="24">
      <c r="A24" s="67">
        <v>23.0</v>
      </c>
      <c r="B24" s="68" t="s">
        <v>1094</v>
      </c>
      <c r="C24" s="42" t="s">
        <v>13</v>
      </c>
      <c r="D24" s="42" t="s">
        <v>2</v>
      </c>
      <c r="E24" s="42" t="s">
        <v>14</v>
      </c>
      <c r="F24" s="43">
        <v>0.0</v>
      </c>
      <c r="G24" s="71" t="b">
        <v>1</v>
      </c>
      <c r="H24" s="70" t="s">
        <v>1095</v>
      </c>
    </row>
    <row r="25">
      <c r="A25" s="67">
        <v>24.0</v>
      </c>
      <c r="B25" s="68" t="s">
        <v>1096</v>
      </c>
      <c r="C25" s="42" t="s">
        <v>13</v>
      </c>
      <c r="D25" s="42" t="s">
        <v>2</v>
      </c>
      <c r="E25" s="42" t="s">
        <v>7</v>
      </c>
      <c r="F25" s="43">
        <v>50.0</v>
      </c>
      <c r="G25" s="71" t="b">
        <v>1</v>
      </c>
      <c r="H25" s="70" t="s">
        <v>1097</v>
      </c>
    </row>
    <row r="26">
      <c r="A26" s="67">
        <v>25.0</v>
      </c>
      <c r="B26" s="68" t="s">
        <v>1098</v>
      </c>
      <c r="C26" s="42" t="s">
        <v>13</v>
      </c>
      <c r="D26" s="42" t="s">
        <v>2</v>
      </c>
      <c r="E26" s="42" t="s">
        <v>14</v>
      </c>
      <c r="F26" s="43">
        <v>0.0</v>
      </c>
      <c r="G26" s="71" t="b">
        <v>1</v>
      </c>
      <c r="H26" s="70" t="s">
        <v>1099</v>
      </c>
    </row>
    <row r="27">
      <c r="A27" s="67">
        <v>26.0</v>
      </c>
      <c r="B27" s="68" t="s">
        <v>1100</v>
      </c>
      <c r="C27" s="42" t="s">
        <v>15</v>
      </c>
      <c r="D27" s="42" t="s">
        <v>2</v>
      </c>
      <c r="E27" s="42" t="s">
        <v>12</v>
      </c>
      <c r="F27" s="43">
        <v>0.0</v>
      </c>
      <c r="G27" s="71" t="b">
        <v>1</v>
      </c>
      <c r="H27" s="70" t="s">
        <v>1101</v>
      </c>
    </row>
    <row r="28">
      <c r="A28" s="67">
        <v>27.0</v>
      </c>
      <c r="B28" s="68" t="s">
        <v>1102</v>
      </c>
      <c r="C28" s="42" t="s">
        <v>15</v>
      </c>
      <c r="D28" s="42" t="s">
        <v>40</v>
      </c>
      <c r="E28" s="42" t="s">
        <v>5</v>
      </c>
      <c r="F28" s="43">
        <v>1000.0</v>
      </c>
      <c r="G28" s="71" t="b">
        <v>1</v>
      </c>
      <c r="H28" s="70" t="s">
        <v>1103</v>
      </c>
    </row>
    <row r="29">
      <c r="A29" s="67">
        <v>28.0</v>
      </c>
      <c r="B29" s="68" t="s">
        <v>1104</v>
      </c>
      <c r="C29" s="42" t="s">
        <v>15</v>
      </c>
      <c r="D29" s="42" t="s">
        <v>2</v>
      </c>
      <c r="E29" s="42" t="s">
        <v>14</v>
      </c>
      <c r="F29" s="43">
        <v>0.0</v>
      </c>
      <c r="G29" s="71" t="b">
        <v>1</v>
      </c>
      <c r="H29" s="70" t="s">
        <v>1105</v>
      </c>
    </row>
    <row r="30">
      <c r="A30" s="67">
        <v>29.0</v>
      </c>
      <c r="B30" s="68" t="s">
        <v>1106</v>
      </c>
      <c r="C30" s="42" t="s">
        <v>15</v>
      </c>
      <c r="D30" s="73" t="s">
        <v>2</v>
      </c>
      <c r="E30" s="42" t="s">
        <v>14</v>
      </c>
      <c r="F30" s="43">
        <v>0.0</v>
      </c>
      <c r="G30" s="71" t="b">
        <v>1</v>
      </c>
      <c r="H30" s="70" t="s">
        <v>1107</v>
      </c>
    </row>
    <row r="31">
      <c r="A31" s="67">
        <v>30.0</v>
      </c>
      <c r="B31" s="68" t="s">
        <v>1108</v>
      </c>
      <c r="C31" s="42" t="s">
        <v>15</v>
      </c>
      <c r="D31" s="42" t="s">
        <v>40</v>
      </c>
      <c r="E31" s="42" t="s">
        <v>5</v>
      </c>
      <c r="F31" s="43">
        <v>30.0</v>
      </c>
      <c r="G31" s="71" t="b">
        <v>1</v>
      </c>
      <c r="H31" s="70" t="s">
        <v>1109</v>
      </c>
    </row>
    <row r="32">
      <c r="A32" s="67">
        <v>31.0</v>
      </c>
      <c r="B32" s="68" t="s">
        <v>1110</v>
      </c>
      <c r="C32" s="42" t="s">
        <v>15</v>
      </c>
      <c r="D32" s="42" t="s">
        <v>40</v>
      </c>
      <c r="E32" s="42" t="s">
        <v>5</v>
      </c>
      <c r="F32" s="43">
        <v>15.0</v>
      </c>
      <c r="G32" s="71" t="b">
        <v>1</v>
      </c>
      <c r="H32" s="70" t="s">
        <v>1111</v>
      </c>
    </row>
    <row r="33">
      <c r="A33" s="67">
        <v>32.0</v>
      </c>
      <c r="B33" s="68" t="s">
        <v>1112</v>
      </c>
      <c r="C33" s="42" t="s">
        <v>15</v>
      </c>
      <c r="D33" s="42" t="s">
        <v>40</v>
      </c>
      <c r="E33" s="42" t="s">
        <v>7</v>
      </c>
      <c r="F33" s="43">
        <v>16.5</v>
      </c>
      <c r="G33" s="71" t="b">
        <v>1</v>
      </c>
      <c r="H33" s="70" t="s">
        <v>1113</v>
      </c>
    </row>
    <row r="34">
      <c r="A34" s="67">
        <v>33.0</v>
      </c>
      <c r="B34" s="68" t="s">
        <v>1114</v>
      </c>
      <c r="C34" s="42" t="s">
        <v>15</v>
      </c>
      <c r="D34" s="42" t="s">
        <v>2</v>
      </c>
      <c r="E34" s="42" t="s">
        <v>12</v>
      </c>
      <c r="F34" s="43">
        <v>0.0</v>
      </c>
      <c r="G34" s="71" t="b">
        <v>1</v>
      </c>
      <c r="H34" s="70" t="s">
        <v>1115</v>
      </c>
    </row>
    <row r="35">
      <c r="A35" s="67">
        <v>34.0</v>
      </c>
      <c r="B35" s="68" t="s">
        <v>1116</v>
      </c>
      <c r="C35" s="42" t="s">
        <v>15</v>
      </c>
      <c r="D35" s="42" t="s">
        <v>40</v>
      </c>
      <c r="E35" s="42" t="s">
        <v>7</v>
      </c>
      <c r="F35" s="43">
        <v>51.0</v>
      </c>
      <c r="G35" s="71" t="b">
        <v>1</v>
      </c>
      <c r="H35" s="74" t="s">
        <v>1117</v>
      </c>
    </row>
    <row r="36">
      <c r="A36" s="67">
        <v>35.0</v>
      </c>
      <c r="B36" s="68" t="s">
        <v>1118</v>
      </c>
      <c r="C36" s="42" t="s">
        <v>15</v>
      </c>
      <c r="D36" s="48" t="s">
        <v>40</v>
      </c>
      <c r="E36" s="48" t="s">
        <v>5</v>
      </c>
      <c r="F36" s="45">
        <v>53.0</v>
      </c>
      <c r="G36" s="71" t="b">
        <v>1</v>
      </c>
      <c r="H36" s="70" t="s">
        <v>1119</v>
      </c>
    </row>
    <row r="37">
      <c r="A37" s="67">
        <v>36.0</v>
      </c>
      <c r="B37" s="68" t="s">
        <v>1120</v>
      </c>
      <c r="C37" s="42" t="s">
        <v>15</v>
      </c>
      <c r="D37" s="48" t="s">
        <v>40</v>
      </c>
      <c r="E37" s="48" t="s">
        <v>5</v>
      </c>
      <c r="F37" s="43">
        <v>94.0</v>
      </c>
      <c r="G37" s="71" t="b">
        <v>1</v>
      </c>
      <c r="H37" s="74" t="s">
        <v>1121</v>
      </c>
    </row>
    <row r="38">
      <c r="A38" s="67">
        <v>37.0</v>
      </c>
      <c r="B38" s="68" t="s">
        <v>1122</v>
      </c>
      <c r="C38" s="42" t="s">
        <v>15</v>
      </c>
      <c r="D38" s="48" t="s">
        <v>2</v>
      </c>
      <c r="E38" s="42" t="s">
        <v>14</v>
      </c>
      <c r="F38" s="43">
        <v>0.0</v>
      </c>
      <c r="G38" s="71" t="b">
        <v>1</v>
      </c>
      <c r="H38" s="70" t="s">
        <v>1123</v>
      </c>
    </row>
    <row r="39">
      <c r="A39" s="67">
        <v>38.0</v>
      </c>
      <c r="B39" s="68" t="s">
        <v>1124</v>
      </c>
      <c r="C39" s="42" t="s">
        <v>15</v>
      </c>
      <c r="D39" s="42" t="s">
        <v>40</v>
      </c>
      <c r="E39" s="42" t="s">
        <v>5</v>
      </c>
      <c r="F39" s="43">
        <v>23.0</v>
      </c>
      <c r="G39" s="71" t="b">
        <v>1</v>
      </c>
      <c r="H39" s="70" t="s">
        <v>1125</v>
      </c>
    </row>
    <row r="40">
      <c r="A40" s="67">
        <v>39.0</v>
      </c>
      <c r="B40" s="68" t="s">
        <v>1126</v>
      </c>
      <c r="C40" s="42" t="s">
        <v>15</v>
      </c>
      <c r="D40" s="42" t="s">
        <v>2</v>
      </c>
      <c r="E40" s="48" t="s">
        <v>12</v>
      </c>
      <c r="F40" s="43">
        <v>0.0</v>
      </c>
      <c r="G40" s="71" t="b">
        <v>1</v>
      </c>
      <c r="H40" s="70" t="s">
        <v>1127</v>
      </c>
    </row>
    <row r="41">
      <c r="A41" s="67">
        <v>40.0</v>
      </c>
      <c r="B41" s="68" t="s">
        <v>1128</v>
      </c>
      <c r="C41" s="42" t="s">
        <v>15</v>
      </c>
      <c r="D41" s="42" t="s">
        <v>40</v>
      </c>
      <c r="E41" s="42" t="s">
        <v>5</v>
      </c>
      <c r="F41" s="43">
        <v>9600.0</v>
      </c>
      <c r="G41" s="71" t="b">
        <v>1</v>
      </c>
      <c r="H41" s="74" t="s">
        <v>1129</v>
      </c>
    </row>
    <row r="42">
      <c r="A42" s="67">
        <v>41.0</v>
      </c>
      <c r="B42" s="68" t="s">
        <v>1130</v>
      </c>
      <c r="C42" s="42" t="s">
        <v>15</v>
      </c>
      <c r="D42" s="48" t="s">
        <v>2</v>
      </c>
      <c r="E42" s="48" t="s">
        <v>14</v>
      </c>
      <c r="F42" s="43">
        <v>0.0</v>
      </c>
      <c r="G42" s="71" t="b">
        <v>1</v>
      </c>
      <c r="H42" s="70" t="s">
        <v>1131</v>
      </c>
    </row>
    <row r="43">
      <c r="A43" s="67">
        <v>42.0</v>
      </c>
      <c r="B43" s="68" t="s">
        <v>1132</v>
      </c>
      <c r="C43" s="42" t="s">
        <v>15</v>
      </c>
      <c r="D43" s="42" t="s">
        <v>2</v>
      </c>
      <c r="E43" s="42" t="s">
        <v>14</v>
      </c>
      <c r="F43" s="43">
        <v>0.0</v>
      </c>
      <c r="G43" s="71" t="b">
        <v>1</v>
      </c>
      <c r="H43" s="70" t="s">
        <v>1133</v>
      </c>
    </row>
    <row r="44">
      <c r="A44" s="67">
        <v>43.0</v>
      </c>
      <c r="B44" s="68" t="s">
        <v>1134</v>
      </c>
      <c r="C44" s="42" t="s">
        <v>15</v>
      </c>
      <c r="D44" s="48" t="s">
        <v>2</v>
      </c>
      <c r="E44" s="48" t="s">
        <v>14</v>
      </c>
      <c r="F44" s="43">
        <v>0.0</v>
      </c>
      <c r="G44" s="71" t="b">
        <v>1</v>
      </c>
      <c r="H44" s="70" t="s">
        <v>1135</v>
      </c>
    </row>
    <row r="45">
      <c r="A45" s="67">
        <v>44.0</v>
      </c>
      <c r="B45" s="68" t="s">
        <v>1136</v>
      </c>
      <c r="C45" s="42" t="s">
        <v>15</v>
      </c>
      <c r="D45" s="48" t="s">
        <v>40</v>
      </c>
      <c r="E45" s="48" t="s">
        <v>5</v>
      </c>
      <c r="F45" s="43">
        <v>600.0</v>
      </c>
      <c r="G45" s="71" t="b">
        <v>1</v>
      </c>
      <c r="H45" s="70" t="s">
        <v>1137</v>
      </c>
    </row>
    <row r="46">
      <c r="A46" s="67">
        <v>45.0</v>
      </c>
      <c r="B46" s="68" t="s">
        <v>1138</v>
      </c>
      <c r="C46" s="42" t="s">
        <v>15</v>
      </c>
      <c r="D46" s="42" t="s">
        <v>2</v>
      </c>
      <c r="E46" s="48" t="s">
        <v>12</v>
      </c>
      <c r="F46" s="43">
        <v>0.0</v>
      </c>
      <c r="G46" s="71" t="b">
        <v>1</v>
      </c>
      <c r="H46" s="70" t="s">
        <v>1139</v>
      </c>
    </row>
    <row r="47">
      <c r="A47" s="67">
        <v>46.0</v>
      </c>
      <c r="B47" s="68" t="s">
        <v>1140</v>
      </c>
      <c r="C47" s="42" t="s">
        <v>15</v>
      </c>
      <c r="D47" s="48" t="s">
        <v>2</v>
      </c>
      <c r="E47" s="48" t="s">
        <v>7</v>
      </c>
      <c r="F47" s="43">
        <v>1000.0</v>
      </c>
      <c r="G47" s="71" t="b">
        <v>1</v>
      </c>
      <c r="H47" s="70" t="s">
        <v>1141</v>
      </c>
    </row>
    <row r="48">
      <c r="A48" s="67">
        <v>47.0</v>
      </c>
      <c r="B48" s="68" t="s">
        <v>1142</v>
      </c>
      <c r="C48" s="42" t="s">
        <v>15</v>
      </c>
      <c r="D48" s="48" t="s">
        <v>40</v>
      </c>
      <c r="E48" s="48" t="s">
        <v>5</v>
      </c>
      <c r="F48" s="43">
        <v>10.0</v>
      </c>
      <c r="G48" s="71" t="b">
        <v>1</v>
      </c>
      <c r="H48" s="70" t="s">
        <v>1143</v>
      </c>
    </row>
    <row r="49">
      <c r="A49" s="67">
        <v>48.0</v>
      </c>
      <c r="B49" s="68" t="s">
        <v>1144</v>
      </c>
      <c r="C49" s="42" t="s">
        <v>15</v>
      </c>
      <c r="D49" s="42" t="s">
        <v>2</v>
      </c>
      <c r="E49" s="48" t="s">
        <v>12</v>
      </c>
      <c r="F49" s="43">
        <v>0.0</v>
      </c>
      <c r="G49" s="71" t="b">
        <v>1</v>
      </c>
      <c r="H49" s="70" t="s">
        <v>1145</v>
      </c>
    </row>
    <row r="50">
      <c r="A50" s="67">
        <v>49.0</v>
      </c>
      <c r="B50" s="68" t="s">
        <v>1146</v>
      </c>
      <c r="C50" s="42" t="s">
        <v>15</v>
      </c>
      <c r="D50" s="48" t="s">
        <v>40</v>
      </c>
      <c r="E50" s="48" t="s">
        <v>5</v>
      </c>
      <c r="F50" s="43">
        <v>10.0</v>
      </c>
      <c r="G50" s="71" t="b">
        <v>1</v>
      </c>
      <c r="H50" s="70" t="s">
        <v>1147</v>
      </c>
    </row>
    <row r="51">
      <c r="A51" s="67">
        <v>50.0</v>
      </c>
      <c r="B51" s="68" t="s">
        <v>1148</v>
      </c>
      <c r="C51" s="42" t="s">
        <v>15</v>
      </c>
      <c r="D51" s="48" t="s">
        <v>40</v>
      </c>
      <c r="E51" s="48" t="s">
        <v>5</v>
      </c>
      <c r="F51" s="43">
        <v>15.0</v>
      </c>
      <c r="G51" s="71" t="b">
        <v>1</v>
      </c>
      <c r="H51" s="75" t="s">
        <v>1149</v>
      </c>
      <c r="I51" s="71" t="b">
        <v>1</v>
      </c>
      <c r="J51" s="13" t="s">
        <v>1150</v>
      </c>
    </row>
    <row r="52">
      <c r="A52" s="67">
        <v>51.0</v>
      </c>
      <c r="B52" s="68" t="s">
        <v>1151</v>
      </c>
      <c r="C52" s="42" t="s">
        <v>16</v>
      </c>
      <c r="D52" s="48" t="s">
        <v>2</v>
      </c>
      <c r="E52" s="48" t="s">
        <v>12</v>
      </c>
      <c r="F52" s="43">
        <v>0.0</v>
      </c>
      <c r="G52" s="69" t="b">
        <v>1</v>
      </c>
      <c r="H52" s="69" t="s">
        <v>1152</v>
      </c>
    </row>
    <row r="53">
      <c r="A53" s="67">
        <v>52.0</v>
      </c>
      <c r="B53" s="68" t="s">
        <v>1153</v>
      </c>
      <c r="C53" s="42" t="s">
        <v>16</v>
      </c>
      <c r="D53" s="48" t="s">
        <v>40</v>
      </c>
      <c r="E53" s="48" t="s">
        <v>5</v>
      </c>
      <c r="F53" s="43">
        <v>60.0</v>
      </c>
      <c r="G53" s="71" t="b">
        <v>1</v>
      </c>
      <c r="H53" s="70" t="s">
        <v>1154</v>
      </c>
    </row>
    <row r="54">
      <c r="A54" s="67">
        <v>53.0</v>
      </c>
      <c r="B54" s="68" t="s">
        <v>1155</v>
      </c>
      <c r="C54" s="42" t="s">
        <v>16</v>
      </c>
      <c r="D54" s="48" t="s">
        <v>2</v>
      </c>
      <c r="E54" s="48" t="s">
        <v>12</v>
      </c>
      <c r="F54" s="43">
        <v>0.0</v>
      </c>
      <c r="G54" s="71" t="b">
        <v>1</v>
      </c>
      <c r="H54" s="70" t="s">
        <v>1156</v>
      </c>
    </row>
    <row r="55">
      <c r="A55" s="67">
        <v>54.0</v>
      </c>
      <c r="B55" s="68" t="s">
        <v>1157</v>
      </c>
      <c r="C55" s="42" t="s">
        <v>16</v>
      </c>
      <c r="D55" s="48" t="s">
        <v>2</v>
      </c>
      <c r="E55" s="48" t="s">
        <v>12</v>
      </c>
      <c r="F55" s="43">
        <v>0.0</v>
      </c>
      <c r="G55" s="71" t="b">
        <v>1</v>
      </c>
      <c r="H55" s="70" t="s">
        <v>1158</v>
      </c>
    </row>
    <row r="56">
      <c r="A56" s="67">
        <v>55.0</v>
      </c>
      <c r="B56" s="68" t="s">
        <v>1159</v>
      </c>
      <c r="C56" s="42" t="s">
        <v>16</v>
      </c>
      <c r="D56" s="48" t="s">
        <v>40</v>
      </c>
      <c r="E56" s="48" t="s">
        <v>5</v>
      </c>
      <c r="F56" s="43">
        <v>200.0</v>
      </c>
      <c r="G56" s="71" t="b">
        <v>1</v>
      </c>
      <c r="H56" s="70" t="s">
        <v>1160</v>
      </c>
    </row>
    <row r="57">
      <c r="A57" s="67">
        <v>56.0</v>
      </c>
      <c r="B57" s="68" t="s">
        <v>1161</v>
      </c>
      <c r="C57" s="42" t="s">
        <v>16</v>
      </c>
      <c r="D57" s="49" t="s">
        <v>2</v>
      </c>
      <c r="E57" s="49" t="s">
        <v>7</v>
      </c>
      <c r="F57" s="43">
        <v>214.0</v>
      </c>
      <c r="G57" s="71" t="b">
        <v>1</v>
      </c>
      <c r="H57" s="69" t="s">
        <v>1162</v>
      </c>
      <c r="I57" s="71" t="b">
        <v>1</v>
      </c>
      <c r="J57" s="49" t="s">
        <v>1163</v>
      </c>
      <c r="K57" s="49"/>
    </row>
    <row r="58">
      <c r="A58" s="67">
        <v>57.0</v>
      </c>
      <c r="B58" s="68" t="s">
        <v>1164</v>
      </c>
      <c r="C58" s="42" t="s">
        <v>16</v>
      </c>
      <c r="D58" s="48" t="s">
        <v>2</v>
      </c>
      <c r="E58" s="49" t="s">
        <v>7</v>
      </c>
      <c r="F58" s="45">
        <v>66.0</v>
      </c>
      <c r="G58" s="71" t="b">
        <v>1</v>
      </c>
      <c r="H58" s="47" t="s">
        <v>1165</v>
      </c>
      <c r="I58" s="71" t="b">
        <v>1</v>
      </c>
      <c r="J58" s="69" t="s">
        <v>1166</v>
      </c>
    </row>
    <row r="59">
      <c r="A59" s="67">
        <v>58.0</v>
      </c>
      <c r="B59" s="68" t="s">
        <v>1167</v>
      </c>
      <c r="C59" s="42" t="s">
        <v>16</v>
      </c>
      <c r="D59" s="48" t="s">
        <v>2</v>
      </c>
      <c r="E59" s="48" t="s">
        <v>7</v>
      </c>
      <c r="F59" s="43">
        <v>150.0</v>
      </c>
      <c r="G59" s="71" t="b">
        <v>1</v>
      </c>
      <c r="H59" s="70" t="s">
        <v>1168</v>
      </c>
    </row>
    <row r="60">
      <c r="A60" s="67">
        <v>59.0</v>
      </c>
      <c r="B60" s="68" t="s">
        <v>1169</v>
      </c>
      <c r="C60" s="42" t="s">
        <v>16</v>
      </c>
      <c r="D60" s="48" t="s">
        <v>40</v>
      </c>
      <c r="E60" s="48" t="s">
        <v>5</v>
      </c>
      <c r="F60" s="43">
        <v>270.0</v>
      </c>
      <c r="G60" s="71" t="b">
        <v>1</v>
      </c>
      <c r="H60" s="70" t="s">
        <v>1170</v>
      </c>
    </row>
    <row r="61">
      <c r="A61" s="67">
        <v>60.0</v>
      </c>
      <c r="B61" s="68" t="s">
        <v>1171</v>
      </c>
      <c r="C61" s="42" t="s">
        <v>16</v>
      </c>
      <c r="D61" s="48" t="s">
        <v>40</v>
      </c>
      <c r="E61" s="48" t="s">
        <v>5</v>
      </c>
      <c r="F61" s="43">
        <v>1000.0</v>
      </c>
      <c r="G61" s="71" t="b">
        <v>1</v>
      </c>
      <c r="H61" s="70" t="s">
        <v>1172</v>
      </c>
    </row>
    <row r="62">
      <c r="A62" s="67">
        <v>61.0</v>
      </c>
      <c r="B62" s="68" t="s">
        <v>1173</v>
      </c>
      <c r="C62" s="42" t="s">
        <v>16</v>
      </c>
      <c r="D62" s="48" t="s">
        <v>2</v>
      </c>
      <c r="E62" s="48" t="s">
        <v>7</v>
      </c>
      <c r="F62" s="43">
        <v>176.0</v>
      </c>
      <c r="G62" s="71" t="b">
        <v>1</v>
      </c>
      <c r="H62" s="70" t="s">
        <v>1174</v>
      </c>
    </row>
    <row r="63">
      <c r="A63" s="67">
        <v>62.0</v>
      </c>
      <c r="B63" s="68" t="s">
        <v>1175</v>
      </c>
      <c r="C63" s="42" t="s">
        <v>16</v>
      </c>
      <c r="D63" s="48" t="s">
        <v>40</v>
      </c>
      <c r="E63" s="48" t="s">
        <v>5</v>
      </c>
      <c r="F63" s="43">
        <v>140.0</v>
      </c>
      <c r="G63" s="71" t="b">
        <v>1</v>
      </c>
      <c r="H63" s="70" t="s">
        <v>1176</v>
      </c>
    </row>
    <row r="64">
      <c r="A64" s="67">
        <v>63.0</v>
      </c>
      <c r="B64" s="68" t="s">
        <v>1177</v>
      </c>
      <c r="C64" s="42" t="s">
        <v>16</v>
      </c>
      <c r="D64" s="48" t="s">
        <v>40</v>
      </c>
      <c r="E64" s="48" t="s">
        <v>5</v>
      </c>
      <c r="F64" s="43">
        <v>198.0</v>
      </c>
      <c r="G64" s="71" t="b">
        <v>1</v>
      </c>
      <c r="H64" s="70" t="s">
        <v>1178</v>
      </c>
    </row>
    <row r="65">
      <c r="A65" s="67">
        <v>64.0</v>
      </c>
      <c r="B65" s="68" t="s">
        <v>1179</v>
      </c>
      <c r="C65" s="42" t="s">
        <v>16</v>
      </c>
      <c r="D65" s="48" t="s">
        <v>2</v>
      </c>
      <c r="E65" s="48" t="s">
        <v>7</v>
      </c>
      <c r="F65" s="43">
        <v>220.0</v>
      </c>
      <c r="G65" s="71" t="b">
        <v>1</v>
      </c>
      <c r="H65" s="70" t="s">
        <v>1180</v>
      </c>
    </row>
    <row r="66">
      <c r="A66" s="67">
        <v>65.0</v>
      </c>
      <c r="B66" s="68" t="s">
        <v>1181</v>
      </c>
      <c r="C66" s="42" t="s">
        <v>16</v>
      </c>
      <c r="D66" s="48" t="s">
        <v>2</v>
      </c>
      <c r="E66" s="48" t="s">
        <v>7</v>
      </c>
      <c r="F66" s="43">
        <v>484.0</v>
      </c>
      <c r="G66" s="71" t="b">
        <v>1</v>
      </c>
      <c r="H66" s="70" t="s">
        <v>1182</v>
      </c>
    </row>
    <row r="67">
      <c r="A67" s="67">
        <v>66.0</v>
      </c>
      <c r="B67" s="68" t="s">
        <v>1183</v>
      </c>
      <c r="C67" s="42" t="s">
        <v>16</v>
      </c>
      <c r="D67" s="48" t="s">
        <v>40</v>
      </c>
      <c r="E67" s="48" t="s">
        <v>5</v>
      </c>
      <c r="F67" s="43">
        <v>520.0</v>
      </c>
      <c r="G67" s="71" t="b">
        <v>1</v>
      </c>
      <c r="H67" s="70" t="s">
        <v>1184</v>
      </c>
    </row>
    <row r="68">
      <c r="A68" s="67">
        <v>67.0</v>
      </c>
      <c r="B68" s="68" t="s">
        <v>1185</v>
      </c>
      <c r="C68" s="42" t="s">
        <v>16</v>
      </c>
      <c r="D68" s="48" t="s">
        <v>2</v>
      </c>
      <c r="E68" s="48" t="s">
        <v>12</v>
      </c>
      <c r="F68" s="43">
        <v>0.0</v>
      </c>
      <c r="G68" s="71" t="b">
        <v>1</v>
      </c>
      <c r="H68" s="70" t="s">
        <v>1186</v>
      </c>
    </row>
    <row r="69">
      <c r="A69" s="67">
        <v>68.0</v>
      </c>
      <c r="B69" s="68" t="s">
        <v>1187</v>
      </c>
      <c r="C69" s="42" t="s">
        <v>16</v>
      </c>
      <c r="D69" s="48" t="s">
        <v>40</v>
      </c>
      <c r="E69" s="48" t="s">
        <v>5</v>
      </c>
      <c r="F69" s="43">
        <v>410.0</v>
      </c>
      <c r="G69" s="71" t="b">
        <v>1</v>
      </c>
      <c r="H69" s="69" t="s">
        <v>1188</v>
      </c>
    </row>
    <row r="70">
      <c r="A70" s="67">
        <v>69.0</v>
      </c>
      <c r="B70" s="68" t="s">
        <v>1189</v>
      </c>
      <c r="C70" s="42" t="s">
        <v>16</v>
      </c>
      <c r="D70" s="48" t="s">
        <v>40</v>
      </c>
      <c r="E70" s="48" t="s">
        <v>5</v>
      </c>
      <c r="F70" s="43">
        <v>900.0</v>
      </c>
      <c r="G70" s="71" t="b">
        <v>1</v>
      </c>
      <c r="H70" s="70" t="s">
        <v>1190</v>
      </c>
    </row>
    <row r="71">
      <c r="A71" s="67">
        <v>70.0</v>
      </c>
      <c r="B71" s="68" t="s">
        <v>1191</v>
      </c>
      <c r="C71" s="42" t="s">
        <v>16</v>
      </c>
      <c r="D71" s="48" t="s">
        <v>2</v>
      </c>
      <c r="E71" s="48" t="s">
        <v>14</v>
      </c>
      <c r="F71" s="43">
        <v>880.0</v>
      </c>
      <c r="G71" s="71" t="b">
        <v>1</v>
      </c>
      <c r="H71" s="69" t="s">
        <v>1192</v>
      </c>
    </row>
    <row r="72">
      <c r="A72" s="67">
        <v>71.0</v>
      </c>
      <c r="B72" s="68" t="s">
        <v>1193</v>
      </c>
      <c r="C72" s="42" t="s">
        <v>16</v>
      </c>
      <c r="D72" s="48" t="s">
        <v>40</v>
      </c>
      <c r="E72" s="48" t="s">
        <v>5</v>
      </c>
      <c r="F72" s="43">
        <v>900.0</v>
      </c>
      <c r="G72" s="71" t="b">
        <v>1</v>
      </c>
      <c r="H72" s="70" t="s">
        <v>1194</v>
      </c>
    </row>
    <row r="73">
      <c r="A73" s="67">
        <v>72.0</v>
      </c>
      <c r="B73" s="68" t="s">
        <v>1195</v>
      </c>
      <c r="C73" s="42" t="s">
        <v>16</v>
      </c>
      <c r="D73" s="48" t="s">
        <v>40</v>
      </c>
      <c r="E73" s="48" t="s">
        <v>5</v>
      </c>
      <c r="F73" s="43">
        <v>210.0</v>
      </c>
      <c r="G73" s="71" t="b">
        <v>1</v>
      </c>
      <c r="H73" s="70" t="s">
        <v>1196</v>
      </c>
    </row>
    <row r="74">
      <c r="A74" s="67">
        <v>73.0</v>
      </c>
      <c r="B74" s="68" t="s">
        <v>1197</v>
      </c>
      <c r="C74" s="42" t="s">
        <v>16</v>
      </c>
      <c r="D74" s="48" t="s">
        <v>2</v>
      </c>
      <c r="E74" s="48" t="s">
        <v>14</v>
      </c>
      <c r="F74" s="43">
        <v>0.0</v>
      </c>
      <c r="G74" s="71" t="b">
        <v>1</v>
      </c>
      <c r="H74" s="70" t="s">
        <v>1198</v>
      </c>
    </row>
    <row r="75">
      <c r="A75" s="67">
        <v>74.0</v>
      </c>
      <c r="B75" s="68" t="s">
        <v>1199</v>
      </c>
      <c r="C75" s="42" t="s">
        <v>16</v>
      </c>
      <c r="D75" s="48" t="s">
        <v>2</v>
      </c>
      <c r="E75" s="48" t="s">
        <v>14</v>
      </c>
      <c r="F75" s="43">
        <v>10.0</v>
      </c>
      <c r="G75" s="71" t="b">
        <v>1</v>
      </c>
      <c r="H75" s="70" t="s">
        <v>1200</v>
      </c>
    </row>
    <row r="76">
      <c r="A76" s="67">
        <v>75.0</v>
      </c>
      <c r="B76" s="68" t="s">
        <v>1201</v>
      </c>
      <c r="C76" s="42" t="s">
        <v>16</v>
      </c>
      <c r="D76" s="48" t="s">
        <v>40</v>
      </c>
      <c r="E76" s="48" t="s">
        <v>5</v>
      </c>
      <c r="F76" s="43">
        <v>20.0</v>
      </c>
      <c r="G76" s="71" t="b">
        <v>1</v>
      </c>
      <c r="H76" s="70" t="s">
        <v>1202</v>
      </c>
    </row>
    <row r="77">
      <c r="A77" s="67">
        <v>76.0</v>
      </c>
      <c r="B77" s="68" t="s">
        <v>1203</v>
      </c>
      <c r="C77" s="48" t="s">
        <v>17</v>
      </c>
      <c r="D77" s="48" t="s">
        <v>40</v>
      </c>
      <c r="E77" s="48" t="s">
        <v>5</v>
      </c>
      <c r="F77" s="43">
        <v>100.0</v>
      </c>
      <c r="G77" s="71" t="b">
        <v>1</v>
      </c>
      <c r="H77" s="47" t="s">
        <v>1204</v>
      </c>
      <c r="I77" s="71" t="b">
        <v>1</v>
      </c>
    </row>
    <row r="78">
      <c r="A78" s="67">
        <v>77.0</v>
      </c>
      <c r="B78" s="68" t="s">
        <v>1205</v>
      </c>
      <c r="C78" s="48" t="s">
        <v>17</v>
      </c>
      <c r="D78" s="48" t="s">
        <v>2</v>
      </c>
      <c r="E78" s="48" t="s">
        <v>14</v>
      </c>
      <c r="F78" s="43">
        <v>0.0</v>
      </c>
      <c r="G78" s="71" t="b">
        <v>1</v>
      </c>
      <c r="H78" s="47" t="s">
        <v>1206</v>
      </c>
      <c r="I78" s="71" t="b">
        <v>1</v>
      </c>
    </row>
    <row r="79">
      <c r="A79" s="67">
        <v>78.0</v>
      </c>
      <c r="B79" s="68" t="s">
        <v>1207</v>
      </c>
      <c r="C79" s="48" t="s">
        <v>17</v>
      </c>
      <c r="D79" s="48" t="s">
        <v>2</v>
      </c>
      <c r="E79" s="48" t="s">
        <v>12</v>
      </c>
      <c r="F79" s="43">
        <v>0.0</v>
      </c>
      <c r="G79" s="71" t="b">
        <v>1</v>
      </c>
      <c r="H79" s="13" t="s">
        <v>1208</v>
      </c>
      <c r="I79" s="71" t="b">
        <v>1</v>
      </c>
    </row>
    <row r="80">
      <c r="A80" s="67">
        <v>79.0</v>
      </c>
      <c r="B80" s="68" t="s">
        <v>1209</v>
      </c>
      <c r="C80" s="48" t="s">
        <v>17</v>
      </c>
      <c r="D80" s="48" t="s">
        <v>40</v>
      </c>
      <c r="E80" s="48" t="s">
        <v>5</v>
      </c>
      <c r="F80" s="43">
        <v>100.0</v>
      </c>
      <c r="G80" s="71" t="b">
        <v>1</v>
      </c>
      <c r="H80" s="75" t="s">
        <v>1210</v>
      </c>
      <c r="I80" s="71" t="b">
        <v>1</v>
      </c>
    </row>
    <row r="81">
      <c r="A81" s="67">
        <v>80.0</v>
      </c>
      <c r="B81" s="68" t="s">
        <v>1211</v>
      </c>
      <c r="C81" s="48" t="s">
        <v>17</v>
      </c>
      <c r="D81" s="48" t="s">
        <v>40</v>
      </c>
      <c r="E81" s="48" t="s">
        <v>5</v>
      </c>
      <c r="F81" s="43">
        <v>20.0</v>
      </c>
      <c r="G81" s="71" t="b">
        <v>1</v>
      </c>
      <c r="H81" s="13" t="s">
        <v>1212</v>
      </c>
      <c r="I81" s="71" t="b">
        <v>1</v>
      </c>
    </row>
    <row r="82">
      <c r="A82" s="67">
        <v>81.0</v>
      </c>
      <c r="B82" s="68" t="s">
        <v>1213</v>
      </c>
      <c r="C82" s="48" t="s">
        <v>17</v>
      </c>
      <c r="D82" s="48" t="s">
        <v>2</v>
      </c>
      <c r="E82" s="48" t="s">
        <v>14</v>
      </c>
      <c r="F82" s="43">
        <v>0.0</v>
      </c>
      <c r="G82" s="71" t="b">
        <v>1</v>
      </c>
      <c r="H82" s="13" t="s">
        <v>1214</v>
      </c>
      <c r="I82" s="71" t="b">
        <v>1</v>
      </c>
    </row>
    <row r="83">
      <c r="A83" s="67">
        <v>82.0</v>
      </c>
      <c r="B83" s="68" t="s">
        <v>1215</v>
      </c>
      <c r="C83" s="48" t="s">
        <v>17</v>
      </c>
      <c r="D83" s="48" t="s">
        <v>2</v>
      </c>
      <c r="E83" s="48" t="s">
        <v>14</v>
      </c>
      <c r="F83" s="43">
        <v>0.0</v>
      </c>
      <c r="G83" s="71" t="b">
        <v>1</v>
      </c>
      <c r="H83" s="13" t="s">
        <v>1216</v>
      </c>
      <c r="I83" s="71" t="b">
        <v>1</v>
      </c>
    </row>
    <row r="84">
      <c r="A84" s="67">
        <v>83.0</v>
      </c>
      <c r="B84" s="68" t="s">
        <v>1217</v>
      </c>
      <c r="C84" s="48" t="s">
        <v>17</v>
      </c>
      <c r="D84" s="48" t="s">
        <v>2</v>
      </c>
      <c r="E84" s="48" t="s">
        <v>14</v>
      </c>
      <c r="F84" s="43">
        <v>0.0</v>
      </c>
      <c r="G84" s="71" t="b">
        <v>1</v>
      </c>
      <c r="H84" s="75" t="s">
        <v>1218</v>
      </c>
      <c r="I84" s="71" t="b">
        <v>1</v>
      </c>
    </row>
    <row r="85">
      <c r="A85" s="67">
        <v>84.0</v>
      </c>
      <c r="B85" s="68" t="s">
        <v>1219</v>
      </c>
      <c r="C85" s="48" t="s">
        <v>17</v>
      </c>
      <c r="D85" s="48" t="s">
        <v>2</v>
      </c>
      <c r="E85" s="48" t="s">
        <v>12</v>
      </c>
      <c r="F85" s="43">
        <v>0.0</v>
      </c>
      <c r="G85" s="71" t="b">
        <v>1</v>
      </c>
      <c r="H85" s="75" t="s">
        <v>1220</v>
      </c>
      <c r="I85" s="71" t="b">
        <v>1</v>
      </c>
    </row>
    <row r="86">
      <c r="A86" s="67">
        <v>85.0</v>
      </c>
      <c r="B86" s="68" t="s">
        <v>1221</v>
      </c>
      <c r="C86" s="48" t="s">
        <v>17</v>
      </c>
      <c r="D86" s="48" t="s">
        <v>40</v>
      </c>
      <c r="E86" s="48" t="s">
        <v>5</v>
      </c>
      <c r="F86" s="43">
        <v>480.0</v>
      </c>
      <c r="G86" s="71" t="b">
        <v>1</v>
      </c>
      <c r="H86" s="75" t="s">
        <v>1222</v>
      </c>
      <c r="I86" s="71" t="b">
        <v>1</v>
      </c>
    </row>
    <row r="87">
      <c r="A87" s="67">
        <v>86.0</v>
      </c>
      <c r="B87" s="68" t="s">
        <v>1223</v>
      </c>
      <c r="C87" s="48" t="s">
        <v>18</v>
      </c>
      <c r="D87" s="48" t="s">
        <v>2</v>
      </c>
      <c r="E87" s="48" t="s">
        <v>14</v>
      </c>
      <c r="F87" s="43">
        <v>0.0</v>
      </c>
      <c r="G87" s="71" t="b">
        <v>1</v>
      </c>
      <c r="H87" s="75" t="s">
        <v>1224</v>
      </c>
      <c r="I87" s="71" t="b">
        <v>1</v>
      </c>
    </row>
    <row r="88">
      <c r="A88" s="67">
        <v>87.0</v>
      </c>
      <c r="B88" s="68" t="s">
        <v>1225</v>
      </c>
      <c r="C88" s="48" t="s">
        <v>18</v>
      </c>
      <c r="D88" s="48" t="s">
        <v>40</v>
      </c>
      <c r="E88" s="48" t="s">
        <v>5</v>
      </c>
      <c r="F88" s="43">
        <v>2000.0</v>
      </c>
      <c r="G88" s="71" t="b">
        <v>1</v>
      </c>
      <c r="H88" s="75" t="s">
        <v>1226</v>
      </c>
      <c r="I88" s="71" t="b">
        <v>1</v>
      </c>
    </row>
    <row r="89">
      <c r="A89" s="67">
        <v>88.0</v>
      </c>
      <c r="B89" s="68" t="s">
        <v>1227</v>
      </c>
      <c r="C89" s="48" t="s">
        <v>18</v>
      </c>
      <c r="D89" s="48" t="s">
        <v>2</v>
      </c>
      <c r="E89" s="48" t="s">
        <v>12</v>
      </c>
      <c r="F89" s="43">
        <v>0.0</v>
      </c>
      <c r="G89" s="71" t="b">
        <v>1</v>
      </c>
      <c r="H89" s="75" t="s">
        <v>1228</v>
      </c>
      <c r="I89" s="71" t="b">
        <v>1</v>
      </c>
    </row>
    <row r="90">
      <c r="A90" s="67">
        <v>89.0</v>
      </c>
      <c r="B90" s="68" t="s">
        <v>1229</v>
      </c>
      <c r="C90" s="48" t="s">
        <v>18</v>
      </c>
      <c r="D90" s="48" t="s">
        <v>40</v>
      </c>
      <c r="E90" s="49" t="s">
        <v>5</v>
      </c>
      <c r="F90" s="43">
        <v>20.0</v>
      </c>
      <c r="G90" s="71" t="b">
        <v>1</v>
      </c>
      <c r="H90" s="75" t="s">
        <v>1230</v>
      </c>
      <c r="I90" s="71" t="b">
        <v>1</v>
      </c>
    </row>
    <row r="91">
      <c r="A91" s="67">
        <v>90.0</v>
      </c>
      <c r="B91" s="68" t="s">
        <v>1231</v>
      </c>
      <c r="C91" s="48" t="s">
        <v>18</v>
      </c>
      <c r="D91" s="48" t="s">
        <v>2</v>
      </c>
      <c r="E91" s="48" t="s">
        <v>12</v>
      </c>
      <c r="F91" s="43">
        <v>0.0</v>
      </c>
      <c r="G91" s="71" t="b">
        <v>1</v>
      </c>
      <c r="H91" s="75" t="s">
        <v>1232</v>
      </c>
      <c r="I91" s="71" t="b">
        <v>1</v>
      </c>
    </row>
    <row r="92">
      <c r="A92" s="67">
        <v>91.0</v>
      </c>
      <c r="B92" s="68" t="s">
        <v>1233</v>
      </c>
      <c r="C92" s="48" t="s">
        <v>18</v>
      </c>
      <c r="D92" s="48" t="s">
        <v>2</v>
      </c>
      <c r="E92" s="48" t="s">
        <v>12</v>
      </c>
      <c r="F92" s="43">
        <v>0.0</v>
      </c>
      <c r="G92" s="71" t="b">
        <v>1</v>
      </c>
      <c r="H92" s="75" t="s">
        <v>1234</v>
      </c>
      <c r="I92" s="71" t="b">
        <v>1</v>
      </c>
    </row>
    <row r="93">
      <c r="A93" s="67">
        <v>92.0</v>
      </c>
      <c r="B93" s="68" t="s">
        <v>1235</v>
      </c>
      <c r="C93" s="48" t="s">
        <v>18</v>
      </c>
      <c r="D93" s="49" t="s">
        <v>2</v>
      </c>
      <c r="E93" s="49" t="s">
        <v>14</v>
      </c>
      <c r="F93" s="45">
        <v>0.0</v>
      </c>
      <c r="G93" s="71" t="b">
        <v>1</v>
      </c>
      <c r="H93" s="75" t="s">
        <v>1236</v>
      </c>
      <c r="I93" s="71" t="b">
        <v>1</v>
      </c>
      <c r="J93" s="38" t="s">
        <v>1237</v>
      </c>
    </row>
    <row r="94">
      <c r="A94" s="67">
        <v>93.0</v>
      </c>
      <c r="B94" s="68" t="s">
        <v>1238</v>
      </c>
      <c r="C94" s="48" t="s">
        <v>18</v>
      </c>
      <c r="D94" s="48" t="s">
        <v>2</v>
      </c>
      <c r="E94" s="48" t="s">
        <v>12</v>
      </c>
      <c r="F94" s="43">
        <v>0.0</v>
      </c>
      <c r="G94" s="71" t="b">
        <v>1</v>
      </c>
      <c r="H94" s="75" t="s">
        <v>1239</v>
      </c>
      <c r="I94" s="71" t="b">
        <v>1</v>
      </c>
    </row>
    <row r="95">
      <c r="A95" s="67">
        <v>94.0</v>
      </c>
      <c r="B95" s="69" t="s">
        <v>1240</v>
      </c>
      <c r="C95" s="48" t="s">
        <v>18</v>
      </c>
      <c r="D95" s="48" t="s">
        <v>40</v>
      </c>
      <c r="E95" s="48" t="s">
        <v>5</v>
      </c>
      <c r="F95" s="43">
        <v>80.0</v>
      </c>
      <c r="G95" s="71" t="b">
        <v>1</v>
      </c>
      <c r="H95" s="75" t="s">
        <v>1241</v>
      </c>
      <c r="I95" s="71" t="b">
        <v>1</v>
      </c>
      <c r="J95" s="76" t="s">
        <v>1242</v>
      </c>
    </row>
    <row r="96">
      <c r="A96" s="67">
        <v>95.0</v>
      </c>
      <c r="B96" s="69" t="s">
        <v>1243</v>
      </c>
      <c r="C96" s="48" t="s">
        <v>18</v>
      </c>
      <c r="D96" s="49" t="s">
        <v>2</v>
      </c>
      <c r="E96" s="49" t="s">
        <v>12</v>
      </c>
      <c r="F96" s="45">
        <v>0.0</v>
      </c>
      <c r="G96" s="71" t="b">
        <v>1</v>
      </c>
      <c r="H96" s="75" t="s">
        <v>1244</v>
      </c>
      <c r="I96" s="71" t="b">
        <v>1</v>
      </c>
      <c r="J96" s="76" t="s">
        <v>1245</v>
      </c>
    </row>
    <row r="97">
      <c r="A97" s="67">
        <v>96.0</v>
      </c>
      <c r="B97" s="68" t="s">
        <v>1246</v>
      </c>
      <c r="C97" s="48" t="s">
        <v>17</v>
      </c>
      <c r="D97" s="48" t="s">
        <v>2</v>
      </c>
      <c r="E97" s="48" t="s">
        <v>14</v>
      </c>
      <c r="F97" s="43">
        <v>0.0</v>
      </c>
      <c r="G97" s="71" t="b">
        <v>1</v>
      </c>
      <c r="H97" s="70" t="s">
        <v>1247</v>
      </c>
      <c r="J97" s="77"/>
    </row>
    <row r="98">
      <c r="A98" s="67">
        <v>97.0</v>
      </c>
      <c r="B98" s="68" t="s">
        <v>1248</v>
      </c>
      <c r="C98" s="42" t="s">
        <v>17</v>
      </c>
      <c r="D98" s="48" t="s">
        <v>40</v>
      </c>
      <c r="E98" s="48" t="s">
        <v>5</v>
      </c>
      <c r="F98" s="43">
        <v>50.0</v>
      </c>
      <c r="G98" s="71" t="b">
        <v>1</v>
      </c>
      <c r="H98" s="70" t="s">
        <v>1249</v>
      </c>
      <c r="J98" s="76" t="s">
        <v>1250</v>
      </c>
    </row>
    <row r="99">
      <c r="A99" s="67">
        <v>98.0</v>
      </c>
      <c r="B99" s="68" t="s">
        <v>1251</v>
      </c>
      <c r="C99" s="42" t="s">
        <v>17</v>
      </c>
      <c r="D99" s="48" t="s">
        <v>40</v>
      </c>
      <c r="E99" s="48" t="s">
        <v>5</v>
      </c>
      <c r="F99" s="43">
        <v>60.0</v>
      </c>
      <c r="G99" s="71" t="b">
        <v>1</v>
      </c>
      <c r="H99" s="70" t="s">
        <v>1252</v>
      </c>
      <c r="J99" s="77"/>
    </row>
    <row r="100">
      <c r="A100" s="67">
        <v>99.0</v>
      </c>
      <c r="B100" s="68" t="s">
        <v>1253</v>
      </c>
      <c r="C100" s="42" t="s">
        <v>17</v>
      </c>
      <c r="D100" s="48" t="s">
        <v>2</v>
      </c>
      <c r="E100" s="48" t="s">
        <v>14</v>
      </c>
      <c r="F100" s="43">
        <v>0.0</v>
      </c>
      <c r="G100" s="71" t="b">
        <v>1</v>
      </c>
      <c r="H100" s="70" t="s">
        <v>1254</v>
      </c>
      <c r="J100" s="76" t="s">
        <v>1255</v>
      </c>
    </row>
    <row r="101">
      <c r="A101" s="67">
        <v>100.0</v>
      </c>
      <c r="B101" s="68" t="s">
        <v>1256</v>
      </c>
      <c r="C101" s="42" t="s">
        <v>17</v>
      </c>
      <c r="D101" s="48" t="s">
        <v>40</v>
      </c>
      <c r="E101" s="48" t="s">
        <v>5</v>
      </c>
      <c r="F101" s="43">
        <v>70.0</v>
      </c>
      <c r="G101" s="71" t="b">
        <v>1</v>
      </c>
      <c r="H101" s="70" t="s">
        <v>1257</v>
      </c>
      <c r="J101" s="78"/>
    </row>
    <row r="102">
      <c r="A102" s="67">
        <v>101.0</v>
      </c>
      <c r="B102" s="69" t="s">
        <v>1258</v>
      </c>
      <c r="C102" s="42" t="s">
        <v>17</v>
      </c>
      <c r="D102" s="49" t="s">
        <v>2</v>
      </c>
      <c r="E102" s="48" t="s">
        <v>7</v>
      </c>
      <c r="F102" s="43">
        <v>50.0</v>
      </c>
      <c r="G102" s="71" t="b">
        <v>1</v>
      </c>
      <c r="H102" s="69" t="s">
        <v>1259</v>
      </c>
      <c r="I102" s="71" t="b">
        <v>1</v>
      </c>
      <c r="J102" s="76" t="s">
        <v>1260</v>
      </c>
    </row>
    <row r="103">
      <c r="A103" s="67">
        <v>102.0</v>
      </c>
      <c r="B103" s="68" t="s">
        <v>1261</v>
      </c>
      <c r="C103" s="42" t="s">
        <v>17</v>
      </c>
      <c r="D103" s="48" t="s">
        <v>40</v>
      </c>
      <c r="E103" s="48" t="s">
        <v>5</v>
      </c>
      <c r="F103" s="43">
        <v>100.0</v>
      </c>
      <c r="G103" s="71" t="b">
        <v>1</v>
      </c>
      <c r="H103" s="70" t="s">
        <v>1262</v>
      </c>
      <c r="J103" s="78"/>
    </row>
    <row r="104">
      <c r="A104" s="67">
        <v>103.0</v>
      </c>
      <c r="B104" s="68" t="s">
        <v>1263</v>
      </c>
      <c r="C104" s="42" t="s">
        <v>17</v>
      </c>
      <c r="D104" s="48" t="s">
        <v>40</v>
      </c>
      <c r="E104" s="48" t="s">
        <v>5</v>
      </c>
      <c r="F104" s="43">
        <v>40.0</v>
      </c>
      <c r="G104" s="71" t="b">
        <v>1</v>
      </c>
      <c r="H104" s="70" t="s">
        <v>1264</v>
      </c>
      <c r="J104" s="76" t="s">
        <v>1265</v>
      </c>
    </row>
    <row r="105">
      <c r="A105" s="67">
        <v>104.0</v>
      </c>
      <c r="B105" s="68" t="s">
        <v>1266</v>
      </c>
      <c r="C105" s="42" t="s">
        <v>17</v>
      </c>
      <c r="D105" s="48" t="s">
        <v>2</v>
      </c>
      <c r="E105" s="48" t="s">
        <v>12</v>
      </c>
      <c r="F105" s="43">
        <v>0.0</v>
      </c>
      <c r="G105" s="71" t="b">
        <v>1</v>
      </c>
      <c r="H105" s="70" t="s">
        <v>1267</v>
      </c>
      <c r="J105" s="78"/>
    </row>
    <row r="106">
      <c r="A106" s="67">
        <v>105.0</v>
      </c>
      <c r="B106" s="68" t="s">
        <v>1268</v>
      </c>
      <c r="C106" s="42" t="s">
        <v>17</v>
      </c>
      <c r="D106" s="48" t="s">
        <v>2</v>
      </c>
      <c r="E106" s="48" t="s">
        <v>12</v>
      </c>
      <c r="F106" s="43">
        <v>0.0</v>
      </c>
      <c r="G106" s="71" t="b">
        <v>1</v>
      </c>
      <c r="H106" s="70" t="s">
        <v>1269</v>
      </c>
      <c r="J106" s="76" t="s">
        <v>1270</v>
      </c>
    </row>
    <row r="107">
      <c r="A107" s="67">
        <v>106.0</v>
      </c>
      <c r="B107" s="68" t="s">
        <v>1271</v>
      </c>
      <c r="C107" s="42" t="s">
        <v>18</v>
      </c>
      <c r="D107" s="42" t="s">
        <v>2</v>
      </c>
      <c r="E107" s="42" t="s">
        <v>12</v>
      </c>
      <c r="F107" s="43">
        <v>0.0</v>
      </c>
      <c r="G107" s="69" t="b">
        <v>1</v>
      </c>
      <c r="H107" s="70" t="s">
        <v>1272</v>
      </c>
      <c r="J107" s="78"/>
    </row>
    <row r="108">
      <c r="A108" s="67">
        <v>107.0</v>
      </c>
      <c r="B108" s="68" t="s">
        <v>1273</v>
      </c>
      <c r="C108" s="42" t="s">
        <v>18</v>
      </c>
      <c r="D108" s="42" t="s">
        <v>40</v>
      </c>
      <c r="E108" s="42" t="s">
        <v>5</v>
      </c>
      <c r="F108" s="43">
        <v>16.0</v>
      </c>
      <c r="G108" s="69" t="b">
        <v>1</v>
      </c>
      <c r="H108" s="70" t="s">
        <v>1274</v>
      </c>
      <c r="J108" s="76" t="s">
        <v>1275</v>
      </c>
    </row>
    <row r="109">
      <c r="A109" s="67">
        <v>108.0</v>
      </c>
      <c r="B109" s="68" t="s">
        <v>1276</v>
      </c>
      <c r="C109" s="42" t="s">
        <v>18</v>
      </c>
      <c r="D109" s="42" t="s">
        <v>40</v>
      </c>
      <c r="E109" s="42" t="s">
        <v>14</v>
      </c>
      <c r="F109" s="43">
        <v>20.0</v>
      </c>
      <c r="G109" s="69" t="b">
        <v>1</v>
      </c>
      <c r="H109" s="70" t="s">
        <v>1277</v>
      </c>
      <c r="J109" s="78"/>
    </row>
    <row r="110">
      <c r="A110" s="67">
        <v>109.0</v>
      </c>
      <c r="B110" s="68" t="s">
        <v>1278</v>
      </c>
      <c r="C110" s="42" t="s">
        <v>18</v>
      </c>
      <c r="D110" s="42" t="s">
        <v>2</v>
      </c>
      <c r="E110" s="42" t="s">
        <v>14</v>
      </c>
      <c r="F110" s="43">
        <v>0.0</v>
      </c>
      <c r="G110" s="69" t="b">
        <v>1</v>
      </c>
      <c r="H110" s="70" t="s">
        <v>1279</v>
      </c>
      <c r="J110" s="76" t="s">
        <v>1280</v>
      </c>
    </row>
    <row r="111">
      <c r="A111" s="67">
        <v>110.0</v>
      </c>
      <c r="B111" s="68" t="s">
        <v>1281</v>
      </c>
      <c r="C111" s="42" t="s">
        <v>18</v>
      </c>
      <c r="D111" s="42" t="s">
        <v>2</v>
      </c>
      <c r="E111" s="42" t="s">
        <v>14</v>
      </c>
      <c r="F111" s="43">
        <v>0.0</v>
      </c>
      <c r="G111" s="69" t="b">
        <v>1</v>
      </c>
      <c r="H111" s="70" t="s">
        <v>1282</v>
      </c>
      <c r="J111" s="78"/>
    </row>
    <row r="112">
      <c r="A112" s="67">
        <v>111.0</v>
      </c>
      <c r="B112" s="68" t="s">
        <v>1283</v>
      </c>
      <c r="C112" s="42" t="s">
        <v>18</v>
      </c>
      <c r="D112" s="42" t="s">
        <v>40</v>
      </c>
      <c r="E112" s="42" t="s">
        <v>5</v>
      </c>
      <c r="F112" s="43">
        <v>45.0</v>
      </c>
      <c r="G112" s="69" t="b">
        <v>1</v>
      </c>
      <c r="H112" s="70" t="s">
        <v>1284</v>
      </c>
      <c r="J112" s="76" t="s">
        <v>1285</v>
      </c>
    </row>
    <row r="113">
      <c r="A113" s="67">
        <v>112.0</v>
      </c>
      <c r="B113" s="79" t="s">
        <v>1286</v>
      </c>
      <c r="C113" s="42" t="s">
        <v>18</v>
      </c>
      <c r="D113" s="42" t="s">
        <v>40</v>
      </c>
      <c r="E113" s="42" t="s">
        <v>5</v>
      </c>
      <c r="F113" s="43">
        <v>43.5</v>
      </c>
      <c r="G113" s="71" t="b">
        <v>1</v>
      </c>
      <c r="H113" s="70" t="s">
        <v>1287</v>
      </c>
      <c r="J113" s="78"/>
    </row>
    <row r="114">
      <c r="A114" s="67">
        <v>113.0</v>
      </c>
      <c r="B114" s="79" t="s">
        <v>1288</v>
      </c>
      <c r="C114" s="42" t="s">
        <v>18</v>
      </c>
      <c r="D114" s="42" t="s">
        <v>2</v>
      </c>
      <c r="E114" s="42" t="s">
        <v>14</v>
      </c>
      <c r="F114" s="43">
        <v>0.0</v>
      </c>
      <c r="G114" s="71" t="b">
        <v>1</v>
      </c>
      <c r="H114" s="70" t="s">
        <v>1289</v>
      </c>
      <c r="J114" s="76" t="s">
        <v>1290</v>
      </c>
    </row>
    <row r="115">
      <c r="A115" s="67">
        <v>114.0</v>
      </c>
      <c r="B115" s="68" t="s">
        <v>1291</v>
      </c>
      <c r="C115" s="42" t="s">
        <v>18</v>
      </c>
      <c r="D115" s="42" t="s">
        <v>2</v>
      </c>
      <c r="E115" s="42" t="s">
        <v>12</v>
      </c>
      <c r="F115" s="43">
        <v>0.0</v>
      </c>
      <c r="G115" s="71" t="b">
        <v>1</v>
      </c>
      <c r="H115" s="70" t="s">
        <v>1292</v>
      </c>
      <c r="J115" s="78"/>
    </row>
    <row r="116">
      <c r="A116" s="67">
        <v>115.0</v>
      </c>
      <c r="B116" s="79" t="s">
        <v>1293</v>
      </c>
      <c r="C116" s="42" t="s">
        <v>18</v>
      </c>
      <c r="D116" s="42" t="s">
        <v>2</v>
      </c>
      <c r="E116" s="42" t="s">
        <v>7</v>
      </c>
      <c r="F116" s="43">
        <v>20.0</v>
      </c>
      <c r="G116" s="69" t="b">
        <v>1</v>
      </c>
      <c r="H116" s="70" t="s">
        <v>1294</v>
      </c>
      <c r="J116" s="76" t="s">
        <v>1295</v>
      </c>
    </row>
    <row r="117">
      <c r="A117" s="67">
        <v>116.0</v>
      </c>
      <c r="B117" s="68" t="s">
        <v>1296</v>
      </c>
      <c r="C117" s="42" t="s">
        <v>18</v>
      </c>
      <c r="D117" s="42" t="s">
        <v>2</v>
      </c>
      <c r="E117" s="42" t="s">
        <v>14</v>
      </c>
      <c r="F117" s="43">
        <v>0.0</v>
      </c>
      <c r="G117" s="71" t="b">
        <v>1</v>
      </c>
      <c r="H117" s="70" t="s">
        <v>1297</v>
      </c>
      <c r="J117" s="78"/>
    </row>
    <row r="118">
      <c r="A118" s="67">
        <v>117.0</v>
      </c>
      <c r="B118" s="68" t="s">
        <v>1298</v>
      </c>
      <c r="C118" s="42" t="s">
        <v>18</v>
      </c>
      <c r="D118" s="42" t="s">
        <v>40</v>
      </c>
      <c r="E118" s="42" t="s">
        <v>5</v>
      </c>
      <c r="F118" s="43">
        <v>800.0</v>
      </c>
      <c r="G118" s="71" t="b">
        <v>1</v>
      </c>
      <c r="H118" s="70" t="s">
        <v>1299</v>
      </c>
      <c r="J118" s="76" t="s">
        <v>1300</v>
      </c>
    </row>
    <row r="119">
      <c r="A119" s="67">
        <v>118.0</v>
      </c>
      <c r="B119" s="68" t="s">
        <v>1301</v>
      </c>
      <c r="C119" s="42" t="s">
        <v>18</v>
      </c>
      <c r="D119" s="42" t="s">
        <v>40</v>
      </c>
      <c r="E119" s="44" t="s">
        <v>14</v>
      </c>
      <c r="F119" s="45">
        <v>0.0</v>
      </c>
      <c r="G119" s="71" t="b">
        <v>1</v>
      </c>
      <c r="H119" s="70" t="s">
        <v>1302</v>
      </c>
      <c r="I119" s="71" t="b">
        <v>1</v>
      </c>
      <c r="J119" s="76" t="s">
        <v>1303</v>
      </c>
    </row>
    <row r="120">
      <c r="A120" s="67">
        <v>119.0</v>
      </c>
      <c r="B120" s="69" t="s">
        <v>1304</v>
      </c>
      <c r="C120" s="42" t="s">
        <v>18</v>
      </c>
      <c r="D120" s="42" t="s">
        <v>40</v>
      </c>
      <c r="E120" s="42" t="s">
        <v>5</v>
      </c>
      <c r="F120" s="43">
        <v>800.0</v>
      </c>
      <c r="G120" s="71" t="b">
        <v>1</v>
      </c>
      <c r="H120" s="69" t="s">
        <v>1305</v>
      </c>
      <c r="I120" s="71" t="b">
        <v>1</v>
      </c>
      <c r="J120" s="13" t="s">
        <v>1306</v>
      </c>
    </row>
    <row r="121">
      <c r="A121" s="67">
        <v>120.0</v>
      </c>
      <c r="B121" s="68" t="s">
        <v>1307</v>
      </c>
      <c r="C121" s="42" t="s">
        <v>18</v>
      </c>
      <c r="D121" s="44" t="s">
        <v>40</v>
      </c>
      <c r="E121" s="42" t="s">
        <v>14</v>
      </c>
      <c r="F121" s="43">
        <v>0.0</v>
      </c>
      <c r="G121" s="71" t="b">
        <v>1</v>
      </c>
      <c r="H121" s="70" t="s">
        <v>1308</v>
      </c>
      <c r="I121" s="71" t="b">
        <v>1</v>
      </c>
      <c r="J121" s="80" t="s">
        <v>1309</v>
      </c>
    </row>
    <row r="122">
      <c r="A122" s="67">
        <v>121.0</v>
      </c>
      <c r="B122" s="79" t="s">
        <v>1310</v>
      </c>
      <c r="C122" s="42" t="s">
        <v>18</v>
      </c>
      <c r="D122" s="42" t="s">
        <v>40</v>
      </c>
      <c r="E122" s="42" t="s">
        <v>5</v>
      </c>
      <c r="F122" s="43">
        <v>500.0</v>
      </c>
      <c r="G122" s="69" t="b">
        <v>1</v>
      </c>
      <c r="H122" s="81" t="s">
        <v>1311</v>
      </c>
      <c r="J122" s="82"/>
    </row>
    <row r="123">
      <c r="A123" s="67">
        <v>122.0</v>
      </c>
      <c r="B123" s="68" t="s">
        <v>1312</v>
      </c>
      <c r="C123" s="42" t="s">
        <v>18</v>
      </c>
      <c r="D123" s="42" t="s">
        <v>2</v>
      </c>
      <c r="E123" s="42" t="s">
        <v>14</v>
      </c>
      <c r="F123" s="43">
        <v>0.0</v>
      </c>
      <c r="G123" s="71" t="b">
        <v>1</v>
      </c>
      <c r="H123" s="81" t="s">
        <v>1313</v>
      </c>
      <c r="J123" s="83" t="s">
        <v>1250</v>
      </c>
    </row>
    <row r="124">
      <c r="A124" s="67">
        <v>123.0</v>
      </c>
      <c r="B124" s="68" t="s">
        <v>1314</v>
      </c>
      <c r="C124" s="42" t="s">
        <v>18</v>
      </c>
      <c r="D124" s="42" t="s">
        <v>40</v>
      </c>
      <c r="E124" s="42" t="s">
        <v>7</v>
      </c>
      <c r="F124" s="43">
        <v>36.0</v>
      </c>
      <c r="G124" s="71" t="b">
        <v>1</v>
      </c>
      <c r="H124" s="70" t="s">
        <v>1315</v>
      </c>
      <c r="J124" s="84"/>
    </row>
    <row r="125">
      <c r="A125" s="67">
        <v>124.0</v>
      </c>
      <c r="B125" s="79" t="s">
        <v>1316</v>
      </c>
      <c r="C125" s="42" t="s">
        <v>18</v>
      </c>
      <c r="D125" s="42" t="s">
        <v>40</v>
      </c>
      <c r="E125" s="42" t="s">
        <v>5</v>
      </c>
      <c r="F125" s="43">
        <v>2200.0</v>
      </c>
      <c r="G125" s="69" t="b">
        <v>1</v>
      </c>
      <c r="H125" s="70" t="s">
        <v>1317</v>
      </c>
      <c r="J125" s="83" t="s">
        <v>1318</v>
      </c>
    </row>
    <row r="126">
      <c r="A126" s="67">
        <v>125.0</v>
      </c>
      <c r="B126" s="85" t="s">
        <v>1319</v>
      </c>
      <c r="C126" s="42" t="s">
        <v>18</v>
      </c>
      <c r="D126" s="42" t="s">
        <v>40</v>
      </c>
      <c r="E126" s="42" t="s">
        <v>7</v>
      </c>
      <c r="F126" s="43">
        <v>1760.0</v>
      </c>
      <c r="G126" s="71" t="b">
        <v>1</v>
      </c>
      <c r="H126" s="70" t="s">
        <v>1320</v>
      </c>
      <c r="J126" s="84"/>
    </row>
    <row r="127">
      <c r="A127" s="67">
        <v>126.0</v>
      </c>
      <c r="B127" s="79" t="s">
        <v>1321</v>
      </c>
      <c r="C127" s="42" t="s">
        <v>18</v>
      </c>
      <c r="D127" s="42" t="s">
        <v>40</v>
      </c>
      <c r="E127" s="42" t="s">
        <v>5</v>
      </c>
      <c r="F127" s="43">
        <v>500.0</v>
      </c>
      <c r="G127" s="71" t="b">
        <v>1</v>
      </c>
      <c r="H127" s="70" t="s">
        <v>1322</v>
      </c>
    </row>
    <row r="128">
      <c r="A128" s="67">
        <v>127.0</v>
      </c>
      <c r="B128" s="68" t="s">
        <v>1323</v>
      </c>
      <c r="C128" s="42" t="s">
        <v>18</v>
      </c>
      <c r="D128" s="42" t="s">
        <v>2</v>
      </c>
      <c r="E128" s="42" t="s">
        <v>14</v>
      </c>
      <c r="F128" s="43">
        <v>300.0</v>
      </c>
      <c r="G128" s="69" t="b">
        <v>1</v>
      </c>
      <c r="H128" s="70" t="s">
        <v>1324</v>
      </c>
    </row>
    <row r="129">
      <c r="A129" s="67">
        <v>128.0</v>
      </c>
      <c r="B129" s="68" t="s">
        <v>1325</v>
      </c>
      <c r="C129" s="42" t="s">
        <v>18</v>
      </c>
      <c r="D129" s="42" t="s">
        <v>2</v>
      </c>
      <c r="E129" s="42" t="s">
        <v>12</v>
      </c>
      <c r="F129" s="43">
        <v>0.0</v>
      </c>
      <c r="G129" s="71" t="b">
        <v>1</v>
      </c>
      <c r="H129" s="70" t="s">
        <v>1326</v>
      </c>
    </row>
    <row r="130">
      <c r="A130" s="67">
        <v>129.0</v>
      </c>
      <c r="B130" s="68" t="s">
        <v>1327</v>
      </c>
      <c r="C130" s="42" t="s">
        <v>18</v>
      </c>
      <c r="D130" s="42" t="s">
        <v>40</v>
      </c>
      <c r="E130" s="42" t="s">
        <v>5</v>
      </c>
      <c r="F130" s="43">
        <v>1000.0</v>
      </c>
      <c r="G130" s="69" t="b">
        <v>1</v>
      </c>
      <c r="H130" s="70" t="s">
        <v>1328</v>
      </c>
    </row>
    <row r="131">
      <c r="A131" s="67">
        <v>130.0</v>
      </c>
      <c r="B131" s="68" t="s">
        <v>1329</v>
      </c>
      <c r="C131" s="42" t="s">
        <v>18</v>
      </c>
      <c r="D131" s="42" t="s">
        <v>40</v>
      </c>
      <c r="E131" s="42" t="s">
        <v>5</v>
      </c>
      <c r="F131" s="43">
        <v>1400.0</v>
      </c>
      <c r="G131" s="71" t="b">
        <v>1</v>
      </c>
      <c r="H131" s="70" t="s">
        <v>1330</v>
      </c>
    </row>
    <row r="132">
      <c r="A132" s="67">
        <v>131.0</v>
      </c>
      <c r="B132" s="68" t="s">
        <v>1331</v>
      </c>
      <c r="C132" s="42" t="s">
        <v>18</v>
      </c>
      <c r="D132" s="42" t="s">
        <v>40</v>
      </c>
      <c r="E132" s="42" t="s">
        <v>5</v>
      </c>
      <c r="F132" s="43">
        <v>400.0</v>
      </c>
      <c r="G132" s="71" t="b">
        <v>1</v>
      </c>
      <c r="H132" s="70" t="s">
        <v>1332</v>
      </c>
    </row>
    <row r="133">
      <c r="A133" s="67">
        <v>132.0</v>
      </c>
      <c r="B133" s="79" t="s">
        <v>1333</v>
      </c>
      <c r="C133" s="42" t="s">
        <v>18</v>
      </c>
      <c r="D133" s="42" t="s">
        <v>2</v>
      </c>
      <c r="E133" s="42" t="s">
        <v>12</v>
      </c>
      <c r="F133" s="43">
        <v>0.0</v>
      </c>
      <c r="G133" s="71" t="b">
        <v>1</v>
      </c>
      <c r="H133" s="70" t="s">
        <v>1334</v>
      </c>
    </row>
    <row r="134">
      <c r="A134" s="67">
        <v>133.0</v>
      </c>
      <c r="B134" s="79" t="s">
        <v>1335</v>
      </c>
      <c r="C134" s="42" t="s">
        <v>18</v>
      </c>
      <c r="D134" s="42" t="s">
        <v>2</v>
      </c>
      <c r="E134" s="42" t="s">
        <v>7</v>
      </c>
      <c r="F134" s="43">
        <v>550.0</v>
      </c>
      <c r="G134" s="71" t="b">
        <v>1</v>
      </c>
      <c r="H134" s="70" t="s">
        <v>1336</v>
      </c>
    </row>
    <row r="135">
      <c r="A135" s="67">
        <v>134.0</v>
      </c>
      <c r="B135" s="68" t="s">
        <v>1337</v>
      </c>
      <c r="C135" s="42" t="s">
        <v>18</v>
      </c>
      <c r="D135" s="42" t="s">
        <v>40</v>
      </c>
      <c r="E135" s="42" t="s">
        <v>5</v>
      </c>
      <c r="F135" s="43">
        <v>600.0</v>
      </c>
      <c r="G135" s="71" t="b">
        <v>1</v>
      </c>
      <c r="H135" s="70" t="s">
        <v>1338</v>
      </c>
    </row>
    <row r="136">
      <c r="A136" s="67">
        <v>135.0</v>
      </c>
      <c r="B136" s="69" t="s">
        <v>1339</v>
      </c>
      <c r="C136" s="42" t="s">
        <v>18</v>
      </c>
      <c r="D136" s="42" t="s">
        <v>2</v>
      </c>
      <c r="E136" s="42" t="s">
        <v>7</v>
      </c>
      <c r="F136" s="43">
        <v>550.0</v>
      </c>
      <c r="G136" s="71" t="b">
        <v>1</v>
      </c>
      <c r="H136" s="70" t="s">
        <v>1340</v>
      </c>
      <c r="I136" s="71" t="b">
        <v>1</v>
      </c>
      <c r="J136" s="69" t="s">
        <v>1341</v>
      </c>
    </row>
    <row r="137">
      <c r="A137" s="67">
        <v>136.0</v>
      </c>
      <c r="B137" s="68" t="s">
        <v>1342</v>
      </c>
      <c r="C137" s="42" t="s">
        <v>18</v>
      </c>
      <c r="D137" s="42" t="s">
        <v>2</v>
      </c>
      <c r="E137" s="42" t="s">
        <v>12</v>
      </c>
      <c r="F137" s="43">
        <v>0.0</v>
      </c>
      <c r="G137" s="71" t="b">
        <v>1</v>
      </c>
      <c r="H137" s="70" t="s">
        <v>1343</v>
      </c>
    </row>
    <row r="138">
      <c r="A138" s="67">
        <v>137.0</v>
      </c>
      <c r="B138" s="79" t="s">
        <v>1344</v>
      </c>
      <c r="C138" s="42" t="s">
        <v>18</v>
      </c>
      <c r="D138" s="42" t="s">
        <v>2</v>
      </c>
      <c r="E138" s="42" t="s">
        <v>12</v>
      </c>
      <c r="F138" s="43">
        <v>0.0</v>
      </c>
      <c r="G138" s="71" t="b">
        <v>1</v>
      </c>
      <c r="H138" s="70" t="s">
        <v>1345</v>
      </c>
    </row>
    <row r="139">
      <c r="A139" s="67">
        <v>138.0</v>
      </c>
      <c r="B139" s="68" t="s">
        <v>1346</v>
      </c>
      <c r="C139" s="42" t="s">
        <v>18</v>
      </c>
      <c r="D139" s="42" t="s">
        <v>2</v>
      </c>
      <c r="E139" s="42" t="s">
        <v>7</v>
      </c>
      <c r="F139" s="43">
        <v>20.0</v>
      </c>
      <c r="G139" s="71" t="b">
        <v>1</v>
      </c>
      <c r="H139" s="70" t="s">
        <v>1347</v>
      </c>
    </row>
    <row r="140">
      <c r="A140" s="67">
        <v>139.0</v>
      </c>
      <c r="B140" s="68" t="s">
        <v>1348</v>
      </c>
      <c r="C140" s="42" t="s">
        <v>18</v>
      </c>
      <c r="D140" s="42" t="s">
        <v>2</v>
      </c>
      <c r="E140" s="42" t="s">
        <v>12</v>
      </c>
      <c r="F140" s="43">
        <v>0.0</v>
      </c>
      <c r="G140" s="71" t="b">
        <v>1</v>
      </c>
      <c r="H140" s="70" t="s">
        <v>1349</v>
      </c>
    </row>
    <row r="141">
      <c r="A141" s="67">
        <v>140.0</v>
      </c>
      <c r="B141" s="68" t="s">
        <v>1350</v>
      </c>
      <c r="C141" s="42" t="s">
        <v>18</v>
      </c>
      <c r="D141" s="42" t="s">
        <v>2</v>
      </c>
      <c r="E141" s="42" t="s">
        <v>12</v>
      </c>
      <c r="F141" s="43">
        <v>0.0</v>
      </c>
      <c r="G141" s="71" t="b">
        <v>1</v>
      </c>
      <c r="H141" s="70" t="s">
        <v>1351</v>
      </c>
    </row>
    <row r="142">
      <c r="A142" s="67">
        <v>141.0</v>
      </c>
      <c r="B142" s="68" t="s">
        <v>1352</v>
      </c>
      <c r="C142" s="42" t="s">
        <v>18</v>
      </c>
      <c r="D142" s="42" t="s">
        <v>2</v>
      </c>
      <c r="E142" s="42" t="s">
        <v>12</v>
      </c>
      <c r="F142" s="43">
        <v>0.0</v>
      </c>
      <c r="G142" s="71" t="b">
        <v>1</v>
      </c>
      <c r="H142" s="70" t="s">
        <v>1353</v>
      </c>
    </row>
    <row r="143">
      <c r="A143" s="67">
        <v>142.0</v>
      </c>
      <c r="B143" s="68" t="s">
        <v>1354</v>
      </c>
      <c r="C143" s="42" t="s">
        <v>18</v>
      </c>
      <c r="D143" s="42" t="s">
        <v>40</v>
      </c>
      <c r="E143" s="42" t="s">
        <v>5</v>
      </c>
      <c r="F143" s="43">
        <v>375.0</v>
      </c>
      <c r="G143" s="69" t="b">
        <v>1</v>
      </c>
      <c r="H143" s="70" t="s">
        <v>1355</v>
      </c>
    </row>
    <row r="144">
      <c r="A144" s="67">
        <v>143.0</v>
      </c>
      <c r="B144" s="68" t="s">
        <v>1356</v>
      </c>
      <c r="C144" s="42" t="s">
        <v>18</v>
      </c>
      <c r="D144" s="42" t="s">
        <v>2</v>
      </c>
      <c r="E144" s="42" t="s">
        <v>14</v>
      </c>
      <c r="F144" s="43">
        <v>0.0</v>
      </c>
      <c r="G144" s="69" t="b">
        <v>1</v>
      </c>
      <c r="H144" s="70" t="s">
        <v>1357</v>
      </c>
    </row>
    <row r="145">
      <c r="A145" s="67">
        <v>144.0</v>
      </c>
      <c r="B145" s="68" t="s">
        <v>1358</v>
      </c>
      <c r="C145" s="42" t="s">
        <v>18</v>
      </c>
      <c r="D145" s="42" t="s">
        <v>40</v>
      </c>
      <c r="E145" s="42" t="s">
        <v>5</v>
      </c>
      <c r="F145" s="43">
        <v>900.0</v>
      </c>
      <c r="G145" s="69" t="b">
        <v>1</v>
      </c>
      <c r="H145" s="70" t="s">
        <v>1359</v>
      </c>
    </row>
    <row r="146">
      <c r="A146" s="67">
        <v>145.0</v>
      </c>
      <c r="B146" s="68" t="s">
        <v>1360</v>
      </c>
      <c r="C146" s="42" t="s">
        <v>18</v>
      </c>
      <c r="D146" s="42" t="s">
        <v>2</v>
      </c>
      <c r="E146" s="42" t="s">
        <v>14</v>
      </c>
      <c r="F146" s="43">
        <v>0.0</v>
      </c>
      <c r="G146" s="71" t="b">
        <v>1</v>
      </c>
      <c r="H146" s="70" t="s">
        <v>1361</v>
      </c>
    </row>
    <row r="147">
      <c r="A147" s="67">
        <v>146.0</v>
      </c>
      <c r="B147" s="68" t="s">
        <v>1362</v>
      </c>
      <c r="C147" s="42" t="s">
        <v>13</v>
      </c>
      <c r="D147" s="42" t="s">
        <v>40</v>
      </c>
      <c r="E147" s="42" t="s">
        <v>5</v>
      </c>
      <c r="F147" s="43">
        <v>50.0</v>
      </c>
      <c r="G147" s="71" t="b">
        <v>1</v>
      </c>
      <c r="H147" s="70" t="s">
        <v>1363</v>
      </c>
    </row>
    <row r="148">
      <c r="A148" s="67">
        <v>147.0</v>
      </c>
      <c r="B148" s="79" t="s">
        <v>1364</v>
      </c>
      <c r="C148" s="42" t="s">
        <v>13</v>
      </c>
      <c r="D148" s="42" t="s">
        <v>40</v>
      </c>
      <c r="E148" s="42" t="s">
        <v>5</v>
      </c>
      <c r="F148" s="43">
        <v>50.0</v>
      </c>
      <c r="G148" s="71" t="b">
        <v>1</v>
      </c>
      <c r="H148" s="70" t="s">
        <v>1365</v>
      </c>
    </row>
    <row r="149">
      <c r="A149" s="67">
        <v>148.0</v>
      </c>
      <c r="B149" s="68" t="s">
        <v>1366</v>
      </c>
      <c r="C149" s="42" t="s">
        <v>13</v>
      </c>
      <c r="D149" s="42" t="s">
        <v>2</v>
      </c>
      <c r="E149" s="42" t="s">
        <v>7</v>
      </c>
      <c r="F149" s="43">
        <v>28.0</v>
      </c>
      <c r="G149" s="71" t="b">
        <v>1</v>
      </c>
      <c r="H149" s="70" t="s">
        <v>1367</v>
      </c>
    </row>
    <row r="150">
      <c r="A150" s="67">
        <v>149.0</v>
      </c>
      <c r="B150" s="68" t="s">
        <v>1368</v>
      </c>
      <c r="C150" s="42" t="s">
        <v>13</v>
      </c>
      <c r="D150" s="42" t="s">
        <v>40</v>
      </c>
      <c r="E150" s="42" t="s">
        <v>5</v>
      </c>
      <c r="F150" s="43">
        <v>55.2</v>
      </c>
      <c r="G150" s="71" t="b">
        <v>1</v>
      </c>
      <c r="H150" s="70" t="s">
        <v>1369</v>
      </c>
    </row>
    <row r="151">
      <c r="A151" s="67">
        <v>150.0</v>
      </c>
      <c r="B151" s="68" t="s">
        <v>1370</v>
      </c>
      <c r="C151" s="42" t="s">
        <v>13</v>
      </c>
      <c r="D151" s="42" t="s">
        <v>40</v>
      </c>
      <c r="E151" s="42" t="s">
        <v>5</v>
      </c>
      <c r="F151" s="43">
        <v>30.0</v>
      </c>
      <c r="G151" s="71" t="b">
        <v>1</v>
      </c>
      <c r="H151" s="70" t="s">
        <v>1371</v>
      </c>
    </row>
    <row r="152">
      <c r="A152" s="67">
        <v>151.0</v>
      </c>
      <c r="B152" s="68" t="s">
        <v>1372</v>
      </c>
      <c r="C152" s="42" t="s">
        <v>13</v>
      </c>
      <c r="D152" s="42" t="s">
        <v>2</v>
      </c>
      <c r="E152" s="42" t="s">
        <v>12</v>
      </c>
      <c r="F152" s="43">
        <v>0.0</v>
      </c>
      <c r="G152" s="71" t="b">
        <v>1</v>
      </c>
      <c r="H152" s="70" t="s">
        <v>1373</v>
      </c>
    </row>
    <row r="153">
      <c r="A153" s="67">
        <v>152.0</v>
      </c>
      <c r="B153" s="68" t="s">
        <v>1374</v>
      </c>
      <c r="C153" s="42" t="s">
        <v>13</v>
      </c>
      <c r="D153" s="42" t="s">
        <v>2</v>
      </c>
      <c r="E153" s="42" t="s">
        <v>12</v>
      </c>
      <c r="F153" s="43">
        <v>0.0</v>
      </c>
      <c r="G153" s="86" t="b">
        <v>1</v>
      </c>
      <c r="H153" s="70" t="s">
        <v>1375</v>
      </c>
    </row>
    <row r="154">
      <c r="A154" s="67">
        <v>153.0</v>
      </c>
      <c r="B154" s="68" t="s">
        <v>1376</v>
      </c>
      <c r="C154" s="42" t="s">
        <v>13</v>
      </c>
      <c r="D154" s="42" t="s">
        <v>40</v>
      </c>
      <c r="E154" s="42" t="s">
        <v>5</v>
      </c>
      <c r="F154" s="43">
        <v>12.5</v>
      </c>
      <c r="G154" s="71" t="b">
        <v>1</v>
      </c>
      <c r="H154" s="69" t="s">
        <v>1377</v>
      </c>
    </row>
    <row r="155">
      <c r="A155" s="67">
        <v>154.0</v>
      </c>
      <c r="B155" s="68" t="s">
        <v>1378</v>
      </c>
      <c r="C155" s="42" t="s">
        <v>13</v>
      </c>
      <c r="D155" s="42" t="s">
        <v>2</v>
      </c>
      <c r="E155" s="42" t="s">
        <v>7</v>
      </c>
      <c r="F155" s="43">
        <v>500.0</v>
      </c>
      <c r="G155" s="71" t="b">
        <v>1</v>
      </c>
      <c r="H155" s="69" t="s">
        <v>1379</v>
      </c>
    </row>
    <row r="156">
      <c r="A156" s="67">
        <v>155.0</v>
      </c>
      <c r="B156" s="68" t="s">
        <v>1380</v>
      </c>
      <c r="C156" s="42" t="s">
        <v>13</v>
      </c>
      <c r="D156" s="42" t="s">
        <v>40</v>
      </c>
      <c r="E156" s="42" t="s">
        <v>5</v>
      </c>
      <c r="F156" s="43">
        <v>500.0</v>
      </c>
      <c r="G156" s="71" t="b">
        <v>1</v>
      </c>
      <c r="H156" s="70" t="s">
        <v>1381</v>
      </c>
    </row>
    <row r="157">
      <c r="A157" s="67">
        <v>156.0</v>
      </c>
      <c r="B157" s="68" t="s">
        <v>1382</v>
      </c>
      <c r="C157" s="42" t="s">
        <v>13</v>
      </c>
      <c r="D157" s="42" t="s">
        <v>40</v>
      </c>
      <c r="E157" s="42" t="s">
        <v>5</v>
      </c>
      <c r="F157" s="43">
        <v>16.0</v>
      </c>
      <c r="G157" s="71" t="b">
        <v>1</v>
      </c>
      <c r="H157" s="70" t="s">
        <v>1383</v>
      </c>
    </row>
    <row r="158">
      <c r="A158" s="67">
        <v>157.0</v>
      </c>
      <c r="B158" s="68" t="s">
        <v>1384</v>
      </c>
      <c r="C158" s="42" t="s">
        <v>13</v>
      </c>
      <c r="D158" s="42" t="s">
        <v>2</v>
      </c>
      <c r="E158" s="42" t="s">
        <v>12</v>
      </c>
      <c r="F158" s="43">
        <v>0.0</v>
      </c>
      <c r="G158" s="71" t="b">
        <v>1</v>
      </c>
      <c r="H158" s="70" t="s">
        <v>1385</v>
      </c>
    </row>
    <row r="159">
      <c r="A159" s="67">
        <v>158.0</v>
      </c>
      <c r="B159" s="68" t="s">
        <v>1386</v>
      </c>
      <c r="C159" s="42" t="s">
        <v>13</v>
      </c>
      <c r="D159" s="42" t="s">
        <v>40</v>
      </c>
      <c r="E159" s="42" t="s">
        <v>14</v>
      </c>
      <c r="F159" s="43">
        <v>0.0</v>
      </c>
      <c r="G159" s="71" t="b">
        <v>1</v>
      </c>
      <c r="H159" s="70" t="s">
        <v>1387</v>
      </c>
    </row>
    <row r="160">
      <c r="A160" s="67">
        <v>159.0</v>
      </c>
      <c r="B160" s="68" t="s">
        <v>1388</v>
      </c>
      <c r="C160" s="42" t="s">
        <v>13</v>
      </c>
      <c r="D160" s="42" t="s">
        <v>40</v>
      </c>
      <c r="E160" s="42" t="s">
        <v>5</v>
      </c>
      <c r="F160" s="43">
        <v>36.0</v>
      </c>
      <c r="G160" s="71" t="b">
        <v>1</v>
      </c>
      <c r="H160" s="70" t="s">
        <v>1389</v>
      </c>
    </row>
    <row r="161">
      <c r="A161" s="67">
        <v>160.0</v>
      </c>
      <c r="B161" s="68" t="s">
        <v>1390</v>
      </c>
      <c r="C161" s="42" t="s">
        <v>13</v>
      </c>
      <c r="D161" s="42" t="s">
        <v>2</v>
      </c>
      <c r="E161" s="42" t="s">
        <v>12</v>
      </c>
      <c r="F161" s="43">
        <v>0.0</v>
      </c>
      <c r="G161" s="71" t="b">
        <v>1</v>
      </c>
      <c r="H161" s="70" t="s">
        <v>1391</v>
      </c>
    </row>
    <row r="162">
      <c r="A162" s="67">
        <v>161.0</v>
      </c>
      <c r="B162" s="68" t="s">
        <v>1392</v>
      </c>
      <c r="C162" s="42" t="s">
        <v>13</v>
      </c>
      <c r="D162" s="42" t="s">
        <v>40</v>
      </c>
      <c r="E162" s="42" t="s">
        <v>5</v>
      </c>
      <c r="F162" s="43">
        <v>22.1</v>
      </c>
      <c r="G162" s="71" t="b">
        <v>1</v>
      </c>
      <c r="H162" s="70" t="s">
        <v>1393</v>
      </c>
    </row>
    <row r="163">
      <c r="A163" s="67">
        <v>162.0</v>
      </c>
      <c r="B163" s="68" t="s">
        <v>1394</v>
      </c>
      <c r="C163" s="42" t="s">
        <v>13</v>
      </c>
      <c r="D163" s="42" t="s">
        <v>2</v>
      </c>
      <c r="E163" s="42" t="s">
        <v>12</v>
      </c>
      <c r="F163" s="43">
        <v>0.0</v>
      </c>
      <c r="G163" s="71" t="b">
        <v>1</v>
      </c>
      <c r="H163" s="70" t="s">
        <v>1395</v>
      </c>
    </row>
    <row r="164">
      <c r="A164" s="67">
        <v>163.0</v>
      </c>
      <c r="B164" s="69" t="s">
        <v>1396</v>
      </c>
      <c r="C164" s="42" t="s">
        <v>13</v>
      </c>
      <c r="D164" s="42" t="s">
        <v>2</v>
      </c>
      <c r="E164" s="42" t="s">
        <v>7</v>
      </c>
      <c r="F164" s="43">
        <v>121.0</v>
      </c>
      <c r="G164" s="71" t="b">
        <v>1</v>
      </c>
      <c r="H164" s="70" t="s">
        <v>1397</v>
      </c>
    </row>
    <row r="165">
      <c r="A165" s="67">
        <v>164.0</v>
      </c>
      <c r="B165" s="69" t="s">
        <v>1398</v>
      </c>
      <c r="C165" s="42" t="s">
        <v>13</v>
      </c>
      <c r="D165" s="42" t="s">
        <v>40</v>
      </c>
      <c r="E165" s="42" t="s">
        <v>5</v>
      </c>
      <c r="F165" s="43">
        <v>15.0</v>
      </c>
      <c r="G165" s="71" t="b">
        <v>1</v>
      </c>
      <c r="H165" s="70" t="s">
        <v>1399</v>
      </c>
    </row>
    <row r="166">
      <c r="A166" s="67">
        <v>165.0</v>
      </c>
      <c r="B166" s="69" t="s">
        <v>1400</v>
      </c>
      <c r="C166" s="42" t="s">
        <v>13</v>
      </c>
      <c r="D166" s="42" t="s">
        <v>2</v>
      </c>
      <c r="E166" s="42" t="s">
        <v>7</v>
      </c>
      <c r="F166" s="43">
        <v>145.0</v>
      </c>
      <c r="G166" s="71" t="b">
        <v>1</v>
      </c>
      <c r="H166" s="70" t="s">
        <v>1401</v>
      </c>
    </row>
    <row r="167">
      <c r="A167" s="67">
        <v>166.0</v>
      </c>
      <c r="B167" s="68" t="s">
        <v>1402</v>
      </c>
      <c r="C167" s="42" t="s">
        <v>13</v>
      </c>
      <c r="D167" s="42" t="s">
        <v>40</v>
      </c>
      <c r="E167" s="42" t="s">
        <v>5</v>
      </c>
      <c r="F167" s="43">
        <v>20.0</v>
      </c>
      <c r="G167" s="71" t="b">
        <v>1</v>
      </c>
      <c r="H167" s="70" t="s">
        <v>1403</v>
      </c>
    </row>
    <row r="168">
      <c r="A168" s="67">
        <v>167.0</v>
      </c>
      <c r="B168" s="68" t="s">
        <v>1404</v>
      </c>
      <c r="C168" s="42" t="s">
        <v>13</v>
      </c>
      <c r="D168" s="42" t="s">
        <v>40</v>
      </c>
      <c r="E168" s="42" t="s">
        <v>5</v>
      </c>
      <c r="F168" s="43">
        <v>31.0</v>
      </c>
      <c r="G168" s="71" t="b">
        <v>1</v>
      </c>
      <c r="H168" s="70" t="s">
        <v>1405</v>
      </c>
    </row>
    <row r="169">
      <c r="A169" s="67">
        <v>168.0</v>
      </c>
      <c r="B169" s="68" t="s">
        <v>1406</v>
      </c>
      <c r="C169" s="42" t="s">
        <v>13</v>
      </c>
      <c r="D169" s="42" t="s">
        <v>40</v>
      </c>
      <c r="E169" s="42" t="s">
        <v>14</v>
      </c>
      <c r="F169" s="43">
        <v>150.0</v>
      </c>
      <c r="G169" s="71" t="b">
        <v>1</v>
      </c>
      <c r="H169" s="70" t="s">
        <v>1407</v>
      </c>
    </row>
    <row r="170">
      <c r="A170" s="67">
        <v>169.0</v>
      </c>
      <c r="B170" s="68" t="s">
        <v>1408</v>
      </c>
      <c r="C170" s="42" t="s">
        <v>13</v>
      </c>
      <c r="D170" s="42" t="s">
        <v>2</v>
      </c>
      <c r="E170" s="42" t="s">
        <v>7</v>
      </c>
      <c r="F170" s="43">
        <v>5.0</v>
      </c>
      <c r="G170" s="71" t="b">
        <v>1</v>
      </c>
      <c r="H170" s="70" t="s">
        <v>1409</v>
      </c>
    </row>
    <row r="171">
      <c r="A171" s="67">
        <v>170.0</v>
      </c>
      <c r="B171" s="68" t="s">
        <v>1410</v>
      </c>
      <c r="C171" s="42" t="s">
        <v>13</v>
      </c>
      <c r="D171" s="42" t="s">
        <v>2</v>
      </c>
      <c r="E171" s="42" t="s">
        <v>7</v>
      </c>
      <c r="F171" s="43">
        <v>25.0</v>
      </c>
      <c r="G171" s="71" t="b">
        <v>1</v>
      </c>
      <c r="H171" s="70" t="s">
        <v>1411</v>
      </c>
    </row>
    <row r="172">
      <c r="A172" s="67">
        <v>171.0</v>
      </c>
      <c r="B172" s="68" t="s">
        <v>1412</v>
      </c>
      <c r="C172" s="42" t="s">
        <v>16</v>
      </c>
      <c r="D172" s="42" t="s">
        <v>40</v>
      </c>
      <c r="E172" s="42" t="s">
        <v>5</v>
      </c>
      <c r="F172" s="43">
        <v>350.0</v>
      </c>
      <c r="G172" s="69" t="b">
        <v>1</v>
      </c>
      <c r="H172" s="70" t="s">
        <v>1413</v>
      </c>
    </row>
    <row r="173">
      <c r="A173" s="67">
        <v>172.0</v>
      </c>
      <c r="B173" s="68" t="s">
        <v>1414</v>
      </c>
      <c r="C173" s="42" t="s">
        <v>16</v>
      </c>
      <c r="D173" s="42" t="s">
        <v>40</v>
      </c>
      <c r="E173" s="42" t="s">
        <v>14</v>
      </c>
      <c r="F173" s="43">
        <v>0.0</v>
      </c>
      <c r="G173" s="71" t="b">
        <v>1</v>
      </c>
      <c r="H173" s="70" t="s">
        <v>1415</v>
      </c>
    </row>
    <row r="174">
      <c r="A174" s="67">
        <v>173.0</v>
      </c>
      <c r="B174" s="68" t="s">
        <v>1416</v>
      </c>
      <c r="C174" s="42" t="s">
        <v>16</v>
      </c>
      <c r="D174" s="42" t="s">
        <v>2</v>
      </c>
      <c r="E174" s="42" t="s">
        <v>7</v>
      </c>
      <c r="F174" s="43">
        <v>264.0</v>
      </c>
      <c r="G174" s="71" t="b">
        <v>1</v>
      </c>
      <c r="H174" s="70" t="s">
        <v>1417</v>
      </c>
    </row>
    <row r="175">
      <c r="A175" s="67">
        <v>174.0</v>
      </c>
      <c r="B175" s="68" t="s">
        <v>1418</v>
      </c>
      <c r="C175" s="42" t="s">
        <v>16</v>
      </c>
      <c r="D175" s="42" t="s">
        <v>2</v>
      </c>
      <c r="E175" s="42" t="s">
        <v>7</v>
      </c>
      <c r="F175" s="43">
        <v>330.0</v>
      </c>
      <c r="G175" s="71" t="b">
        <v>1</v>
      </c>
      <c r="H175" s="70" t="s">
        <v>1419</v>
      </c>
    </row>
    <row r="176">
      <c r="A176" s="67">
        <v>175.0</v>
      </c>
      <c r="B176" s="68" t="s">
        <v>1420</v>
      </c>
      <c r="C176" s="42" t="s">
        <v>16</v>
      </c>
      <c r="D176" s="42" t="s">
        <v>2</v>
      </c>
      <c r="E176" s="42" t="s">
        <v>7</v>
      </c>
      <c r="F176" s="43">
        <v>132.0</v>
      </c>
      <c r="G176" s="71" t="b">
        <v>1</v>
      </c>
      <c r="H176" s="70" t="s">
        <v>1421</v>
      </c>
    </row>
    <row r="177">
      <c r="A177" s="67">
        <v>176.0</v>
      </c>
      <c r="B177" s="68" t="s">
        <v>1422</v>
      </c>
      <c r="C177" s="42" t="s">
        <v>16</v>
      </c>
      <c r="D177" s="42" t="s">
        <v>2</v>
      </c>
      <c r="E177" s="42" t="s">
        <v>14</v>
      </c>
      <c r="F177" s="43">
        <v>260.0</v>
      </c>
      <c r="G177" s="71" t="b">
        <v>1</v>
      </c>
      <c r="H177" s="70" t="s">
        <v>1423</v>
      </c>
    </row>
    <row r="178">
      <c r="A178" s="67">
        <v>177.0</v>
      </c>
      <c r="B178" s="68" t="s">
        <v>1424</v>
      </c>
      <c r="C178" s="42" t="s">
        <v>16</v>
      </c>
      <c r="D178" s="42" t="s">
        <v>40</v>
      </c>
      <c r="E178" s="42" t="s">
        <v>5</v>
      </c>
      <c r="F178" s="43">
        <v>260.0</v>
      </c>
      <c r="G178" s="71" t="b">
        <v>1</v>
      </c>
      <c r="H178" s="70" t="s">
        <v>1425</v>
      </c>
    </row>
    <row r="179">
      <c r="A179" s="67">
        <v>178.0</v>
      </c>
      <c r="B179" s="68" t="s">
        <v>1426</v>
      </c>
      <c r="C179" s="42" t="s">
        <v>16</v>
      </c>
      <c r="D179" s="42" t="s">
        <v>2</v>
      </c>
      <c r="E179" s="42" t="s">
        <v>14</v>
      </c>
      <c r="F179" s="43">
        <v>40.0</v>
      </c>
      <c r="G179" s="71" t="b">
        <v>1</v>
      </c>
      <c r="H179" s="70" t="s">
        <v>1427</v>
      </c>
    </row>
    <row r="180">
      <c r="A180" s="67">
        <v>179.0</v>
      </c>
      <c r="B180" s="68" t="s">
        <v>1428</v>
      </c>
      <c r="C180" s="42" t="s">
        <v>16</v>
      </c>
      <c r="D180" s="42" t="s">
        <v>2</v>
      </c>
      <c r="E180" s="42" t="s">
        <v>14</v>
      </c>
      <c r="F180" s="43">
        <v>704.0</v>
      </c>
      <c r="G180" s="71" t="b">
        <v>1</v>
      </c>
      <c r="H180" s="70" t="s">
        <v>1429</v>
      </c>
    </row>
    <row r="181">
      <c r="A181" s="67">
        <v>180.0</v>
      </c>
      <c r="B181" s="68" t="s">
        <v>1430</v>
      </c>
      <c r="C181" s="42" t="s">
        <v>16</v>
      </c>
      <c r="D181" s="42" t="s">
        <v>40</v>
      </c>
      <c r="E181" s="42" t="s">
        <v>5</v>
      </c>
      <c r="F181" s="43">
        <v>800.0</v>
      </c>
      <c r="G181" s="71" t="b">
        <v>1</v>
      </c>
      <c r="H181" s="70" t="s">
        <v>1431</v>
      </c>
    </row>
    <row r="182">
      <c r="A182" s="67">
        <v>181.0</v>
      </c>
      <c r="B182" s="68" t="s">
        <v>1432</v>
      </c>
      <c r="C182" s="42" t="s">
        <v>16</v>
      </c>
      <c r="D182" s="44" t="s">
        <v>40</v>
      </c>
      <c r="E182" s="42" t="s">
        <v>5</v>
      </c>
      <c r="F182" s="43">
        <v>1000.0</v>
      </c>
      <c r="G182" s="71" t="b">
        <v>1</v>
      </c>
      <c r="H182" s="70" t="s">
        <v>1433</v>
      </c>
      <c r="I182" s="71" t="b">
        <v>1</v>
      </c>
      <c r="J182" s="13" t="s">
        <v>1250</v>
      </c>
    </row>
    <row r="183">
      <c r="A183" s="67">
        <v>182.0</v>
      </c>
      <c r="B183" s="68" t="s">
        <v>1434</v>
      </c>
      <c r="C183" s="42" t="s">
        <v>16</v>
      </c>
      <c r="D183" s="42" t="s">
        <v>40</v>
      </c>
      <c r="E183" s="42" t="s">
        <v>5</v>
      </c>
      <c r="F183" s="43">
        <v>2000.0</v>
      </c>
      <c r="G183" s="71" t="b">
        <v>1</v>
      </c>
      <c r="H183" s="70" t="s">
        <v>1435</v>
      </c>
    </row>
    <row r="184">
      <c r="A184" s="67">
        <v>183.0</v>
      </c>
      <c r="B184" s="68" t="s">
        <v>1436</v>
      </c>
      <c r="C184" s="42" t="s">
        <v>16</v>
      </c>
      <c r="D184" s="42" t="s">
        <v>40</v>
      </c>
      <c r="E184" s="42" t="s">
        <v>5</v>
      </c>
      <c r="F184" s="43">
        <v>2100.0</v>
      </c>
      <c r="G184" s="71" t="b">
        <v>1</v>
      </c>
      <c r="H184" s="70" t="s">
        <v>1437</v>
      </c>
    </row>
    <row r="185">
      <c r="A185" s="67">
        <v>184.0</v>
      </c>
      <c r="B185" s="68" t="s">
        <v>1438</v>
      </c>
      <c r="C185" s="42" t="s">
        <v>16</v>
      </c>
      <c r="D185" s="42" t="s">
        <v>40</v>
      </c>
      <c r="E185" s="42" t="s">
        <v>7</v>
      </c>
      <c r="F185" s="43">
        <v>2024.0</v>
      </c>
      <c r="G185" s="71" t="b">
        <v>1</v>
      </c>
      <c r="H185" s="70" t="s">
        <v>1439</v>
      </c>
    </row>
    <row r="186">
      <c r="A186" s="67">
        <v>185.0</v>
      </c>
      <c r="B186" s="68" t="s">
        <v>1440</v>
      </c>
      <c r="C186" s="42" t="s">
        <v>16</v>
      </c>
      <c r="D186" s="42" t="s">
        <v>2</v>
      </c>
      <c r="E186" s="42" t="s">
        <v>12</v>
      </c>
      <c r="F186" s="43">
        <v>0.0</v>
      </c>
      <c r="G186" s="69" t="b">
        <v>1</v>
      </c>
      <c r="H186" s="70" t="s">
        <v>1441</v>
      </c>
    </row>
    <row r="187">
      <c r="A187" s="67">
        <v>186.0</v>
      </c>
      <c r="B187" s="68" t="s">
        <v>1442</v>
      </c>
      <c r="C187" s="42" t="s">
        <v>15</v>
      </c>
      <c r="D187" s="42" t="s">
        <v>40</v>
      </c>
      <c r="E187" s="42" t="s">
        <v>5</v>
      </c>
      <c r="F187" s="43">
        <v>125.0</v>
      </c>
      <c r="G187" s="71" t="b">
        <v>1</v>
      </c>
      <c r="H187" s="70" t="s">
        <v>1443</v>
      </c>
    </row>
    <row r="188">
      <c r="A188" s="67">
        <v>187.0</v>
      </c>
      <c r="B188" s="68" t="s">
        <v>1444</v>
      </c>
      <c r="C188" s="42" t="s">
        <v>15</v>
      </c>
      <c r="D188" s="42" t="s">
        <v>2</v>
      </c>
      <c r="E188" s="42" t="s">
        <v>7</v>
      </c>
      <c r="F188" s="43">
        <v>90.0</v>
      </c>
      <c r="G188" s="71" t="b">
        <v>1</v>
      </c>
      <c r="H188" s="70" t="s">
        <v>1445</v>
      </c>
    </row>
    <row r="189">
      <c r="A189" s="67">
        <v>188.0</v>
      </c>
      <c r="B189" s="68" t="s">
        <v>1446</v>
      </c>
      <c r="C189" s="42" t="s">
        <v>15</v>
      </c>
      <c r="D189" s="42" t="s">
        <v>40</v>
      </c>
      <c r="E189" s="42" t="s">
        <v>5</v>
      </c>
      <c r="F189" s="43">
        <v>240.0</v>
      </c>
      <c r="G189" s="71" t="b">
        <v>1</v>
      </c>
      <c r="H189" s="70" t="s">
        <v>1447</v>
      </c>
    </row>
    <row r="190">
      <c r="A190" s="67">
        <v>189.0</v>
      </c>
      <c r="B190" s="68" t="s">
        <v>1448</v>
      </c>
      <c r="C190" s="42" t="s">
        <v>15</v>
      </c>
      <c r="D190" s="42" t="s">
        <v>2</v>
      </c>
      <c r="E190" s="42" t="s">
        <v>7</v>
      </c>
      <c r="F190" s="43">
        <v>135.0</v>
      </c>
      <c r="G190" s="71" t="b">
        <v>1</v>
      </c>
      <c r="H190" s="70" t="s">
        <v>1449</v>
      </c>
    </row>
    <row r="191">
      <c r="A191" s="67">
        <v>190.0</v>
      </c>
      <c r="B191" s="68" t="s">
        <v>1450</v>
      </c>
      <c r="C191" s="42" t="s">
        <v>15</v>
      </c>
      <c r="D191" s="42" t="s">
        <v>2</v>
      </c>
      <c r="E191" s="42" t="s">
        <v>7</v>
      </c>
      <c r="F191" s="43">
        <v>200.0</v>
      </c>
      <c r="G191" s="69" t="b">
        <v>1</v>
      </c>
      <c r="H191" s="70" t="s">
        <v>1451</v>
      </c>
    </row>
    <row r="192">
      <c r="A192" s="67">
        <v>191.0</v>
      </c>
      <c r="B192" s="68" t="s">
        <v>1452</v>
      </c>
      <c r="C192" s="42" t="s">
        <v>15</v>
      </c>
      <c r="D192" s="42" t="s">
        <v>2</v>
      </c>
      <c r="E192" s="42" t="s">
        <v>7</v>
      </c>
      <c r="F192" s="43">
        <v>234.0</v>
      </c>
      <c r="G192" s="71" t="b">
        <v>1</v>
      </c>
      <c r="H192" s="69" t="s">
        <v>1453</v>
      </c>
    </row>
    <row r="193">
      <c r="A193" s="67">
        <v>192.0</v>
      </c>
      <c r="B193" s="68" t="s">
        <v>1454</v>
      </c>
      <c r="C193" s="42" t="s">
        <v>15</v>
      </c>
      <c r="D193" s="42" t="s">
        <v>2</v>
      </c>
      <c r="E193" s="42" t="s">
        <v>7</v>
      </c>
      <c r="F193" s="43">
        <v>52.0</v>
      </c>
      <c r="G193" s="71" t="b">
        <v>1</v>
      </c>
      <c r="H193" s="70" t="s">
        <v>1455</v>
      </c>
    </row>
    <row r="194">
      <c r="A194" s="67">
        <v>193.0</v>
      </c>
      <c r="B194" s="68" t="s">
        <v>1456</v>
      </c>
      <c r="C194" s="42" t="s">
        <v>15</v>
      </c>
      <c r="D194" s="42" t="s">
        <v>40</v>
      </c>
      <c r="E194" s="42" t="s">
        <v>5</v>
      </c>
      <c r="F194" s="43">
        <v>65.0</v>
      </c>
      <c r="G194" s="71" t="b">
        <v>1</v>
      </c>
      <c r="H194" s="70" t="s">
        <v>1457</v>
      </c>
    </row>
    <row r="195">
      <c r="A195" s="67">
        <v>194.0</v>
      </c>
      <c r="B195" s="68" t="s">
        <v>1458</v>
      </c>
      <c r="C195" s="42" t="s">
        <v>15</v>
      </c>
      <c r="D195" s="42" t="s">
        <v>40</v>
      </c>
      <c r="E195" s="42" t="s">
        <v>5</v>
      </c>
      <c r="F195" s="43">
        <v>270.0</v>
      </c>
      <c r="G195" s="71" t="b">
        <v>1</v>
      </c>
      <c r="H195" s="70" t="s">
        <v>1459</v>
      </c>
    </row>
    <row r="196">
      <c r="A196" s="67">
        <v>195.0</v>
      </c>
      <c r="B196" s="68" t="s">
        <v>1460</v>
      </c>
      <c r="C196" s="42" t="s">
        <v>15</v>
      </c>
      <c r="D196" s="42" t="s">
        <v>2</v>
      </c>
      <c r="E196" s="42" t="s">
        <v>14</v>
      </c>
      <c r="F196" s="43">
        <v>180.0</v>
      </c>
      <c r="G196" s="69" t="b">
        <v>1</v>
      </c>
      <c r="H196" s="70" t="s">
        <v>1461</v>
      </c>
    </row>
    <row r="197">
      <c r="A197" s="67">
        <v>196.0</v>
      </c>
      <c r="B197" s="68" t="s">
        <v>1462</v>
      </c>
      <c r="C197" s="42" t="s">
        <v>15</v>
      </c>
      <c r="D197" s="42" t="s">
        <v>40</v>
      </c>
      <c r="E197" s="42" t="s">
        <v>5</v>
      </c>
      <c r="F197" s="43">
        <v>215.0</v>
      </c>
      <c r="G197" s="71" t="b">
        <v>1</v>
      </c>
      <c r="H197" s="70" t="s">
        <v>1463</v>
      </c>
    </row>
    <row r="198">
      <c r="A198" s="67">
        <v>197.0</v>
      </c>
      <c r="B198" s="68" t="s">
        <v>1464</v>
      </c>
      <c r="C198" s="42" t="s">
        <v>15</v>
      </c>
      <c r="D198" s="42" t="s">
        <v>2</v>
      </c>
      <c r="E198" s="42" t="s">
        <v>14</v>
      </c>
      <c r="F198" s="43">
        <v>0.0</v>
      </c>
      <c r="G198" s="71" t="b">
        <v>1</v>
      </c>
      <c r="H198" s="70" t="s">
        <v>1465</v>
      </c>
    </row>
    <row r="199">
      <c r="A199" s="67">
        <v>198.0</v>
      </c>
      <c r="B199" s="68" t="s">
        <v>1466</v>
      </c>
      <c r="C199" s="42" t="s">
        <v>15</v>
      </c>
      <c r="D199" s="42" t="s">
        <v>40</v>
      </c>
      <c r="E199" s="42" t="s">
        <v>5</v>
      </c>
      <c r="F199" s="43">
        <v>5500.0</v>
      </c>
      <c r="G199" s="71" t="b">
        <v>1</v>
      </c>
      <c r="H199" s="70" t="s">
        <v>1467</v>
      </c>
    </row>
    <row r="200">
      <c r="A200" s="67">
        <v>199.0</v>
      </c>
      <c r="B200" s="68" t="s">
        <v>1468</v>
      </c>
      <c r="C200" s="42" t="s">
        <v>15</v>
      </c>
      <c r="D200" s="44" t="s">
        <v>40</v>
      </c>
      <c r="E200" s="42" t="s">
        <v>5</v>
      </c>
      <c r="F200" s="43">
        <v>210.0</v>
      </c>
      <c r="G200" s="71" t="b">
        <v>1</v>
      </c>
      <c r="H200" s="70" t="s">
        <v>1469</v>
      </c>
      <c r="I200" s="71" t="b">
        <v>1</v>
      </c>
      <c r="J200" s="44" t="s">
        <v>1470</v>
      </c>
    </row>
    <row r="201">
      <c r="A201" s="67">
        <v>200.0</v>
      </c>
      <c r="B201" s="68" t="s">
        <v>1471</v>
      </c>
      <c r="C201" s="42" t="s">
        <v>15</v>
      </c>
      <c r="D201" s="42" t="s">
        <v>40</v>
      </c>
      <c r="E201" s="42" t="s">
        <v>5</v>
      </c>
      <c r="F201" s="43">
        <v>100.0</v>
      </c>
      <c r="G201" s="71" t="b">
        <v>1</v>
      </c>
      <c r="H201" s="70" t="s">
        <v>1472</v>
      </c>
    </row>
    <row r="202">
      <c r="A202" s="87"/>
      <c r="B202" s="87"/>
      <c r="C202" s="61"/>
      <c r="D202" s="61"/>
      <c r="E202" s="61"/>
      <c r="F202" s="88"/>
      <c r="H202" s="89"/>
    </row>
    <row r="203">
      <c r="A203" s="87"/>
      <c r="B203" s="87"/>
      <c r="C203" s="61"/>
      <c r="D203" s="61"/>
      <c r="E203" s="61"/>
      <c r="F203" s="88"/>
      <c r="H203" s="89"/>
    </row>
    <row r="204">
      <c r="A204" s="87"/>
      <c r="B204" s="87"/>
      <c r="C204" s="61"/>
      <c r="D204" s="61"/>
      <c r="E204" s="61"/>
      <c r="F204" s="88"/>
      <c r="H204" s="89"/>
    </row>
    <row r="205">
      <c r="A205" s="87"/>
      <c r="B205" s="87"/>
      <c r="C205" s="61"/>
      <c r="D205" s="61"/>
      <c r="E205" s="61"/>
      <c r="F205" s="88"/>
      <c r="H205" s="89"/>
    </row>
    <row r="206">
      <c r="A206" s="87"/>
      <c r="B206" s="87"/>
      <c r="C206" s="61"/>
      <c r="D206" s="61"/>
      <c r="E206" s="61"/>
      <c r="F206" s="88"/>
      <c r="H206" s="89"/>
    </row>
    <row r="207">
      <c r="A207" s="87"/>
      <c r="B207" s="87"/>
      <c r="C207" s="61"/>
      <c r="D207" s="61"/>
      <c r="E207" s="61"/>
      <c r="F207" s="88"/>
      <c r="H207" s="89"/>
    </row>
    <row r="208">
      <c r="A208" s="87"/>
      <c r="B208" s="87"/>
      <c r="C208" s="61"/>
      <c r="D208" s="61"/>
      <c r="E208" s="61"/>
      <c r="F208" s="88"/>
      <c r="H208" s="89"/>
    </row>
    <row r="209">
      <c r="A209" s="87"/>
      <c r="B209" s="87"/>
      <c r="C209" s="61"/>
      <c r="D209" s="61"/>
      <c r="E209" s="61"/>
      <c r="F209" s="88"/>
      <c r="H209" s="89"/>
    </row>
    <row r="210">
      <c r="A210" s="87"/>
      <c r="B210" s="87"/>
      <c r="C210" s="61"/>
      <c r="D210" s="61"/>
      <c r="E210" s="61"/>
      <c r="F210" s="88"/>
      <c r="H210" s="89"/>
    </row>
    <row r="211">
      <c r="A211" s="87"/>
      <c r="B211" s="87"/>
      <c r="C211" s="61"/>
      <c r="D211" s="61"/>
      <c r="E211" s="61"/>
      <c r="F211" s="88"/>
      <c r="H211" s="89"/>
    </row>
    <row r="212">
      <c r="A212" s="87"/>
      <c r="B212" s="87"/>
      <c r="C212" s="61"/>
      <c r="D212" s="61"/>
      <c r="E212" s="61"/>
      <c r="F212" s="88"/>
      <c r="H212" s="89"/>
    </row>
    <row r="213">
      <c r="A213" s="87"/>
      <c r="B213" s="87"/>
      <c r="C213" s="61"/>
      <c r="D213" s="61"/>
      <c r="E213" s="61"/>
      <c r="F213" s="88"/>
      <c r="H213" s="89"/>
    </row>
    <row r="214">
      <c r="A214" s="87"/>
      <c r="B214" s="87"/>
      <c r="C214" s="61"/>
      <c r="D214" s="61"/>
      <c r="E214" s="61"/>
      <c r="F214" s="88"/>
      <c r="H214" s="89"/>
    </row>
    <row r="215">
      <c r="A215" s="87"/>
      <c r="B215" s="87"/>
      <c r="C215" s="61"/>
      <c r="D215" s="61"/>
      <c r="E215" s="61"/>
      <c r="F215" s="88"/>
      <c r="H215" s="89"/>
    </row>
    <row r="216">
      <c r="A216" s="87"/>
      <c r="B216" s="87"/>
      <c r="C216" s="61"/>
      <c r="D216" s="61"/>
      <c r="E216" s="61"/>
      <c r="F216" s="88"/>
      <c r="H216" s="89"/>
    </row>
    <row r="217">
      <c r="A217" s="87"/>
      <c r="B217" s="87"/>
      <c r="C217" s="61"/>
      <c r="D217" s="61"/>
      <c r="E217" s="61"/>
      <c r="F217" s="88"/>
      <c r="H217" s="89"/>
    </row>
    <row r="218">
      <c r="A218" s="87"/>
      <c r="B218" s="87"/>
      <c r="C218" s="61"/>
      <c r="D218" s="61"/>
      <c r="E218" s="61"/>
      <c r="F218" s="88"/>
      <c r="H218" s="89"/>
    </row>
    <row r="219">
      <c r="A219" s="87"/>
      <c r="B219" s="87"/>
      <c r="C219" s="61"/>
      <c r="D219" s="61"/>
      <c r="E219" s="61"/>
      <c r="F219" s="88"/>
      <c r="H219" s="89"/>
    </row>
    <row r="220">
      <c r="A220" s="87"/>
      <c r="B220" s="87"/>
      <c r="C220" s="61"/>
      <c r="D220" s="61"/>
      <c r="E220" s="61"/>
      <c r="F220" s="88"/>
      <c r="H220" s="89"/>
    </row>
    <row r="221">
      <c r="A221" s="87"/>
      <c r="B221" s="87"/>
      <c r="C221" s="61"/>
      <c r="D221" s="61"/>
      <c r="E221" s="61"/>
      <c r="F221" s="88"/>
      <c r="H221" s="89"/>
    </row>
    <row r="222">
      <c r="A222" s="87"/>
      <c r="B222" s="87"/>
      <c r="C222" s="61"/>
      <c r="D222" s="61"/>
      <c r="E222" s="61"/>
      <c r="F222" s="88"/>
      <c r="H222" s="89"/>
    </row>
    <row r="223">
      <c r="A223" s="87"/>
      <c r="B223" s="87"/>
      <c r="C223" s="61"/>
      <c r="D223" s="61"/>
      <c r="E223" s="61"/>
      <c r="F223" s="88"/>
      <c r="H223" s="89"/>
    </row>
    <row r="224">
      <c r="A224" s="87"/>
      <c r="B224" s="87"/>
      <c r="C224" s="61"/>
      <c r="D224" s="61"/>
      <c r="E224" s="61"/>
      <c r="F224" s="88"/>
      <c r="H224" s="89"/>
    </row>
    <row r="225">
      <c r="A225" s="87"/>
      <c r="B225" s="87"/>
      <c r="C225" s="61"/>
      <c r="D225" s="61"/>
      <c r="E225" s="61"/>
      <c r="F225" s="88"/>
      <c r="H225" s="89"/>
    </row>
    <row r="226">
      <c r="A226" s="87"/>
      <c r="B226" s="87"/>
      <c r="C226" s="61"/>
      <c r="D226" s="61"/>
      <c r="E226" s="61"/>
      <c r="F226" s="88"/>
      <c r="H226" s="89"/>
    </row>
    <row r="227">
      <c r="A227" s="87"/>
      <c r="B227" s="87"/>
      <c r="C227" s="61"/>
      <c r="D227" s="61"/>
      <c r="E227" s="61"/>
      <c r="F227" s="88"/>
      <c r="H227" s="89"/>
    </row>
    <row r="228">
      <c r="A228" s="87"/>
      <c r="B228" s="87"/>
      <c r="C228" s="61"/>
      <c r="D228" s="61"/>
      <c r="E228" s="61"/>
      <c r="F228" s="88"/>
      <c r="H228" s="89"/>
    </row>
    <row r="229">
      <c r="A229" s="87"/>
      <c r="B229" s="87"/>
      <c r="C229" s="61"/>
      <c r="D229" s="61"/>
      <c r="E229" s="61"/>
      <c r="F229" s="88"/>
      <c r="H229" s="89"/>
    </row>
    <row r="230">
      <c r="A230" s="87"/>
      <c r="B230" s="87"/>
      <c r="C230" s="61"/>
      <c r="D230" s="61"/>
      <c r="E230" s="61"/>
      <c r="F230" s="88"/>
      <c r="H230" s="89"/>
    </row>
    <row r="231">
      <c r="A231" s="87"/>
      <c r="B231" s="87"/>
      <c r="C231" s="61"/>
      <c r="D231" s="61"/>
      <c r="E231" s="61"/>
      <c r="F231" s="88"/>
      <c r="H231" s="89"/>
    </row>
    <row r="232">
      <c r="A232" s="87"/>
      <c r="B232" s="87"/>
      <c r="C232" s="61"/>
      <c r="D232" s="61"/>
      <c r="E232" s="61"/>
      <c r="F232" s="88"/>
      <c r="H232" s="89"/>
    </row>
    <row r="233">
      <c r="A233" s="87"/>
      <c r="B233" s="87"/>
      <c r="C233" s="61"/>
      <c r="D233" s="61"/>
      <c r="E233" s="61"/>
      <c r="F233" s="88"/>
      <c r="H233" s="89"/>
    </row>
    <row r="234">
      <c r="A234" s="87"/>
      <c r="B234" s="87"/>
      <c r="C234" s="61"/>
      <c r="D234" s="61"/>
      <c r="E234" s="61"/>
      <c r="F234" s="88"/>
      <c r="H234" s="89"/>
    </row>
    <row r="235">
      <c r="A235" s="87"/>
      <c r="B235" s="87"/>
      <c r="C235" s="61"/>
      <c r="D235" s="61"/>
      <c r="E235" s="61"/>
      <c r="F235" s="88"/>
      <c r="H235" s="89"/>
    </row>
    <row r="236">
      <c r="A236" s="87"/>
      <c r="B236" s="87"/>
      <c r="C236" s="61"/>
      <c r="D236" s="61"/>
      <c r="E236" s="61"/>
      <c r="F236" s="88"/>
      <c r="H236" s="89"/>
    </row>
    <row r="237">
      <c r="A237" s="87"/>
      <c r="B237" s="87"/>
      <c r="C237" s="61"/>
      <c r="D237" s="61"/>
      <c r="E237" s="61"/>
      <c r="F237" s="88"/>
      <c r="H237" s="89"/>
    </row>
    <row r="238">
      <c r="A238" s="87"/>
      <c r="B238" s="87"/>
      <c r="C238" s="61"/>
      <c r="D238" s="61"/>
      <c r="E238" s="61"/>
      <c r="F238" s="88"/>
      <c r="H238" s="89"/>
    </row>
    <row r="239">
      <c r="A239" s="87"/>
      <c r="B239" s="87"/>
      <c r="C239" s="61"/>
      <c r="D239" s="61"/>
      <c r="E239" s="61"/>
      <c r="F239" s="88"/>
      <c r="H239" s="89"/>
    </row>
    <row r="240">
      <c r="A240" s="87"/>
      <c r="B240" s="87"/>
      <c r="C240" s="61"/>
      <c r="D240" s="61"/>
      <c r="E240" s="61"/>
      <c r="F240" s="88"/>
      <c r="H240" s="89"/>
    </row>
    <row r="241">
      <c r="A241" s="87"/>
      <c r="B241" s="87"/>
      <c r="C241" s="61"/>
      <c r="D241" s="61"/>
      <c r="E241" s="61"/>
      <c r="F241" s="88"/>
      <c r="H241" s="89"/>
    </row>
    <row r="242">
      <c r="A242" s="87"/>
      <c r="B242" s="87"/>
      <c r="C242" s="61"/>
      <c r="D242" s="61"/>
      <c r="E242" s="61"/>
      <c r="F242" s="88"/>
      <c r="H242" s="89"/>
    </row>
    <row r="243">
      <c r="A243" s="87"/>
      <c r="B243" s="87"/>
      <c r="C243" s="61"/>
      <c r="D243" s="61"/>
      <c r="E243" s="61"/>
      <c r="F243" s="88"/>
      <c r="H243" s="89"/>
    </row>
    <row r="244">
      <c r="A244" s="87"/>
      <c r="B244" s="87"/>
      <c r="C244" s="61"/>
      <c r="D244" s="61"/>
      <c r="E244" s="61"/>
      <c r="F244" s="88"/>
      <c r="H244" s="89"/>
    </row>
    <row r="245">
      <c r="A245" s="87"/>
      <c r="B245" s="87"/>
      <c r="C245" s="61"/>
      <c r="D245" s="61"/>
      <c r="E245" s="61"/>
      <c r="F245" s="88"/>
      <c r="H245" s="89"/>
    </row>
    <row r="246">
      <c r="A246" s="87"/>
      <c r="B246" s="87"/>
      <c r="C246" s="61"/>
      <c r="D246" s="61"/>
      <c r="E246" s="61"/>
      <c r="F246" s="88"/>
      <c r="H246" s="89"/>
    </row>
    <row r="247">
      <c r="A247" s="87"/>
      <c r="B247" s="87"/>
      <c r="C247" s="61"/>
      <c r="D247" s="61"/>
      <c r="E247" s="61"/>
      <c r="F247" s="88"/>
      <c r="H247" s="89"/>
    </row>
    <row r="248">
      <c r="A248" s="87"/>
      <c r="B248" s="87"/>
      <c r="C248" s="61"/>
      <c r="D248" s="61"/>
      <c r="E248" s="61"/>
      <c r="F248" s="88"/>
      <c r="H248" s="89"/>
    </row>
    <row r="249">
      <c r="A249" s="87"/>
      <c r="B249" s="87"/>
      <c r="C249" s="61"/>
      <c r="D249" s="61"/>
      <c r="E249" s="61"/>
      <c r="F249" s="88"/>
      <c r="H249" s="89"/>
    </row>
    <row r="250">
      <c r="A250" s="87"/>
      <c r="B250" s="87"/>
      <c r="C250" s="61"/>
      <c r="D250" s="61"/>
      <c r="E250" s="61"/>
      <c r="F250" s="88"/>
      <c r="H250" s="89"/>
    </row>
    <row r="251">
      <c r="A251" s="87"/>
      <c r="B251" s="87"/>
      <c r="C251" s="61"/>
      <c r="D251" s="61"/>
      <c r="E251" s="61"/>
      <c r="F251" s="88"/>
      <c r="H251" s="89"/>
    </row>
    <row r="252">
      <c r="A252" s="87"/>
      <c r="B252" s="87"/>
      <c r="C252" s="61"/>
      <c r="D252" s="61"/>
      <c r="E252" s="61"/>
      <c r="F252" s="88"/>
      <c r="H252" s="89"/>
    </row>
    <row r="253">
      <c r="A253" s="87"/>
      <c r="B253" s="87"/>
      <c r="C253" s="61"/>
      <c r="D253" s="61"/>
      <c r="E253" s="61"/>
      <c r="F253" s="88"/>
      <c r="H253" s="89"/>
    </row>
    <row r="254">
      <c r="A254" s="87"/>
      <c r="B254" s="87"/>
      <c r="C254" s="61"/>
      <c r="D254" s="61"/>
      <c r="E254" s="61"/>
      <c r="F254" s="88"/>
      <c r="H254" s="89"/>
    </row>
    <row r="255">
      <c r="A255" s="87"/>
      <c r="B255" s="87"/>
      <c r="C255" s="61"/>
      <c r="D255" s="61"/>
      <c r="E255" s="61"/>
      <c r="F255" s="88"/>
      <c r="H255" s="89"/>
    </row>
    <row r="256">
      <c r="A256" s="87"/>
      <c r="B256" s="87"/>
      <c r="C256" s="61"/>
      <c r="D256" s="61"/>
      <c r="E256" s="61"/>
      <c r="F256" s="88"/>
      <c r="H256" s="89"/>
    </row>
    <row r="257">
      <c r="A257" s="87"/>
      <c r="B257" s="87"/>
      <c r="C257" s="61"/>
      <c r="D257" s="61"/>
      <c r="E257" s="61"/>
      <c r="F257" s="88"/>
      <c r="H257" s="89"/>
    </row>
    <row r="258">
      <c r="A258" s="87"/>
      <c r="B258" s="87"/>
      <c r="C258" s="61"/>
      <c r="D258" s="61"/>
      <c r="E258" s="61"/>
      <c r="F258" s="88"/>
      <c r="H258" s="89"/>
    </row>
    <row r="259">
      <c r="A259" s="87"/>
      <c r="B259" s="87"/>
      <c r="C259" s="61"/>
      <c r="D259" s="61"/>
      <c r="E259" s="61"/>
      <c r="F259" s="88"/>
      <c r="H259" s="89"/>
    </row>
    <row r="260">
      <c r="A260" s="87"/>
      <c r="B260" s="87"/>
      <c r="C260" s="61"/>
      <c r="D260" s="61"/>
      <c r="E260" s="61"/>
      <c r="F260" s="88"/>
      <c r="H260" s="89"/>
    </row>
    <row r="261">
      <c r="A261" s="87"/>
      <c r="B261" s="87"/>
      <c r="C261" s="61"/>
      <c r="D261" s="61"/>
      <c r="E261" s="61"/>
      <c r="F261" s="88"/>
      <c r="H261" s="89"/>
    </row>
    <row r="262">
      <c r="A262" s="87"/>
      <c r="B262" s="87"/>
      <c r="C262" s="61"/>
      <c r="D262" s="61"/>
      <c r="E262" s="61"/>
      <c r="F262" s="88"/>
      <c r="H262" s="89"/>
    </row>
    <row r="263">
      <c r="A263" s="87"/>
      <c r="B263" s="87"/>
      <c r="C263" s="61"/>
      <c r="D263" s="61"/>
      <c r="E263" s="61"/>
      <c r="F263" s="88"/>
      <c r="H263" s="89"/>
    </row>
    <row r="264">
      <c r="A264" s="87"/>
      <c r="B264" s="87"/>
      <c r="C264" s="61"/>
      <c r="D264" s="61"/>
      <c r="E264" s="61"/>
      <c r="F264" s="88"/>
      <c r="H264" s="89"/>
    </row>
    <row r="265">
      <c r="A265" s="87"/>
      <c r="B265" s="87"/>
      <c r="C265" s="61"/>
      <c r="D265" s="61"/>
      <c r="E265" s="61"/>
      <c r="F265" s="88"/>
      <c r="H265" s="89"/>
    </row>
    <row r="266">
      <c r="A266" s="87"/>
      <c r="B266" s="87"/>
      <c r="C266" s="61"/>
      <c r="D266" s="61"/>
      <c r="E266" s="61"/>
      <c r="F266" s="88"/>
      <c r="H266" s="89"/>
    </row>
    <row r="267">
      <c r="A267" s="87"/>
      <c r="B267" s="87"/>
      <c r="C267" s="61"/>
      <c r="D267" s="61"/>
      <c r="E267" s="61"/>
      <c r="F267" s="88"/>
      <c r="H267" s="89"/>
    </row>
    <row r="268">
      <c r="A268" s="87"/>
      <c r="B268" s="87"/>
      <c r="C268" s="61"/>
      <c r="D268" s="61"/>
      <c r="E268" s="61"/>
      <c r="F268" s="88"/>
      <c r="H268" s="89"/>
    </row>
    <row r="269">
      <c r="A269" s="87"/>
      <c r="B269" s="87"/>
      <c r="C269" s="61"/>
      <c r="D269" s="61"/>
      <c r="E269" s="61"/>
      <c r="F269" s="88"/>
      <c r="H269" s="89"/>
    </row>
    <row r="270">
      <c r="A270" s="87"/>
      <c r="B270" s="87"/>
      <c r="C270" s="61"/>
      <c r="D270" s="61"/>
      <c r="E270" s="61"/>
      <c r="F270" s="88"/>
      <c r="H270" s="89"/>
    </row>
    <row r="271">
      <c r="A271" s="87"/>
      <c r="B271" s="87"/>
      <c r="C271" s="61"/>
      <c r="D271" s="61"/>
      <c r="E271" s="61"/>
      <c r="F271" s="88"/>
      <c r="H271" s="89"/>
    </row>
    <row r="272">
      <c r="A272" s="87"/>
      <c r="B272" s="87"/>
      <c r="C272" s="61"/>
      <c r="D272" s="61"/>
      <c r="E272" s="61"/>
      <c r="F272" s="88"/>
      <c r="H272" s="89"/>
    </row>
    <row r="273">
      <c r="A273" s="87"/>
      <c r="B273" s="87"/>
      <c r="C273" s="61"/>
      <c r="D273" s="61"/>
      <c r="E273" s="61"/>
      <c r="F273" s="88"/>
      <c r="H273" s="89"/>
    </row>
    <row r="274">
      <c r="A274" s="87"/>
      <c r="B274" s="87"/>
      <c r="C274" s="61"/>
      <c r="D274" s="61"/>
      <c r="E274" s="61"/>
      <c r="F274" s="88"/>
      <c r="H274" s="89"/>
    </row>
    <row r="275">
      <c r="A275" s="87"/>
      <c r="B275" s="87"/>
      <c r="C275" s="61"/>
      <c r="D275" s="61"/>
      <c r="E275" s="61"/>
      <c r="F275" s="88"/>
      <c r="H275" s="89"/>
    </row>
    <row r="276">
      <c r="A276" s="87"/>
      <c r="B276" s="87"/>
      <c r="C276" s="61"/>
      <c r="D276" s="61"/>
      <c r="E276" s="61"/>
      <c r="F276" s="88"/>
      <c r="H276" s="89"/>
    </row>
    <row r="277">
      <c r="A277" s="87"/>
      <c r="B277" s="87"/>
      <c r="C277" s="61"/>
      <c r="D277" s="61"/>
      <c r="E277" s="61"/>
      <c r="F277" s="88"/>
      <c r="H277" s="89"/>
    </row>
    <row r="278">
      <c r="A278" s="87"/>
      <c r="B278" s="87"/>
      <c r="C278" s="61"/>
      <c r="D278" s="61"/>
      <c r="E278" s="61"/>
      <c r="F278" s="88"/>
      <c r="H278" s="89"/>
    </row>
    <row r="279">
      <c r="A279" s="87"/>
      <c r="B279" s="87"/>
      <c r="C279" s="61"/>
      <c r="D279" s="61"/>
      <c r="E279" s="61"/>
      <c r="F279" s="88"/>
      <c r="H279" s="89"/>
    </row>
    <row r="280">
      <c r="A280" s="87"/>
      <c r="B280" s="87"/>
      <c r="C280" s="61"/>
      <c r="D280" s="61"/>
      <c r="E280" s="61"/>
      <c r="F280" s="88"/>
      <c r="H280" s="89"/>
    </row>
    <row r="281">
      <c r="A281" s="87"/>
      <c r="B281" s="87"/>
      <c r="C281" s="61"/>
      <c r="D281" s="61"/>
      <c r="E281" s="61"/>
      <c r="F281" s="88"/>
      <c r="H281" s="89"/>
    </row>
    <row r="282">
      <c r="A282" s="87"/>
      <c r="B282" s="87"/>
      <c r="C282" s="61"/>
      <c r="D282" s="61"/>
      <c r="E282" s="61"/>
      <c r="F282" s="88"/>
      <c r="H282" s="89"/>
    </row>
    <row r="283">
      <c r="A283" s="87"/>
      <c r="B283" s="87"/>
      <c r="C283" s="61"/>
      <c r="D283" s="61"/>
      <c r="E283" s="61"/>
      <c r="F283" s="88"/>
      <c r="H283" s="89"/>
    </row>
    <row r="284">
      <c r="A284" s="87"/>
      <c r="B284" s="87"/>
      <c r="C284" s="61"/>
      <c r="D284" s="61"/>
      <c r="E284" s="61"/>
      <c r="F284" s="88"/>
      <c r="H284" s="89"/>
    </row>
    <row r="285">
      <c r="A285" s="87"/>
      <c r="B285" s="87"/>
      <c r="C285" s="61"/>
      <c r="D285" s="61"/>
      <c r="E285" s="61"/>
      <c r="F285" s="88"/>
      <c r="H285" s="89"/>
    </row>
    <row r="286">
      <c r="A286" s="87"/>
      <c r="B286" s="87"/>
      <c r="C286" s="61"/>
      <c r="D286" s="61"/>
      <c r="E286" s="61"/>
      <c r="F286" s="88"/>
      <c r="H286" s="89"/>
    </row>
    <row r="287">
      <c r="A287" s="87"/>
      <c r="B287" s="87"/>
      <c r="C287" s="61"/>
      <c r="D287" s="61"/>
      <c r="E287" s="61"/>
      <c r="F287" s="88"/>
      <c r="H287" s="89"/>
    </row>
    <row r="288">
      <c r="A288" s="87"/>
      <c r="B288" s="87"/>
      <c r="C288" s="61"/>
      <c r="D288" s="61"/>
      <c r="E288" s="61"/>
      <c r="F288" s="88"/>
      <c r="H288" s="89"/>
    </row>
    <row r="289">
      <c r="A289" s="87"/>
      <c r="B289" s="87"/>
      <c r="C289" s="61"/>
      <c r="D289" s="61"/>
      <c r="E289" s="61"/>
      <c r="F289" s="88"/>
      <c r="H289" s="89"/>
    </row>
    <row r="290">
      <c r="A290" s="87"/>
      <c r="B290" s="87"/>
      <c r="C290" s="61"/>
      <c r="D290" s="61"/>
      <c r="E290" s="61"/>
      <c r="F290" s="88"/>
      <c r="H290" s="89"/>
    </row>
    <row r="291">
      <c r="A291" s="87"/>
      <c r="B291" s="87"/>
      <c r="C291" s="61"/>
      <c r="D291" s="61"/>
      <c r="E291" s="61"/>
      <c r="F291" s="88"/>
      <c r="H291" s="89"/>
    </row>
    <row r="292">
      <c r="A292" s="87"/>
      <c r="B292" s="87"/>
      <c r="C292" s="61"/>
      <c r="D292" s="61"/>
      <c r="E292" s="61"/>
      <c r="F292" s="88"/>
      <c r="H292" s="89"/>
    </row>
    <row r="293">
      <c r="A293" s="87"/>
      <c r="B293" s="87"/>
      <c r="C293" s="61"/>
      <c r="D293" s="61"/>
      <c r="E293" s="61"/>
      <c r="F293" s="88"/>
      <c r="H293" s="89"/>
    </row>
    <row r="294">
      <c r="A294" s="87"/>
      <c r="B294" s="87"/>
      <c r="C294" s="61"/>
      <c r="D294" s="61"/>
      <c r="E294" s="61"/>
      <c r="F294" s="88"/>
      <c r="H294" s="89"/>
    </row>
    <row r="295">
      <c r="A295" s="87"/>
      <c r="B295" s="87"/>
      <c r="C295" s="61"/>
      <c r="D295" s="61"/>
      <c r="E295" s="61"/>
      <c r="F295" s="88"/>
      <c r="H295" s="89"/>
    </row>
    <row r="296">
      <c r="A296" s="87"/>
      <c r="B296" s="87"/>
      <c r="C296" s="61"/>
      <c r="D296" s="61"/>
      <c r="E296" s="61"/>
      <c r="F296" s="88"/>
      <c r="H296" s="89"/>
    </row>
    <row r="297">
      <c r="A297" s="87"/>
      <c r="B297" s="87"/>
      <c r="C297" s="61"/>
      <c r="D297" s="61"/>
      <c r="E297" s="61"/>
      <c r="F297" s="88"/>
      <c r="H297" s="89"/>
    </row>
    <row r="298">
      <c r="A298" s="87"/>
      <c r="B298" s="87"/>
      <c r="C298" s="61"/>
      <c r="D298" s="61"/>
      <c r="E298" s="61"/>
      <c r="F298" s="88"/>
      <c r="H298" s="89"/>
    </row>
    <row r="299">
      <c r="A299" s="87"/>
      <c r="B299" s="87"/>
      <c r="C299" s="61"/>
      <c r="D299" s="61"/>
      <c r="E299" s="61"/>
      <c r="F299" s="88"/>
      <c r="H299" s="89"/>
    </row>
    <row r="300">
      <c r="A300" s="87"/>
      <c r="B300" s="87"/>
      <c r="C300" s="61"/>
      <c r="D300" s="61"/>
      <c r="E300" s="61"/>
      <c r="F300" s="88"/>
      <c r="H300" s="89"/>
    </row>
    <row r="301">
      <c r="A301" s="87"/>
      <c r="B301" s="87"/>
      <c r="C301" s="61"/>
      <c r="D301" s="61"/>
      <c r="E301" s="61"/>
      <c r="F301" s="88"/>
      <c r="H301" s="89"/>
    </row>
    <row r="302">
      <c r="A302" s="87"/>
      <c r="B302" s="87"/>
      <c r="C302" s="61"/>
      <c r="D302" s="61"/>
      <c r="E302" s="61"/>
      <c r="F302" s="88"/>
      <c r="H302" s="89"/>
    </row>
    <row r="303">
      <c r="A303" s="87"/>
      <c r="B303" s="87"/>
      <c r="C303" s="61"/>
      <c r="D303" s="61"/>
      <c r="E303" s="61"/>
      <c r="F303" s="88"/>
      <c r="H303" s="89"/>
    </row>
    <row r="304">
      <c r="A304" s="87"/>
      <c r="B304" s="87"/>
      <c r="C304" s="61"/>
      <c r="D304" s="61"/>
      <c r="E304" s="61"/>
      <c r="F304" s="88"/>
      <c r="H304" s="89"/>
    </row>
    <row r="305">
      <c r="A305" s="87"/>
      <c r="B305" s="87"/>
      <c r="C305" s="61"/>
      <c r="D305" s="61"/>
      <c r="E305" s="61"/>
      <c r="F305" s="88"/>
      <c r="H305" s="89"/>
    </row>
    <row r="306">
      <c r="A306" s="87"/>
      <c r="B306" s="87"/>
      <c r="C306" s="61"/>
      <c r="D306" s="61"/>
      <c r="E306" s="61"/>
      <c r="F306" s="88"/>
      <c r="H306" s="89"/>
    </row>
    <row r="307">
      <c r="A307" s="87"/>
      <c r="B307" s="87"/>
      <c r="C307" s="61"/>
      <c r="D307" s="61"/>
      <c r="E307" s="61"/>
      <c r="F307" s="88"/>
      <c r="H307" s="89"/>
    </row>
    <row r="308">
      <c r="A308" s="87"/>
      <c r="B308" s="87"/>
      <c r="C308" s="61"/>
      <c r="D308" s="61"/>
      <c r="E308" s="61"/>
      <c r="F308" s="88"/>
      <c r="H308" s="89"/>
    </row>
    <row r="309">
      <c r="A309" s="87"/>
      <c r="B309" s="87"/>
      <c r="C309" s="61"/>
      <c r="D309" s="61"/>
      <c r="E309" s="61"/>
      <c r="F309" s="88"/>
      <c r="H309" s="89"/>
    </row>
    <row r="310">
      <c r="A310" s="87"/>
      <c r="B310" s="87"/>
      <c r="C310" s="61"/>
      <c r="D310" s="61"/>
      <c r="E310" s="61"/>
      <c r="F310" s="88"/>
      <c r="H310" s="89"/>
    </row>
    <row r="311">
      <c r="A311" s="87"/>
      <c r="B311" s="87"/>
      <c r="C311" s="61"/>
      <c r="D311" s="61"/>
      <c r="E311" s="61"/>
      <c r="F311" s="88"/>
      <c r="H311" s="89"/>
    </row>
    <row r="312">
      <c r="A312" s="87"/>
      <c r="B312" s="87"/>
      <c r="C312" s="61"/>
      <c r="D312" s="61"/>
      <c r="E312" s="61"/>
      <c r="F312" s="88"/>
      <c r="H312" s="89"/>
    </row>
    <row r="313">
      <c r="A313" s="87"/>
      <c r="B313" s="87"/>
      <c r="C313" s="61"/>
      <c r="D313" s="61"/>
      <c r="E313" s="61"/>
      <c r="F313" s="88"/>
      <c r="H313" s="89"/>
    </row>
    <row r="314">
      <c r="A314" s="87"/>
      <c r="B314" s="87"/>
      <c r="C314" s="61"/>
      <c r="D314" s="61"/>
      <c r="E314" s="61"/>
      <c r="F314" s="88"/>
      <c r="H314" s="89"/>
    </row>
    <row r="315">
      <c r="A315" s="87"/>
      <c r="B315" s="87"/>
      <c r="C315" s="61"/>
      <c r="D315" s="61"/>
      <c r="E315" s="61"/>
      <c r="F315" s="88"/>
      <c r="H315" s="89"/>
    </row>
    <row r="316">
      <c r="A316" s="87"/>
      <c r="B316" s="87"/>
      <c r="C316" s="61"/>
      <c r="D316" s="61"/>
      <c r="E316" s="61"/>
      <c r="F316" s="88"/>
      <c r="H316" s="89"/>
    </row>
    <row r="317">
      <c r="A317" s="87"/>
      <c r="B317" s="87"/>
      <c r="C317" s="61"/>
      <c r="D317" s="61"/>
      <c r="E317" s="61"/>
      <c r="F317" s="88"/>
      <c r="H317" s="89"/>
    </row>
    <row r="318">
      <c r="A318" s="87"/>
      <c r="B318" s="87"/>
      <c r="C318" s="61"/>
      <c r="D318" s="61"/>
      <c r="E318" s="61"/>
      <c r="F318" s="88"/>
      <c r="H318" s="89"/>
    </row>
    <row r="319">
      <c r="A319" s="87"/>
      <c r="B319" s="87"/>
      <c r="C319" s="61"/>
      <c r="D319" s="61"/>
      <c r="E319" s="61"/>
      <c r="F319" s="88"/>
      <c r="H319" s="89"/>
    </row>
    <row r="320">
      <c r="A320" s="87"/>
      <c r="B320" s="87"/>
      <c r="C320" s="61"/>
      <c r="D320" s="61"/>
      <c r="E320" s="61"/>
      <c r="F320" s="88"/>
      <c r="H320" s="89"/>
    </row>
    <row r="321">
      <c r="A321" s="87"/>
      <c r="B321" s="87"/>
      <c r="C321" s="61"/>
      <c r="D321" s="61"/>
      <c r="E321" s="61"/>
      <c r="F321" s="88"/>
      <c r="H321" s="89"/>
    </row>
    <row r="322">
      <c r="A322" s="87"/>
      <c r="B322" s="87"/>
      <c r="C322" s="61"/>
      <c r="D322" s="61"/>
      <c r="E322" s="61"/>
      <c r="F322" s="88"/>
      <c r="H322" s="89"/>
    </row>
    <row r="323">
      <c r="A323" s="87"/>
      <c r="B323" s="87"/>
      <c r="C323" s="61"/>
      <c r="D323" s="61"/>
      <c r="E323" s="61"/>
      <c r="F323" s="88"/>
      <c r="H323" s="89"/>
    </row>
    <row r="324">
      <c r="A324" s="87"/>
      <c r="B324" s="87"/>
      <c r="C324" s="61"/>
      <c r="D324" s="61"/>
      <c r="E324" s="61"/>
      <c r="F324" s="88"/>
      <c r="H324" s="89"/>
    </row>
    <row r="325">
      <c r="A325" s="87"/>
      <c r="B325" s="87"/>
      <c r="C325" s="61"/>
      <c r="D325" s="61"/>
      <c r="E325" s="61"/>
      <c r="F325" s="88"/>
      <c r="H325" s="89"/>
    </row>
    <row r="326">
      <c r="A326" s="87"/>
      <c r="B326" s="87"/>
      <c r="C326" s="61"/>
      <c r="D326" s="61"/>
      <c r="E326" s="61"/>
      <c r="F326" s="88"/>
      <c r="H326" s="89"/>
    </row>
    <row r="327">
      <c r="A327" s="87"/>
      <c r="B327" s="87"/>
      <c r="C327" s="61"/>
      <c r="D327" s="61"/>
      <c r="E327" s="61"/>
      <c r="F327" s="88"/>
      <c r="H327" s="89"/>
    </row>
    <row r="328">
      <c r="A328" s="87"/>
      <c r="B328" s="87"/>
      <c r="C328" s="61"/>
      <c r="D328" s="61"/>
      <c r="E328" s="61"/>
      <c r="F328" s="88"/>
      <c r="H328" s="89"/>
    </row>
    <row r="329">
      <c r="A329" s="87"/>
      <c r="B329" s="87"/>
      <c r="C329" s="61"/>
      <c r="D329" s="61"/>
      <c r="E329" s="61"/>
      <c r="F329" s="88"/>
      <c r="H329" s="89"/>
    </row>
    <row r="330">
      <c r="A330" s="87"/>
      <c r="B330" s="87"/>
      <c r="C330" s="61"/>
      <c r="D330" s="61"/>
      <c r="E330" s="61"/>
      <c r="F330" s="88"/>
      <c r="H330" s="89"/>
    </row>
    <row r="331">
      <c r="A331" s="87"/>
      <c r="B331" s="87"/>
      <c r="C331" s="61"/>
      <c r="D331" s="61"/>
      <c r="E331" s="61"/>
      <c r="F331" s="88"/>
      <c r="H331" s="89"/>
    </row>
    <row r="332">
      <c r="A332" s="87"/>
      <c r="B332" s="87"/>
      <c r="C332" s="61"/>
      <c r="D332" s="61"/>
      <c r="E332" s="61"/>
      <c r="F332" s="88"/>
      <c r="H332" s="89"/>
    </row>
    <row r="333">
      <c r="A333" s="87"/>
      <c r="B333" s="87"/>
      <c r="C333" s="61"/>
      <c r="D333" s="61"/>
      <c r="E333" s="61"/>
      <c r="F333" s="88"/>
      <c r="H333" s="89"/>
    </row>
    <row r="334">
      <c r="A334" s="87"/>
      <c r="B334" s="87"/>
      <c r="C334" s="61"/>
      <c r="D334" s="61"/>
      <c r="E334" s="61"/>
      <c r="F334" s="88"/>
      <c r="H334" s="89"/>
    </row>
    <row r="335">
      <c r="A335" s="87"/>
      <c r="B335" s="87"/>
      <c r="C335" s="61"/>
      <c r="D335" s="61"/>
      <c r="E335" s="61"/>
      <c r="F335" s="88"/>
      <c r="H335" s="89"/>
    </row>
    <row r="336">
      <c r="A336" s="87"/>
      <c r="B336" s="87"/>
      <c r="C336" s="61"/>
      <c r="D336" s="61"/>
      <c r="E336" s="61"/>
      <c r="F336" s="88"/>
      <c r="H336" s="89"/>
    </row>
    <row r="337">
      <c r="A337" s="87"/>
      <c r="B337" s="87"/>
      <c r="C337" s="61"/>
      <c r="D337" s="61"/>
      <c r="E337" s="61"/>
      <c r="F337" s="88"/>
      <c r="H337" s="89"/>
    </row>
    <row r="338">
      <c r="A338" s="87"/>
      <c r="B338" s="87"/>
      <c r="C338" s="61"/>
      <c r="D338" s="61"/>
      <c r="E338" s="61"/>
      <c r="F338" s="88"/>
      <c r="H338" s="89"/>
    </row>
    <row r="339">
      <c r="A339" s="87"/>
      <c r="B339" s="87"/>
      <c r="C339" s="61"/>
      <c r="D339" s="61"/>
      <c r="E339" s="61"/>
      <c r="F339" s="88"/>
      <c r="H339" s="89"/>
    </row>
    <row r="340">
      <c r="A340" s="87"/>
      <c r="B340" s="87"/>
      <c r="C340" s="61"/>
      <c r="D340" s="61"/>
      <c r="E340" s="61"/>
      <c r="F340" s="88"/>
      <c r="H340" s="89"/>
    </row>
    <row r="341">
      <c r="A341" s="87"/>
      <c r="B341" s="87"/>
      <c r="C341" s="61"/>
      <c r="D341" s="61"/>
      <c r="E341" s="61"/>
      <c r="F341" s="88"/>
      <c r="H341" s="89"/>
    </row>
    <row r="342">
      <c r="A342" s="87"/>
      <c r="B342" s="87"/>
      <c r="C342" s="61"/>
      <c r="D342" s="61"/>
      <c r="E342" s="61"/>
      <c r="F342" s="88"/>
      <c r="H342" s="89"/>
    </row>
    <row r="343">
      <c r="A343" s="87"/>
      <c r="B343" s="87"/>
      <c r="C343" s="61"/>
      <c r="D343" s="61"/>
      <c r="E343" s="61"/>
      <c r="F343" s="88"/>
      <c r="H343" s="89"/>
    </row>
    <row r="344">
      <c r="A344" s="87"/>
      <c r="B344" s="87"/>
      <c r="C344" s="61"/>
      <c r="D344" s="61"/>
      <c r="E344" s="61"/>
      <c r="F344" s="88"/>
      <c r="H344" s="89"/>
    </row>
    <row r="345">
      <c r="A345" s="87"/>
      <c r="B345" s="87"/>
      <c r="C345" s="61"/>
      <c r="D345" s="61"/>
      <c r="E345" s="61"/>
      <c r="F345" s="88"/>
      <c r="H345" s="89"/>
    </row>
    <row r="346">
      <c r="A346" s="87"/>
      <c r="B346" s="87"/>
      <c r="C346" s="61"/>
      <c r="D346" s="61"/>
      <c r="E346" s="61"/>
      <c r="F346" s="88"/>
      <c r="H346" s="89"/>
    </row>
    <row r="347">
      <c r="A347" s="87"/>
      <c r="B347" s="87"/>
      <c r="C347" s="61"/>
      <c r="D347" s="61"/>
      <c r="E347" s="61"/>
      <c r="F347" s="88"/>
      <c r="H347" s="89"/>
    </row>
    <row r="348">
      <c r="A348" s="87"/>
      <c r="B348" s="87"/>
      <c r="C348" s="61"/>
      <c r="D348" s="61"/>
      <c r="E348" s="61"/>
      <c r="F348" s="88"/>
      <c r="H348" s="89"/>
    </row>
    <row r="349">
      <c r="A349" s="87"/>
      <c r="B349" s="87"/>
      <c r="C349" s="61"/>
      <c r="D349" s="61"/>
      <c r="E349" s="61"/>
      <c r="F349" s="88"/>
      <c r="H349" s="89"/>
    </row>
    <row r="350">
      <c r="A350" s="87"/>
      <c r="B350" s="87"/>
      <c r="C350" s="61"/>
      <c r="D350" s="61"/>
      <c r="E350" s="61"/>
      <c r="F350" s="88"/>
      <c r="H350" s="89"/>
    </row>
    <row r="351">
      <c r="A351" s="87"/>
      <c r="B351" s="87"/>
      <c r="C351" s="61"/>
      <c r="D351" s="61"/>
      <c r="E351" s="61"/>
      <c r="F351" s="88"/>
      <c r="H351" s="89"/>
    </row>
    <row r="352">
      <c r="A352" s="87"/>
      <c r="B352" s="87"/>
      <c r="C352" s="61"/>
      <c r="D352" s="61"/>
      <c r="E352" s="61"/>
      <c r="F352" s="88"/>
      <c r="H352" s="89"/>
    </row>
    <row r="353">
      <c r="A353" s="87"/>
      <c r="B353" s="87"/>
      <c r="C353" s="61"/>
      <c r="D353" s="61"/>
      <c r="E353" s="61"/>
      <c r="F353" s="88"/>
      <c r="H353" s="89"/>
    </row>
    <row r="354">
      <c r="A354" s="87"/>
      <c r="B354" s="87"/>
      <c r="C354" s="61"/>
      <c r="D354" s="61"/>
      <c r="E354" s="61"/>
      <c r="F354" s="88"/>
      <c r="H354" s="89"/>
    </row>
    <row r="355">
      <c r="A355" s="87"/>
      <c r="B355" s="87"/>
      <c r="C355" s="61"/>
      <c r="D355" s="61"/>
      <c r="E355" s="61"/>
      <c r="F355" s="88"/>
      <c r="H355" s="89"/>
    </row>
    <row r="356">
      <c r="A356" s="87"/>
      <c r="B356" s="87"/>
      <c r="C356" s="61"/>
      <c r="D356" s="61"/>
      <c r="E356" s="61"/>
      <c r="F356" s="88"/>
      <c r="H356" s="89"/>
    </row>
    <row r="357">
      <c r="A357" s="87"/>
      <c r="B357" s="87"/>
      <c r="C357" s="61"/>
      <c r="D357" s="61"/>
      <c r="E357" s="61"/>
      <c r="F357" s="88"/>
      <c r="H357" s="89"/>
    </row>
    <row r="358">
      <c r="A358" s="87"/>
      <c r="B358" s="87"/>
      <c r="C358" s="61"/>
      <c r="D358" s="61"/>
      <c r="E358" s="61"/>
      <c r="F358" s="88"/>
      <c r="H358" s="89"/>
    </row>
    <row r="359">
      <c r="A359" s="87"/>
      <c r="B359" s="87"/>
      <c r="C359" s="61"/>
      <c r="D359" s="61"/>
      <c r="E359" s="61"/>
      <c r="F359" s="88"/>
      <c r="H359" s="89"/>
    </row>
    <row r="360">
      <c r="A360" s="87"/>
      <c r="B360" s="87"/>
      <c r="C360" s="61"/>
      <c r="D360" s="61"/>
      <c r="E360" s="61"/>
      <c r="F360" s="88"/>
      <c r="H360" s="89"/>
    </row>
    <row r="361">
      <c r="A361" s="87"/>
      <c r="B361" s="87"/>
      <c r="C361" s="61"/>
      <c r="D361" s="61"/>
      <c r="E361" s="61"/>
      <c r="F361" s="88"/>
      <c r="H361" s="89"/>
    </row>
    <row r="362">
      <c r="A362" s="87"/>
      <c r="B362" s="87"/>
      <c r="C362" s="61"/>
      <c r="D362" s="61"/>
      <c r="E362" s="61"/>
      <c r="F362" s="88"/>
      <c r="H362" s="89"/>
    </row>
    <row r="363">
      <c r="A363" s="87"/>
      <c r="B363" s="87"/>
      <c r="C363" s="61"/>
      <c r="D363" s="61"/>
      <c r="E363" s="61"/>
      <c r="F363" s="88"/>
      <c r="H363" s="89"/>
    </row>
    <row r="364">
      <c r="A364" s="87"/>
      <c r="B364" s="87"/>
      <c r="C364" s="61"/>
      <c r="D364" s="61"/>
      <c r="E364" s="61"/>
      <c r="F364" s="88"/>
      <c r="H364" s="89"/>
    </row>
    <row r="365">
      <c r="A365" s="87"/>
      <c r="B365" s="87"/>
      <c r="C365" s="61"/>
      <c r="D365" s="61"/>
      <c r="E365" s="61"/>
      <c r="F365" s="88"/>
      <c r="H365" s="89"/>
    </row>
    <row r="366">
      <c r="A366" s="87"/>
      <c r="B366" s="87"/>
      <c r="C366" s="61"/>
      <c r="D366" s="61"/>
      <c r="E366" s="61"/>
      <c r="F366" s="88"/>
      <c r="H366" s="89"/>
    </row>
    <row r="367">
      <c r="A367" s="87"/>
      <c r="B367" s="87"/>
      <c r="C367" s="61"/>
      <c r="D367" s="61"/>
      <c r="E367" s="61"/>
      <c r="F367" s="88"/>
      <c r="H367" s="89"/>
    </row>
    <row r="368">
      <c r="A368" s="87"/>
      <c r="B368" s="87"/>
      <c r="C368" s="61"/>
      <c r="D368" s="61"/>
      <c r="E368" s="61"/>
      <c r="F368" s="88"/>
      <c r="H368" s="89"/>
    </row>
    <row r="369">
      <c r="A369" s="87"/>
      <c r="B369" s="87"/>
      <c r="C369" s="61"/>
      <c r="D369" s="61"/>
      <c r="E369" s="61"/>
      <c r="F369" s="88"/>
      <c r="H369" s="89"/>
    </row>
    <row r="370">
      <c r="A370" s="87"/>
      <c r="B370" s="87"/>
      <c r="C370" s="61"/>
      <c r="D370" s="61"/>
      <c r="E370" s="61"/>
      <c r="F370" s="88"/>
      <c r="H370" s="89"/>
    </row>
    <row r="371">
      <c r="A371" s="87"/>
      <c r="B371" s="87"/>
      <c r="C371" s="61"/>
      <c r="D371" s="61"/>
      <c r="E371" s="61"/>
      <c r="F371" s="88"/>
      <c r="H371" s="89"/>
    </row>
    <row r="372">
      <c r="A372" s="87"/>
      <c r="B372" s="87"/>
      <c r="C372" s="61"/>
      <c r="D372" s="61"/>
      <c r="E372" s="61"/>
      <c r="F372" s="88"/>
      <c r="H372" s="89"/>
    </row>
    <row r="373">
      <c r="A373" s="87"/>
      <c r="B373" s="87"/>
      <c r="C373" s="61"/>
      <c r="D373" s="61"/>
      <c r="E373" s="61"/>
      <c r="F373" s="88"/>
      <c r="H373" s="89"/>
    </row>
    <row r="374">
      <c r="A374" s="87"/>
      <c r="B374" s="87"/>
      <c r="C374" s="61"/>
      <c r="D374" s="61"/>
      <c r="E374" s="61"/>
      <c r="F374" s="88"/>
      <c r="H374" s="89"/>
    </row>
    <row r="375">
      <c r="A375" s="87"/>
      <c r="B375" s="87"/>
      <c r="C375" s="61"/>
      <c r="D375" s="61"/>
      <c r="E375" s="61"/>
      <c r="F375" s="88"/>
      <c r="H375" s="89"/>
    </row>
    <row r="376">
      <c r="A376" s="87"/>
      <c r="B376" s="87"/>
      <c r="C376" s="61"/>
      <c r="D376" s="61"/>
      <c r="E376" s="61"/>
      <c r="F376" s="88"/>
      <c r="H376" s="89"/>
    </row>
    <row r="377">
      <c r="A377" s="87"/>
      <c r="B377" s="87"/>
      <c r="C377" s="61"/>
      <c r="D377" s="61"/>
      <c r="E377" s="61"/>
      <c r="F377" s="88"/>
      <c r="H377" s="89"/>
    </row>
    <row r="378">
      <c r="A378" s="87"/>
      <c r="B378" s="87"/>
      <c r="C378" s="61"/>
      <c r="D378" s="61"/>
      <c r="E378" s="61"/>
      <c r="F378" s="88"/>
      <c r="H378" s="89"/>
    </row>
    <row r="379">
      <c r="A379" s="87"/>
      <c r="B379" s="87"/>
      <c r="C379" s="61"/>
      <c r="D379" s="61"/>
      <c r="E379" s="61"/>
      <c r="F379" s="88"/>
      <c r="H379" s="89"/>
    </row>
    <row r="380">
      <c r="A380" s="87"/>
      <c r="B380" s="87"/>
      <c r="C380" s="61"/>
      <c r="D380" s="61"/>
      <c r="E380" s="61"/>
      <c r="F380" s="88"/>
      <c r="H380" s="89"/>
    </row>
    <row r="381">
      <c r="A381" s="87"/>
      <c r="B381" s="87"/>
      <c r="C381" s="61"/>
      <c r="D381" s="61"/>
      <c r="E381" s="61"/>
      <c r="F381" s="88"/>
      <c r="H381" s="89"/>
    </row>
    <row r="382">
      <c r="A382" s="87"/>
      <c r="B382" s="87"/>
      <c r="C382" s="61"/>
      <c r="D382" s="61"/>
      <c r="E382" s="61"/>
      <c r="F382" s="88"/>
      <c r="H382" s="89"/>
    </row>
    <row r="383">
      <c r="A383" s="87"/>
      <c r="B383" s="87"/>
      <c r="C383" s="61"/>
      <c r="D383" s="61"/>
      <c r="E383" s="61"/>
      <c r="F383" s="88"/>
      <c r="H383" s="89"/>
    </row>
    <row r="384">
      <c r="A384" s="87"/>
      <c r="B384" s="87"/>
      <c r="C384" s="61"/>
      <c r="D384" s="61"/>
      <c r="E384" s="61"/>
      <c r="F384" s="88"/>
      <c r="H384" s="89"/>
    </row>
    <row r="385">
      <c r="A385" s="87"/>
      <c r="B385" s="87"/>
      <c r="C385" s="61"/>
      <c r="D385" s="61"/>
      <c r="E385" s="61"/>
      <c r="F385" s="88"/>
      <c r="H385" s="89"/>
    </row>
    <row r="386">
      <c r="A386" s="87"/>
      <c r="B386" s="87"/>
      <c r="C386" s="61"/>
      <c r="D386" s="61"/>
      <c r="E386" s="61"/>
      <c r="F386" s="88"/>
      <c r="H386" s="89"/>
    </row>
    <row r="387">
      <c r="A387" s="87"/>
      <c r="B387" s="87"/>
      <c r="C387" s="61"/>
      <c r="D387" s="61"/>
      <c r="E387" s="61"/>
      <c r="F387" s="88"/>
      <c r="H387" s="89"/>
    </row>
    <row r="388">
      <c r="A388" s="87"/>
      <c r="B388" s="87"/>
      <c r="C388" s="61"/>
      <c r="D388" s="61"/>
      <c r="E388" s="61"/>
      <c r="F388" s="88"/>
      <c r="H388" s="89"/>
    </row>
    <row r="389">
      <c r="A389" s="87"/>
      <c r="B389" s="87"/>
      <c r="C389" s="61"/>
      <c r="D389" s="61"/>
      <c r="E389" s="61"/>
      <c r="F389" s="88"/>
      <c r="H389" s="89"/>
    </row>
    <row r="390">
      <c r="A390" s="87"/>
      <c r="B390" s="87"/>
      <c r="C390" s="61"/>
      <c r="D390" s="61"/>
      <c r="E390" s="61"/>
      <c r="F390" s="88"/>
      <c r="H390" s="89"/>
    </row>
    <row r="391">
      <c r="A391" s="87"/>
      <c r="B391" s="87"/>
      <c r="C391" s="61"/>
      <c r="D391" s="61"/>
      <c r="E391" s="61"/>
      <c r="F391" s="88"/>
      <c r="H391" s="89"/>
    </row>
    <row r="392">
      <c r="A392" s="87"/>
      <c r="B392" s="87"/>
      <c r="C392" s="61"/>
      <c r="D392" s="61"/>
      <c r="E392" s="61"/>
      <c r="F392" s="88"/>
      <c r="H392" s="89"/>
    </row>
    <row r="393">
      <c r="A393" s="87"/>
      <c r="B393" s="87"/>
      <c r="C393" s="61"/>
      <c r="D393" s="61"/>
      <c r="E393" s="61"/>
      <c r="F393" s="88"/>
      <c r="H393" s="89"/>
    </row>
    <row r="394">
      <c r="A394" s="87"/>
      <c r="B394" s="87"/>
      <c r="C394" s="61"/>
      <c r="D394" s="61"/>
      <c r="E394" s="61"/>
      <c r="F394" s="88"/>
      <c r="H394" s="89"/>
    </row>
    <row r="395">
      <c r="A395" s="87"/>
      <c r="B395" s="87"/>
      <c r="C395" s="61"/>
      <c r="D395" s="61"/>
      <c r="E395" s="61"/>
      <c r="F395" s="88"/>
      <c r="H395" s="89"/>
    </row>
    <row r="396">
      <c r="A396" s="87"/>
      <c r="B396" s="87"/>
      <c r="C396" s="61"/>
      <c r="D396" s="61"/>
      <c r="E396" s="61"/>
      <c r="F396" s="88"/>
      <c r="H396" s="89"/>
    </row>
    <row r="397">
      <c r="A397" s="87"/>
      <c r="B397" s="87"/>
      <c r="C397" s="61"/>
      <c r="D397" s="61"/>
      <c r="E397" s="61"/>
      <c r="F397" s="88"/>
      <c r="H397" s="89"/>
    </row>
    <row r="398">
      <c r="A398" s="87"/>
      <c r="B398" s="87"/>
      <c r="C398" s="61"/>
      <c r="D398" s="61"/>
      <c r="E398" s="61"/>
      <c r="F398" s="88"/>
      <c r="H398" s="89"/>
    </row>
    <row r="399">
      <c r="A399" s="87"/>
      <c r="B399" s="87"/>
      <c r="C399" s="61"/>
      <c r="D399" s="61"/>
      <c r="E399" s="61"/>
      <c r="F399" s="88"/>
      <c r="H399" s="89"/>
    </row>
    <row r="400">
      <c r="A400" s="87"/>
      <c r="B400" s="87"/>
      <c r="C400" s="61"/>
      <c r="D400" s="61"/>
      <c r="E400" s="61"/>
      <c r="F400" s="88"/>
      <c r="H400" s="89"/>
    </row>
    <row r="401">
      <c r="A401" s="87"/>
      <c r="B401" s="87"/>
      <c r="C401" s="61"/>
      <c r="D401" s="61"/>
      <c r="E401" s="61"/>
      <c r="F401" s="88"/>
      <c r="H401" s="89"/>
    </row>
    <row r="402">
      <c r="A402" s="87"/>
      <c r="B402" s="87"/>
      <c r="C402" s="61"/>
      <c r="D402" s="61"/>
      <c r="E402" s="61"/>
      <c r="F402" s="88"/>
      <c r="H402" s="89"/>
    </row>
    <row r="403">
      <c r="A403" s="87"/>
      <c r="B403" s="87"/>
      <c r="C403" s="61"/>
      <c r="D403" s="61"/>
      <c r="E403" s="61"/>
      <c r="F403" s="88"/>
      <c r="H403" s="89"/>
    </row>
    <row r="404">
      <c r="A404" s="87"/>
      <c r="B404" s="87"/>
      <c r="C404" s="61"/>
      <c r="D404" s="61"/>
      <c r="E404" s="61"/>
      <c r="F404" s="88"/>
      <c r="H404" s="89"/>
    </row>
    <row r="405">
      <c r="A405" s="87"/>
      <c r="B405" s="87"/>
      <c r="C405" s="61"/>
      <c r="D405" s="61"/>
      <c r="E405" s="61"/>
      <c r="F405" s="88"/>
      <c r="H405" s="89"/>
    </row>
    <row r="406">
      <c r="A406" s="87"/>
      <c r="B406" s="87"/>
      <c r="C406" s="61"/>
      <c r="D406" s="61"/>
      <c r="E406" s="61"/>
      <c r="F406" s="88"/>
      <c r="H406" s="89"/>
    </row>
    <row r="407">
      <c r="A407" s="87"/>
      <c r="B407" s="87"/>
      <c r="C407" s="61"/>
      <c r="D407" s="61"/>
      <c r="E407" s="61"/>
      <c r="F407" s="88"/>
      <c r="H407" s="89"/>
    </row>
    <row r="408">
      <c r="A408" s="87"/>
      <c r="B408" s="87"/>
      <c r="C408" s="61"/>
      <c r="D408" s="61"/>
      <c r="E408" s="61"/>
      <c r="F408" s="88"/>
      <c r="H408" s="89"/>
    </row>
    <row r="409">
      <c r="A409" s="87"/>
      <c r="B409" s="87"/>
      <c r="C409" s="61"/>
      <c r="D409" s="61"/>
      <c r="E409" s="61"/>
      <c r="F409" s="88"/>
      <c r="H409" s="89"/>
    </row>
    <row r="410">
      <c r="A410" s="87"/>
      <c r="B410" s="87"/>
      <c r="C410" s="61"/>
      <c r="D410" s="61"/>
      <c r="E410" s="61"/>
      <c r="F410" s="88"/>
      <c r="H410" s="89"/>
    </row>
    <row r="411">
      <c r="A411" s="87"/>
      <c r="B411" s="87"/>
      <c r="C411" s="61"/>
      <c r="D411" s="61"/>
      <c r="E411" s="61"/>
      <c r="F411" s="88"/>
      <c r="H411" s="89"/>
    </row>
    <row r="412">
      <c r="A412" s="87"/>
      <c r="B412" s="87"/>
      <c r="C412" s="61"/>
      <c r="D412" s="61"/>
      <c r="E412" s="61"/>
      <c r="F412" s="88"/>
      <c r="H412" s="89"/>
    </row>
    <row r="413">
      <c r="A413" s="87"/>
      <c r="B413" s="87"/>
      <c r="C413" s="61"/>
      <c r="D413" s="61"/>
      <c r="E413" s="61"/>
      <c r="F413" s="88"/>
      <c r="H413" s="89"/>
    </row>
    <row r="414">
      <c r="A414" s="87"/>
      <c r="B414" s="87"/>
      <c r="C414" s="61"/>
      <c r="D414" s="61"/>
      <c r="E414" s="61"/>
      <c r="F414" s="88"/>
      <c r="H414" s="89"/>
    </row>
    <row r="415">
      <c r="A415" s="87"/>
      <c r="B415" s="87"/>
      <c r="C415" s="61"/>
      <c r="D415" s="61"/>
      <c r="E415" s="61"/>
      <c r="F415" s="88"/>
      <c r="H415" s="89"/>
    </row>
    <row r="416">
      <c r="A416" s="87"/>
      <c r="B416" s="87"/>
      <c r="C416" s="61"/>
      <c r="D416" s="61"/>
      <c r="E416" s="61"/>
      <c r="F416" s="88"/>
      <c r="H416" s="89"/>
    </row>
    <row r="417">
      <c r="A417" s="87"/>
      <c r="B417" s="87"/>
      <c r="C417" s="61"/>
      <c r="D417" s="61"/>
      <c r="E417" s="61"/>
      <c r="F417" s="88"/>
      <c r="H417" s="89"/>
    </row>
    <row r="418">
      <c r="A418" s="87"/>
      <c r="B418" s="87"/>
      <c r="C418" s="61"/>
      <c r="D418" s="61"/>
      <c r="E418" s="61"/>
      <c r="F418" s="88"/>
      <c r="H418" s="89"/>
    </row>
    <row r="419">
      <c r="A419" s="87"/>
      <c r="B419" s="87"/>
      <c r="C419" s="61"/>
      <c r="D419" s="61"/>
      <c r="E419" s="61"/>
      <c r="F419" s="88"/>
      <c r="H419" s="89"/>
    </row>
    <row r="420">
      <c r="A420" s="87"/>
      <c r="B420" s="87"/>
      <c r="C420" s="61"/>
      <c r="D420" s="61"/>
      <c r="E420" s="61"/>
      <c r="F420" s="88"/>
      <c r="H420" s="89"/>
    </row>
    <row r="421">
      <c r="A421" s="87"/>
      <c r="B421" s="87"/>
      <c r="C421" s="61"/>
      <c r="D421" s="61"/>
      <c r="E421" s="61"/>
      <c r="F421" s="88"/>
      <c r="H421" s="89"/>
    </row>
    <row r="422">
      <c r="A422" s="87"/>
      <c r="B422" s="87"/>
      <c r="C422" s="61"/>
      <c r="D422" s="61"/>
      <c r="E422" s="61"/>
      <c r="F422" s="88"/>
      <c r="H422" s="89"/>
    </row>
    <row r="423">
      <c r="A423" s="87"/>
      <c r="B423" s="87"/>
      <c r="C423" s="61"/>
      <c r="D423" s="61"/>
      <c r="E423" s="61"/>
      <c r="F423" s="88"/>
      <c r="H423" s="89"/>
    </row>
    <row r="424">
      <c r="A424" s="87"/>
      <c r="B424" s="87"/>
      <c r="C424" s="61"/>
      <c r="D424" s="61"/>
      <c r="E424" s="61"/>
      <c r="F424" s="88"/>
      <c r="H424" s="89"/>
    </row>
    <row r="425">
      <c r="A425" s="87"/>
      <c r="B425" s="87"/>
      <c r="C425" s="61"/>
      <c r="D425" s="61"/>
      <c r="E425" s="61"/>
      <c r="F425" s="88"/>
      <c r="H425" s="89"/>
    </row>
    <row r="426">
      <c r="A426" s="87"/>
      <c r="B426" s="87"/>
      <c r="C426" s="61"/>
      <c r="D426" s="61"/>
      <c r="E426" s="61"/>
      <c r="F426" s="88"/>
      <c r="H426" s="89"/>
    </row>
    <row r="427">
      <c r="A427" s="87"/>
      <c r="B427" s="87"/>
      <c r="C427" s="61"/>
      <c r="D427" s="61"/>
      <c r="E427" s="61"/>
      <c r="F427" s="88"/>
      <c r="H427" s="89"/>
    </row>
    <row r="428">
      <c r="A428" s="87"/>
      <c r="B428" s="87"/>
      <c r="C428" s="61"/>
      <c r="D428" s="61"/>
      <c r="E428" s="61"/>
      <c r="F428" s="88"/>
      <c r="H428" s="89"/>
    </row>
    <row r="429">
      <c r="A429" s="87"/>
      <c r="B429" s="87"/>
      <c r="C429" s="61"/>
      <c r="D429" s="61"/>
      <c r="E429" s="61"/>
      <c r="F429" s="88"/>
      <c r="H429" s="89"/>
    </row>
    <row r="430">
      <c r="A430" s="87"/>
      <c r="B430" s="87"/>
      <c r="C430" s="61"/>
      <c r="D430" s="61"/>
      <c r="E430" s="61"/>
      <c r="F430" s="88"/>
      <c r="H430" s="89"/>
    </row>
    <row r="431">
      <c r="A431" s="87"/>
      <c r="B431" s="87"/>
      <c r="C431" s="61"/>
      <c r="D431" s="61"/>
      <c r="E431" s="61"/>
      <c r="F431" s="88"/>
      <c r="H431" s="89"/>
    </row>
    <row r="432">
      <c r="A432" s="87"/>
      <c r="B432" s="87"/>
      <c r="C432" s="61"/>
      <c r="D432" s="61"/>
      <c r="E432" s="61"/>
      <c r="F432" s="88"/>
      <c r="H432" s="89"/>
    </row>
    <row r="433">
      <c r="A433" s="87"/>
      <c r="B433" s="87"/>
      <c r="C433" s="61"/>
      <c r="D433" s="61"/>
      <c r="E433" s="61"/>
      <c r="F433" s="88"/>
      <c r="H433" s="89"/>
    </row>
    <row r="434">
      <c r="A434" s="87"/>
      <c r="B434" s="87"/>
      <c r="C434" s="61"/>
      <c r="D434" s="61"/>
      <c r="E434" s="61"/>
      <c r="F434" s="88"/>
      <c r="H434" s="89"/>
    </row>
    <row r="435">
      <c r="A435" s="87"/>
      <c r="B435" s="87"/>
      <c r="C435" s="61"/>
      <c r="D435" s="61"/>
      <c r="E435" s="61"/>
      <c r="F435" s="88"/>
      <c r="H435" s="89"/>
    </row>
    <row r="436">
      <c r="A436" s="87"/>
      <c r="B436" s="87"/>
      <c r="C436" s="61"/>
      <c r="D436" s="61"/>
      <c r="E436" s="61"/>
      <c r="F436" s="88"/>
      <c r="H436" s="89"/>
    </row>
    <row r="437">
      <c r="A437" s="87"/>
      <c r="B437" s="87"/>
      <c r="C437" s="61"/>
      <c r="D437" s="61"/>
      <c r="E437" s="61"/>
      <c r="F437" s="88"/>
      <c r="H437" s="89"/>
    </row>
    <row r="438">
      <c r="A438" s="87"/>
      <c r="B438" s="87"/>
      <c r="C438" s="61"/>
      <c r="D438" s="61"/>
      <c r="E438" s="61"/>
      <c r="F438" s="88"/>
      <c r="H438" s="89"/>
    </row>
    <row r="439">
      <c r="A439" s="87"/>
      <c r="B439" s="87"/>
      <c r="C439" s="61"/>
      <c r="D439" s="61"/>
      <c r="E439" s="61"/>
      <c r="F439" s="88"/>
      <c r="H439" s="89"/>
    </row>
    <row r="440">
      <c r="A440" s="87"/>
      <c r="B440" s="87"/>
      <c r="C440" s="61"/>
      <c r="D440" s="61"/>
      <c r="E440" s="61"/>
      <c r="F440" s="88"/>
      <c r="H440" s="89"/>
    </row>
    <row r="441">
      <c r="A441" s="87"/>
      <c r="B441" s="87"/>
      <c r="C441" s="61"/>
      <c r="D441" s="61"/>
      <c r="E441" s="61"/>
      <c r="F441" s="88"/>
      <c r="H441" s="89"/>
    </row>
    <row r="442">
      <c r="A442" s="87"/>
      <c r="B442" s="87"/>
      <c r="C442" s="61"/>
      <c r="D442" s="61"/>
      <c r="E442" s="61"/>
      <c r="F442" s="88"/>
      <c r="H442" s="89"/>
    </row>
    <row r="443">
      <c r="A443" s="87"/>
      <c r="B443" s="87"/>
      <c r="C443" s="61"/>
      <c r="D443" s="61"/>
      <c r="E443" s="61"/>
      <c r="F443" s="88"/>
      <c r="H443" s="89"/>
    </row>
    <row r="444">
      <c r="A444" s="87"/>
      <c r="B444" s="87"/>
      <c r="C444" s="61"/>
      <c r="D444" s="61"/>
      <c r="E444" s="61"/>
      <c r="F444" s="88"/>
      <c r="H444" s="89"/>
    </row>
    <row r="445">
      <c r="A445" s="87"/>
      <c r="B445" s="87"/>
      <c r="C445" s="61"/>
      <c r="D445" s="61"/>
      <c r="E445" s="61"/>
      <c r="F445" s="88"/>
      <c r="H445" s="89"/>
    </row>
    <row r="446">
      <c r="A446" s="87"/>
      <c r="B446" s="87"/>
      <c r="C446" s="61"/>
      <c r="D446" s="61"/>
      <c r="E446" s="61"/>
      <c r="F446" s="88"/>
      <c r="H446" s="89"/>
    </row>
    <row r="447">
      <c r="A447" s="87"/>
      <c r="B447" s="87"/>
      <c r="C447" s="61"/>
      <c r="D447" s="61"/>
      <c r="E447" s="61"/>
      <c r="F447" s="88"/>
      <c r="H447" s="89"/>
    </row>
    <row r="448">
      <c r="A448" s="87"/>
      <c r="B448" s="87"/>
      <c r="C448" s="61"/>
      <c r="D448" s="61"/>
      <c r="E448" s="61"/>
      <c r="F448" s="88"/>
      <c r="H448" s="89"/>
    </row>
    <row r="449">
      <c r="A449" s="87"/>
      <c r="B449" s="87"/>
      <c r="C449" s="61"/>
      <c r="D449" s="61"/>
      <c r="E449" s="61"/>
      <c r="F449" s="88"/>
      <c r="H449" s="89"/>
    </row>
    <row r="450">
      <c r="A450" s="87"/>
      <c r="B450" s="87"/>
      <c r="C450" s="61"/>
      <c r="D450" s="61"/>
      <c r="E450" s="61"/>
      <c r="F450" s="88"/>
      <c r="H450" s="89"/>
    </row>
    <row r="451">
      <c r="A451" s="87"/>
      <c r="B451" s="87"/>
      <c r="C451" s="61"/>
      <c r="D451" s="61"/>
      <c r="E451" s="61"/>
      <c r="F451" s="88"/>
      <c r="H451" s="89"/>
    </row>
    <row r="452">
      <c r="A452" s="87"/>
      <c r="B452" s="87"/>
      <c r="C452" s="61"/>
      <c r="D452" s="61"/>
      <c r="E452" s="61"/>
      <c r="F452" s="88"/>
      <c r="H452" s="89"/>
    </row>
    <row r="453">
      <c r="A453" s="87"/>
      <c r="B453" s="87"/>
      <c r="C453" s="61"/>
      <c r="D453" s="61"/>
      <c r="E453" s="61"/>
      <c r="F453" s="88"/>
      <c r="H453" s="89"/>
    </row>
    <row r="454">
      <c r="A454" s="87"/>
      <c r="B454" s="87"/>
      <c r="C454" s="61"/>
      <c r="D454" s="61"/>
      <c r="E454" s="61"/>
      <c r="F454" s="88"/>
      <c r="H454" s="89"/>
    </row>
    <row r="455">
      <c r="A455" s="87"/>
      <c r="B455" s="87"/>
      <c r="C455" s="61"/>
      <c r="D455" s="61"/>
      <c r="E455" s="61"/>
      <c r="F455" s="88"/>
      <c r="H455" s="89"/>
    </row>
    <row r="456">
      <c r="A456" s="87"/>
      <c r="B456" s="87"/>
      <c r="C456" s="61"/>
      <c r="D456" s="61"/>
      <c r="E456" s="61"/>
      <c r="F456" s="88"/>
      <c r="H456" s="89"/>
    </row>
    <row r="457">
      <c r="A457" s="87"/>
      <c r="B457" s="87"/>
      <c r="C457" s="61"/>
      <c r="D457" s="61"/>
      <c r="E457" s="61"/>
      <c r="F457" s="88"/>
      <c r="H457" s="89"/>
    </row>
    <row r="458">
      <c r="A458" s="87"/>
      <c r="B458" s="87"/>
      <c r="C458" s="61"/>
      <c r="D458" s="61"/>
      <c r="E458" s="61"/>
      <c r="F458" s="88"/>
      <c r="H458" s="89"/>
    </row>
    <row r="459">
      <c r="A459" s="87"/>
      <c r="B459" s="87"/>
      <c r="C459" s="61"/>
      <c r="D459" s="61"/>
      <c r="E459" s="61"/>
      <c r="F459" s="88"/>
      <c r="H459" s="89"/>
    </row>
    <row r="460">
      <c r="A460" s="87"/>
      <c r="B460" s="87"/>
      <c r="C460" s="61"/>
      <c r="D460" s="61"/>
      <c r="E460" s="61"/>
      <c r="F460" s="88"/>
      <c r="H460" s="89"/>
    </row>
    <row r="461">
      <c r="A461" s="87"/>
      <c r="B461" s="87"/>
      <c r="C461" s="61"/>
      <c r="D461" s="61"/>
      <c r="E461" s="61"/>
      <c r="F461" s="88"/>
      <c r="H461" s="89"/>
    </row>
    <row r="462">
      <c r="A462" s="87"/>
      <c r="B462" s="87"/>
      <c r="C462" s="61"/>
      <c r="D462" s="61"/>
      <c r="E462" s="61"/>
      <c r="F462" s="88"/>
      <c r="H462" s="89"/>
    </row>
    <row r="463">
      <c r="A463" s="87"/>
      <c r="B463" s="87"/>
      <c r="C463" s="61"/>
      <c r="D463" s="61"/>
      <c r="E463" s="61"/>
      <c r="F463" s="88"/>
      <c r="H463" s="89"/>
    </row>
    <row r="464">
      <c r="A464" s="87"/>
      <c r="B464" s="87"/>
      <c r="C464" s="61"/>
      <c r="D464" s="61"/>
      <c r="E464" s="61"/>
      <c r="F464" s="88"/>
      <c r="H464" s="89"/>
    </row>
    <row r="465">
      <c r="A465" s="87"/>
      <c r="B465" s="87"/>
      <c r="C465" s="61"/>
      <c r="D465" s="61"/>
      <c r="E465" s="61"/>
      <c r="F465" s="88"/>
      <c r="H465" s="89"/>
    </row>
    <row r="466">
      <c r="A466" s="87"/>
      <c r="B466" s="87"/>
      <c r="C466" s="61"/>
      <c r="D466" s="61"/>
      <c r="E466" s="61"/>
      <c r="F466" s="88"/>
      <c r="H466" s="89"/>
    </row>
    <row r="467">
      <c r="A467" s="87"/>
      <c r="B467" s="87"/>
      <c r="C467" s="61"/>
      <c r="D467" s="61"/>
      <c r="E467" s="61"/>
      <c r="F467" s="88"/>
      <c r="H467" s="89"/>
    </row>
    <row r="468">
      <c r="A468" s="87"/>
      <c r="B468" s="87"/>
      <c r="C468" s="61"/>
      <c r="D468" s="61"/>
      <c r="E468" s="61"/>
      <c r="F468" s="88"/>
      <c r="H468" s="89"/>
    </row>
    <row r="469">
      <c r="A469" s="87"/>
      <c r="B469" s="87"/>
      <c r="C469" s="61"/>
      <c r="D469" s="61"/>
      <c r="E469" s="61"/>
      <c r="F469" s="88"/>
      <c r="H469" s="89"/>
    </row>
    <row r="470">
      <c r="A470" s="87"/>
      <c r="B470" s="87"/>
      <c r="C470" s="61"/>
      <c r="D470" s="61"/>
      <c r="E470" s="61"/>
      <c r="F470" s="88"/>
      <c r="H470" s="89"/>
    </row>
    <row r="471">
      <c r="A471" s="87"/>
      <c r="B471" s="87"/>
      <c r="C471" s="61"/>
      <c r="D471" s="61"/>
      <c r="E471" s="61"/>
      <c r="F471" s="88"/>
      <c r="H471" s="89"/>
    </row>
    <row r="472">
      <c r="A472" s="87"/>
      <c r="B472" s="87"/>
      <c r="C472" s="61"/>
      <c r="D472" s="61"/>
      <c r="E472" s="61"/>
      <c r="F472" s="88"/>
      <c r="H472" s="89"/>
    </row>
    <row r="473">
      <c r="A473" s="87"/>
      <c r="B473" s="87"/>
      <c r="C473" s="61"/>
      <c r="D473" s="61"/>
      <c r="E473" s="61"/>
      <c r="F473" s="88"/>
      <c r="H473" s="89"/>
    </row>
    <row r="474">
      <c r="A474" s="87"/>
      <c r="B474" s="87"/>
      <c r="C474" s="61"/>
      <c r="D474" s="61"/>
      <c r="E474" s="61"/>
      <c r="F474" s="88"/>
      <c r="H474" s="89"/>
    </row>
    <row r="475">
      <c r="A475" s="87"/>
      <c r="B475" s="87"/>
      <c r="C475" s="61"/>
      <c r="D475" s="61"/>
      <c r="E475" s="61"/>
      <c r="F475" s="88"/>
      <c r="H475" s="89"/>
    </row>
    <row r="476">
      <c r="A476" s="87"/>
      <c r="B476" s="87"/>
      <c r="C476" s="61"/>
      <c r="D476" s="61"/>
      <c r="E476" s="61"/>
      <c r="F476" s="88"/>
      <c r="H476" s="89"/>
    </row>
    <row r="477">
      <c r="A477" s="87"/>
      <c r="B477" s="87"/>
      <c r="C477" s="61"/>
      <c r="D477" s="61"/>
      <c r="E477" s="61"/>
      <c r="F477" s="88"/>
      <c r="H477" s="89"/>
    </row>
    <row r="478">
      <c r="A478" s="87"/>
      <c r="B478" s="87"/>
      <c r="C478" s="61"/>
      <c r="D478" s="61"/>
      <c r="E478" s="61"/>
      <c r="F478" s="88"/>
      <c r="H478" s="89"/>
    </row>
    <row r="479">
      <c r="A479" s="87"/>
      <c r="B479" s="87"/>
      <c r="C479" s="61"/>
      <c r="D479" s="61"/>
      <c r="E479" s="61"/>
      <c r="F479" s="88"/>
      <c r="H479" s="89"/>
    </row>
    <row r="480">
      <c r="A480" s="87"/>
      <c r="B480" s="87"/>
      <c r="C480" s="61"/>
      <c r="D480" s="61"/>
      <c r="E480" s="61"/>
      <c r="F480" s="88"/>
      <c r="H480" s="89"/>
    </row>
    <row r="481">
      <c r="A481" s="87"/>
      <c r="B481" s="87"/>
      <c r="C481" s="61"/>
      <c r="D481" s="61"/>
      <c r="E481" s="61"/>
      <c r="F481" s="88"/>
      <c r="H481" s="89"/>
    </row>
    <row r="482">
      <c r="A482" s="87"/>
      <c r="B482" s="87"/>
      <c r="C482" s="61"/>
      <c r="D482" s="61"/>
      <c r="E482" s="61"/>
      <c r="F482" s="88"/>
      <c r="H482" s="89"/>
    </row>
    <row r="483">
      <c r="A483" s="87"/>
      <c r="B483" s="87"/>
      <c r="C483" s="61"/>
      <c r="D483" s="61"/>
      <c r="E483" s="61"/>
      <c r="F483" s="88"/>
      <c r="H483" s="89"/>
    </row>
    <row r="484">
      <c r="A484" s="87"/>
      <c r="B484" s="87"/>
      <c r="C484" s="61"/>
      <c r="D484" s="61"/>
      <c r="E484" s="61"/>
      <c r="F484" s="88"/>
      <c r="H484" s="89"/>
    </row>
    <row r="485">
      <c r="A485" s="87"/>
      <c r="B485" s="87"/>
      <c r="C485" s="61"/>
      <c r="D485" s="61"/>
      <c r="E485" s="61"/>
      <c r="F485" s="88"/>
      <c r="H485" s="89"/>
    </row>
    <row r="486">
      <c r="A486" s="87"/>
      <c r="B486" s="87"/>
      <c r="C486" s="61"/>
      <c r="D486" s="61"/>
      <c r="E486" s="61"/>
      <c r="F486" s="88"/>
      <c r="H486" s="89"/>
    </row>
    <row r="487">
      <c r="A487" s="87"/>
      <c r="B487" s="87"/>
      <c r="C487" s="61"/>
      <c r="D487" s="61"/>
      <c r="E487" s="61"/>
      <c r="F487" s="88"/>
      <c r="H487" s="89"/>
    </row>
    <row r="488">
      <c r="A488" s="87"/>
      <c r="B488" s="87"/>
      <c r="C488" s="61"/>
      <c r="D488" s="61"/>
      <c r="E488" s="61"/>
      <c r="F488" s="88"/>
      <c r="H488" s="89"/>
    </row>
    <row r="489">
      <c r="A489" s="87"/>
      <c r="B489" s="87"/>
      <c r="C489" s="61"/>
      <c r="D489" s="61"/>
      <c r="E489" s="61"/>
      <c r="F489" s="88"/>
      <c r="H489" s="89"/>
    </row>
    <row r="490">
      <c r="A490" s="87"/>
      <c r="B490" s="87"/>
      <c r="C490" s="61"/>
      <c r="D490" s="61"/>
      <c r="E490" s="61"/>
      <c r="F490" s="88"/>
      <c r="H490" s="89"/>
    </row>
    <row r="491">
      <c r="A491" s="87"/>
      <c r="B491" s="87"/>
      <c r="C491" s="61"/>
      <c r="D491" s="61"/>
      <c r="E491" s="61"/>
      <c r="F491" s="88"/>
      <c r="H491" s="89"/>
    </row>
    <row r="492">
      <c r="A492" s="87"/>
      <c r="B492" s="87"/>
      <c r="C492" s="61"/>
      <c r="D492" s="61"/>
      <c r="E492" s="61"/>
      <c r="F492" s="88"/>
      <c r="H492" s="89"/>
    </row>
    <row r="493">
      <c r="A493" s="87"/>
      <c r="B493" s="87"/>
      <c r="C493" s="61"/>
      <c r="D493" s="61"/>
      <c r="E493" s="61"/>
      <c r="F493" s="88"/>
      <c r="H493" s="89"/>
    </row>
    <row r="494">
      <c r="A494" s="87"/>
      <c r="B494" s="87"/>
      <c r="C494" s="61"/>
      <c r="D494" s="61"/>
      <c r="E494" s="61"/>
      <c r="F494" s="88"/>
      <c r="H494" s="89"/>
    </row>
    <row r="495">
      <c r="A495" s="87"/>
      <c r="B495" s="87"/>
      <c r="C495" s="61"/>
      <c r="D495" s="61"/>
      <c r="E495" s="61"/>
      <c r="F495" s="88"/>
      <c r="H495" s="89"/>
    </row>
    <row r="496">
      <c r="A496" s="87"/>
      <c r="B496" s="87"/>
      <c r="C496" s="61"/>
      <c r="D496" s="61"/>
      <c r="E496" s="61"/>
      <c r="F496" s="88"/>
      <c r="H496" s="89"/>
    </row>
    <row r="497">
      <c r="A497" s="87"/>
      <c r="B497" s="87"/>
      <c r="C497" s="61"/>
      <c r="D497" s="61"/>
      <c r="E497" s="61"/>
      <c r="F497" s="88"/>
      <c r="H497" s="89"/>
    </row>
    <row r="498">
      <c r="A498" s="87"/>
      <c r="B498" s="87"/>
      <c r="C498" s="61"/>
      <c r="D498" s="61"/>
      <c r="E498" s="61"/>
      <c r="F498" s="88"/>
      <c r="H498" s="89"/>
    </row>
    <row r="499">
      <c r="A499" s="87"/>
      <c r="B499" s="87"/>
      <c r="C499" s="61"/>
      <c r="D499" s="61"/>
      <c r="E499" s="61"/>
      <c r="F499" s="88"/>
      <c r="H499" s="89"/>
    </row>
    <row r="500">
      <c r="A500" s="87"/>
      <c r="B500" s="87"/>
      <c r="C500" s="61"/>
      <c r="D500" s="61"/>
      <c r="E500" s="61"/>
      <c r="F500" s="88"/>
      <c r="H500" s="89"/>
    </row>
    <row r="501">
      <c r="A501" s="87"/>
      <c r="B501" s="87"/>
      <c r="C501" s="61"/>
      <c r="D501" s="61"/>
      <c r="E501" s="61"/>
      <c r="F501" s="88"/>
      <c r="H501" s="89"/>
    </row>
    <row r="502">
      <c r="A502" s="87"/>
      <c r="B502" s="87"/>
      <c r="C502" s="61"/>
      <c r="D502" s="61"/>
      <c r="E502" s="61"/>
      <c r="F502" s="88"/>
      <c r="H502" s="89"/>
    </row>
    <row r="503">
      <c r="A503" s="87"/>
      <c r="B503" s="87"/>
      <c r="C503" s="61"/>
      <c r="D503" s="61"/>
      <c r="E503" s="61"/>
      <c r="F503" s="88"/>
      <c r="H503" s="89"/>
    </row>
    <row r="504">
      <c r="A504" s="87"/>
      <c r="B504" s="87"/>
      <c r="C504" s="61"/>
      <c r="D504" s="61"/>
      <c r="E504" s="61"/>
      <c r="F504" s="88"/>
      <c r="H504" s="89"/>
    </row>
    <row r="505">
      <c r="A505" s="87"/>
      <c r="B505" s="87"/>
      <c r="C505" s="61"/>
      <c r="D505" s="61"/>
      <c r="E505" s="61"/>
      <c r="F505" s="88"/>
      <c r="H505" s="89"/>
    </row>
    <row r="506">
      <c r="A506" s="87"/>
      <c r="B506" s="87"/>
      <c r="C506" s="61"/>
      <c r="D506" s="61"/>
      <c r="E506" s="61"/>
      <c r="F506" s="88"/>
      <c r="H506" s="89"/>
    </row>
    <row r="507">
      <c r="A507" s="87"/>
      <c r="B507" s="87"/>
      <c r="C507" s="61"/>
      <c r="D507" s="61"/>
      <c r="E507" s="61"/>
      <c r="F507" s="88"/>
      <c r="H507" s="89"/>
    </row>
    <row r="508">
      <c r="A508" s="87"/>
      <c r="B508" s="87"/>
      <c r="C508" s="61"/>
      <c r="D508" s="61"/>
      <c r="E508" s="61"/>
      <c r="F508" s="88"/>
      <c r="H508" s="89"/>
    </row>
    <row r="509">
      <c r="A509" s="87"/>
      <c r="B509" s="87"/>
      <c r="C509" s="61"/>
      <c r="D509" s="61"/>
      <c r="E509" s="61"/>
      <c r="F509" s="88"/>
      <c r="H509" s="89"/>
    </row>
    <row r="510">
      <c r="A510" s="87"/>
      <c r="B510" s="87"/>
      <c r="C510" s="61"/>
      <c r="D510" s="61"/>
      <c r="E510" s="61"/>
      <c r="F510" s="88"/>
      <c r="H510" s="89"/>
    </row>
    <row r="511">
      <c r="A511" s="87"/>
      <c r="B511" s="87"/>
      <c r="C511" s="61"/>
      <c r="D511" s="61"/>
      <c r="E511" s="61"/>
      <c r="F511" s="88"/>
      <c r="H511" s="89"/>
    </row>
    <row r="512">
      <c r="A512" s="87"/>
      <c r="B512" s="87"/>
      <c r="C512" s="61"/>
      <c r="D512" s="61"/>
      <c r="E512" s="61"/>
      <c r="F512" s="88"/>
      <c r="H512" s="89"/>
    </row>
    <row r="513">
      <c r="A513" s="87"/>
      <c r="B513" s="87"/>
      <c r="C513" s="61"/>
      <c r="D513" s="61"/>
      <c r="E513" s="61"/>
      <c r="F513" s="88"/>
      <c r="H513" s="89"/>
    </row>
    <row r="514">
      <c r="A514" s="87"/>
      <c r="B514" s="87"/>
      <c r="C514" s="61"/>
      <c r="D514" s="61"/>
      <c r="E514" s="61"/>
      <c r="F514" s="88"/>
      <c r="H514" s="89"/>
    </row>
    <row r="515">
      <c r="A515" s="87"/>
      <c r="B515" s="87"/>
      <c r="C515" s="61"/>
      <c r="D515" s="61"/>
      <c r="E515" s="61"/>
      <c r="F515" s="88"/>
      <c r="H515" s="89"/>
    </row>
    <row r="516">
      <c r="A516" s="87"/>
      <c r="B516" s="87"/>
      <c r="C516" s="61"/>
      <c r="D516" s="61"/>
      <c r="E516" s="61"/>
      <c r="F516" s="88"/>
      <c r="H516" s="89"/>
    </row>
    <row r="517">
      <c r="A517" s="87"/>
      <c r="B517" s="87"/>
      <c r="C517" s="61"/>
      <c r="D517" s="61"/>
      <c r="E517" s="61"/>
      <c r="F517" s="88"/>
      <c r="H517" s="89"/>
    </row>
    <row r="518">
      <c r="A518" s="87"/>
      <c r="B518" s="87"/>
      <c r="C518" s="61"/>
      <c r="D518" s="61"/>
      <c r="E518" s="61"/>
      <c r="F518" s="88"/>
      <c r="H518" s="89"/>
    </row>
    <row r="519">
      <c r="A519" s="87"/>
      <c r="B519" s="87"/>
      <c r="C519" s="61"/>
      <c r="D519" s="61"/>
      <c r="E519" s="61"/>
      <c r="F519" s="88"/>
      <c r="H519" s="89"/>
    </row>
    <row r="520">
      <c r="A520" s="87"/>
      <c r="B520" s="87"/>
      <c r="C520" s="61"/>
      <c r="D520" s="61"/>
      <c r="E520" s="61"/>
      <c r="F520" s="88"/>
      <c r="H520" s="89"/>
    </row>
    <row r="521">
      <c r="A521" s="87"/>
      <c r="B521" s="87"/>
      <c r="C521" s="61"/>
      <c r="D521" s="61"/>
      <c r="E521" s="61"/>
      <c r="F521" s="88"/>
      <c r="H521" s="89"/>
    </row>
    <row r="522">
      <c r="A522" s="87"/>
      <c r="B522" s="87"/>
      <c r="C522" s="61"/>
      <c r="D522" s="61"/>
      <c r="E522" s="61"/>
      <c r="F522" s="88"/>
      <c r="H522" s="89"/>
    </row>
    <row r="523">
      <c r="A523" s="87"/>
      <c r="B523" s="87"/>
      <c r="C523" s="61"/>
      <c r="D523" s="61"/>
      <c r="E523" s="61"/>
      <c r="F523" s="88"/>
      <c r="H523" s="89"/>
    </row>
    <row r="524">
      <c r="A524" s="87"/>
      <c r="B524" s="87"/>
      <c r="C524" s="61"/>
      <c r="D524" s="61"/>
      <c r="E524" s="61"/>
      <c r="F524" s="88"/>
      <c r="H524" s="89"/>
    </row>
    <row r="525">
      <c r="A525" s="87"/>
      <c r="B525" s="87"/>
      <c r="C525" s="61"/>
      <c r="D525" s="61"/>
      <c r="E525" s="61"/>
      <c r="F525" s="88"/>
      <c r="H525" s="89"/>
    </row>
    <row r="526">
      <c r="A526" s="87"/>
      <c r="B526" s="87"/>
      <c r="C526" s="61"/>
      <c r="D526" s="61"/>
      <c r="E526" s="61"/>
      <c r="F526" s="88"/>
      <c r="H526" s="89"/>
    </row>
    <row r="527">
      <c r="A527" s="87"/>
      <c r="B527" s="87"/>
      <c r="C527" s="61"/>
      <c r="D527" s="61"/>
      <c r="E527" s="61"/>
      <c r="F527" s="88"/>
      <c r="H527" s="89"/>
    </row>
    <row r="528">
      <c r="A528" s="87"/>
      <c r="B528" s="87"/>
      <c r="C528" s="61"/>
      <c r="D528" s="61"/>
      <c r="E528" s="61"/>
      <c r="F528" s="88"/>
      <c r="H528" s="89"/>
    </row>
    <row r="529">
      <c r="A529" s="87"/>
      <c r="B529" s="87"/>
      <c r="C529" s="61"/>
      <c r="D529" s="61"/>
      <c r="E529" s="61"/>
      <c r="F529" s="88"/>
      <c r="H529" s="89"/>
    </row>
    <row r="530">
      <c r="A530" s="87"/>
      <c r="B530" s="87"/>
      <c r="C530" s="61"/>
      <c r="D530" s="61"/>
      <c r="E530" s="61"/>
      <c r="F530" s="88"/>
      <c r="H530" s="89"/>
    </row>
    <row r="531">
      <c r="A531" s="87"/>
      <c r="B531" s="87"/>
      <c r="C531" s="61"/>
      <c r="D531" s="61"/>
      <c r="E531" s="61"/>
      <c r="F531" s="88"/>
      <c r="H531" s="89"/>
    </row>
    <row r="532">
      <c r="A532" s="87"/>
      <c r="B532" s="87"/>
      <c r="C532" s="61"/>
      <c r="D532" s="61"/>
      <c r="E532" s="61"/>
      <c r="F532" s="88"/>
      <c r="H532" s="89"/>
    </row>
    <row r="533">
      <c r="A533" s="87"/>
      <c r="B533" s="87"/>
      <c r="C533" s="61"/>
      <c r="D533" s="61"/>
      <c r="E533" s="61"/>
      <c r="F533" s="88"/>
      <c r="H533" s="89"/>
    </row>
    <row r="534">
      <c r="A534" s="87"/>
      <c r="B534" s="87"/>
      <c r="C534" s="61"/>
      <c r="D534" s="61"/>
      <c r="E534" s="61"/>
      <c r="F534" s="88"/>
      <c r="H534" s="89"/>
    </row>
    <row r="535">
      <c r="A535" s="87"/>
      <c r="B535" s="87"/>
      <c r="C535" s="61"/>
      <c r="D535" s="61"/>
      <c r="E535" s="61"/>
      <c r="F535" s="88"/>
      <c r="H535" s="89"/>
    </row>
    <row r="536">
      <c r="A536" s="87"/>
      <c r="B536" s="87"/>
      <c r="C536" s="61"/>
      <c r="D536" s="61"/>
      <c r="E536" s="61"/>
      <c r="F536" s="88"/>
      <c r="H536" s="89"/>
    </row>
    <row r="537">
      <c r="A537" s="87"/>
      <c r="B537" s="87"/>
      <c r="C537" s="61"/>
      <c r="D537" s="61"/>
      <c r="E537" s="61"/>
      <c r="F537" s="88"/>
      <c r="H537" s="89"/>
    </row>
    <row r="538">
      <c r="A538" s="87"/>
      <c r="B538" s="87"/>
      <c r="C538" s="61"/>
      <c r="D538" s="61"/>
      <c r="E538" s="61"/>
      <c r="F538" s="88"/>
      <c r="H538" s="89"/>
    </row>
    <row r="539">
      <c r="A539" s="87"/>
      <c r="B539" s="87"/>
      <c r="C539" s="61"/>
      <c r="D539" s="61"/>
      <c r="E539" s="61"/>
      <c r="F539" s="88"/>
      <c r="H539" s="89"/>
    </row>
    <row r="540">
      <c r="A540" s="87"/>
      <c r="B540" s="87"/>
      <c r="C540" s="61"/>
      <c r="D540" s="61"/>
      <c r="E540" s="61"/>
      <c r="F540" s="88"/>
      <c r="H540" s="89"/>
    </row>
    <row r="541">
      <c r="A541" s="87"/>
      <c r="B541" s="87"/>
      <c r="C541" s="61"/>
      <c r="D541" s="61"/>
      <c r="E541" s="61"/>
      <c r="F541" s="88"/>
      <c r="H541" s="89"/>
    </row>
    <row r="542">
      <c r="A542" s="87"/>
      <c r="B542" s="87"/>
      <c r="C542" s="61"/>
      <c r="D542" s="61"/>
      <c r="E542" s="61"/>
      <c r="F542" s="88"/>
      <c r="H542" s="89"/>
    </row>
    <row r="543">
      <c r="A543" s="87"/>
      <c r="B543" s="87"/>
      <c r="C543" s="61"/>
      <c r="D543" s="61"/>
      <c r="E543" s="61"/>
      <c r="F543" s="88"/>
      <c r="H543" s="89"/>
    </row>
    <row r="544">
      <c r="A544" s="87"/>
      <c r="B544" s="87"/>
      <c r="C544" s="61"/>
      <c r="D544" s="61"/>
      <c r="E544" s="61"/>
      <c r="F544" s="88"/>
      <c r="H544" s="89"/>
    </row>
    <row r="545">
      <c r="A545" s="87"/>
      <c r="B545" s="87"/>
      <c r="C545" s="61"/>
      <c r="D545" s="61"/>
      <c r="E545" s="61"/>
      <c r="F545" s="88"/>
      <c r="H545" s="89"/>
    </row>
    <row r="546">
      <c r="A546" s="87"/>
      <c r="B546" s="87"/>
      <c r="C546" s="61"/>
      <c r="D546" s="61"/>
      <c r="E546" s="61"/>
      <c r="F546" s="88"/>
      <c r="H546" s="89"/>
    </row>
    <row r="547">
      <c r="A547" s="87"/>
      <c r="B547" s="87"/>
      <c r="C547" s="61"/>
      <c r="D547" s="61"/>
      <c r="E547" s="61"/>
      <c r="F547" s="88"/>
      <c r="H547" s="89"/>
    </row>
    <row r="548">
      <c r="A548" s="87"/>
      <c r="B548" s="87"/>
      <c r="C548" s="61"/>
      <c r="D548" s="61"/>
      <c r="E548" s="61"/>
      <c r="F548" s="88"/>
      <c r="H548" s="89"/>
    </row>
    <row r="549">
      <c r="A549" s="87"/>
      <c r="B549" s="87"/>
      <c r="C549" s="61"/>
      <c r="D549" s="61"/>
      <c r="E549" s="61"/>
      <c r="F549" s="88"/>
      <c r="H549" s="89"/>
    </row>
    <row r="550">
      <c r="A550" s="87"/>
      <c r="B550" s="87"/>
      <c r="C550" s="61"/>
      <c r="D550" s="61"/>
      <c r="E550" s="61"/>
      <c r="F550" s="88"/>
      <c r="H550" s="89"/>
    </row>
    <row r="551">
      <c r="A551" s="87"/>
      <c r="B551" s="87"/>
      <c r="C551" s="61"/>
      <c r="D551" s="61"/>
      <c r="E551" s="61"/>
      <c r="F551" s="88"/>
      <c r="H551" s="89"/>
    </row>
    <row r="552">
      <c r="A552" s="87"/>
      <c r="B552" s="87"/>
      <c r="C552" s="61"/>
      <c r="D552" s="61"/>
      <c r="E552" s="61"/>
      <c r="F552" s="88"/>
      <c r="H552" s="89"/>
    </row>
    <row r="553">
      <c r="A553" s="87"/>
      <c r="B553" s="87"/>
      <c r="C553" s="61"/>
      <c r="D553" s="61"/>
      <c r="E553" s="61"/>
      <c r="F553" s="88"/>
      <c r="H553" s="89"/>
    </row>
    <row r="554">
      <c r="A554" s="87"/>
      <c r="B554" s="87"/>
      <c r="C554" s="61"/>
      <c r="D554" s="61"/>
      <c r="E554" s="61"/>
      <c r="F554" s="88"/>
      <c r="H554" s="89"/>
    </row>
    <row r="555">
      <c r="A555" s="87"/>
      <c r="B555" s="87"/>
      <c r="C555" s="61"/>
      <c r="D555" s="61"/>
      <c r="E555" s="61"/>
      <c r="F555" s="88"/>
      <c r="H555" s="89"/>
    </row>
    <row r="556">
      <c r="A556" s="87"/>
      <c r="B556" s="87"/>
      <c r="C556" s="61"/>
      <c r="D556" s="61"/>
      <c r="E556" s="61"/>
      <c r="F556" s="88"/>
      <c r="H556" s="89"/>
    </row>
    <row r="557">
      <c r="A557" s="87"/>
      <c r="B557" s="87"/>
      <c r="C557" s="61"/>
      <c r="D557" s="61"/>
      <c r="E557" s="61"/>
      <c r="F557" s="88"/>
      <c r="H557" s="89"/>
    </row>
    <row r="558">
      <c r="A558" s="87"/>
      <c r="B558" s="87"/>
      <c r="C558" s="61"/>
      <c r="D558" s="61"/>
      <c r="E558" s="61"/>
      <c r="F558" s="88"/>
      <c r="H558" s="89"/>
    </row>
    <row r="559">
      <c r="A559" s="87"/>
      <c r="B559" s="87"/>
      <c r="C559" s="61"/>
      <c r="D559" s="61"/>
      <c r="E559" s="61"/>
      <c r="F559" s="88"/>
      <c r="H559" s="89"/>
    </row>
    <row r="560">
      <c r="A560" s="87"/>
      <c r="B560" s="87"/>
      <c r="C560" s="61"/>
      <c r="D560" s="61"/>
      <c r="E560" s="61"/>
      <c r="F560" s="88"/>
      <c r="H560" s="89"/>
    </row>
    <row r="561">
      <c r="A561" s="87"/>
      <c r="B561" s="87"/>
      <c r="C561" s="61"/>
      <c r="D561" s="61"/>
      <c r="E561" s="61"/>
      <c r="F561" s="88"/>
      <c r="H561" s="89"/>
    </row>
    <row r="562">
      <c r="A562" s="87"/>
      <c r="B562" s="87"/>
      <c r="C562" s="61"/>
      <c r="D562" s="61"/>
      <c r="E562" s="61"/>
      <c r="F562" s="88"/>
      <c r="H562" s="89"/>
    </row>
    <row r="563">
      <c r="A563" s="87"/>
      <c r="B563" s="87"/>
      <c r="C563" s="61"/>
      <c r="D563" s="61"/>
      <c r="E563" s="61"/>
      <c r="F563" s="88"/>
      <c r="H563" s="89"/>
    </row>
    <row r="564">
      <c r="A564" s="87"/>
      <c r="B564" s="87"/>
      <c r="C564" s="61"/>
      <c r="D564" s="61"/>
      <c r="E564" s="61"/>
      <c r="F564" s="88"/>
      <c r="H564" s="89"/>
    </row>
    <row r="565">
      <c r="A565" s="87"/>
      <c r="B565" s="87"/>
      <c r="C565" s="61"/>
      <c r="D565" s="61"/>
      <c r="E565" s="61"/>
      <c r="F565" s="88"/>
      <c r="H565" s="89"/>
    </row>
    <row r="566">
      <c r="A566" s="87"/>
      <c r="B566" s="87"/>
      <c r="C566" s="61"/>
      <c r="D566" s="61"/>
      <c r="E566" s="61"/>
      <c r="F566" s="88"/>
      <c r="H566" s="89"/>
    </row>
    <row r="567">
      <c r="A567" s="87"/>
      <c r="B567" s="87"/>
      <c r="C567" s="61"/>
      <c r="D567" s="61"/>
      <c r="E567" s="61"/>
      <c r="F567" s="88"/>
      <c r="H567" s="89"/>
    </row>
    <row r="568">
      <c r="A568" s="87"/>
      <c r="B568" s="87"/>
      <c r="C568" s="61"/>
      <c r="D568" s="61"/>
      <c r="E568" s="61"/>
      <c r="F568" s="88"/>
      <c r="H568" s="89"/>
    </row>
    <row r="569">
      <c r="A569" s="87"/>
      <c r="B569" s="87"/>
      <c r="C569" s="61"/>
      <c r="D569" s="61"/>
      <c r="E569" s="61"/>
      <c r="F569" s="88"/>
      <c r="H569" s="89"/>
    </row>
    <row r="570">
      <c r="A570" s="87"/>
      <c r="B570" s="87"/>
      <c r="C570" s="61"/>
      <c r="D570" s="61"/>
      <c r="E570" s="61"/>
      <c r="F570" s="88"/>
      <c r="H570" s="89"/>
    </row>
    <row r="571">
      <c r="A571" s="87"/>
      <c r="B571" s="87"/>
      <c r="C571" s="61"/>
      <c r="D571" s="61"/>
      <c r="E571" s="61"/>
      <c r="F571" s="88"/>
      <c r="H571" s="89"/>
    </row>
    <row r="572">
      <c r="A572" s="87"/>
      <c r="B572" s="87"/>
      <c r="C572" s="61"/>
      <c r="D572" s="61"/>
      <c r="E572" s="61"/>
      <c r="F572" s="88"/>
      <c r="H572" s="89"/>
    </row>
    <row r="573">
      <c r="A573" s="87"/>
      <c r="B573" s="87"/>
      <c r="C573" s="61"/>
      <c r="D573" s="61"/>
      <c r="E573" s="61"/>
      <c r="F573" s="88"/>
      <c r="H573" s="89"/>
    </row>
    <row r="574">
      <c r="A574" s="87"/>
      <c r="B574" s="87"/>
      <c r="C574" s="61"/>
      <c r="D574" s="61"/>
      <c r="E574" s="61"/>
      <c r="F574" s="88"/>
      <c r="H574" s="89"/>
    </row>
    <row r="575">
      <c r="A575" s="87"/>
      <c r="B575" s="87"/>
      <c r="C575" s="61"/>
      <c r="D575" s="61"/>
      <c r="E575" s="61"/>
      <c r="F575" s="88"/>
      <c r="H575" s="89"/>
    </row>
    <row r="576">
      <c r="A576" s="87"/>
      <c r="B576" s="87"/>
      <c r="C576" s="61"/>
      <c r="D576" s="61"/>
      <c r="E576" s="61"/>
      <c r="F576" s="88"/>
      <c r="H576" s="89"/>
    </row>
    <row r="577">
      <c r="A577" s="87"/>
      <c r="B577" s="87"/>
      <c r="C577" s="61"/>
      <c r="D577" s="61"/>
      <c r="E577" s="61"/>
      <c r="F577" s="88"/>
      <c r="H577" s="89"/>
    </row>
    <row r="578">
      <c r="A578" s="87"/>
      <c r="B578" s="87"/>
      <c r="C578" s="61"/>
      <c r="D578" s="61"/>
      <c r="E578" s="61"/>
      <c r="F578" s="88"/>
      <c r="H578" s="89"/>
    </row>
    <row r="579">
      <c r="A579" s="87"/>
      <c r="B579" s="87"/>
      <c r="C579" s="61"/>
      <c r="D579" s="61"/>
      <c r="E579" s="61"/>
      <c r="F579" s="88"/>
      <c r="H579" s="89"/>
    </row>
    <row r="580">
      <c r="A580" s="87"/>
      <c r="B580" s="87"/>
      <c r="C580" s="61"/>
      <c r="D580" s="61"/>
      <c r="E580" s="61"/>
      <c r="F580" s="88"/>
      <c r="H580" s="89"/>
    </row>
    <row r="581">
      <c r="A581" s="87"/>
      <c r="B581" s="87"/>
      <c r="C581" s="61"/>
      <c r="D581" s="61"/>
      <c r="E581" s="61"/>
      <c r="F581" s="88"/>
      <c r="H581" s="89"/>
    </row>
    <row r="582">
      <c r="A582" s="87"/>
      <c r="B582" s="87"/>
      <c r="C582" s="61"/>
      <c r="D582" s="61"/>
      <c r="E582" s="61"/>
      <c r="F582" s="88"/>
      <c r="H582" s="89"/>
    </row>
    <row r="583">
      <c r="A583" s="87"/>
      <c r="B583" s="87"/>
      <c r="C583" s="61"/>
      <c r="D583" s="61"/>
      <c r="E583" s="61"/>
      <c r="F583" s="88"/>
      <c r="H583" s="89"/>
    </row>
    <row r="584">
      <c r="A584" s="87"/>
      <c r="B584" s="87"/>
      <c r="C584" s="61"/>
      <c r="D584" s="61"/>
      <c r="E584" s="61"/>
      <c r="F584" s="88"/>
      <c r="H584" s="89"/>
    </row>
    <row r="585">
      <c r="A585" s="87"/>
      <c r="B585" s="87"/>
      <c r="C585" s="61"/>
      <c r="D585" s="61"/>
      <c r="E585" s="61"/>
      <c r="F585" s="88"/>
      <c r="H585" s="89"/>
    </row>
    <row r="586">
      <c r="A586" s="87"/>
      <c r="B586" s="87"/>
      <c r="C586" s="61"/>
      <c r="D586" s="61"/>
      <c r="E586" s="61"/>
      <c r="F586" s="88"/>
      <c r="H586" s="89"/>
    </row>
    <row r="587">
      <c r="A587" s="87"/>
      <c r="B587" s="87"/>
      <c r="C587" s="61"/>
      <c r="D587" s="61"/>
      <c r="E587" s="61"/>
      <c r="F587" s="88"/>
      <c r="H587" s="89"/>
    </row>
    <row r="588">
      <c r="A588" s="87"/>
      <c r="B588" s="87"/>
      <c r="C588" s="61"/>
      <c r="D588" s="61"/>
      <c r="E588" s="61"/>
      <c r="F588" s="88"/>
      <c r="H588" s="89"/>
    </row>
    <row r="589">
      <c r="A589" s="87"/>
      <c r="B589" s="87"/>
      <c r="C589" s="61"/>
      <c r="D589" s="61"/>
      <c r="E589" s="61"/>
      <c r="F589" s="88"/>
      <c r="H589" s="89"/>
    </row>
    <row r="590">
      <c r="A590" s="87"/>
      <c r="B590" s="87"/>
      <c r="C590" s="61"/>
      <c r="D590" s="61"/>
      <c r="E590" s="61"/>
      <c r="F590" s="88"/>
      <c r="H590" s="89"/>
    </row>
    <row r="591">
      <c r="A591" s="87"/>
      <c r="B591" s="87"/>
      <c r="C591" s="61"/>
      <c r="D591" s="61"/>
      <c r="E591" s="61"/>
      <c r="F591" s="88"/>
      <c r="H591" s="89"/>
    </row>
    <row r="592">
      <c r="A592" s="87"/>
      <c r="B592" s="87"/>
      <c r="C592" s="61"/>
      <c r="D592" s="61"/>
      <c r="E592" s="61"/>
      <c r="F592" s="88"/>
      <c r="H592" s="89"/>
    </row>
    <row r="593">
      <c r="A593" s="87"/>
      <c r="B593" s="87"/>
      <c r="C593" s="61"/>
      <c r="D593" s="61"/>
      <c r="E593" s="61"/>
      <c r="F593" s="88"/>
      <c r="H593" s="89"/>
    </row>
    <row r="594">
      <c r="A594" s="87"/>
      <c r="B594" s="87"/>
      <c r="C594" s="61"/>
      <c r="D594" s="61"/>
      <c r="E594" s="61"/>
      <c r="F594" s="88"/>
      <c r="H594" s="89"/>
    </row>
    <row r="595">
      <c r="A595" s="87"/>
      <c r="B595" s="87"/>
      <c r="C595" s="61"/>
      <c r="D595" s="61"/>
      <c r="E595" s="61"/>
      <c r="F595" s="88"/>
      <c r="H595" s="89"/>
    </row>
    <row r="596">
      <c r="A596" s="87"/>
      <c r="B596" s="87"/>
      <c r="C596" s="61"/>
      <c r="D596" s="61"/>
      <c r="E596" s="61"/>
      <c r="F596" s="88"/>
      <c r="H596" s="89"/>
    </row>
    <row r="597">
      <c r="A597" s="87"/>
      <c r="B597" s="87"/>
      <c r="C597" s="61"/>
      <c r="D597" s="61"/>
      <c r="E597" s="61"/>
      <c r="F597" s="88"/>
      <c r="H597" s="89"/>
    </row>
    <row r="598">
      <c r="A598" s="87"/>
      <c r="B598" s="87"/>
      <c r="C598" s="61"/>
      <c r="D598" s="61"/>
      <c r="E598" s="61"/>
      <c r="F598" s="88"/>
      <c r="H598" s="89"/>
    </row>
    <row r="599">
      <c r="A599" s="87"/>
      <c r="B599" s="87"/>
      <c r="C599" s="61"/>
      <c r="D599" s="61"/>
      <c r="E599" s="61"/>
      <c r="F599" s="88"/>
      <c r="H599" s="89"/>
    </row>
    <row r="600">
      <c r="A600" s="87"/>
      <c r="B600" s="87"/>
      <c r="C600" s="61"/>
      <c r="D600" s="61"/>
      <c r="E600" s="61"/>
      <c r="F600" s="88"/>
      <c r="H600" s="89"/>
    </row>
    <row r="601">
      <c r="A601" s="87"/>
      <c r="B601" s="87"/>
      <c r="C601" s="61"/>
      <c r="D601" s="61"/>
      <c r="E601" s="61"/>
      <c r="F601" s="88"/>
      <c r="H601" s="89"/>
    </row>
    <row r="602">
      <c r="A602" s="87"/>
      <c r="B602" s="87"/>
      <c r="C602" s="61"/>
      <c r="D602" s="61"/>
      <c r="E602" s="61"/>
      <c r="F602" s="88"/>
      <c r="H602" s="89"/>
    </row>
    <row r="603">
      <c r="A603" s="87"/>
      <c r="B603" s="87"/>
      <c r="C603" s="61"/>
      <c r="D603" s="61"/>
      <c r="E603" s="61"/>
      <c r="F603" s="88"/>
      <c r="H603" s="89"/>
    </row>
    <row r="604">
      <c r="A604" s="87"/>
      <c r="B604" s="87"/>
      <c r="C604" s="61"/>
      <c r="D604" s="61"/>
      <c r="E604" s="61"/>
      <c r="F604" s="88"/>
      <c r="H604" s="89"/>
    </row>
    <row r="605">
      <c r="A605" s="87"/>
      <c r="B605" s="87"/>
      <c r="C605" s="61"/>
      <c r="D605" s="61"/>
      <c r="E605" s="61"/>
      <c r="F605" s="88"/>
      <c r="H605" s="89"/>
    </row>
    <row r="606">
      <c r="A606" s="87"/>
      <c r="B606" s="87"/>
      <c r="C606" s="61"/>
      <c r="D606" s="61"/>
      <c r="E606" s="61"/>
      <c r="F606" s="88"/>
      <c r="H606" s="89"/>
    </row>
    <row r="607">
      <c r="A607" s="87"/>
      <c r="B607" s="87"/>
      <c r="C607" s="61"/>
      <c r="D607" s="61"/>
      <c r="E607" s="61"/>
      <c r="F607" s="88"/>
      <c r="H607" s="89"/>
    </row>
    <row r="608">
      <c r="A608" s="87"/>
      <c r="B608" s="87"/>
      <c r="C608" s="61"/>
      <c r="D608" s="61"/>
      <c r="E608" s="61"/>
      <c r="F608" s="88"/>
      <c r="H608" s="89"/>
    </row>
    <row r="609">
      <c r="A609" s="87"/>
      <c r="B609" s="87"/>
      <c r="C609" s="61"/>
      <c r="D609" s="61"/>
      <c r="E609" s="61"/>
      <c r="F609" s="88"/>
      <c r="H609" s="89"/>
    </row>
    <row r="610">
      <c r="A610" s="87"/>
      <c r="B610" s="87"/>
      <c r="C610" s="61"/>
      <c r="D610" s="61"/>
      <c r="E610" s="61"/>
      <c r="F610" s="88"/>
      <c r="H610" s="89"/>
    </row>
    <row r="611">
      <c r="A611" s="87"/>
      <c r="B611" s="87"/>
      <c r="C611" s="61"/>
      <c r="D611" s="61"/>
      <c r="E611" s="61"/>
      <c r="F611" s="88"/>
      <c r="H611" s="89"/>
    </row>
    <row r="612">
      <c r="A612" s="87"/>
      <c r="B612" s="87"/>
      <c r="C612" s="61"/>
      <c r="D612" s="61"/>
      <c r="E612" s="61"/>
      <c r="F612" s="88"/>
      <c r="H612" s="89"/>
    </row>
    <row r="613">
      <c r="A613" s="87"/>
      <c r="B613" s="87"/>
      <c r="C613" s="61"/>
      <c r="D613" s="61"/>
      <c r="E613" s="61"/>
      <c r="F613" s="88"/>
      <c r="H613" s="89"/>
    </row>
    <row r="614">
      <c r="A614" s="87"/>
      <c r="B614" s="87"/>
      <c r="C614" s="61"/>
      <c r="D614" s="61"/>
      <c r="E614" s="61"/>
      <c r="F614" s="88"/>
      <c r="H614" s="89"/>
    </row>
    <row r="615">
      <c r="A615" s="87"/>
      <c r="B615" s="87"/>
      <c r="C615" s="61"/>
      <c r="D615" s="61"/>
      <c r="E615" s="61"/>
      <c r="F615" s="88"/>
      <c r="H615" s="89"/>
    </row>
    <row r="616">
      <c r="A616" s="87"/>
      <c r="B616" s="87"/>
      <c r="C616" s="61"/>
      <c r="D616" s="61"/>
      <c r="E616" s="61"/>
      <c r="F616" s="88"/>
      <c r="H616" s="89"/>
    </row>
    <row r="617">
      <c r="A617" s="87"/>
      <c r="B617" s="87"/>
      <c r="C617" s="61"/>
      <c r="D617" s="61"/>
      <c r="E617" s="61"/>
      <c r="F617" s="88"/>
      <c r="H617" s="89"/>
    </row>
    <row r="618">
      <c r="A618" s="87"/>
      <c r="B618" s="87"/>
      <c r="C618" s="61"/>
      <c r="D618" s="61"/>
      <c r="E618" s="61"/>
      <c r="F618" s="88"/>
      <c r="H618" s="89"/>
    </row>
    <row r="619">
      <c r="A619" s="87"/>
      <c r="B619" s="87"/>
      <c r="C619" s="61"/>
      <c r="D619" s="61"/>
      <c r="E619" s="61"/>
      <c r="F619" s="88"/>
      <c r="H619" s="89"/>
    </row>
    <row r="620">
      <c r="A620" s="87"/>
      <c r="B620" s="87"/>
      <c r="C620" s="61"/>
      <c r="D620" s="61"/>
      <c r="E620" s="61"/>
      <c r="F620" s="88"/>
      <c r="H620" s="89"/>
    </row>
    <row r="621">
      <c r="A621" s="87"/>
      <c r="B621" s="87"/>
      <c r="C621" s="61"/>
      <c r="D621" s="61"/>
      <c r="E621" s="61"/>
      <c r="F621" s="88"/>
      <c r="H621" s="89"/>
    </row>
    <row r="622">
      <c r="A622" s="87"/>
      <c r="B622" s="87"/>
      <c r="C622" s="61"/>
      <c r="D622" s="61"/>
      <c r="E622" s="61"/>
      <c r="F622" s="88"/>
      <c r="H622" s="89"/>
    </row>
    <row r="623">
      <c r="A623" s="87"/>
      <c r="B623" s="87"/>
      <c r="C623" s="61"/>
      <c r="D623" s="61"/>
      <c r="E623" s="61"/>
      <c r="F623" s="88"/>
      <c r="H623" s="89"/>
    </row>
    <row r="624">
      <c r="A624" s="87"/>
      <c r="B624" s="87"/>
      <c r="C624" s="61"/>
      <c r="D624" s="61"/>
      <c r="E624" s="61"/>
      <c r="F624" s="88"/>
      <c r="H624" s="89"/>
    </row>
    <row r="625">
      <c r="A625" s="87"/>
      <c r="B625" s="87"/>
      <c r="C625" s="61"/>
      <c r="D625" s="61"/>
      <c r="E625" s="61"/>
      <c r="F625" s="88"/>
      <c r="H625" s="89"/>
    </row>
    <row r="626">
      <c r="A626" s="87"/>
      <c r="B626" s="87"/>
      <c r="C626" s="61"/>
      <c r="D626" s="61"/>
      <c r="E626" s="61"/>
      <c r="F626" s="88"/>
      <c r="H626" s="89"/>
    </row>
    <row r="627">
      <c r="A627" s="87"/>
      <c r="B627" s="87"/>
      <c r="C627" s="61"/>
      <c r="D627" s="61"/>
      <c r="E627" s="61"/>
      <c r="F627" s="88"/>
      <c r="H627" s="89"/>
    </row>
    <row r="628">
      <c r="A628" s="87"/>
      <c r="B628" s="87"/>
      <c r="C628" s="61"/>
      <c r="D628" s="61"/>
      <c r="E628" s="61"/>
      <c r="F628" s="88"/>
      <c r="H628" s="89"/>
    </row>
    <row r="629">
      <c r="A629" s="87"/>
      <c r="B629" s="87"/>
      <c r="C629" s="61"/>
      <c r="D629" s="61"/>
      <c r="E629" s="61"/>
      <c r="F629" s="88"/>
      <c r="H629" s="89"/>
    </row>
    <row r="630">
      <c r="A630" s="87"/>
      <c r="B630" s="87"/>
      <c r="C630" s="61"/>
      <c r="D630" s="61"/>
      <c r="E630" s="61"/>
      <c r="F630" s="88"/>
      <c r="H630" s="89"/>
    </row>
    <row r="631">
      <c r="A631" s="87"/>
      <c r="B631" s="87"/>
      <c r="C631" s="61"/>
      <c r="D631" s="61"/>
      <c r="E631" s="61"/>
      <c r="F631" s="88"/>
      <c r="H631" s="89"/>
    </row>
    <row r="632">
      <c r="A632" s="87"/>
      <c r="B632" s="87"/>
      <c r="C632" s="61"/>
      <c r="D632" s="61"/>
      <c r="E632" s="61"/>
      <c r="F632" s="88"/>
      <c r="H632" s="89"/>
    </row>
    <row r="633">
      <c r="A633" s="87"/>
      <c r="B633" s="87"/>
      <c r="C633" s="61"/>
      <c r="D633" s="61"/>
      <c r="E633" s="61"/>
      <c r="F633" s="88"/>
      <c r="H633" s="89"/>
    </row>
    <row r="634">
      <c r="A634" s="87"/>
      <c r="B634" s="87"/>
      <c r="C634" s="61"/>
      <c r="D634" s="61"/>
      <c r="E634" s="61"/>
      <c r="F634" s="88"/>
      <c r="H634" s="89"/>
    </row>
    <row r="635">
      <c r="A635" s="87"/>
      <c r="B635" s="87"/>
      <c r="C635" s="61"/>
      <c r="D635" s="61"/>
      <c r="E635" s="61"/>
      <c r="F635" s="88"/>
      <c r="H635" s="89"/>
    </row>
    <row r="636">
      <c r="A636" s="87"/>
      <c r="B636" s="87"/>
      <c r="C636" s="61"/>
      <c r="D636" s="61"/>
      <c r="E636" s="61"/>
      <c r="F636" s="88"/>
      <c r="H636" s="89"/>
    </row>
    <row r="637">
      <c r="A637" s="87"/>
      <c r="B637" s="87"/>
      <c r="C637" s="61"/>
      <c r="D637" s="61"/>
      <c r="E637" s="61"/>
      <c r="F637" s="88"/>
      <c r="H637" s="89"/>
    </row>
    <row r="638">
      <c r="A638" s="87"/>
      <c r="B638" s="87"/>
      <c r="C638" s="61"/>
      <c r="D638" s="61"/>
      <c r="E638" s="61"/>
      <c r="F638" s="88"/>
      <c r="H638" s="89"/>
    </row>
    <row r="639">
      <c r="A639" s="87"/>
      <c r="B639" s="87"/>
      <c r="C639" s="61"/>
      <c r="D639" s="61"/>
      <c r="E639" s="61"/>
      <c r="F639" s="88"/>
      <c r="H639" s="89"/>
    </row>
    <row r="640">
      <c r="A640" s="87"/>
      <c r="B640" s="87"/>
      <c r="C640" s="61"/>
      <c r="D640" s="61"/>
      <c r="E640" s="61"/>
      <c r="F640" s="88"/>
      <c r="H640" s="89"/>
    </row>
    <row r="641">
      <c r="A641" s="87"/>
      <c r="B641" s="87"/>
      <c r="C641" s="61"/>
      <c r="D641" s="61"/>
      <c r="E641" s="61"/>
      <c r="F641" s="88"/>
      <c r="H641" s="89"/>
    </row>
    <row r="642">
      <c r="A642" s="87"/>
      <c r="B642" s="87"/>
      <c r="C642" s="61"/>
      <c r="D642" s="61"/>
      <c r="E642" s="61"/>
      <c r="F642" s="88"/>
      <c r="H642" s="89"/>
    </row>
    <row r="643">
      <c r="A643" s="87"/>
      <c r="B643" s="87"/>
      <c r="C643" s="61"/>
      <c r="D643" s="61"/>
      <c r="E643" s="61"/>
      <c r="F643" s="88"/>
      <c r="H643" s="89"/>
    </row>
    <row r="644">
      <c r="A644" s="87"/>
      <c r="B644" s="87"/>
      <c r="C644" s="61"/>
      <c r="D644" s="61"/>
      <c r="E644" s="61"/>
      <c r="F644" s="88"/>
      <c r="H644" s="89"/>
    </row>
    <row r="645">
      <c r="A645" s="87"/>
      <c r="B645" s="87"/>
      <c r="C645" s="61"/>
      <c r="D645" s="61"/>
      <c r="E645" s="61"/>
      <c r="F645" s="88"/>
      <c r="H645" s="89"/>
    </row>
    <row r="646">
      <c r="A646" s="87"/>
      <c r="B646" s="87"/>
      <c r="C646" s="61"/>
      <c r="D646" s="61"/>
      <c r="E646" s="61"/>
      <c r="F646" s="88"/>
      <c r="H646" s="89"/>
    </row>
    <row r="647">
      <c r="A647" s="87"/>
      <c r="B647" s="87"/>
      <c r="C647" s="61"/>
      <c r="D647" s="61"/>
      <c r="E647" s="61"/>
      <c r="F647" s="88"/>
      <c r="H647" s="89"/>
    </row>
    <row r="648">
      <c r="A648" s="87"/>
      <c r="B648" s="87"/>
      <c r="C648" s="61"/>
      <c r="D648" s="61"/>
      <c r="E648" s="61"/>
      <c r="F648" s="88"/>
      <c r="H648" s="89"/>
    </row>
    <row r="649">
      <c r="A649" s="87"/>
      <c r="B649" s="87"/>
      <c r="C649" s="61"/>
      <c r="D649" s="61"/>
      <c r="E649" s="61"/>
      <c r="F649" s="88"/>
      <c r="H649" s="89"/>
    </row>
    <row r="650">
      <c r="A650" s="87"/>
      <c r="B650" s="87"/>
      <c r="C650" s="61"/>
      <c r="D650" s="61"/>
      <c r="E650" s="61"/>
      <c r="F650" s="88"/>
      <c r="H650" s="89"/>
    </row>
    <row r="651">
      <c r="A651" s="87"/>
      <c r="B651" s="87"/>
      <c r="C651" s="61"/>
      <c r="D651" s="61"/>
      <c r="E651" s="61"/>
      <c r="F651" s="88"/>
      <c r="H651" s="89"/>
    </row>
    <row r="652">
      <c r="A652" s="87"/>
      <c r="B652" s="87"/>
      <c r="C652" s="61"/>
      <c r="D652" s="61"/>
      <c r="E652" s="61"/>
      <c r="F652" s="88"/>
      <c r="H652" s="89"/>
    </row>
    <row r="653">
      <c r="A653" s="87"/>
      <c r="B653" s="87"/>
      <c r="C653" s="61"/>
      <c r="D653" s="61"/>
      <c r="E653" s="61"/>
      <c r="F653" s="88"/>
      <c r="H653" s="89"/>
    </row>
    <row r="654">
      <c r="A654" s="87"/>
      <c r="B654" s="87"/>
      <c r="C654" s="61"/>
      <c r="D654" s="61"/>
      <c r="E654" s="61"/>
      <c r="F654" s="88"/>
      <c r="H654" s="89"/>
    </row>
    <row r="655">
      <c r="A655" s="87"/>
      <c r="B655" s="87"/>
      <c r="C655" s="61"/>
      <c r="D655" s="61"/>
      <c r="E655" s="61"/>
      <c r="F655" s="88"/>
      <c r="H655" s="89"/>
    </row>
    <row r="656">
      <c r="A656" s="87"/>
      <c r="B656" s="87"/>
      <c r="C656" s="61"/>
      <c r="D656" s="61"/>
      <c r="E656" s="61"/>
      <c r="F656" s="88"/>
      <c r="H656" s="89"/>
    </row>
    <row r="657">
      <c r="A657" s="87"/>
      <c r="B657" s="87"/>
      <c r="C657" s="61"/>
      <c r="D657" s="61"/>
      <c r="E657" s="61"/>
      <c r="F657" s="88"/>
      <c r="H657" s="89"/>
    </row>
    <row r="658">
      <c r="A658" s="87"/>
      <c r="B658" s="87"/>
      <c r="C658" s="61"/>
      <c r="D658" s="61"/>
      <c r="E658" s="61"/>
      <c r="F658" s="88"/>
      <c r="H658" s="89"/>
    </row>
    <row r="659">
      <c r="A659" s="87"/>
      <c r="B659" s="87"/>
      <c r="C659" s="61"/>
      <c r="D659" s="61"/>
      <c r="E659" s="61"/>
      <c r="F659" s="88"/>
      <c r="H659" s="89"/>
    </row>
    <row r="660">
      <c r="A660" s="87"/>
      <c r="B660" s="87"/>
      <c r="C660" s="61"/>
      <c r="D660" s="61"/>
      <c r="E660" s="61"/>
      <c r="F660" s="88"/>
      <c r="H660" s="89"/>
    </row>
    <row r="661">
      <c r="A661" s="87"/>
      <c r="B661" s="87"/>
      <c r="C661" s="61"/>
      <c r="D661" s="61"/>
      <c r="E661" s="61"/>
      <c r="F661" s="88"/>
      <c r="H661" s="89"/>
    </row>
    <row r="662">
      <c r="A662" s="87"/>
      <c r="B662" s="87"/>
      <c r="C662" s="61"/>
      <c r="D662" s="61"/>
      <c r="E662" s="61"/>
      <c r="F662" s="88"/>
      <c r="H662" s="89"/>
    </row>
    <row r="663">
      <c r="A663" s="87"/>
      <c r="B663" s="87"/>
      <c r="C663" s="61"/>
      <c r="D663" s="61"/>
      <c r="E663" s="61"/>
      <c r="F663" s="88"/>
      <c r="H663" s="89"/>
    </row>
    <row r="664">
      <c r="A664" s="87"/>
      <c r="B664" s="87"/>
      <c r="C664" s="61"/>
      <c r="D664" s="61"/>
      <c r="E664" s="61"/>
      <c r="F664" s="88"/>
      <c r="H664" s="89"/>
    </row>
    <row r="665">
      <c r="A665" s="87"/>
      <c r="B665" s="87"/>
      <c r="C665" s="61"/>
      <c r="D665" s="61"/>
      <c r="E665" s="61"/>
      <c r="F665" s="88"/>
      <c r="H665" s="89"/>
    </row>
    <row r="666">
      <c r="A666" s="87"/>
      <c r="B666" s="87"/>
      <c r="C666" s="61"/>
      <c r="D666" s="61"/>
      <c r="E666" s="61"/>
      <c r="F666" s="88"/>
      <c r="H666" s="89"/>
    </row>
    <row r="667">
      <c r="A667" s="87"/>
      <c r="B667" s="87"/>
      <c r="C667" s="61"/>
      <c r="D667" s="61"/>
      <c r="E667" s="61"/>
      <c r="F667" s="88"/>
      <c r="H667" s="89"/>
    </row>
    <row r="668">
      <c r="A668" s="87"/>
      <c r="B668" s="87"/>
      <c r="C668" s="61"/>
      <c r="D668" s="61"/>
      <c r="E668" s="61"/>
      <c r="F668" s="88"/>
      <c r="H668" s="89"/>
    </row>
    <row r="669">
      <c r="A669" s="87"/>
      <c r="B669" s="87"/>
      <c r="C669" s="61"/>
      <c r="D669" s="61"/>
      <c r="E669" s="61"/>
      <c r="F669" s="88"/>
      <c r="H669" s="89"/>
    </row>
    <row r="670">
      <c r="A670" s="87"/>
      <c r="B670" s="87"/>
      <c r="C670" s="61"/>
      <c r="D670" s="61"/>
      <c r="E670" s="61"/>
      <c r="F670" s="88"/>
      <c r="H670" s="89"/>
    </row>
    <row r="671">
      <c r="A671" s="87"/>
      <c r="B671" s="87"/>
      <c r="C671" s="61"/>
      <c r="D671" s="61"/>
      <c r="E671" s="61"/>
      <c r="F671" s="88"/>
      <c r="H671" s="89"/>
    </row>
    <row r="672">
      <c r="A672" s="87"/>
      <c r="B672" s="87"/>
      <c r="C672" s="61"/>
      <c r="D672" s="61"/>
      <c r="E672" s="61"/>
      <c r="F672" s="88"/>
      <c r="H672" s="89"/>
    </row>
    <row r="673">
      <c r="A673" s="87"/>
      <c r="B673" s="87"/>
      <c r="C673" s="61"/>
      <c r="D673" s="61"/>
      <c r="E673" s="61"/>
      <c r="F673" s="88"/>
      <c r="H673" s="89"/>
    </row>
    <row r="674">
      <c r="A674" s="87"/>
      <c r="B674" s="87"/>
      <c r="C674" s="61"/>
      <c r="D674" s="61"/>
      <c r="E674" s="61"/>
      <c r="F674" s="88"/>
      <c r="H674" s="89"/>
    </row>
    <row r="675">
      <c r="A675" s="87"/>
      <c r="B675" s="87"/>
      <c r="C675" s="61"/>
      <c r="D675" s="61"/>
      <c r="E675" s="61"/>
      <c r="F675" s="88"/>
      <c r="H675" s="89"/>
    </row>
    <row r="676">
      <c r="A676" s="87"/>
      <c r="B676" s="87"/>
      <c r="C676" s="61"/>
      <c r="D676" s="61"/>
      <c r="E676" s="61"/>
      <c r="F676" s="88"/>
      <c r="H676" s="89"/>
    </row>
    <row r="677">
      <c r="A677" s="87"/>
      <c r="B677" s="87"/>
      <c r="C677" s="61"/>
      <c r="D677" s="61"/>
      <c r="E677" s="61"/>
      <c r="F677" s="88"/>
      <c r="H677" s="89"/>
    </row>
    <row r="678">
      <c r="A678" s="87"/>
      <c r="B678" s="87"/>
      <c r="C678" s="61"/>
      <c r="D678" s="61"/>
      <c r="E678" s="61"/>
      <c r="F678" s="88"/>
      <c r="H678" s="89"/>
    </row>
    <row r="679">
      <c r="A679" s="87"/>
      <c r="B679" s="87"/>
      <c r="C679" s="61"/>
      <c r="D679" s="61"/>
      <c r="E679" s="61"/>
      <c r="F679" s="88"/>
      <c r="H679" s="89"/>
    </row>
    <row r="680">
      <c r="A680" s="87"/>
      <c r="B680" s="87"/>
      <c r="C680" s="61"/>
      <c r="D680" s="61"/>
      <c r="E680" s="61"/>
      <c r="F680" s="88"/>
      <c r="H680" s="89"/>
    </row>
    <row r="681">
      <c r="A681" s="87"/>
      <c r="B681" s="87"/>
      <c r="C681" s="61"/>
      <c r="D681" s="61"/>
      <c r="E681" s="61"/>
      <c r="F681" s="88"/>
      <c r="H681" s="89"/>
    </row>
    <row r="682">
      <c r="A682" s="87"/>
      <c r="B682" s="87"/>
      <c r="C682" s="61"/>
      <c r="D682" s="61"/>
      <c r="E682" s="61"/>
      <c r="F682" s="88"/>
      <c r="H682" s="89"/>
    </row>
    <row r="683">
      <c r="A683" s="87"/>
      <c r="B683" s="87"/>
      <c r="C683" s="61"/>
      <c r="D683" s="61"/>
      <c r="E683" s="61"/>
      <c r="F683" s="88"/>
      <c r="H683" s="89"/>
    </row>
    <row r="684">
      <c r="A684" s="87"/>
      <c r="B684" s="87"/>
      <c r="C684" s="61"/>
      <c r="D684" s="61"/>
      <c r="E684" s="61"/>
      <c r="F684" s="88"/>
      <c r="H684" s="89"/>
    </row>
    <row r="685">
      <c r="A685" s="87"/>
      <c r="B685" s="87"/>
      <c r="C685" s="61"/>
      <c r="D685" s="61"/>
      <c r="E685" s="61"/>
      <c r="F685" s="88"/>
      <c r="H685" s="89"/>
    </row>
    <row r="686">
      <c r="A686" s="87"/>
      <c r="B686" s="87"/>
      <c r="C686" s="61"/>
      <c r="D686" s="61"/>
      <c r="E686" s="61"/>
      <c r="F686" s="88"/>
      <c r="H686" s="89"/>
    </row>
    <row r="687">
      <c r="A687" s="87"/>
      <c r="B687" s="87"/>
      <c r="C687" s="61"/>
      <c r="D687" s="61"/>
      <c r="E687" s="61"/>
      <c r="F687" s="88"/>
      <c r="H687" s="89"/>
    </row>
    <row r="688">
      <c r="A688" s="87"/>
      <c r="B688" s="87"/>
      <c r="C688" s="61"/>
      <c r="D688" s="61"/>
      <c r="E688" s="61"/>
      <c r="F688" s="88"/>
      <c r="H688" s="89"/>
    </row>
    <row r="689">
      <c r="A689" s="87"/>
      <c r="B689" s="87"/>
      <c r="C689" s="61"/>
      <c r="D689" s="61"/>
      <c r="E689" s="61"/>
      <c r="F689" s="88"/>
      <c r="H689" s="89"/>
    </row>
    <row r="690">
      <c r="A690" s="87"/>
      <c r="B690" s="87"/>
      <c r="C690" s="61"/>
      <c r="D690" s="61"/>
      <c r="E690" s="61"/>
      <c r="F690" s="88"/>
      <c r="H690" s="89"/>
    </row>
    <row r="691">
      <c r="A691" s="87"/>
      <c r="B691" s="87"/>
      <c r="C691" s="61"/>
      <c r="D691" s="61"/>
      <c r="E691" s="61"/>
      <c r="F691" s="88"/>
      <c r="H691" s="89"/>
    </row>
    <row r="692">
      <c r="A692" s="87"/>
      <c r="B692" s="87"/>
      <c r="C692" s="61"/>
      <c r="D692" s="61"/>
      <c r="E692" s="61"/>
      <c r="F692" s="88"/>
      <c r="H692" s="89"/>
    </row>
    <row r="693">
      <c r="A693" s="87"/>
      <c r="B693" s="87"/>
      <c r="C693" s="61"/>
      <c r="D693" s="61"/>
      <c r="E693" s="61"/>
      <c r="F693" s="88"/>
      <c r="H693" s="89"/>
    </row>
    <row r="694">
      <c r="A694" s="87"/>
      <c r="B694" s="87"/>
      <c r="C694" s="61"/>
      <c r="D694" s="61"/>
      <c r="E694" s="61"/>
      <c r="F694" s="88"/>
      <c r="H694" s="89"/>
    </row>
    <row r="695">
      <c r="A695" s="87"/>
      <c r="B695" s="87"/>
      <c r="C695" s="61"/>
      <c r="D695" s="61"/>
      <c r="E695" s="61"/>
      <c r="F695" s="88"/>
      <c r="H695" s="89"/>
    </row>
    <row r="696">
      <c r="A696" s="87"/>
      <c r="B696" s="87"/>
      <c r="C696" s="61"/>
      <c r="D696" s="61"/>
      <c r="E696" s="61"/>
      <c r="F696" s="88"/>
      <c r="H696" s="89"/>
    </row>
    <row r="697">
      <c r="A697" s="87"/>
      <c r="B697" s="87"/>
      <c r="C697" s="61"/>
      <c r="D697" s="61"/>
      <c r="E697" s="61"/>
      <c r="F697" s="88"/>
      <c r="H697" s="89"/>
    </row>
    <row r="698">
      <c r="A698" s="87"/>
      <c r="B698" s="87"/>
      <c r="C698" s="61"/>
      <c r="D698" s="61"/>
      <c r="E698" s="61"/>
      <c r="F698" s="88"/>
      <c r="H698" s="89"/>
    </row>
    <row r="699">
      <c r="A699" s="87"/>
      <c r="B699" s="87"/>
      <c r="C699" s="61"/>
      <c r="D699" s="61"/>
      <c r="E699" s="61"/>
      <c r="F699" s="88"/>
      <c r="H699" s="89"/>
    </row>
    <row r="700">
      <c r="A700" s="87"/>
      <c r="B700" s="87"/>
      <c r="C700" s="61"/>
      <c r="D700" s="61"/>
      <c r="E700" s="61"/>
      <c r="F700" s="88"/>
      <c r="H700" s="89"/>
    </row>
    <row r="701">
      <c r="A701" s="87"/>
      <c r="B701" s="87"/>
      <c r="C701" s="61"/>
      <c r="D701" s="61"/>
      <c r="E701" s="61"/>
      <c r="F701" s="88"/>
      <c r="H701" s="89"/>
    </row>
    <row r="702">
      <c r="A702" s="87"/>
      <c r="B702" s="87"/>
      <c r="C702" s="61"/>
      <c r="D702" s="61"/>
      <c r="E702" s="61"/>
      <c r="F702" s="88"/>
      <c r="H702" s="89"/>
    </row>
    <row r="703">
      <c r="A703" s="87"/>
      <c r="B703" s="87"/>
      <c r="C703" s="61"/>
      <c r="D703" s="61"/>
      <c r="E703" s="61"/>
      <c r="F703" s="88"/>
      <c r="H703" s="89"/>
    </row>
    <row r="704">
      <c r="A704" s="87"/>
      <c r="B704" s="87"/>
      <c r="C704" s="61"/>
      <c r="D704" s="61"/>
      <c r="E704" s="61"/>
      <c r="F704" s="88"/>
      <c r="H704" s="89"/>
    </row>
    <row r="705">
      <c r="A705" s="87"/>
      <c r="B705" s="87"/>
      <c r="C705" s="61"/>
      <c r="D705" s="61"/>
      <c r="E705" s="61"/>
      <c r="F705" s="88"/>
      <c r="H705" s="89"/>
    </row>
    <row r="706">
      <c r="A706" s="87"/>
      <c r="B706" s="87"/>
      <c r="C706" s="61"/>
      <c r="D706" s="61"/>
      <c r="E706" s="61"/>
      <c r="F706" s="88"/>
      <c r="H706" s="89"/>
    </row>
    <row r="707">
      <c r="A707" s="87"/>
      <c r="B707" s="87"/>
      <c r="C707" s="61"/>
      <c r="D707" s="61"/>
      <c r="E707" s="61"/>
      <c r="F707" s="88"/>
      <c r="H707" s="89"/>
    </row>
    <row r="708">
      <c r="A708" s="87"/>
      <c r="B708" s="87"/>
      <c r="C708" s="61"/>
      <c r="D708" s="61"/>
      <c r="E708" s="61"/>
      <c r="F708" s="88"/>
      <c r="H708" s="89"/>
    </row>
    <row r="709">
      <c r="A709" s="87"/>
      <c r="B709" s="87"/>
      <c r="C709" s="61"/>
      <c r="D709" s="61"/>
      <c r="E709" s="61"/>
      <c r="F709" s="88"/>
      <c r="H709" s="89"/>
    </row>
    <row r="710">
      <c r="A710" s="87"/>
      <c r="B710" s="87"/>
      <c r="C710" s="61"/>
      <c r="D710" s="61"/>
      <c r="E710" s="61"/>
      <c r="F710" s="88"/>
      <c r="H710" s="89"/>
    </row>
    <row r="711">
      <c r="A711" s="87"/>
      <c r="B711" s="87"/>
      <c r="C711" s="61"/>
      <c r="D711" s="61"/>
      <c r="E711" s="61"/>
      <c r="F711" s="88"/>
      <c r="H711" s="89"/>
    </row>
    <row r="712">
      <c r="A712" s="87"/>
      <c r="B712" s="87"/>
      <c r="C712" s="61"/>
      <c r="D712" s="61"/>
      <c r="E712" s="61"/>
      <c r="F712" s="88"/>
      <c r="H712" s="89"/>
    </row>
    <row r="713">
      <c r="A713" s="87"/>
      <c r="B713" s="87"/>
      <c r="C713" s="61"/>
      <c r="D713" s="61"/>
      <c r="E713" s="61"/>
      <c r="F713" s="88"/>
      <c r="H713" s="89"/>
    </row>
    <row r="714">
      <c r="A714" s="87"/>
      <c r="B714" s="87"/>
      <c r="C714" s="61"/>
      <c r="D714" s="61"/>
      <c r="E714" s="61"/>
      <c r="F714" s="88"/>
      <c r="H714" s="89"/>
    </row>
    <row r="715">
      <c r="A715" s="87"/>
      <c r="B715" s="87"/>
      <c r="C715" s="61"/>
      <c r="D715" s="61"/>
      <c r="E715" s="61"/>
      <c r="F715" s="88"/>
      <c r="H715" s="89"/>
    </row>
    <row r="716">
      <c r="A716" s="87"/>
      <c r="B716" s="87"/>
      <c r="C716" s="61"/>
      <c r="D716" s="61"/>
      <c r="E716" s="61"/>
      <c r="F716" s="88"/>
      <c r="H716" s="89"/>
    </row>
    <row r="717">
      <c r="A717" s="87"/>
      <c r="B717" s="87"/>
      <c r="C717" s="61"/>
      <c r="D717" s="61"/>
      <c r="E717" s="61"/>
      <c r="F717" s="88"/>
      <c r="H717" s="89"/>
    </row>
    <row r="718">
      <c r="A718" s="87"/>
      <c r="B718" s="87"/>
      <c r="C718" s="61"/>
      <c r="D718" s="61"/>
      <c r="E718" s="61"/>
      <c r="F718" s="88"/>
      <c r="H718" s="89"/>
    </row>
    <row r="719">
      <c r="A719" s="87"/>
      <c r="B719" s="87"/>
      <c r="C719" s="61"/>
      <c r="D719" s="61"/>
      <c r="E719" s="61"/>
      <c r="F719" s="88"/>
      <c r="H719" s="89"/>
    </row>
    <row r="720">
      <c r="A720" s="87"/>
      <c r="B720" s="87"/>
      <c r="C720" s="61"/>
      <c r="D720" s="61"/>
      <c r="E720" s="61"/>
      <c r="F720" s="88"/>
      <c r="H720" s="89"/>
    </row>
    <row r="721">
      <c r="A721" s="87"/>
      <c r="B721" s="87"/>
      <c r="C721" s="61"/>
      <c r="D721" s="61"/>
      <c r="E721" s="61"/>
      <c r="F721" s="88"/>
      <c r="H721" s="89"/>
    </row>
    <row r="722">
      <c r="A722" s="87"/>
      <c r="B722" s="87"/>
      <c r="C722" s="61"/>
      <c r="D722" s="61"/>
      <c r="E722" s="61"/>
      <c r="F722" s="88"/>
      <c r="H722" s="89"/>
    </row>
    <row r="723">
      <c r="A723" s="87"/>
      <c r="B723" s="87"/>
      <c r="C723" s="61"/>
      <c r="D723" s="61"/>
      <c r="E723" s="61"/>
      <c r="F723" s="88"/>
      <c r="H723" s="89"/>
    </row>
    <row r="724">
      <c r="A724" s="87"/>
      <c r="B724" s="87"/>
      <c r="C724" s="61"/>
      <c r="D724" s="61"/>
      <c r="E724" s="61"/>
      <c r="F724" s="88"/>
      <c r="H724" s="89"/>
    </row>
    <row r="725">
      <c r="A725" s="87"/>
      <c r="B725" s="87"/>
      <c r="C725" s="61"/>
      <c r="D725" s="61"/>
      <c r="E725" s="61"/>
      <c r="F725" s="88"/>
      <c r="H725" s="89"/>
    </row>
    <row r="726">
      <c r="A726" s="87"/>
      <c r="B726" s="87"/>
      <c r="C726" s="61"/>
      <c r="D726" s="61"/>
      <c r="E726" s="61"/>
      <c r="F726" s="88"/>
      <c r="H726" s="89"/>
    </row>
    <row r="727">
      <c r="A727" s="87"/>
      <c r="B727" s="87"/>
      <c r="C727" s="61"/>
      <c r="D727" s="61"/>
      <c r="E727" s="61"/>
      <c r="F727" s="88"/>
      <c r="H727" s="89"/>
    </row>
    <row r="728">
      <c r="A728" s="87"/>
      <c r="B728" s="87"/>
      <c r="C728" s="61"/>
      <c r="D728" s="61"/>
      <c r="E728" s="61"/>
      <c r="F728" s="88"/>
      <c r="H728" s="89"/>
    </row>
    <row r="729">
      <c r="A729" s="87"/>
      <c r="B729" s="87"/>
      <c r="C729" s="61"/>
      <c r="D729" s="61"/>
      <c r="E729" s="61"/>
      <c r="F729" s="88"/>
      <c r="H729" s="89"/>
    </row>
    <row r="730">
      <c r="A730" s="87"/>
      <c r="B730" s="87"/>
      <c r="C730" s="61"/>
      <c r="D730" s="61"/>
      <c r="E730" s="61"/>
      <c r="F730" s="88"/>
      <c r="H730" s="89"/>
    </row>
    <row r="731">
      <c r="A731" s="87"/>
      <c r="B731" s="87"/>
      <c r="C731" s="61"/>
      <c r="D731" s="61"/>
      <c r="E731" s="61"/>
      <c r="F731" s="88"/>
      <c r="H731" s="89"/>
    </row>
    <row r="732">
      <c r="A732" s="87"/>
      <c r="B732" s="87"/>
      <c r="C732" s="61"/>
      <c r="D732" s="61"/>
      <c r="E732" s="61"/>
      <c r="F732" s="88"/>
      <c r="H732" s="89"/>
    </row>
    <row r="733">
      <c r="A733" s="87"/>
      <c r="B733" s="87"/>
      <c r="C733" s="61"/>
      <c r="D733" s="61"/>
      <c r="E733" s="61"/>
      <c r="F733" s="88"/>
      <c r="H733" s="89"/>
    </row>
    <row r="734">
      <c r="A734" s="87"/>
      <c r="B734" s="87"/>
      <c r="C734" s="61"/>
      <c r="D734" s="61"/>
      <c r="E734" s="61"/>
      <c r="F734" s="88"/>
      <c r="H734" s="89"/>
    </row>
    <row r="735">
      <c r="A735" s="87"/>
      <c r="B735" s="87"/>
      <c r="C735" s="61"/>
      <c r="D735" s="61"/>
      <c r="E735" s="61"/>
      <c r="F735" s="88"/>
      <c r="H735" s="89"/>
    </row>
    <row r="736">
      <c r="A736" s="87"/>
      <c r="B736" s="87"/>
      <c r="C736" s="61"/>
      <c r="D736" s="61"/>
      <c r="E736" s="61"/>
      <c r="F736" s="88"/>
      <c r="H736" s="89"/>
    </row>
    <row r="737">
      <c r="A737" s="87"/>
      <c r="B737" s="87"/>
      <c r="C737" s="61"/>
      <c r="D737" s="61"/>
      <c r="E737" s="61"/>
      <c r="F737" s="88"/>
      <c r="H737" s="89"/>
    </row>
    <row r="738">
      <c r="A738" s="87"/>
      <c r="B738" s="87"/>
      <c r="C738" s="61"/>
      <c r="D738" s="61"/>
      <c r="E738" s="61"/>
      <c r="F738" s="88"/>
      <c r="H738" s="89"/>
    </row>
    <row r="739">
      <c r="A739" s="87"/>
      <c r="B739" s="87"/>
      <c r="C739" s="61"/>
      <c r="D739" s="61"/>
      <c r="E739" s="61"/>
      <c r="F739" s="88"/>
      <c r="H739" s="89"/>
    </row>
    <row r="740">
      <c r="A740" s="87"/>
      <c r="B740" s="87"/>
      <c r="C740" s="61"/>
      <c r="D740" s="61"/>
      <c r="E740" s="61"/>
      <c r="F740" s="88"/>
      <c r="H740" s="89"/>
    </row>
    <row r="741">
      <c r="A741" s="87"/>
      <c r="B741" s="87"/>
      <c r="C741" s="61"/>
      <c r="D741" s="61"/>
      <c r="E741" s="61"/>
      <c r="F741" s="88"/>
      <c r="H741" s="89"/>
    </row>
    <row r="742">
      <c r="A742" s="87"/>
      <c r="B742" s="87"/>
      <c r="C742" s="61"/>
      <c r="D742" s="61"/>
      <c r="E742" s="61"/>
      <c r="F742" s="88"/>
      <c r="H742" s="89"/>
    </row>
    <row r="743">
      <c r="A743" s="87"/>
      <c r="B743" s="87"/>
      <c r="C743" s="61"/>
      <c r="D743" s="61"/>
      <c r="E743" s="61"/>
      <c r="F743" s="88"/>
      <c r="H743" s="89"/>
    </row>
    <row r="744">
      <c r="A744" s="87"/>
      <c r="B744" s="87"/>
      <c r="C744" s="61"/>
      <c r="D744" s="61"/>
      <c r="E744" s="61"/>
      <c r="F744" s="88"/>
      <c r="H744" s="89"/>
    </row>
    <row r="745">
      <c r="A745" s="87"/>
      <c r="B745" s="87"/>
      <c r="C745" s="61"/>
      <c r="D745" s="61"/>
      <c r="E745" s="61"/>
      <c r="F745" s="88"/>
      <c r="H745" s="89"/>
    </row>
    <row r="746">
      <c r="A746" s="87"/>
      <c r="B746" s="87"/>
      <c r="C746" s="61"/>
      <c r="D746" s="61"/>
      <c r="E746" s="61"/>
      <c r="F746" s="88"/>
      <c r="H746" s="89"/>
    </row>
    <row r="747">
      <c r="A747" s="87"/>
      <c r="B747" s="87"/>
      <c r="C747" s="61"/>
      <c r="D747" s="61"/>
      <c r="E747" s="61"/>
      <c r="F747" s="88"/>
      <c r="H747" s="89"/>
    </row>
    <row r="748">
      <c r="A748" s="87"/>
      <c r="B748" s="87"/>
      <c r="C748" s="61"/>
      <c r="D748" s="61"/>
      <c r="E748" s="61"/>
      <c r="F748" s="88"/>
      <c r="H748" s="89"/>
    </row>
    <row r="749">
      <c r="A749" s="87"/>
      <c r="B749" s="87"/>
      <c r="C749" s="61"/>
      <c r="D749" s="61"/>
      <c r="E749" s="61"/>
      <c r="F749" s="88"/>
      <c r="H749" s="89"/>
    </row>
    <row r="750">
      <c r="A750" s="87"/>
      <c r="B750" s="87"/>
      <c r="C750" s="61"/>
      <c r="D750" s="61"/>
      <c r="E750" s="61"/>
      <c r="F750" s="88"/>
      <c r="H750" s="89"/>
    </row>
    <row r="751">
      <c r="A751" s="87"/>
      <c r="B751" s="87"/>
      <c r="C751" s="61"/>
      <c r="D751" s="61"/>
      <c r="E751" s="61"/>
      <c r="F751" s="88"/>
      <c r="H751" s="89"/>
    </row>
    <row r="752">
      <c r="A752" s="87"/>
      <c r="B752" s="87"/>
      <c r="C752" s="61"/>
      <c r="D752" s="61"/>
      <c r="E752" s="61"/>
      <c r="F752" s="88"/>
      <c r="H752" s="89"/>
    </row>
    <row r="753">
      <c r="A753" s="87"/>
      <c r="B753" s="87"/>
      <c r="C753" s="61"/>
      <c r="D753" s="61"/>
      <c r="E753" s="61"/>
      <c r="F753" s="88"/>
      <c r="H753" s="89"/>
    </row>
    <row r="754">
      <c r="A754" s="87"/>
      <c r="B754" s="87"/>
      <c r="C754" s="61"/>
      <c r="D754" s="61"/>
      <c r="E754" s="61"/>
      <c r="F754" s="88"/>
      <c r="H754" s="89"/>
    </row>
    <row r="755">
      <c r="A755" s="87"/>
      <c r="B755" s="87"/>
      <c r="C755" s="61"/>
      <c r="D755" s="61"/>
      <c r="E755" s="61"/>
      <c r="F755" s="88"/>
      <c r="H755" s="89"/>
    </row>
    <row r="756">
      <c r="A756" s="87"/>
      <c r="B756" s="87"/>
      <c r="C756" s="61"/>
      <c r="D756" s="61"/>
      <c r="E756" s="61"/>
      <c r="F756" s="88"/>
      <c r="H756" s="89"/>
    </row>
    <row r="757">
      <c r="A757" s="87"/>
      <c r="B757" s="87"/>
      <c r="C757" s="61"/>
      <c r="D757" s="61"/>
      <c r="E757" s="61"/>
      <c r="F757" s="88"/>
      <c r="H757" s="89"/>
    </row>
    <row r="758">
      <c r="A758" s="87"/>
      <c r="B758" s="87"/>
      <c r="C758" s="61"/>
      <c r="D758" s="61"/>
      <c r="E758" s="61"/>
      <c r="F758" s="88"/>
      <c r="H758" s="89"/>
    </row>
    <row r="759">
      <c r="A759" s="87"/>
      <c r="B759" s="87"/>
      <c r="C759" s="61"/>
      <c r="D759" s="61"/>
      <c r="E759" s="61"/>
      <c r="F759" s="88"/>
      <c r="H759" s="89"/>
    </row>
    <row r="760">
      <c r="A760" s="87"/>
      <c r="B760" s="87"/>
      <c r="C760" s="61"/>
      <c r="D760" s="61"/>
      <c r="E760" s="61"/>
      <c r="F760" s="88"/>
      <c r="H760" s="89"/>
    </row>
    <row r="761">
      <c r="A761" s="87"/>
      <c r="B761" s="87"/>
      <c r="C761" s="61"/>
      <c r="D761" s="61"/>
      <c r="E761" s="61"/>
      <c r="F761" s="88"/>
      <c r="H761" s="89"/>
    </row>
    <row r="762">
      <c r="A762" s="87"/>
      <c r="B762" s="87"/>
      <c r="C762" s="61"/>
      <c r="D762" s="61"/>
      <c r="E762" s="61"/>
      <c r="F762" s="88"/>
      <c r="H762" s="89"/>
    </row>
    <row r="763">
      <c r="A763" s="87"/>
      <c r="B763" s="87"/>
      <c r="C763" s="61"/>
      <c r="D763" s="61"/>
      <c r="E763" s="61"/>
      <c r="F763" s="88"/>
      <c r="H763" s="89"/>
    </row>
    <row r="764">
      <c r="A764" s="87"/>
      <c r="B764" s="87"/>
      <c r="C764" s="61"/>
      <c r="D764" s="61"/>
      <c r="E764" s="61"/>
      <c r="F764" s="88"/>
      <c r="H764" s="89"/>
    </row>
    <row r="765">
      <c r="A765" s="87"/>
      <c r="B765" s="87"/>
      <c r="C765" s="61"/>
      <c r="D765" s="61"/>
      <c r="E765" s="61"/>
      <c r="F765" s="88"/>
      <c r="H765" s="89"/>
    </row>
    <row r="766">
      <c r="A766" s="87"/>
      <c r="B766" s="87"/>
      <c r="C766" s="61"/>
      <c r="D766" s="61"/>
      <c r="E766" s="61"/>
      <c r="F766" s="88"/>
      <c r="H766" s="89"/>
    </row>
    <row r="767">
      <c r="A767" s="87"/>
      <c r="B767" s="87"/>
      <c r="C767" s="61"/>
      <c r="D767" s="61"/>
      <c r="E767" s="61"/>
      <c r="F767" s="88"/>
      <c r="H767" s="89"/>
    </row>
    <row r="768">
      <c r="A768" s="87"/>
      <c r="B768" s="87"/>
      <c r="C768" s="61"/>
      <c r="D768" s="61"/>
      <c r="E768" s="61"/>
      <c r="F768" s="88"/>
      <c r="H768" s="89"/>
    </row>
    <row r="769">
      <c r="A769" s="87"/>
      <c r="B769" s="87"/>
      <c r="C769" s="61"/>
      <c r="D769" s="61"/>
      <c r="E769" s="61"/>
      <c r="F769" s="88"/>
      <c r="H769" s="89"/>
    </row>
    <row r="770">
      <c r="A770" s="87"/>
      <c r="B770" s="87"/>
      <c r="C770" s="61"/>
      <c r="D770" s="61"/>
      <c r="E770" s="61"/>
      <c r="F770" s="88"/>
      <c r="H770" s="89"/>
    </row>
    <row r="771">
      <c r="A771" s="87"/>
      <c r="B771" s="87"/>
      <c r="C771" s="61"/>
      <c r="D771" s="61"/>
      <c r="E771" s="61"/>
      <c r="F771" s="88"/>
      <c r="H771" s="89"/>
    </row>
    <row r="772">
      <c r="A772" s="87"/>
      <c r="B772" s="87"/>
      <c r="C772" s="61"/>
      <c r="D772" s="61"/>
      <c r="E772" s="61"/>
      <c r="F772" s="88"/>
      <c r="H772" s="89"/>
    </row>
    <row r="773">
      <c r="A773" s="87"/>
      <c r="B773" s="87"/>
      <c r="C773" s="61"/>
      <c r="D773" s="61"/>
      <c r="E773" s="61"/>
      <c r="F773" s="88"/>
      <c r="H773" s="89"/>
    </row>
    <row r="774">
      <c r="A774" s="87"/>
      <c r="B774" s="87"/>
      <c r="C774" s="61"/>
      <c r="D774" s="61"/>
      <c r="E774" s="61"/>
      <c r="F774" s="88"/>
      <c r="H774" s="89"/>
    </row>
    <row r="775">
      <c r="A775" s="87"/>
      <c r="B775" s="87"/>
      <c r="C775" s="61"/>
      <c r="D775" s="61"/>
      <c r="E775" s="61"/>
      <c r="F775" s="88"/>
      <c r="H775" s="89"/>
    </row>
    <row r="776">
      <c r="A776" s="87"/>
      <c r="B776" s="87"/>
      <c r="C776" s="61"/>
      <c r="D776" s="61"/>
      <c r="E776" s="61"/>
      <c r="F776" s="88"/>
      <c r="H776" s="89"/>
    </row>
    <row r="777">
      <c r="A777" s="87"/>
      <c r="B777" s="87"/>
      <c r="C777" s="61"/>
      <c r="D777" s="61"/>
      <c r="E777" s="61"/>
      <c r="F777" s="88"/>
      <c r="H777" s="89"/>
    </row>
    <row r="778">
      <c r="A778" s="87"/>
      <c r="B778" s="87"/>
      <c r="C778" s="61"/>
      <c r="D778" s="61"/>
      <c r="E778" s="61"/>
      <c r="F778" s="88"/>
      <c r="H778" s="89"/>
    </row>
    <row r="779">
      <c r="A779" s="87"/>
      <c r="B779" s="87"/>
      <c r="C779" s="61"/>
      <c r="D779" s="61"/>
      <c r="E779" s="61"/>
      <c r="F779" s="88"/>
      <c r="H779" s="89"/>
    </row>
    <row r="780">
      <c r="A780" s="87"/>
      <c r="B780" s="87"/>
      <c r="C780" s="61"/>
      <c r="D780" s="61"/>
      <c r="E780" s="61"/>
      <c r="F780" s="88"/>
      <c r="H780" s="89"/>
    </row>
    <row r="781">
      <c r="A781" s="87"/>
      <c r="B781" s="87"/>
      <c r="C781" s="61"/>
      <c r="D781" s="61"/>
      <c r="E781" s="61"/>
      <c r="F781" s="88"/>
      <c r="H781" s="89"/>
    </row>
    <row r="782">
      <c r="A782" s="87"/>
      <c r="B782" s="87"/>
      <c r="C782" s="61"/>
      <c r="D782" s="61"/>
      <c r="E782" s="61"/>
      <c r="F782" s="88"/>
      <c r="H782" s="89"/>
    </row>
    <row r="783">
      <c r="A783" s="87"/>
      <c r="B783" s="87"/>
      <c r="C783" s="61"/>
      <c r="D783" s="61"/>
      <c r="E783" s="61"/>
      <c r="F783" s="88"/>
      <c r="H783" s="89"/>
    </row>
    <row r="784">
      <c r="A784" s="87"/>
      <c r="B784" s="87"/>
      <c r="C784" s="61"/>
      <c r="D784" s="61"/>
      <c r="E784" s="61"/>
      <c r="F784" s="88"/>
      <c r="H784" s="89"/>
    </row>
    <row r="785">
      <c r="A785" s="87"/>
      <c r="B785" s="87"/>
      <c r="C785" s="61"/>
      <c r="D785" s="61"/>
      <c r="E785" s="61"/>
      <c r="F785" s="88"/>
      <c r="H785" s="89"/>
    </row>
    <row r="786">
      <c r="A786" s="87"/>
      <c r="B786" s="87"/>
      <c r="C786" s="61"/>
      <c r="D786" s="61"/>
      <c r="E786" s="61"/>
      <c r="F786" s="88"/>
      <c r="H786" s="89"/>
    </row>
    <row r="787">
      <c r="A787" s="87"/>
      <c r="B787" s="87"/>
      <c r="C787" s="61"/>
      <c r="D787" s="61"/>
      <c r="E787" s="61"/>
      <c r="F787" s="88"/>
      <c r="H787" s="89"/>
    </row>
    <row r="788">
      <c r="A788" s="87"/>
      <c r="B788" s="87"/>
      <c r="C788" s="61"/>
      <c r="D788" s="61"/>
      <c r="E788" s="61"/>
      <c r="F788" s="88"/>
      <c r="H788" s="89"/>
    </row>
    <row r="789">
      <c r="A789" s="87"/>
      <c r="B789" s="87"/>
      <c r="C789" s="61"/>
      <c r="D789" s="61"/>
      <c r="E789" s="61"/>
      <c r="F789" s="88"/>
      <c r="H789" s="89"/>
    </row>
    <row r="790">
      <c r="A790" s="87"/>
      <c r="B790" s="87"/>
      <c r="C790" s="61"/>
      <c r="D790" s="61"/>
      <c r="E790" s="61"/>
      <c r="F790" s="88"/>
      <c r="H790" s="89"/>
    </row>
    <row r="791">
      <c r="A791" s="87"/>
      <c r="B791" s="87"/>
      <c r="C791" s="61"/>
      <c r="D791" s="61"/>
      <c r="E791" s="61"/>
      <c r="F791" s="88"/>
      <c r="H791" s="89"/>
    </row>
    <row r="792">
      <c r="A792" s="87"/>
      <c r="B792" s="87"/>
      <c r="C792" s="61"/>
      <c r="D792" s="61"/>
      <c r="E792" s="61"/>
      <c r="F792" s="88"/>
      <c r="H792" s="89"/>
    </row>
    <row r="793">
      <c r="A793" s="87"/>
      <c r="B793" s="87"/>
      <c r="C793" s="61"/>
      <c r="D793" s="61"/>
      <c r="E793" s="61"/>
      <c r="F793" s="88"/>
      <c r="H793" s="89"/>
    </row>
    <row r="794">
      <c r="A794" s="87"/>
      <c r="B794" s="87"/>
      <c r="C794" s="61"/>
      <c r="D794" s="61"/>
      <c r="E794" s="61"/>
      <c r="F794" s="88"/>
      <c r="H794" s="89"/>
    </row>
    <row r="795">
      <c r="A795" s="87"/>
      <c r="B795" s="87"/>
      <c r="C795" s="61"/>
      <c r="D795" s="61"/>
      <c r="E795" s="61"/>
      <c r="F795" s="88"/>
      <c r="H795" s="89"/>
    </row>
    <row r="796">
      <c r="A796" s="87"/>
      <c r="B796" s="87"/>
      <c r="C796" s="61"/>
      <c r="D796" s="61"/>
      <c r="E796" s="61"/>
      <c r="F796" s="88"/>
      <c r="H796" s="89"/>
    </row>
    <row r="797">
      <c r="A797" s="87"/>
      <c r="B797" s="87"/>
      <c r="C797" s="61"/>
      <c r="D797" s="61"/>
      <c r="E797" s="61"/>
      <c r="F797" s="88"/>
      <c r="H797" s="89"/>
    </row>
    <row r="798">
      <c r="A798" s="87"/>
      <c r="B798" s="87"/>
      <c r="C798" s="61"/>
      <c r="D798" s="61"/>
      <c r="E798" s="61"/>
      <c r="F798" s="88"/>
      <c r="H798" s="89"/>
    </row>
    <row r="799">
      <c r="A799" s="87"/>
      <c r="B799" s="87"/>
      <c r="C799" s="61"/>
      <c r="D799" s="61"/>
      <c r="E799" s="61"/>
      <c r="F799" s="88"/>
      <c r="H799" s="89"/>
    </row>
    <row r="800">
      <c r="A800" s="87"/>
      <c r="B800" s="87"/>
      <c r="C800" s="61"/>
      <c r="D800" s="61"/>
      <c r="E800" s="61"/>
      <c r="F800" s="88"/>
      <c r="H800" s="89"/>
    </row>
    <row r="801">
      <c r="A801" s="87"/>
      <c r="B801" s="87"/>
      <c r="C801" s="61"/>
      <c r="D801" s="61"/>
      <c r="E801" s="61"/>
      <c r="F801" s="88"/>
      <c r="H801" s="89"/>
    </row>
    <row r="802">
      <c r="A802" s="87"/>
      <c r="B802" s="87"/>
      <c r="C802" s="61"/>
      <c r="D802" s="61"/>
      <c r="E802" s="61"/>
      <c r="F802" s="88"/>
      <c r="H802" s="89"/>
    </row>
    <row r="803">
      <c r="A803" s="87"/>
      <c r="B803" s="87"/>
      <c r="C803" s="61"/>
      <c r="D803" s="61"/>
      <c r="E803" s="61"/>
      <c r="F803" s="88"/>
      <c r="H803" s="89"/>
    </row>
    <row r="804">
      <c r="A804" s="87"/>
      <c r="B804" s="87"/>
      <c r="C804" s="61"/>
      <c r="D804" s="61"/>
      <c r="E804" s="61"/>
      <c r="F804" s="88"/>
      <c r="H804" s="89"/>
    </row>
    <row r="805">
      <c r="A805" s="87"/>
      <c r="B805" s="87"/>
      <c r="C805" s="61"/>
      <c r="D805" s="61"/>
      <c r="E805" s="61"/>
      <c r="F805" s="88"/>
      <c r="H805" s="89"/>
    </row>
    <row r="806">
      <c r="A806" s="87"/>
      <c r="B806" s="87"/>
      <c r="C806" s="61"/>
      <c r="D806" s="61"/>
      <c r="E806" s="61"/>
      <c r="F806" s="88"/>
      <c r="H806" s="89"/>
    </row>
    <row r="807">
      <c r="A807" s="87"/>
      <c r="B807" s="87"/>
      <c r="C807" s="61"/>
      <c r="D807" s="61"/>
      <c r="E807" s="61"/>
      <c r="F807" s="88"/>
      <c r="H807" s="89"/>
    </row>
    <row r="808">
      <c r="A808" s="87"/>
      <c r="B808" s="87"/>
      <c r="C808" s="61"/>
      <c r="D808" s="61"/>
      <c r="E808" s="61"/>
      <c r="F808" s="88"/>
      <c r="H808" s="89"/>
    </row>
    <row r="809">
      <c r="A809" s="87"/>
      <c r="B809" s="87"/>
      <c r="C809" s="61"/>
      <c r="D809" s="61"/>
      <c r="E809" s="61"/>
      <c r="F809" s="88"/>
      <c r="H809" s="89"/>
    </row>
    <row r="810">
      <c r="A810" s="87"/>
      <c r="B810" s="87"/>
      <c r="C810" s="61"/>
      <c r="D810" s="61"/>
      <c r="E810" s="61"/>
      <c r="F810" s="88"/>
      <c r="H810" s="89"/>
    </row>
    <row r="811">
      <c r="A811" s="87"/>
      <c r="B811" s="87"/>
      <c r="C811" s="61"/>
      <c r="D811" s="61"/>
      <c r="E811" s="61"/>
      <c r="F811" s="88"/>
      <c r="H811" s="89"/>
    </row>
    <row r="812">
      <c r="A812" s="87"/>
      <c r="B812" s="87"/>
      <c r="C812" s="61"/>
      <c r="D812" s="61"/>
      <c r="E812" s="61"/>
      <c r="F812" s="88"/>
      <c r="H812" s="89"/>
    </row>
    <row r="813">
      <c r="A813" s="87"/>
      <c r="B813" s="87"/>
      <c r="C813" s="61"/>
      <c r="D813" s="61"/>
      <c r="E813" s="61"/>
      <c r="F813" s="88"/>
      <c r="H813" s="89"/>
    </row>
    <row r="814">
      <c r="A814" s="87"/>
      <c r="B814" s="87"/>
      <c r="C814" s="61"/>
      <c r="D814" s="61"/>
      <c r="E814" s="61"/>
      <c r="F814" s="88"/>
      <c r="H814" s="89"/>
    </row>
    <row r="815">
      <c r="A815" s="87"/>
      <c r="B815" s="87"/>
      <c r="C815" s="61"/>
      <c r="D815" s="61"/>
      <c r="E815" s="61"/>
      <c r="F815" s="88"/>
      <c r="H815" s="89"/>
    </row>
    <row r="816">
      <c r="A816" s="87"/>
      <c r="B816" s="87"/>
      <c r="C816" s="61"/>
      <c r="D816" s="61"/>
      <c r="E816" s="61"/>
      <c r="F816" s="88"/>
      <c r="H816" s="89"/>
    </row>
    <row r="817">
      <c r="A817" s="87"/>
      <c r="B817" s="87"/>
      <c r="C817" s="61"/>
      <c r="D817" s="61"/>
      <c r="E817" s="61"/>
      <c r="F817" s="88"/>
      <c r="H817" s="89"/>
    </row>
    <row r="818">
      <c r="A818" s="87"/>
      <c r="B818" s="87"/>
      <c r="C818" s="61"/>
      <c r="D818" s="61"/>
      <c r="E818" s="61"/>
      <c r="F818" s="88"/>
      <c r="H818" s="89"/>
    </row>
    <row r="819">
      <c r="A819" s="87"/>
      <c r="B819" s="87"/>
      <c r="C819" s="61"/>
      <c r="D819" s="61"/>
      <c r="E819" s="61"/>
      <c r="F819" s="88"/>
      <c r="H819" s="89"/>
    </row>
    <row r="820">
      <c r="A820" s="87"/>
      <c r="B820" s="87"/>
      <c r="C820" s="61"/>
      <c r="D820" s="61"/>
      <c r="E820" s="61"/>
      <c r="F820" s="88"/>
      <c r="H820" s="89"/>
    </row>
    <row r="821">
      <c r="A821" s="87"/>
      <c r="B821" s="87"/>
      <c r="C821" s="61"/>
      <c r="D821" s="61"/>
      <c r="E821" s="61"/>
      <c r="F821" s="88"/>
      <c r="H821" s="89"/>
    </row>
    <row r="822">
      <c r="A822" s="87"/>
      <c r="B822" s="87"/>
      <c r="C822" s="61"/>
      <c r="D822" s="61"/>
      <c r="E822" s="61"/>
      <c r="F822" s="88"/>
      <c r="H822" s="89"/>
    </row>
    <row r="823">
      <c r="A823" s="87"/>
      <c r="B823" s="87"/>
      <c r="C823" s="61"/>
      <c r="D823" s="61"/>
      <c r="E823" s="61"/>
      <c r="F823" s="88"/>
      <c r="H823" s="89"/>
    </row>
    <row r="824">
      <c r="A824" s="87"/>
      <c r="B824" s="87"/>
      <c r="C824" s="61"/>
      <c r="D824" s="61"/>
      <c r="E824" s="61"/>
      <c r="F824" s="88"/>
      <c r="H824" s="89"/>
    </row>
    <row r="825">
      <c r="A825" s="87"/>
      <c r="B825" s="87"/>
      <c r="C825" s="61"/>
      <c r="D825" s="61"/>
      <c r="E825" s="61"/>
      <c r="F825" s="88"/>
      <c r="H825" s="89"/>
    </row>
    <row r="826">
      <c r="A826" s="87"/>
      <c r="B826" s="87"/>
      <c r="C826" s="61"/>
      <c r="D826" s="61"/>
      <c r="E826" s="61"/>
      <c r="F826" s="88"/>
      <c r="H826" s="89"/>
    </row>
    <row r="827">
      <c r="A827" s="87"/>
      <c r="B827" s="87"/>
      <c r="C827" s="61"/>
      <c r="D827" s="61"/>
      <c r="E827" s="61"/>
      <c r="F827" s="88"/>
      <c r="H827" s="89"/>
    </row>
    <row r="828">
      <c r="A828" s="87"/>
      <c r="B828" s="87"/>
      <c r="C828" s="61"/>
      <c r="D828" s="61"/>
      <c r="E828" s="61"/>
      <c r="F828" s="88"/>
      <c r="H828" s="89"/>
    </row>
    <row r="829">
      <c r="A829" s="87"/>
      <c r="B829" s="87"/>
      <c r="C829" s="61"/>
      <c r="D829" s="61"/>
      <c r="E829" s="61"/>
      <c r="F829" s="88"/>
      <c r="H829" s="89"/>
    </row>
    <row r="830">
      <c r="A830" s="87"/>
      <c r="B830" s="87"/>
      <c r="C830" s="61"/>
      <c r="D830" s="61"/>
      <c r="E830" s="61"/>
      <c r="F830" s="88"/>
      <c r="H830" s="89"/>
    </row>
    <row r="831">
      <c r="A831" s="87"/>
      <c r="B831" s="87"/>
      <c r="C831" s="61"/>
      <c r="D831" s="61"/>
      <c r="E831" s="61"/>
      <c r="F831" s="88"/>
      <c r="H831" s="89"/>
    </row>
    <row r="832">
      <c r="A832" s="87"/>
      <c r="B832" s="87"/>
      <c r="C832" s="61"/>
      <c r="D832" s="61"/>
      <c r="E832" s="61"/>
      <c r="F832" s="88"/>
      <c r="H832" s="89"/>
    </row>
    <row r="833">
      <c r="A833" s="87"/>
      <c r="B833" s="87"/>
      <c r="C833" s="61"/>
      <c r="D833" s="61"/>
      <c r="E833" s="61"/>
      <c r="F833" s="88"/>
      <c r="H833" s="89"/>
    </row>
    <row r="834">
      <c r="A834" s="87"/>
      <c r="B834" s="87"/>
      <c r="C834" s="61"/>
      <c r="D834" s="61"/>
      <c r="E834" s="61"/>
      <c r="F834" s="88"/>
      <c r="H834" s="89"/>
    </row>
    <row r="835">
      <c r="A835" s="87"/>
      <c r="B835" s="87"/>
      <c r="C835" s="61"/>
      <c r="D835" s="61"/>
      <c r="E835" s="61"/>
      <c r="F835" s="88"/>
      <c r="H835" s="89"/>
    </row>
    <row r="836">
      <c r="A836" s="87"/>
      <c r="B836" s="87"/>
      <c r="C836" s="61"/>
      <c r="D836" s="61"/>
      <c r="E836" s="61"/>
      <c r="F836" s="88"/>
      <c r="H836" s="89"/>
    </row>
    <row r="837">
      <c r="A837" s="87"/>
      <c r="B837" s="87"/>
      <c r="C837" s="61"/>
      <c r="D837" s="61"/>
      <c r="E837" s="61"/>
      <c r="F837" s="88"/>
      <c r="H837" s="89"/>
    </row>
    <row r="838">
      <c r="A838" s="87"/>
      <c r="B838" s="87"/>
      <c r="C838" s="61"/>
      <c r="D838" s="61"/>
      <c r="E838" s="61"/>
      <c r="F838" s="88"/>
      <c r="H838" s="89"/>
    </row>
    <row r="839">
      <c r="A839" s="87"/>
      <c r="B839" s="87"/>
      <c r="C839" s="61"/>
      <c r="D839" s="61"/>
      <c r="E839" s="61"/>
      <c r="F839" s="88"/>
      <c r="H839" s="89"/>
    </row>
    <row r="840">
      <c r="A840" s="87"/>
      <c r="B840" s="87"/>
      <c r="C840" s="61"/>
      <c r="D840" s="61"/>
      <c r="E840" s="61"/>
      <c r="F840" s="88"/>
      <c r="H840" s="89"/>
    </row>
    <row r="841">
      <c r="A841" s="87"/>
      <c r="B841" s="87"/>
      <c r="C841" s="61"/>
      <c r="D841" s="61"/>
      <c r="E841" s="61"/>
      <c r="F841" s="88"/>
      <c r="H841" s="89"/>
    </row>
    <row r="842">
      <c r="A842" s="87"/>
      <c r="B842" s="87"/>
      <c r="C842" s="61"/>
      <c r="D842" s="61"/>
      <c r="E842" s="61"/>
      <c r="F842" s="88"/>
      <c r="H842" s="89"/>
    </row>
    <row r="843">
      <c r="A843" s="87"/>
      <c r="B843" s="87"/>
      <c r="C843" s="61"/>
      <c r="D843" s="61"/>
      <c r="E843" s="61"/>
      <c r="F843" s="88"/>
      <c r="H843" s="89"/>
    </row>
    <row r="844">
      <c r="A844" s="87"/>
      <c r="B844" s="87"/>
      <c r="C844" s="61"/>
      <c r="D844" s="61"/>
      <c r="E844" s="61"/>
      <c r="F844" s="88"/>
      <c r="H844" s="89"/>
    </row>
    <row r="845">
      <c r="A845" s="87"/>
      <c r="B845" s="87"/>
      <c r="C845" s="61"/>
      <c r="D845" s="61"/>
      <c r="E845" s="61"/>
      <c r="F845" s="88"/>
      <c r="H845" s="89"/>
    </row>
    <row r="846">
      <c r="A846" s="87"/>
      <c r="B846" s="87"/>
      <c r="C846" s="61"/>
      <c r="D846" s="61"/>
      <c r="E846" s="61"/>
      <c r="F846" s="88"/>
      <c r="H846" s="89"/>
    </row>
    <row r="847">
      <c r="A847" s="87"/>
      <c r="B847" s="87"/>
      <c r="C847" s="61"/>
      <c r="D847" s="61"/>
      <c r="E847" s="61"/>
      <c r="F847" s="88"/>
      <c r="H847" s="89"/>
    </row>
    <row r="848">
      <c r="A848" s="87"/>
      <c r="B848" s="87"/>
      <c r="C848" s="61"/>
      <c r="D848" s="61"/>
      <c r="E848" s="61"/>
      <c r="F848" s="88"/>
      <c r="H848" s="89"/>
    </row>
    <row r="849">
      <c r="A849" s="87"/>
      <c r="B849" s="87"/>
      <c r="C849" s="61"/>
      <c r="D849" s="61"/>
      <c r="E849" s="61"/>
      <c r="F849" s="88"/>
      <c r="H849" s="89"/>
    </row>
    <row r="850">
      <c r="A850" s="87"/>
      <c r="B850" s="87"/>
      <c r="C850" s="61"/>
      <c r="D850" s="61"/>
      <c r="E850" s="61"/>
      <c r="F850" s="88"/>
      <c r="H850" s="89"/>
    </row>
    <row r="851">
      <c r="A851" s="87"/>
      <c r="B851" s="87"/>
      <c r="C851" s="61"/>
      <c r="D851" s="61"/>
      <c r="E851" s="61"/>
      <c r="F851" s="88"/>
      <c r="H851" s="89"/>
    </row>
    <row r="852">
      <c r="A852" s="87"/>
      <c r="B852" s="87"/>
      <c r="C852" s="61"/>
      <c r="D852" s="61"/>
      <c r="E852" s="61"/>
      <c r="F852" s="88"/>
      <c r="H852" s="89"/>
    </row>
    <row r="853">
      <c r="A853" s="87"/>
      <c r="B853" s="87"/>
      <c r="C853" s="61"/>
      <c r="D853" s="61"/>
      <c r="E853" s="61"/>
      <c r="F853" s="88"/>
      <c r="H853" s="89"/>
    </row>
    <row r="854">
      <c r="A854" s="87"/>
      <c r="B854" s="87"/>
      <c r="C854" s="61"/>
      <c r="D854" s="61"/>
      <c r="E854" s="61"/>
      <c r="F854" s="88"/>
      <c r="H854" s="89"/>
    </row>
    <row r="855">
      <c r="A855" s="87"/>
      <c r="B855" s="87"/>
      <c r="C855" s="61"/>
      <c r="D855" s="61"/>
      <c r="E855" s="61"/>
      <c r="F855" s="88"/>
      <c r="H855" s="89"/>
    </row>
    <row r="856">
      <c r="A856" s="87"/>
      <c r="B856" s="87"/>
      <c r="C856" s="61"/>
      <c r="D856" s="61"/>
      <c r="E856" s="61"/>
      <c r="F856" s="88"/>
      <c r="H856" s="89"/>
    </row>
    <row r="857">
      <c r="A857" s="87"/>
      <c r="B857" s="87"/>
      <c r="C857" s="61"/>
      <c r="D857" s="61"/>
      <c r="E857" s="61"/>
      <c r="F857" s="88"/>
      <c r="H857" s="89"/>
    </row>
    <row r="858">
      <c r="A858" s="87"/>
      <c r="B858" s="87"/>
      <c r="C858" s="61"/>
      <c r="D858" s="61"/>
      <c r="E858" s="61"/>
      <c r="F858" s="88"/>
      <c r="H858" s="89"/>
    </row>
    <row r="859">
      <c r="A859" s="87"/>
      <c r="B859" s="87"/>
      <c r="C859" s="61"/>
      <c r="D859" s="61"/>
      <c r="E859" s="61"/>
      <c r="F859" s="88"/>
      <c r="H859" s="89"/>
    </row>
    <row r="860">
      <c r="A860" s="87"/>
      <c r="B860" s="87"/>
      <c r="C860" s="61"/>
      <c r="D860" s="61"/>
      <c r="E860" s="61"/>
      <c r="F860" s="88"/>
      <c r="H860" s="89"/>
    </row>
    <row r="861">
      <c r="A861" s="87"/>
      <c r="B861" s="87"/>
      <c r="C861" s="61"/>
      <c r="D861" s="61"/>
      <c r="E861" s="61"/>
      <c r="F861" s="88"/>
      <c r="H861" s="89"/>
    </row>
    <row r="862">
      <c r="A862" s="87"/>
      <c r="B862" s="87"/>
      <c r="C862" s="61"/>
      <c r="D862" s="61"/>
      <c r="E862" s="61"/>
      <c r="F862" s="88"/>
      <c r="H862" s="89"/>
    </row>
    <row r="863">
      <c r="A863" s="87"/>
      <c r="B863" s="87"/>
      <c r="C863" s="61"/>
      <c r="D863" s="61"/>
      <c r="E863" s="61"/>
      <c r="F863" s="88"/>
      <c r="H863" s="89"/>
    </row>
    <row r="864">
      <c r="A864" s="87"/>
      <c r="B864" s="87"/>
      <c r="C864" s="61"/>
      <c r="D864" s="61"/>
      <c r="E864" s="61"/>
      <c r="F864" s="88"/>
      <c r="H864" s="89"/>
    </row>
    <row r="865">
      <c r="A865" s="87"/>
      <c r="B865" s="87"/>
      <c r="C865" s="61"/>
      <c r="D865" s="61"/>
      <c r="E865" s="61"/>
      <c r="F865" s="88"/>
      <c r="H865" s="89"/>
    </row>
    <row r="866">
      <c r="A866" s="87"/>
      <c r="B866" s="87"/>
      <c r="C866" s="61"/>
      <c r="D866" s="61"/>
      <c r="E866" s="61"/>
      <c r="F866" s="88"/>
      <c r="H866" s="89"/>
    </row>
    <row r="867">
      <c r="A867" s="87"/>
      <c r="B867" s="87"/>
      <c r="C867" s="61"/>
      <c r="D867" s="61"/>
      <c r="E867" s="61"/>
      <c r="F867" s="88"/>
      <c r="H867" s="89"/>
    </row>
    <row r="868">
      <c r="A868" s="87"/>
      <c r="B868" s="87"/>
      <c r="C868" s="61"/>
      <c r="D868" s="61"/>
      <c r="E868" s="61"/>
      <c r="F868" s="88"/>
      <c r="H868" s="89"/>
    </row>
    <row r="869">
      <c r="A869" s="87"/>
      <c r="B869" s="87"/>
      <c r="C869" s="61"/>
      <c r="D869" s="61"/>
      <c r="E869" s="61"/>
      <c r="F869" s="88"/>
      <c r="H869" s="89"/>
    </row>
    <row r="870">
      <c r="A870" s="87"/>
      <c r="B870" s="87"/>
      <c r="C870" s="61"/>
      <c r="D870" s="61"/>
      <c r="E870" s="61"/>
      <c r="F870" s="88"/>
      <c r="H870" s="89"/>
    </row>
    <row r="871">
      <c r="A871" s="87"/>
      <c r="B871" s="87"/>
      <c r="C871" s="61"/>
      <c r="D871" s="61"/>
      <c r="E871" s="61"/>
      <c r="F871" s="88"/>
      <c r="H871" s="89"/>
    </row>
    <row r="872">
      <c r="A872" s="87"/>
      <c r="B872" s="87"/>
      <c r="C872" s="61"/>
      <c r="D872" s="61"/>
      <c r="E872" s="61"/>
      <c r="F872" s="88"/>
      <c r="H872" s="89"/>
    </row>
    <row r="873">
      <c r="A873" s="87"/>
      <c r="B873" s="87"/>
      <c r="C873" s="61"/>
      <c r="D873" s="61"/>
      <c r="E873" s="61"/>
      <c r="F873" s="88"/>
      <c r="H873" s="89"/>
    </row>
    <row r="874">
      <c r="A874" s="87"/>
      <c r="B874" s="87"/>
      <c r="C874" s="61"/>
      <c r="D874" s="61"/>
      <c r="E874" s="61"/>
      <c r="F874" s="88"/>
      <c r="H874" s="89"/>
    </row>
    <row r="875">
      <c r="A875" s="87"/>
      <c r="B875" s="87"/>
      <c r="C875" s="61"/>
      <c r="D875" s="61"/>
      <c r="E875" s="61"/>
      <c r="F875" s="88"/>
      <c r="H875" s="89"/>
    </row>
    <row r="876">
      <c r="A876" s="87"/>
      <c r="B876" s="87"/>
      <c r="C876" s="61"/>
      <c r="D876" s="61"/>
      <c r="E876" s="61"/>
      <c r="F876" s="88"/>
      <c r="H876" s="89"/>
    </row>
    <row r="877">
      <c r="A877" s="87"/>
      <c r="B877" s="87"/>
      <c r="C877" s="61"/>
      <c r="D877" s="61"/>
      <c r="E877" s="61"/>
      <c r="F877" s="88"/>
      <c r="H877" s="89"/>
    </row>
    <row r="878">
      <c r="A878" s="87"/>
      <c r="B878" s="87"/>
      <c r="C878" s="61"/>
      <c r="D878" s="61"/>
      <c r="E878" s="61"/>
      <c r="F878" s="88"/>
      <c r="H878" s="89"/>
    </row>
    <row r="879">
      <c r="A879" s="87"/>
      <c r="B879" s="87"/>
      <c r="C879" s="61"/>
      <c r="D879" s="61"/>
      <c r="E879" s="61"/>
      <c r="F879" s="88"/>
      <c r="H879" s="89"/>
    </row>
    <row r="880">
      <c r="A880" s="87"/>
      <c r="B880" s="87"/>
      <c r="C880" s="61"/>
      <c r="D880" s="61"/>
      <c r="E880" s="61"/>
      <c r="F880" s="88"/>
      <c r="H880" s="89"/>
    </row>
    <row r="881">
      <c r="A881" s="87"/>
      <c r="B881" s="87"/>
      <c r="C881" s="61"/>
      <c r="D881" s="61"/>
      <c r="E881" s="61"/>
      <c r="F881" s="88"/>
      <c r="H881" s="89"/>
    </row>
    <row r="882">
      <c r="A882" s="87"/>
      <c r="B882" s="87"/>
      <c r="C882" s="61"/>
      <c r="D882" s="61"/>
      <c r="E882" s="61"/>
      <c r="F882" s="88"/>
      <c r="H882" s="89"/>
    </row>
    <row r="883">
      <c r="A883" s="87"/>
      <c r="B883" s="87"/>
      <c r="C883" s="61"/>
      <c r="D883" s="61"/>
      <c r="E883" s="61"/>
      <c r="F883" s="88"/>
      <c r="H883" s="89"/>
    </row>
    <row r="884">
      <c r="A884" s="87"/>
      <c r="B884" s="87"/>
      <c r="C884" s="61"/>
      <c r="D884" s="61"/>
      <c r="E884" s="61"/>
      <c r="F884" s="88"/>
      <c r="H884" s="89"/>
    </row>
    <row r="885">
      <c r="A885" s="87"/>
      <c r="B885" s="87"/>
      <c r="C885" s="61"/>
      <c r="D885" s="61"/>
      <c r="E885" s="61"/>
      <c r="F885" s="88"/>
      <c r="H885" s="89"/>
    </row>
    <row r="886">
      <c r="A886" s="87"/>
      <c r="B886" s="87"/>
      <c r="C886" s="61"/>
      <c r="D886" s="61"/>
      <c r="E886" s="61"/>
      <c r="F886" s="88"/>
      <c r="H886" s="89"/>
    </row>
    <row r="887">
      <c r="A887" s="87"/>
      <c r="B887" s="87"/>
      <c r="C887" s="61"/>
      <c r="D887" s="61"/>
      <c r="E887" s="61"/>
      <c r="F887" s="88"/>
      <c r="H887" s="89"/>
    </row>
    <row r="888">
      <c r="A888" s="87"/>
      <c r="B888" s="87"/>
      <c r="C888" s="61"/>
      <c r="D888" s="61"/>
      <c r="E888" s="61"/>
      <c r="F888" s="88"/>
      <c r="H888" s="89"/>
    </row>
    <row r="889">
      <c r="A889" s="87"/>
      <c r="B889" s="87"/>
      <c r="C889" s="61"/>
      <c r="D889" s="61"/>
      <c r="E889" s="61"/>
      <c r="F889" s="88"/>
      <c r="H889" s="89"/>
    </row>
    <row r="890">
      <c r="A890" s="87"/>
      <c r="B890" s="87"/>
      <c r="C890" s="61"/>
      <c r="D890" s="61"/>
      <c r="E890" s="61"/>
      <c r="F890" s="88"/>
      <c r="H890" s="89"/>
    </row>
    <row r="891">
      <c r="A891" s="87"/>
      <c r="B891" s="87"/>
      <c r="C891" s="61"/>
      <c r="D891" s="61"/>
      <c r="E891" s="61"/>
      <c r="F891" s="88"/>
      <c r="H891" s="89"/>
    </row>
    <row r="892">
      <c r="A892" s="87"/>
      <c r="B892" s="87"/>
      <c r="C892" s="61"/>
      <c r="D892" s="61"/>
      <c r="E892" s="61"/>
      <c r="F892" s="88"/>
      <c r="H892" s="89"/>
    </row>
    <row r="893">
      <c r="A893" s="87"/>
      <c r="B893" s="87"/>
      <c r="C893" s="61"/>
      <c r="D893" s="61"/>
      <c r="E893" s="61"/>
      <c r="F893" s="88"/>
      <c r="H893" s="89"/>
    </row>
    <row r="894">
      <c r="A894" s="87"/>
      <c r="B894" s="87"/>
      <c r="C894" s="61"/>
      <c r="D894" s="61"/>
      <c r="E894" s="61"/>
      <c r="F894" s="88"/>
      <c r="H894" s="89"/>
    </row>
    <row r="895">
      <c r="A895" s="87"/>
      <c r="B895" s="87"/>
      <c r="C895" s="61"/>
      <c r="D895" s="61"/>
      <c r="E895" s="61"/>
      <c r="F895" s="88"/>
      <c r="H895" s="89"/>
    </row>
    <row r="896">
      <c r="A896" s="87"/>
      <c r="B896" s="87"/>
      <c r="C896" s="61"/>
      <c r="D896" s="61"/>
      <c r="E896" s="61"/>
      <c r="F896" s="88"/>
      <c r="H896" s="89"/>
    </row>
    <row r="897">
      <c r="A897" s="87"/>
      <c r="B897" s="87"/>
      <c r="C897" s="61"/>
      <c r="D897" s="61"/>
      <c r="E897" s="61"/>
      <c r="F897" s="88"/>
      <c r="H897" s="89"/>
    </row>
    <row r="898">
      <c r="A898" s="87"/>
      <c r="B898" s="87"/>
      <c r="C898" s="61"/>
      <c r="D898" s="61"/>
      <c r="E898" s="61"/>
      <c r="F898" s="88"/>
      <c r="H898" s="89"/>
    </row>
    <row r="899">
      <c r="A899" s="87"/>
      <c r="B899" s="87"/>
      <c r="C899" s="61"/>
      <c r="D899" s="61"/>
      <c r="E899" s="61"/>
      <c r="F899" s="88"/>
      <c r="H899" s="89"/>
    </row>
    <row r="900">
      <c r="A900" s="87"/>
      <c r="B900" s="87"/>
      <c r="C900" s="61"/>
      <c r="D900" s="61"/>
      <c r="E900" s="61"/>
      <c r="F900" s="88"/>
      <c r="H900" s="89"/>
    </row>
    <row r="901">
      <c r="A901" s="87"/>
      <c r="B901" s="87"/>
      <c r="C901" s="61"/>
      <c r="D901" s="61"/>
      <c r="E901" s="61"/>
      <c r="F901" s="88"/>
      <c r="H901" s="89"/>
    </row>
    <row r="902">
      <c r="A902" s="87"/>
      <c r="B902" s="87"/>
      <c r="C902" s="61"/>
      <c r="D902" s="61"/>
      <c r="E902" s="61"/>
      <c r="F902" s="88"/>
      <c r="H902" s="89"/>
    </row>
    <row r="903">
      <c r="A903" s="87"/>
      <c r="B903" s="87"/>
      <c r="C903" s="61"/>
      <c r="D903" s="61"/>
      <c r="E903" s="61"/>
      <c r="F903" s="88"/>
      <c r="H903" s="89"/>
    </row>
    <row r="904">
      <c r="A904" s="87"/>
      <c r="B904" s="87"/>
      <c r="C904" s="61"/>
      <c r="D904" s="61"/>
      <c r="E904" s="61"/>
      <c r="F904" s="88"/>
      <c r="H904" s="89"/>
    </row>
    <row r="905">
      <c r="A905" s="87"/>
      <c r="B905" s="87"/>
      <c r="C905" s="61"/>
      <c r="D905" s="61"/>
      <c r="E905" s="61"/>
      <c r="F905" s="88"/>
      <c r="H905" s="89"/>
    </row>
    <row r="906">
      <c r="A906" s="87"/>
      <c r="B906" s="87"/>
      <c r="C906" s="61"/>
      <c r="D906" s="61"/>
      <c r="E906" s="61"/>
      <c r="F906" s="88"/>
      <c r="H906" s="89"/>
    </row>
    <row r="907">
      <c r="A907" s="87"/>
      <c r="B907" s="87"/>
      <c r="C907" s="61"/>
      <c r="D907" s="61"/>
      <c r="E907" s="61"/>
      <c r="F907" s="88"/>
      <c r="H907" s="89"/>
    </row>
    <row r="908">
      <c r="A908" s="87"/>
      <c r="B908" s="87"/>
      <c r="C908" s="61"/>
      <c r="D908" s="61"/>
      <c r="E908" s="61"/>
      <c r="F908" s="88"/>
      <c r="H908" s="89"/>
    </row>
    <row r="909">
      <c r="A909" s="87"/>
      <c r="B909" s="87"/>
      <c r="C909" s="61"/>
      <c r="D909" s="61"/>
      <c r="E909" s="61"/>
      <c r="F909" s="88"/>
      <c r="H909" s="89"/>
    </row>
    <row r="910">
      <c r="A910" s="87"/>
      <c r="B910" s="87"/>
      <c r="C910" s="61"/>
      <c r="D910" s="61"/>
      <c r="E910" s="61"/>
      <c r="F910" s="88"/>
      <c r="H910" s="89"/>
    </row>
    <row r="911">
      <c r="A911" s="87"/>
      <c r="B911" s="87"/>
      <c r="C911" s="61"/>
      <c r="D911" s="61"/>
      <c r="E911" s="61"/>
      <c r="F911" s="88"/>
      <c r="H911" s="89"/>
    </row>
    <row r="912">
      <c r="A912" s="87"/>
      <c r="B912" s="87"/>
      <c r="C912" s="61"/>
      <c r="D912" s="61"/>
      <c r="E912" s="61"/>
      <c r="F912" s="88"/>
      <c r="H912" s="89"/>
    </row>
    <row r="913">
      <c r="A913" s="87"/>
      <c r="B913" s="87"/>
      <c r="C913" s="61"/>
      <c r="D913" s="61"/>
      <c r="E913" s="61"/>
      <c r="F913" s="88"/>
      <c r="H913" s="89"/>
    </row>
    <row r="914">
      <c r="A914" s="87"/>
      <c r="B914" s="87"/>
      <c r="C914" s="61"/>
      <c r="D914" s="61"/>
      <c r="E914" s="61"/>
      <c r="F914" s="88"/>
      <c r="H914" s="89"/>
    </row>
    <row r="915">
      <c r="A915" s="87"/>
      <c r="B915" s="87"/>
      <c r="C915" s="61"/>
      <c r="D915" s="61"/>
      <c r="E915" s="61"/>
      <c r="F915" s="88"/>
      <c r="H915" s="89"/>
    </row>
    <row r="916">
      <c r="A916" s="87"/>
      <c r="B916" s="87"/>
      <c r="C916" s="61"/>
      <c r="D916" s="61"/>
      <c r="E916" s="61"/>
      <c r="F916" s="88"/>
      <c r="H916" s="89"/>
    </row>
    <row r="917">
      <c r="A917" s="87"/>
      <c r="B917" s="87"/>
      <c r="C917" s="61"/>
      <c r="D917" s="61"/>
      <c r="E917" s="61"/>
      <c r="F917" s="88"/>
      <c r="H917" s="89"/>
    </row>
    <row r="918">
      <c r="A918" s="87"/>
      <c r="B918" s="87"/>
      <c r="C918" s="61"/>
      <c r="D918" s="61"/>
      <c r="E918" s="61"/>
      <c r="F918" s="88"/>
      <c r="H918" s="89"/>
    </row>
    <row r="919">
      <c r="A919" s="87"/>
      <c r="B919" s="87"/>
      <c r="C919" s="61"/>
      <c r="D919" s="61"/>
      <c r="E919" s="61"/>
      <c r="F919" s="88"/>
      <c r="H919" s="89"/>
    </row>
    <row r="920">
      <c r="A920" s="87"/>
      <c r="B920" s="87"/>
      <c r="C920" s="61"/>
      <c r="D920" s="61"/>
      <c r="E920" s="61"/>
      <c r="F920" s="88"/>
      <c r="H920" s="89"/>
    </row>
    <row r="921">
      <c r="A921" s="87"/>
      <c r="B921" s="87"/>
      <c r="C921" s="61"/>
      <c r="D921" s="61"/>
      <c r="E921" s="61"/>
      <c r="F921" s="88"/>
      <c r="H921" s="89"/>
    </row>
    <row r="922">
      <c r="A922" s="87"/>
      <c r="B922" s="87"/>
      <c r="C922" s="61"/>
      <c r="D922" s="61"/>
      <c r="E922" s="61"/>
      <c r="F922" s="88"/>
      <c r="H922" s="89"/>
    </row>
    <row r="923">
      <c r="A923" s="87"/>
      <c r="B923" s="87"/>
      <c r="C923" s="61"/>
      <c r="D923" s="61"/>
      <c r="E923" s="61"/>
      <c r="F923" s="88"/>
      <c r="H923" s="89"/>
    </row>
    <row r="924">
      <c r="A924" s="87"/>
      <c r="B924" s="87"/>
      <c r="C924" s="61"/>
      <c r="D924" s="61"/>
      <c r="E924" s="61"/>
      <c r="F924" s="88"/>
      <c r="H924" s="89"/>
    </row>
    <row r="925">
      <c r="A925" s="87"/>
      <c r="B925" s="87"/>
      <c r="C925" s="61"/>
      <c r="D925" s="61"/>
      <c r="E925" s="61"/>
      <c r="F925" s="88"/>
      <c r="H925" s="89"/>
    </row>
    <row r="926">
      <c r="A926" s="87"/>
      <c r="B926" s="87"/>
      <c r="C926" s="61"/>
      <c r="D926" s="61"/>
      <c r="E926" s="61"/>
      <c r="F926" s="88"/>
      <c r="H926" s="89"/>
    </row>
    <row r="927">
      <c r="A927" s="87"/>
      <c r="B927" s="87"/>
      <c r="C927" s="61"/>
      <c r="D927" s="61"/>
      <c r="E927" s="61"/>
      <c r="F927" s="88"/>
      <c r="H927" s="89"/>
    </row>
    <row r="928">
      <c r="A928" s="87"/>
      <c r="B928" s="87"/>
      <c r="C928" s="61"/>
      <c r="D928" s="61"/>
      <c r="E928" s="61"/>
      <c r="F928" s="88"/>
      <c r="H928" s="89"/>
    </row>
    <row r="929">
      <c r="A929" s="87"/>
      <c r="B929" s="87"/>
      <c r="C929" s="61"/>
      <c r="D929" s="61"/>
      <c r="E929" s="61"/>
      <c r="F929" s="88"/>
      <c r="H929" s="89"/>
    </row>
    <row r="930">
      <c r="A930" s="87"/>
      <c r="B930" s="87"/>
      <c r="C930" s="61"/>
      <c r="D930" s="61"/>
      <c r="E930" s="61"/>
      <c r="F930" s="88"/>
      <c r="H930" s="89"/>
    </row>
    <row r="931">
      <c r="A931" s="87"/>
      <c r="B931" s="87"/>
      <c r="C931" s="61"/>
      <c r="D931" s="61"/>
      <c r="E931" s="61"/>
      <c r="F931" s="88"/>
      <c r="H931" s="89"/>
    </row>
    <row r="932">
      <c r="A932" s="87"/>
      <c r="B932" s="87"/>
      <c r="C932" s="61"/>
      <c r="D932" s="61"/>
      <c r="E932" s="61"/>
      <c r="F932" s="88"/>
      <c r="H932" s="89"/>
    </row>
    <row r="933">
      <c r="A933" s="87"/>
      <c r="B933" s="87"/>
      <c r="C933" s="61"/>
      <c r="D933" s="61"/>
      <c r="E933" s="61"/>
      <c r="F933" s="88"/>
      <c r="H933" s="89"/>
    </row>
    <row r="934">
      <c r="A934" s="87"/>
      <c r="B934" s="87"/>
      <c r="C934" s="61"/>
      <c r="D934" s="61"/>
      <c r="E934" s="61"/>
      <c r="F934" s="88"/>
      <c r="H934" s="89"/>
    </row>
    <row r="935">
      <c r="A935" s="87"/>
      <c r="B935" s="87"/>
      <c r="C935" s="61"/>
      <c r="D935" s="61"/>
      <c r="E935" s="61"/>
      <c r="F935" s="88"/>
      <c r="H935" s="89"/>
    </row>
    <row r="936">
      <c r="A936" s="87"/>
      <c r="B936" s="87"/>
      <c r="C936" s="61"/>
      <c r="D936" s="61"/>
      <c r="E936" s="61"/>
      <c r="F936" s="88"/>
      <c r="H936" s="89"/>
    </row>
    <row r="937">
      <c r="A937" s="87"/>
      <c r="B937" s="87"/>
      <c r="C937" s="61"/>
      <c r="D937" s="61"/>
      <c r="E937" s="61"/>
      <c r="F937" s="88"/>
      <c r="H937" s="89"/>
    </row>
    <row r="938">
      <c r="A938" s="87"/>
      <c r="B938" s="87"/>
      <c r="C938" s="61"/>
      <c r="D938" s="61"/>
      <c r="E938" s="61"/>
      <c r="F938" s="88"/>
      <c r="H938" s="89"/>
    </row>
    <row r="939">
      <c r="A939" s="87"/>
      <c r="B939" s="87"/>
      <c r="C939" s="61"/>
      <c r="D939" s="61"/>
      <c r="E939" s="61"/>
      <c r="F939" s="88"/>
      <c r="H939" s="89"/>
    </row>
    <row r="940">
      <c r="A940" s="87"/>
      <c r="B940" s="87"/>
      <c r="C940" s="61"/>
      <c r="D940" s="61"/>
      <c r="E940" s="61"/>
      <c r="F940" s="88"/>
      <c r="H940" s="89"/>
    </row>
    <row r="941">
      <c r="A941" s="87"/>
      <c r="B941" s="87"/>
      <c r="C941" s="61"/>
      <c r="D941" s="61"/>
      <c r="E941" s="61"/>
      <c r="F941" s="88"/>
      <c r="H941" s="89"/>
    </row>
    <row r="942">
      <c r="A942" s="87"/>
      <c r="B942" s="87"/>
      <c r="C942" s="61"/>
      <c r="D942" s="61"/>
      <c r="E942" s="61"/>
      <c r="F942" s="88"/>
      <c r="H942" s="89"/>
    </row>
    <row r="943">
      <c r="A943" s="87"/>
      <c r="B943" s="87"/>
      <c r="C943" s="61"/>
      <c r="D943" s="61"/>
      <c r="E943" s="61"/>
      <c r="F943" s="88"/>
      <c r="H943" s="89"/>
    </row>
    <row r="944">
      <c r="A944" s="87"/>
      <c r="B944" s="87"/>
      <c r="C944" s="61"/>
      <c r="D944" s="61"/>
      <c r="E944" s="61"/>
      <c r="F944" s="88"/>
      <c r="H944" s="89"/>
    </row>
    <row r="945">
      <c r="A945" s="87"/>
      <c r="B945" s="87"/>
      <c r="C945" s="61"/>
      <c r="D945" s="61"/>
      <c r="E945" s="61"/>
      <c r="F945" s="88"/>
      <c r="H945" s="89"/>
    </row>
    <row r="946">
      <c r="A946" s="87"/>
      <c r="B946" s="87"/>
      <c r="C946" s="61"/>
      <c r="D946" s="61"/>
      <c r="E946" s="61"/>
      <c r="F946" s="88"/>
      <c r="H946" s="89"/>
    </row>
    <row r="947">
      <c r="A947" s="87"/>
      <c r="B947" s="87"/>
      <c r="C947" s="61"/>
      <c r="D947" s="61"/>
      <c r="E947" s="61"/>
      <c r="F947" s="88"/>
      <c r="H947" s="89"/>
    </row>
    <row r="948">
      <c r="A948" s="87"/>
      <c r="B948" s="87"/>
      <c r="C948" s="61"/>
      <c r="D948" s="61"/>
      <c r="E948" s="61"/>
      <c r="F948" s="88"/>
      <c r="H948" s="89"/>
    </row>
    <row r="949">
      <c r="A949" s="87"/>
      <c r="B949" s="87"/>
      <c r="C949" s="61"/>
      <c r="D949" s="61"/>
      <c r="E949" s="61"/>
      <c r="F949" s="88"/>
      <c r="H949" s="89"/>
    </row>
    <row r="950">
      <c r="A950" s="87"/>
      <c r="B950" s="87"/>
      <c r="C950" s="61"/>
      <c r="D950" s="61"/>
      <c r="E950" s="61"/>
      <c r="F950" s="88"/>
      <c r="H950" s="89"/>
    </row>
    <row r="951">
      <c r="A951" s="87"/>
      <c r="B951" s="87"/>
      <c r="C951" s="61"/>
      <c r="D951" s="61"/>
      <c r="E951" s="61"/>
      <c r="F951" s="88"/>
      <c r="H951" s="89"/>
    </row>
    <row r="952">
      <c r="A952" s="87"/>
      <c r="B952" s="87"/>
      <c r="C952" s="61"/>
      <c r="D952" s="61"/>
      <c r="E952" s="61"/>
      <c r="F952" s="88"/>
      <c r="H952" s="89"/>
    </row>
    <row r="953">
      <c r="A953" s="87"/>
      <c r="B953" s="87"/>
      <c r="C953" s="61"/>
      <c r="D953" s="61"/>
      <c r="E953" s="61"/>
      <c r="F953" s="88"/>
      <c r="H953" s="89"/>
    </row>
    <row r="954">
      <c r="A954" s="87"/>
      <c r="B954" s="87"/>
      <c r="C954" s="61"/>
      <c r="D954" s="61"/>
      <c r="E954" s="61"/>
      <c r="F954" s="88"/>
      <c r="H954" s="89"/>
    </row>
    <row r="955">
      <c r="A955" s="87"/>
      <c r="B955" s="87"/>
      <c r="C955" s="61"/>
      <c r="D955" s="61"/>
      <c r="E955" s="61"/>
      <c r="F955" s="88"/>
      <c r="H955" s="89"/>
    </row>
    <row r="956">
      <c r="A956" s="87"/>
      <c r="B956" s="87"/>
      <c r="C956" s="61"/>
      <c r="D956" s="61"/>
      <c r="E956" s="61"/>
      <c r="F956" s="88"/>
      <c r="H956" s="89"/>
    </row>
    <row r="957">
      <c r="A957" s="87"/>
      <c r="B957" s="87"/>
      <c r="C957" s="61"/>
      <c r="D957" s="61"/>
      <c r="E957" s="61"/>
      <c r="F957" s="88"/>
      <c r="H957" s="89"/>
    </row>
    <row r="958">
      <c r="A958" s="87"/>
      <c r="B958" s="87"/>
      <c r="C958" s="61"/>
      <c r="D958" s="61"/>
      <c r="E958" s="61"/>
      <c r="F958" s="88"/>
      <c r="H958" s="89"/>
    </row>
    <row r="959">
      <c r="A959" s="87"/>
      <c r="B959" s="87"/>
      <c r="C959" s="61"/>
      <c r="D959" s="61"/>
      <c r="E959" s="61"/>
      <c r="F959" s="88"/>
      <c r="H959" s="89"/>
    </row>
    <row r="960">
      <c r="A960" s="87"/>
      <c r="B960" s="87"/>
      <c r="C960" s="61"/>
      <c r="D960" s="61"/>
      <c r="E960" s="61"/>
      <c r="F960" s="88"/>
      <c r="H960" s="89"/>
    </row>
    <row r="961">
      <c r="A961" s="87"/>
      <c r="B961" s="87"/>
      <c r="C961" s="61"/>
      <c r="D961" s="61"/>
      <c r="E961" s="61"/>
      <c r="F961" s="88"/>
      <c r="H961" s="89"/>
    </row>
    <row r="962">
      <c r="A962" s="87"/>
      <c r="B962" s="87"/>
      <c r="C962" s="61"/>
      <c r="D962" s="61"/>
      <c r="E962" s="61"/>
      <c r="F962" s="88"/>
      <c r="H962" s="89"/>
    </row>
    <row r="963">
      <c r="A963" s="87"/>
      <c r="B963" s="87"/>
      <c r="C963" s="61"/>
      <c r="D963" s="61"/>
      <c r="E963" s="61"/>
      <c r="F963" s="88"/>
      <c r="H963" s="89"/>
    </row>
    <row r="964">
      <c r="A964" s="87"/>
      <c r="B964" s="87"/>
      <c r="C964" s="61"/>
      <c r="D964" s="61"/>
      <c r="E964" s="61"/>
      <c r="F964" s="88"/>
      <c r="H964" s="89"/>
    </row>
    <row r="965">
      <c r="A965" s="87"/>
      <c r="B965" s="87"/>
      <c r="C965" s="61"/>
      <c r="D965" s="61"/>
      <c r="E965" s="61"/>
      <c r="F965" s="88"/>
      <c r="H965" s="89"/>
    </row>
    <row r="966">
      <c r="A966" s="87"/>
      <c r="B966" s="87"/>
      <c r="C966" s="61"/>
      <c r="D966" s="61"/>
      <c r="E966" s="61"/>
      <c r="F966" s="88"/>
      <c r="H966" s="89"/>
    </row>
    <row r="967">
      <c r="A967" s="87"/>
      <c r="B967" s="87"/>
      <c r="C967" s="61"/>
      <c r="D967" s="61"/>
      <c r="E967" s="61"/>
      <c r="F967" s="88"/>
      <c r="H967" s="89"/>
    </row>
    <row r="968">
      <c r="A968" s="87"/>
      <c r="B968" s="87"/>
      <c r="C968" s="61"/>
      <c r="D968" s="61"/>
      <c r="E968" s="61"/>
      <c r="F968" s="88"/>
      <c r="H968" s="89"/>
    </row>
    <row r="969">
      <c r="A969" s="87"/>
      <c r="B969" s="87"/>
      <c r="C969" s="61"/>
      <c r="D969" s="61"/>
      <c r="E969" s="61"/>
      <c r="F969" s="88"/>
      <c r="H969" s="89"/>
    </row>
    <row r="970">
      <c r="A970" s="87"/>
      <c r="B970" s="87"/>
      <c r="C970" s="61"/>
      <c r="D970" s="61"/>
      <c r="E970" s="61"/>
      <c r="F970" s="88"/>
      <c r="H970" s="89"/>
    </row>
    <row r="971">
      <c r="A971" s="87"/>
      <c r="B971" s="87"/>
      <c r="C971" s="61"/>
      <c r="D971" s="61"/>
      <c r="E971" s="61"/>
      <c r="F971" s="88"/>
      <c r="H971" s="89"/>
    </row>
    <row r="972">
      <c r="A972" s="87"/>
      <c r="B972" s="87"/>
      <c r="C972" s="61"/>
      <c r="D972" s="61"/>
      <c r="E972" s="61"/>
      <c r="F972" s="88"/>
      <c r="H972" s="89"/>
    </row>
    <row r="973">
      <c r="A973" s="87"/>
      <c r="B973" s="87"/>
      <c r="C973" s="61"/>
      <c r="D973" s="61"/>
      <c r="E973" s="61"/>
      <c r="F973" s="88"/>
      <c r="H973" s="89"/>
    </row>
    <row r="974">
      <c r="A974" s="87"/>
      <c r="B974" s="87"/>
      <c r="C974" s="61"/>
      <c r="D974" s="61"/>
      <c r="E974" s="61"/>
      <c r="F974" s="88"/>
      <c r="H974" s="89"/>
    </row>
    <row r="975">
      <c r="A975" s="87"/>
      <c r="B975" s="87"/>
      <c r="C975" s="61"/>
      <c r="D975" s="61"/>
      <c r="E975" s="61"/>
      <c r="F975" s="88"/>
      <c r="H975" s="89"/>
    </row>
    <row r="976">
      <c r="A976" s="87"/>
      <c r="B976" s="87"/>
      <c r="C976" s="61"/>
      <c r="D976" s="61"/>
      <c r="E976" s="61"/>
      <c r="F976" s="88"/>
      <c r="H976" s="89"/>
    </row>
    <row r="977">
      <c r="A977" s="87"/>
      <c r="B977" s="87"/>
      <c r="C977" s="61"/>
      <c r="D977" s="61"/>
      <c r="E977" s="61"/>
      <c r="F977" s="88"/>
      <c r="H977" s="89"/>
    </row>
    <row r="978">
      <c r="A978" s="87"/>
      <c r="B978" s="87"/>
      <c r="C978" s="61"/>
      <c r="D978" s="61"/>
      <c r="E978" s="61"/>
      <c r="F978" s="88"/>
      <c r="H978" s="89"/>
    </row>
    <row r="979">
      <c r="A979" s="87"/>
      <c r="B979" s="87"/>
      <c r="C979" s="61"/>
      <c r="D979" s="61"/>
      <c r="E979" s="61"/>
      <c r="F979" s="88"/>
      <c r="H979" s="89"/>
    </row>
    <row r="980">
      <c r="A980" s="87"/>
      <c r="B980" s="87"/>
      <c r="C980" s="61"/>
      <c r="D980" s="61"/>
      <c r="E980" s="61"/>
      <c r="F980" s="88"/>
      <c r="H980" s="89"/>
    </row>
    <row r="981">
      <c r="A981" s="87"/>
      <c r="B981" s="87"/>
      <c r="C981" s="61"/>
      <c r="D981" s="61"/>
      <c r="E981" s="61"/>
      <c r="F981" s="88"/>
      <c r="H981" s="89"/>
    </row>
    <row r="982">
      <c r="A982" s="87"/>
      <c r="B982" s="87"/>
      <c r="C982" s="61"/>
      <c r="D982" s="61"/>
      <c r="E982" s="61"/>
      <c r="F982" s="88"/>
      <c r="H982" s="89"/>
    </row>
    <row r="983">
      <c r="A983" s="87"/>
      <c r="B983" s="87"/>
      <c r="C983" s="61"/>
      <c r="D983" s="61"/>
      <c r="E983" s="61"/>
      <c r="F983" s="88"/>
      <c r="H983" s="89"/>
    </row>
    <row r="984">
      <c r="A984" s="87"/>
      <c r="B984" s="87"/>
      <c r="C984" s="61"/>
      <c r="D984" s="61"/>
      <c r="E984" s="61"/>
      <c r="F984" s="88"/>
      <c r="H984" s="89"/>
    </row>
    <row r="985">
      <c r="A985" s="87"/>
      <c r="B985" s="87"/>
      <c r="C985" s="61"/>
      <c r="D985" s="61"/>
      <c r="E985" s="61"/>
      <c r="F985" s="88"/>
      <c r="H985" s="89"/>
    </row>
    <row r="986">
      <c r="A986" s="87"/>
      <c r="B986" s="87"/>
      <c r="C986" s="61"/>
      <c r="D986" s="61"/>
      <c r="E986" s="61"/>
      <c r="F986" s="88"/>
      <c r="H986" s="89"/>
    </row>
    <row r="987">
      <c r="A987" s="87"/>
      <c r="B987" s="87"/>
      <c r="C987" s="61"/>
      <c r="D987" s="61"/>
      <c r="E987" s="61"/>
      <c r="F987" s="88"/>
      <c r="H987" s="89"/>
    </row>
    <row r="988">
      <c r="A988" s="87"/>
      <c r="B988" s="87"/>
      <c r="C988" s="61"/>
      <c r="D988" s="61"/>
      <c r="E988" s="61"/>
      <c r="F988" s="88"/>
      <c r="H988" s="89"/>
    </row>
    <row r="989">
      <c r="A989" s="87"/>
      <c r="B989" s="87"/>
      <c r="C989" s="61"/>
      <c r="D989" s="61"/>
      <c r="E989" s="61"/>
      <c r="F989" s="88"/>
      <c r="H989" s="89"/>
    </row>
    <row r="990">
      <c r="A990" s="87"/>
      <c r="B990" s="87"/>
      <c r="C990" s="61"/>
      <c r="D990" s="61"/>
      <c r="E990" s="61"/>
      <c r="F990" s="88"/>
      <c r="H990" s="89"/>
    </row>
    <row r="991">
      <c r="A991" s="87"/>
      <c r="B991" s="87"/>
      <c r="C991" s="61"/>
      <c r="D991" s="61"/>
      <c r="E991" s="61"/>
      <c r="F991" s="88"/>
      <c r="H991" s="89"/>
    </row>
    <row r="992">
      <c r="A992" s="87"/>
      <c r="B992" s="87"/>
      <c r="C992" s="61"/>
      <c r="D992" s="61"/>
      <c r="E992" s="61"/>
      <c r="F992" s="88"/>
      <c r="H992" s="89"/>
    </row>
    <row r="993">
      <c r="A993" s="87"/>
      <c r="B993" s="87"/>
      <c r="C993" s="61"/>
      <c r="D993" s="61"/>
      <c r="E993" s="61"/>
      <c r="F993" s="88"/>
      <c r="H993" s="89"/>
    </row>
    <row r="994">
      <c r="A994" s="87"/>
      <c r="B994" s="87"/>
      <c r="C994" s="61"/>
      <c r="D994" s="61"/>
      <c r="E994" s="61"/>
      <c r="F994" s="88"/>
      <c r="H994" s="89"/>
    </row>
    <row r="995">
      <c r="A995" s="87"/>
      <c r="B995" s="87"/>
      <c r="C995" s="61"/>
      <c r="D995" s="61"/>
      <c r="E995" s="61"/>
      <c r="F995" s="88"/>
      <c r="H995" s="89"/>
    </row>
    <row r="996">
      <c r="A996" s="87"/>
      <c r="B996" s="87"/>
      <c r="C996" s="61"/>
      <c r="D996" s="61"/>
      <c r="E996" s="61"/>
      <c r="F996" s="88"/>
      <c r="H996" s="89"/>
    </row>
    <row r="997">
      <c r="A997" s="87"/>
      <c r="B997" s="87"/>
      <c r="C997" s="61"/>
      <c r="D997" s="61"/>
      <c r="E997" s="61"/>
      <c r="F997" s="88"/>
      <c r="H997" s="89"/>
    </row>
    <row r="998">
      <c r="A998" s="87"/>
      <c r="B998" s="87"/>
      <c r="C998" s="61"/>
      <c r="D998" s="61"/>
      <c r="E998" s="61"/>
      <c r="F998" s="88"/>
      <c r="H998" s="89"/>
    </row>
    <row r="999">
      <c r="A999" s="87"/>
      <c r="B999" s="87"/>
      <c r="C999" s="61"/>
      <c r="D999" s="61"/>
      <c r="E999" s="61"/>
      <c r="F999" s="88"/>
      <c r="H999" s="89"/>
    </row>
    <row r="1000">
      <c r="A1000" s="87"/>
      <c r="B1000" s="87"/>
      <c r="C1000" s="61"/>
      <c r="D1000" s="61"/>
      <c r="E1000" s="61"/>
      <c r="F1000" s="88"/>
      <c r="H1000" s="89"/>
    </row>
    <row r="1001">
      <c r="A1001" s="87"/>
      <c r="B1001" s="87"/>
      <c r="C1001" s="61"/>
      <c r="D1001" s="61"/>
      <c r="E1001" s="61"/>
      <c r="F1001" s="88"/>
      <c r="H1001" s="89"/>
    </row>
    <row r="1002">
      <c r="A1002" s="87"/>
      <c r="B1002" s="87"/>
      <c r="C1002" s="61"/>
      <c r="D1002" s="61"/>
      <c r="E1002" s="61"/>
      <c r="F1002" s="88"/>
      <c r="H1002" s="89"/>
    </row>
    <row r="1003">
      <c r="A1003" s="87"/>
      <c r="B1003" s="87"/>
      <c r="C1003" s="61"/>
      <c r="D1003" s="61"/>
      <c r="E1003" s="61"/>
      <c r="F1003" s="88"/>
      <c r="H1003" s="89"/>
    </row>
    <row r="1004">
      <c r="A1004" s="87"/>
      <c r="B1004" s="87"/>
      <c r="C1004" s="61"/>
      <c r="D1004" s="61"/>
      <c r="E1004" s="61"/>
      <c r="F1004" s="88"/>
      <c r="H1004" s="89"/>
    </row>
    <row r="1005">
      <c r="A1005" s="87"/>
      <c r="B1005" s="87"/>
      <c r="C1005" s="61"/>
      <c r="D1005" s="61"/>
      <c r="E1005" s="61"/>
      <c r="F1005" s="88"/>
      <c r="H1005" s="89"/>
    </row>
    <row r="1006">
      <c r="A1006" s="87"/>
      <c r="B1006" s="87"/>
      <c r="C1006" s="61"/>
      <c r="D1006" s="61"/>
      <c r="E1006" s="61"/>
      <c r="F1006" s="88"/>
      <c r="H1006" s="89"/>
    </row>
    <row r="1007">
      <c r="A1007" s="87"/>
      <c r="B1007" s="87"/>
      <c r="C1007" s="61"/>
      <c r="D1007" s="61"/>
      <c r="E1007" s="61"/>
      <c r="F1007" s="88"/>
      <c r="H1007" s="89"/>
    </row>
    <row r="1008">
      <c r="A1008" s="87"/>
      <c r="B1008" s="87"/>
      <c r="C1008" s="61"/>
      <c r="D1008" s="61"/>
      <c r="E1008" s="61"/>
      <c r="F1008" s="88"/>
      <c r="H1008" s="89"/>
    </row>
    <row r="1009">
      <c r="A1009" s="87"/>
      <c r="B1009" s="87"/>
      <c r="C1009" s="61"/>
      <c r="D1009" s="61"/>
      <c r="E1009" s="61"/>
      <c r="F1009" s="88"/>
      <c r="H1009" s="89"/>
    </row>
    <row r="1010">
      <c r="A1010" s="87"/>
      <c r="B1010" s="87"/>
      <c r="C1010" s="61"/>
      <c r="D1010" s="61"/>
      <c r="E1010" s="61"/>
      <c r="F1010" s="88"/>
      <c r="H1010" s="89"/>
    </row>
    <row r="1011">
      <c r="A1011" s="87"/>
      <c r="B1011" s="87"/>
      <c r="C1011" s="61"/>
      <c r="D1011" s="61"/>
      <c r="E1011" s="61"/>
      <c r="F1011" s="88"/>
      <c r="H1011" s="89"/>
    </row>
    <row r="1012">
      <c r="A1012" s="87"/>
      <c r="B1012" s="87"/>
      <c r="C1012" s="61"/>
      <c r="D1012" s="61"/>
      <c r="E1012" s="61"/>
      <c r="F1012" s="88"/>
      <c r="H1012" s="89"/>
    </row>
    <row r="1013">
      <c r="A1013" s="87"/>
      <c r="B1013" s="87"/>
      <c r="C1013" s="61"/>
      <c r="D1013" s="61"/>
      <c r="E1013" s="61"/>
      <c r="F1013" s="88"/>
      <c r="H1013" s="89"/>
    </row>
    <row r="1014">
      <c r="A1014" s="87"/>
      <c r="B1014" s="87"/>
      <c r="C1014" s="61"/>
      <c r="D1014" s="61"/>
      <c r="E1014" s="61"/>
      <c r="F1014" s="88"/>
      <c r="H1014" s="89"/>
    </row>
    <row r="1015">
      <c r="A1015" s="87"/>
      <c r="B1015" s="87"/>
      <c r="C1015" s="61"/>
      <c r="D1015" s="61"/>
      <c r="E1015" s="61"/>
      <c r="F1015" s="88"/>
      <c r="H1015" s="89"/>
    </row>
    <row r="1016">
      <c r="A1016" s="87"/>
      <c r="B1016" s="87"/>
      <c r="C1016" s="61"/>
      <c r="D1016" s="61"/>
      <c r="E1016" s="61"/>
      <c r="F1016" s="88"/>
      <c r="H1016" s="89"/>
    </row>
    <row r="1017">
      <c r="A1017" s="87"/>
      <c r="B1017" s="87"/>
      <c r="C1017" s="61"/>
      <c r="D1017" s="61"/>
      <c r="E1017" s="61"/>
      <c r="F1017" s="88"/>
      <c r="H1017" s="89"/>
    </row>
    <row r="1018">
      <c r="A1018" s="87"/>
      <c r="B1018" s="87"/>
      <c r="C1018" s="61"/>
      <c r="D1018" s="61"/>
      <c r="E1018" s="61"/>
      <c r="F1018" s="88"/>
      <c r="H1018" s="89"/>
    </row>
    <row r="1019">
      <c r="A1019" s="87"/>
      <c r="B1019" s="87"/>
      <c r="C1019" s="61"/>
      <c r="D1019" s="61"/>
      <c r="E1019" s="61"/>
      <c r="F1019" s="88"/>
      <c r="H1019" s="89"/>
    </row>
  </sheetData>
  <autoFilter ref="$A$1:$I$201">
    <filterColumn colId="0">
      <filters>
        <filter val="110"/>
        <filter val="111"/>
        <filter val="112"/>
        <filter val="113"/>
        <filter val="114"/>
        <filter val="115"/>
        <filter val="116"/>
        <filter val="117"/>
        <filter val="118"/>
        <filter val="119"/>
        <filter val="10"/>
        <filter val="11"/>
        <filter val="12"/>
        <filter val="13"/>
        <filter val="14"/>
        <filter val="15"/>
        <filter val="16"/>
        <filter val="17"/>
        <filter val="18"/>
        <filter val="19"/>
        <filter val="120"/>
        <filter val="121"/>
        <filter val="1"/>
        <filter val="122"/>
        <filter val="2"/>
        <filter val="123"/>
        <filter val="3"/>
        <filter val="124"/>
        <filter val="4"/>
        <filter val="125"/>
        <filter val="5"/>
        <filter val="126"/>
        <filter val="6"/>
        <filter val="127"/>
        <filter val="7"/>
        <filter val="128"/>
        <filter val="8"/>
        <filter val="129"/>
        <filter val="9"/>
        <filter val="20"/>
        <filter val="21"/>
        <filter val="22"/>
        <filter val="23"/>
        <filter val="24"/>
        <filter val="25"/>
        <filter val="26"/>
        <filter val="27"/>
        <filter val="28"/>
        <filter val="29"/>
        <filter val="130"/>
        <filter val="131"/>
        <filter val="132"/>
        <filter val="133"/>
        <filter val="134"/>
        <filter val="135"/>
        <filter val="136"/>
        <filter val="137"/>
        <filter val="138"/>
        <filter val="139"/>
        <filter val="30"/>
        <filter val="31"/>
        <filter val="32"/>
        <filter val="33"/>
        <filter val="34"/>
        <filter val="35"/>
        <filter val="36"/>
        <filter val="37"/>
        <filter val="38"/>
        <filter val="39"/>
        <filter val="140"/>
        <filter val="141"/>
        <filter val="142"/>
        <filter val="143"/>
        <filter val="144"/>
        <filter val="145"/>
        <filter val="146"/>
        <filter val="147"/>
        <filter val="148"/>
        <filter val="149"/>
        <filter val="40"/>
        <filter val="41"/>
        <filter val="42"/>
        <filter val="43"/>
        <filter val="44"/>
        <filter val="45"/>
        <filter val="46"/>
        <filter val="47"/>
        <filter val="48"/>
        <filter val="49"/>
        <filter val="150"/>
        <filter val="151"/>
        <filter val="152"/>
        <filter val="153"/>
        <filter val="154"/>
        <filter val="155"/>
        <filter val="156"/>
        <filter val="157"/>
        <filter val="158"/>
        <filter val="159"/>
        <filter val="50"/>
        <filter val="51"/>
        <filter val="52"/>
        <filter val="53"/>
        <filter val="54"/>
        <filter val="55"/>
        <filter val="56"/>
        <filter val="57"/>
        <filter val="58"/>
        <filter val="59"/>
        <filter val="160"/>
        <filter val="161"/>
        <filter val="162"/>
        <filter val="163"/>
        <filter val="164"/>
        <filter val="165"/>
        <filter val="166"/>
        <filter val="167"/>
        <filter val="168"/>
        <filter val="169"/>
        <filter val="60"/>
        <filter val="61"/>
        <filter val="62"/>
        <filter val="63"/>
        <filter val="64"/>
        <filter val="65"/>
        <filter val="66"/>
        <filter val="67"/>
        <filter val="68"/>
        <filter val="69"/>
        <filter val="170"/>
        <filter val="171"/>
        <filter val="172"/>
        <filter val="173"/>
        <filter val="174"/>
        <filter val="175"/>
        <filter val="176"/>
        <filter val="177"/>
        <filter val="178"/>
        <filter val="179"/>
        <filter val="70"/>
        <filter val="71"/>
        <filter val="72"/>
        <filter val="73"/>
        <filter val="74"/>
        <filter val="75"/>
        <filter val="76"/>
        <filter val="77"/>
        <filter val="78"/>
        <filter val="79"/>
        <filter val="180"/>
        <filter val="181"/>
        <filter val="182"/>
        <filter val="183"/>
        <filter val="184"/>
        <filter val="185"/>
        <filter val="186"/>
        <filter val="187"/>
        <filter val="188"/>
        <filter val="189"/>
        <filter val="80"/>
        <filter val="81"/>
        <filter val="82"/>
        <filter val="83"/>
        <filter val="84"/>
        <filter val="85"/>
        <filter val="86"/>
        <filter val="87"/>
        <filter val="88"/>
        <filter val="89"/>
        <filter val="190"/>
        <filter val="191"/>
        <filter val="192"/>
        <filter val="193"/>
        <filter val="194"/>
        <filter val="195"/>
        <filter val="196"/>
        <filter val="197"/>
        <filter val="198"/>
        <filter val="199"/>
        <filter val="90"/>
        <filter val="91"/>
        <filter val="92"/>
        <filter val="93"/>
        <filter val="94"/>
        <filter val="95"/>
        <filter val="96"/>
        <filter val="97"/>
        <filter val="98"/>
        <filter val="99"/>
        <filter val="200"/>
        <filter val="100"/>
        <filter val="101"/>
        <filter val="102"/>
        <filter val="103"/>
        <filter val="104"/>
        <filter val="105"/>
        <filter val="106"/>
        <filter val="107"/>
        <filter val="108"/>
        <filter val="109"/>
      </filters>
    </filterColumn>
    <sortState ref="A1:I201">
      <sortCondition descending="1" ref="A1:A201"/>
    </sortState>
  </autoFilter>
  <dataValidations>
    <dataValidation type="list" allowBlank="1" showErrorMessage="1" sqref="D2:D201">
      <formula1>"Policy Violated,Policy Not Violated"</formula1>
    </dataValidation>
    <dataValidation type="list" allowBlank="1" showErrorMessage="1" sqref="C2:C201">
      <formula1>"Travel,Accomodation and Sustenance,Entertainment and Hospitality,Training,Other"</formula1>
    </dataValidation>
    <dataValidation type="list" allowBlank="1" showErrorMessage="1" sqref="E2:E201">
      <formula1>"Fully Reimbursable,Partially Reimbursable,Not Reimbursable,Further Clarification Required"</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8"/>
    <col customWidth="1" min="3" max="3" width="16.5"/>
    <col customWidth="1" min="4" max="4" width="21.5"/>
    <col customWidth="1" min="5" max="5" width="21.38"/>
    <col customWidth="1" min="9" max="9" width="22.75"/>
    <col customWidth="1" min="10" max="10" width="18.63"/>
  </cols>
  <sheetData>
    <row r="2">
      <c r="B2" s="90" t="s">
        <v>1473</v>
      </c>
      <c r="C2" s="90" t="s">
        <v>1474</v>
      </c>
      <c r="D2" s="90" t="s">
        <v>1475</v>
      </c>
      <c r="E2" s="91" t="s">
        <v>1476</v>
      </c>
      <c r="H2" s="90" t="s">
        <v>1477</v>
      </c>
      <c r="I2" s="90" t="s">
        <v>1478</v>
      </c>
      <c r="J2" s="91" t="s">
        <v>1479</v>
      </c>
    </row>
    <row r="3">
      <c r="B3" s="92" t="s">
        <v>1480</v>
      </c>
      <c r="C3" s="92" t="s">
        <v>1481</v>
      </c>
      <c r="D3" s="92" t="s">
        <v>1482</v>
      </c>
      <c r="E3" s="93" t="s">
        <v>1483</v>
      </c>
      <c r="H3" s="92" t="s">
        <v>1484</v>
      </c>
      <c r="I3" s="92">
        <v>59.0</v>
      </c>
      <c r="J3" s="93">
        <v>118.0</v>
      </c>
    </row>
    <row r="4">
      <c r="B4" s="92" t="s">
        <v>1485</v>
      </c>
      <c r="C4" s="92" t="s">
        <v>1481</v>
      </c>
      <c r="D4" s="92" t="s">
        <v>1486</v>
      </c>
      <c r="E4" s="93" t="s">
        <v>1487</v>
      </c>
      <c r="H4" s="92" t="s">
        <v>1488</v>
      </c>
      <c r="I4" s="92">
        <v>63.0</v>
      </c>
      <c r="J4" s="93">
        <v>126.0</v>
      </c>
    </row>
    <row r="5">
      <c r="B5" s="92" t="s">
        <v>1489</v>
      </c>
      <c r="C5" s="92" t="s">
        <v>1481</v>
      </c>
      <c r="D5" s="92" t="s">
        <v>1490</v>
      </c>
      <c r="E5" s="93" t="s">
        <v>1491</v>
      </c>
      <c r="H5" s="92" t="s">
        <v>1492</v>
      </c>
      <c r="I5" s="92">
        <v>51.0</v>
      </c>
      <c r="J5" s="93">
        <v>102.0</v>
      </c>
    </row>
    <row r="6">
      <c r="B6" s="92" t="s">
        <v>1493</v>
      </c>
      <c r="C6" s="92" t="s">
        <v>1481</v>
      </c>
      <c r="D6" s="92" t="s">
        <v>1490</v>
      </c>
      <c r="E6" s="93" t="s">
        <v>1491</v>
      </c>
      <c r="H6" s="92" t="s">
        <v>1494</v>
      </c>
      <c r="I6" s="92">
        <v>118.0</v>
      </c>
      <c r="J6" s="93">
        <v>236.0</v>
      </c>
    </row>
    <row r="7">
      <c r="B7" s="92" t="s">
        <v>1495</v>
      </c>
      <c r="C7" s="92" t="s">
        <v>1496</v>
      </c>
      <c r="D7" s="92" t="s">
        <v>1482</v>
      </c>
      <c r="E7" s="93" t="s">
        <v>1483</v>
      </c>
      <c r="H7" s="92" t="s">
        <v>1497</v>
      </c>
      <c r="I7" s="92">
        <v>80.0</v>
      </c>
      <c r="J7" s="93">
        <v>160.0</v>
      </c>
    </row>
    <row r="8">
      <c r="B8" s="92" t="s">
        <v>1498</v>
      </c>
      <c r="C8" s="92" t="s">
        <v>1496</v>
      </c>
      <c r="D8" s="92" t="s">
        <v>1499</v>
      </c>
      <c r="E8" s="93" t="s">
        <v>1500</v>
      </c>
      <c r="H8" s="92" t="s">
        <v>1501</v>
      </c>
      <c r="I8" s="92">
        <v>40.0</v>
      </c>
      <c r="J8" s="93">
        <v>80.0</v>
      </c>
    </row>
    <row r="9">
      <c r="B9" s="92" t="s">
        <v>1502</v>
      </c>
      <c r="C9" s="92" t="s">
        <v>1503</v>
      </c>
      <c r="D9" s="92" t="s">
        <v>1482</v>
      </c>
      <c r="E9" s="93" t="s">
        <v>1483</v>
      </c>
      <c r="H9" s="92" t="s">
        <v>1504</v>
      </c>
      <c r="I9" s="92">
        <v>61.0</v>
      </c>
      <c r="J9" s="93">
        <v>122.0</v>
      </c>
    </row>
    <row r="10">
      <c r="B10" s="92" t="s">
        <v>1505</v>
      </c>
      <c r="C10" s="92" t="s">
        <v>1503</v>
      </c>
      <c r="D10" s="92" t="s">
        <v>1499</v>
      </c>
      <c r="E10" s="93" t="s">
        <v>1500</v>
      </c>
      <c r="H10" s="92" t="s">
        <v>1506</v>
      </c>
      <c r="I10" s="92">
        <v>73.0</v>
      </c>
      <c r="J10" s="93">
        <v>146.0</v>
      </c>
    </row>
    <row r="11">
      <c r="B11" s="92" t="s">
        <v>1507</v>
      </c>
      <c r="C11" s="92" t="s">
        <v>1503</v>
      </c>
      <c r="D11" s="92" t="s">
        <v>1508</v>
      </c>
      <c r="E11" s="93" t="s">
        <v>1509</v>
      </c>
      <c r="H11" s="92" t="s">
        <v>1510</v>
      </c>
      <c r="I11" s="92">
        <v>78.0</v>
      </c>
      <c r="J11" s="93">
        <v>156.0</v>
      </c>
    </row>
    <row r="12">
      <c r="B12" s="92" t="s">
        <v>1511</v>
      </c>
      <c r="C12" s="92" t="s">
        <v>1512</v>
      </c>
      <c r="D12" s="92" t="s">
        <v>1513</v>
      </c>
      <c r="E12" s="93" t="s">
        <v>1514</v>
      </c>
      <c r="H12" s="92" t="s">
        <v>1515</v>
      </c>
      <c r="I12" s="92">
        <v>108.0</v>
      </c>
      <c r="J12" s="93">
        <v>216.0</v>
      </c>
    </row>
    <row r="13">
      <c r="B13" s="92" t="s">
        <v>1516</v>
      </c>
      <c r="C13" s="92" t="s">
        <v>1512</v>
      </c>
      <c r="D13" s="92" t="s">
        <v>1513</v>
      </c>
      <c r="E13" s="93" t="s">
        <v>1509</v>
      </c>
    </row>
    <row r="14">
      <c r="B14" s="92" t="s">
        <v>1517</v>
      </c>
      <c r="C14" s="92" t="s">
        <v>1503</v>
      </c>
      <c r="D14" s="92" t="s">
        <v>1499</v>
      </c>
      <c r="E14" s="93" t="s">
        <v>1500</v>
      </c>
    </row>
    <row r="15">
      <c r="B15" s="92" t="s">
        <v>1518</v>
      </c>
      <c r="C15" s="92" t="s">
        <v>1512</v>
      </c>
      <c r="D15" s="92" t="s">
        <v>1508</v>
      </c>
      <c r="E15" s="93" t="s">
        <v>1509</v>
      </c>
      <c r="H15" s="13">
        <v>146.0</v>
      </c>
      <c r="I15" s="13">
        <f>H15*0.26</f>
        <v>37.96</v>
      </c>
    </row>
    <row r="16">
      <c r="B16" s="92" t="s">
        <v>1519</v>
      </c>
      <c r="C16" s="92" t="s">
        <v>1512</v>
      </c>
      <c r="D16" s="92" t="s">
        <v>1513</v>
      </c>
      <c r="E16" s="93" t="s">
        <v>1514</v>
      </c>
    </row>
    <row r="17">
      <c r="B17" s="92" t="s">
        <v>1520</v>
      </c>
      <c r="C17" s="92" t="s">
        <v>1512</v>
      </c>
      <c r="D17" s="92" t="s">
        <v>1508</v>
      </c>
      <c r="E17" s="93" t="s">
        <v>1509</v>
      </c>
    </row>
    <row r="18">
      <c r="B18" s="92" t="s">
        <v>1521</v>
      </c>
      <c r="C18" s="92" t="s">
        <v>1503</v>
      </c>
      <c r="D18" s="92" t="s">
        <v>1499</v>
      </c>
      <c r="E18" s="93" t="s">
        <v>1500</v>
      </c>
    </row>
    <row r="19">
      <c r="B19" s="92" t="s">
        <v>1522</v>
      </c>
      <c r="C19" s="92" t="s">
        <v>1523</v>
      </c>
      <c r="D19" s="92" t="s">
        <v>1487</v>
      </c>
      <c r="E19" s="93" t="s">
        <v>1524</v>
      </c>
    </row>
    <row r="85">
      <c r="B85" s="13" t="s">
        <v>1525</v>
      </c>
    </row>
    <row r="86">
      <c r="B86" s="94">
        <v>92.0</v>
      </c>
      <c r="C86" s="95"/>
      <c r="D86" s="95"/>
      <c r="E86" s="95"/>
      <c r="F86" s="96" t="s">
        <v>40</v>
      </c>
      <c r="G86" s="96" t="s">
        <v>5</v>
      </c>
      <c r="H86" s="97">
        <v>60.0</v>
      </c>
    </row>
    <row r="87">
      <c r="B87" s="94">
        <v>92.0</v>
      </c>
      <c r="C87" s="95"/>
      <c r="D87" s="95"/>
      <c r="E87" s="95"/>
      <c r="F87" s="96" t="s">
        <v>40</v>
      </c>
      <c r="G87" s="96" t="s">
        <v>5</v>
      </c>
      <c r="H87" s="97">
        <v>40.0</v>
      </c>
    </row>
    <row r="88">
      <c r="B88" s="94">
        <v>92.0</v>
      </c>
      <c r="C88" s="95"/>
      <c r="D88" s="95"/>
      <c r="E88" s="95"/>
      <c r="F88" s="96" t="s">
        <v>40</v>
      </c>
      <c r="G88" s="96" t="s">
        <v>5</v>
      </c>
      <c r="H88" s="97">
        <v>33.0</v>
      </c>
    </row>
    <row r="89">
      <c r="B89" s="94">
        <v>92.0</v>
      </c>
      <c r="C89" s="95"/>
      <c r="D89" s="95"/>
      <c r="E89" s="95"/>
      <c r="F89" s="96" t="s">
        <v>40</v>
      </c>
      <c r="G89" s="96" t="s">
        <v>5</v>
      </c>
      <c r="H89" s="97">
        <v>30.0</v>
      </c>
    </row>
    <row r="90">
      <c r="B90" s="94">
        <v>92.0</v>
      </c>
      <c r="C90" s="95"/>
      <c r="D90" s="95"/>
      <c r="E90" s="95"/>
      <c r="F90" s="96" t="s">
        <v>40</v>
      </c>
      <c r="G90" s="96" t="s">
        <v>5</v>
      </c>
      <c r="H90" s="97">
        <v>66.0</v>
      </c>
    </row>
    <row r="91">
      <c r="B91" s="40">
        <v>94.0</v>
      </c>
      <c r="E91" s="41" t="s">
        <v>505</v>
      </c>
    </row>
    <row r="92">
      <c r="B92" s="40">
        <v>94.0</v>
      </c>
      <c r="E92" s="41" t="s">
        <v>506</v>
      </c>
    </row>
    <row r="93">
      <c r="B93" s="40">
        <v>94.0</v>
      </c>
      <c r="E93" s="41" t="s">
        <v>507</v>
      </c>
    </row>
    <row r="94">
      <c r="B94" s="40">
        <v>94.0</v>
      </c>
      <c r="E94" s="41" t="s">
        <v>508</v>
      </c>
    </row>
    <row r="95">
      <c r="B95" s="40">
        <v>94.0</v>
      </c>
      <c r="E95" s="41" t="s">
        <v>509</v>
      </c>
    </row>
    <row r="96">
      <c r="B96" s="40">
        <v>95.0</v>
      </c>
      <c r="E96" s="41" t="s">
        <v>1526</v>
      </c>
      <c r="F96" s="51" t="s">
        <v>40</v>
      </c>
      <c r="G96" s="51" t="s">
        <v>5</v>
      </c>
      <c r="H96" s="39">
        <v>40.0</v>
      </c>
    </row>
    <row r="97">
      <c r="B97" s="40">
        <v>95.0</v>
      </c>
      <c r="E97" s="41" t="s">
        <v>1527</v>
      </c>
      <c r="F97" s="51" t="s">
        <v>40</v>
      </c>
      <c r="G97" s="51" t="s">
        <v>5</v>
      </c>
      <c r="H97" s="39">
        <v>20.0</v>
      </c>
    </row>
    <row r="98">
      <c r="B98" s="40">
        <v>95.0</v>
      </c>
      <c r="E98" s="41" t="s">
        <v>1528</v>
      </c>
      <c r="F98" s="51" t="s">
        <v>40</v>
      </c>
      <c r="G98" s="51" t="s">
        <v>5</v>
      </c>
      <c r="H98" s="39">
        <v>35.0</v>
      </c>
    </row>
    <row r="99">
      <c r="B99" s="40">
        <v>95.0</v>
      </c>
      <c r="E99" s="41" t="s">
        <v>1529</v>
      </c>
      <c r="F99" s="51" t="s">
        <v>40</v>
      </c>
      <c r="G99" s="51" t="s">
        <v>5</v>
      </c>
      <c r="H99" s="39">
        <v>90.0</v>
      </c>
    </row>
    <row r="100">
      <c r="B100" s="40">
        <v>95.0</v>
      </c>
      <c r="E100" s="41" t="s">
        <v>1530</v>
      </c>
      <c r="F100" s="51" t="s">
        <v>40</v>
      </c>
      <c r="G100" s="51" t="s">
        <v>5</v>
      </c>
      <c r="H100" s="39">
        <v>25.0</v>
      </c>
    </row>
    <row r="101">
      <c r="B101" s="40">
        <v>118.0</v>
      </c>
      <c r="F101" s="52" t="s">
        <v>5</v>
      </c>
      <c r="G101" s="39">
        <v>110.0</v>
      </c>
    </row>
    <row r="102">
      <c r="B102" s="40">
        <v>118.0</v>
      </c>
      <c r="F102" s="52" t="s">
        <v>5</v>
      </c>
      <c r="G102" s="39">
        <v>99.0</v>
      </c>
    </row>
    <row r="103">
      <c r="B103" s="40">
        <v>118.0</v>
      </c>
      <c r="F103" s="52" t="s">
        <v>5</v>
      </c>
      <c r="G103" s="39">
        <v>200.0</v>
      </c>
    </row>
    <row r="104">
      <c r="B104" s="40">
        <v>118.0</v>
      </c>
      <c r="F104" s="52" t="s">
        <v>5</v>
      </c>
      <c r="G104" s="39">
        <v>310.0</v>
      </c>
    </row>
    <row r="105">
      <c r="B105" s="40">
        <v>118.0</v>
      </c>
      <c r="F105" s="52" t="s">
        <v>5</v>
      </c>
      <c r="G105" s="39">
        <v>510.0</v>
      </c>
    </row>
    <row r="106">
      <c r="B106" s="40">
        <v>119.0</v>
      </c>
      <c r="D106" s="41" t="s">
        <v>1531</v>
      </c>
      <c r="G106" s="13">
        <v>50.0</v>
      </c>
    </row>
    <row r="107">
      <c r="B107" s="40">
        <v>119.0</v>
      </c>
      <c r="D107" s="41" t="s">
        <v>1532</v>
      </c>
      <c r="G107" s="13">
        <v>100.0</v>
      </c>
    </row>
    <row r="108">
      <c r="B108" s="40">
        <v>119.0</v>
      </c>
      <c r="D108" s="41" t="s">
        <v>1533</v>
      </c>
      <c r="G108" s="13">
        <v>110.0</v>
      </c>
    </row>
    <row r="109">
      <c r="B109" s="40">
        <v>119.0</v>
      </c>
      <c r="D109" s="41" t="s">
        <v>1534</v>
      </c>
      <c r="G109" s="13">
        <v>500.0</v>
      </c>
    </row>
    <row r="110">
      <c r="B110" s="40">
        <v>119.0</v>
      </c>
      <c r="D110" s="41" t="s">
        <v>1535</v>
      </c>
      <c r="G110" s="13">
        <v>200.0</v>
      </c>
    </row>
    <row r="111">
      <c r="B111" s="40">
        <v>120.0</v>
      </c>
      <c r="E111" s="42" t="s">
        <v>2</v>
      </c>
    </row>
    <row r="112">
      <c r="B112" s="40">
        <v>120.0</v>
      </c>
      <c r="E112" s="42" t="s">
        <v>2</v>
      </c>
    </row>
    <row r="113">
      <c r="B113" s="40">
        <v>120.0</v>
      </c>
      <c r="E113" s="42" t="s">
        <v>2</v>
      </c>
    </row>
    <row r="114">
      <c r="B114" s="40">
        <v>120.0</v>
      </c>
      <c r="E114" s="42" t="s">
        <v>2</v>
      </c>
    </row>
    <row r="115">
      <c r="B115" s="40">
        <v>120.0</v>
      </c>
      <c r="E115" s="42" t="s">
        <v>2</v>
      </c>
    </row>
  </sheetData>
  <dataValidations>
    <dataValidation type="list" allowBlank="1" showErrorMessage="1" sqref="F86:F90 F96:F100 E111:E115">
      <formula1>"Policy Violated,Policy Not Violated"</formula1>
    </dataValidation>
    <dataValidation type="list" allowBlank="1" showErrorMessage="1" sqref="G86:G90 G96:G100 F101:F105">
      <formula1>"Fully Reimbursable,Partially Reimbursable,Not Reimbursable,Further Clarification Required"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
    <col customWidth="1" min="2" max="2" width="54.5"/>
    <col customWidth="1" min="6" max="6" width="15.88"/>
    <col customWidth="1" min="7" max="7" width="64.13"/>
    <col customWidth="1" min="8" max="8" width="32.75"/>
    <col customWidth="1" min="9" max="9" width="44.0"/>
  </cols>
  <sheetData>
    <row r="1">
      <c r="A1" s="38" t="s">
        <v>1045</v>
      </c>
      <c r="B1" s="98" t="s">
        <v>28</v>
      </c>
      <c r="C1" s="63" t="s">
        <v>29</v>
      </c>
      <c r="D1" s="63" t="s">
        <v>30</v>
      </c>
      <c r="E1" s="63" t="s">
        <v>31</v>
      </c>
      <c r="F1" s="64" t="s">
        <v>32</v>
      </c>
      <c r="G1" s="65" t="s">
        <v>1046</v>
      </c>
      <c r="H1" s="66" t="s">
        <v>1047</v>
      </c>
    </row>
    <row r="2">
      <c r="A2" s="38">
        <v>201.0</v>
      </c>
      <c r="B2" s="38" t="s">
        <v>1536</v>
      </c>
      <c r="C2" s="42" t="s">
        <v>16</v>
      </c>
      <c r="D2" s="44" t="s">
        <v>2</v>
      </c>
      <c r="E2" s="44" t="s">
        <v>14</v>
      </c>
      <c r="F2" s="45">
        <v>0.0</v>
      </c>
      <c r="G2" s="71" t="b">
        <v>1</v>
      </c>
      <c r="H2" s="47" t="s">
        <v>1537</v>
      </c>
    </row>
    <row r="3">
      <c r="A3" s="38">
        <v>202.0</v>
      </c>
      <c r="B3" s="46" t="s">
        <v>1538</v>
      </c>
      <c r="C3" s="44" t="s">
        <v>13</v>
      </c>
      <c r="D3" s="44" t="s">
        <v>2</v>
      </c>
      <c r="E3" s="44" t="s">
        <v>12</v>
      </c>
      <c r="F3" s="45">
        <v>0.0</v>
      </c>
      <c r="G3" s="71" t="b">
        <v>1</v>
      </c>
      <c r="H3" s="47" t="s">
        <v>1539</v>
      </c>
      <c r="I3" s="70" t="s">
        <v>1061</v>
      </c>
    </row>
    <row r="4">
      <c r="A4" s="38">
        <v>203.0</v>
      </c>
      <c r="B4" s="46" t="s">
        <v>1540</v>
      </c>
      <c r="C4" s="44" t="s">
        <v>13</v>
      </c>
      <c r="D4" s="44" t="s">
        <v>2</v>
      </c>
      <c r="E4" s="44" t="s">
        <v>12</v>
      </c>
      <c r="F4" s="45">
        <v>0.0</v>
      </c>
      <c r="G4" s="71" t="b">
        <v>1</v>
      </c>
      <c r="H4" s="47" t="s">
        <v>1541</v>
      </c>
    </row>
    <row r="5">
      <c r="A5" s="38">
        <v>204.0</v>
      </c>
      <c r="B5" s="46" t="s">
        <v>1542</v>
      </c>
      <c r="C5" s="44" t="s">
        <v>13</v>
      </c>
      <c r="D5" s="44" t="s">
        <v>40</v>
      </c>
      <c r="E5" s="42" t="s">
        <v>5</v>
      </c>
      <c r="F5" s="45">
        <v>500.0</v>
      </c>
      <c r="G5" s="71" t="b">
        <v>1</v>
      </c>
      <c r="H5" s="47" t="s">
        <v>1543</v>
      </c>
      <c r="I5" s="46" t="s">
        <v>1544</v>
      </c>
    </row>
    <row r="6">
      <c r="A6" s="38">
        <v>205.0</v>
      </c>
      <c r="B6" s="46" t="s">
        <v>1545</v>
      </c>
      <c r="C6" s="44" t="s">
        <v>13</v>
      </c>
      <c r="D6" s="44" t="s">
        <v>2</v>
      </c>
      <c r="E6" s="44" t="s">
        <v>12</v>
      </c>
      <c r="F6" s="45">
        <v>0.0</v>
      </c>
      <c r="G6" s="71" t="b">
        <v>1</v>
      </c>
      <c r="H6" s="47" t="s">
        <v>1546</v>
      </c>
    </row>
    <row r="7">
      <c r="A7" s="38">
        <v>206.0</v>
      </c>
      <c r="B7" s="46" t="s">
        <v>1547</v>
      </c>
      <c r="C7" s="44" t="s">
        <v>13</v>
      </c>
      <c r="D7" s="44" t="s">
        <v>40</v>
      </c>
      <c r="E7" s="42" t="s">
        <v>5</v>
      </c>
      <c r="F7" s="45">
        <v>50.68</v>
      </c>
      <c r="G7" s="71" t="b">
        <v>1</v>
      </c>
      <c r="H7" s="47" t="s">
        <v>1548</v>
      </c>
    </row>
    <row r="8">
      <c r="A8" s="38">
        <v>207.0</v>
      </c>
      <c r="B8" s="46" t="s">
        <v>1549</v>
      </c>
      <c r="C8" s="44" t="s">
        <v>13</v>
      </c>
      <c r="D8" s="44" t="s">
        <v>40</v>
      </c>
      <c r="E8" s="42" t="s">
        <v>5</v>
      </c>
      <c r="F8" s="45">
        <v>56.08</v>
      </c>
      <c r="G8" s="71" t="b">
        <v>1</v>
      </c>
      <c r="H8" s="47" t="s">
        <v>1550</v>
      </c>
    </row>
    <row r="9">
      <c r="A9" s="38">
        <v>208.0</v>
      </c>
      <c r="B9" s="46" t="s">
        <v>1551</v>
      </c>
      <c r="C9" s="44" t="s">
        <v>13</v>
      </c>
      <c r="D9" s="44" t="s">
        <v>2</v>
      </c>
      <c r="E9" s="44" t="s">
        <v>12</v>
      </c>
      <c r="F9" s="45">
        <v>0.0</v>
      </c>
      <c r="G9" s="71" t="b">
        <v>1</v>
      </c>
      <c r="H9" s="47" t="s">
        <v>1552</v>
      </c>
    </row>
    <row r="10">
      <c r="A10" s="38">
        <v>209.0</v>
      </c>
      <c r="B10" s="46" t="s">
        <v>1553</v>
      </c>
      <c r="C10" s="44" t="s">
        <v>13</v>
      </c>
      <c r="D10" s="44" t="s">
        <v>40</v>
      </c>
      <c r="E10" s="42" t="s">
        <v>5</v>
      </c>
      <c r="F10" s="45">
        <v>520.0</v>
      </c>
      <c r="G10" s="71" t="b">
        <v>1</v>
      </c>
      <c r="H10" s="47" t="s">
        <v>1554</v>
      </c>
    </row>
    <row r="11">
      <c r="A11" s="38">
        <v>210.0</v>
      </c>
      <c r="B11" s="46" t="s">
        <v>1555</v>
      </c>
      <c r="C11" s="44" t="s">
        <v>15</v>
      </c>
      <c r="D11" s="44" t="s">
        <v>40</v>
      </c>
      <c r="E11" s="42" t="s">
        <v>5</v>
      </c>
      <c r="F11" s="45">
        <v>720.0</v>
      </c>
      <c r="G11" s="71" t="b">
        <v>1</v>
      </c>
      <c r="H11" s="47" t="s">
        <v>1556</v>
      </c>
    </row>
    <row r="12">
      <c r="A12" s="38">
        <v>211.0</v>
      </c>
      <c r="B12" s="46" t="s">
        <v>1557</v>
      </c>
      <c r="C12" s="44" t="s">
        <v>15</v>
      </c>
      <c r="D12" s="44" t="s">
        <v>40</v>
      </c>
      <c r="E12" s="42" t="s">
        <v>5</v>
      </c>
      <c r="F12" s="45">
        <v>1580.0</v>
      </c>
      <c r="G12" s="71" t="b">
        <v>0</v>
      </c>
      <c r="H12" s="47" t="s">
        <v>1558</v>
      </c>
    </row>
    <row r="13">
      <c r="A13" s="38">
        <v>212.0</v>
      </c>
      <c r="B13" s="46" t="s">
        <v>1559</v>
      </c>
      <c r="C13" s="44" t="s">
        <v>15</v>
      </c>
      <c r="D13" s="44" t="s">
        <v>2</v>
      </c>
      <c r="E13" s="44" t="s">
        <v>7</v>
      </c>
      <c r="F13" s="45">
        <v>20.0</v>
      </c>
      <c r="G13" s="71" t="b">
        <v>0</v>
      </c>
      <c r="H13" s="47" t="s">
        <v>1560</v>
      </c>
    </row>
    <row r="14">
      <c r="A14" s="38">
        <v>213.0</v>
      </c>
      <c r="B14" s="46" t="s">
        <v>1561</v>
      </c>
      <c r="C14" s="44" t="s">
        <v>15</v>
      </c>
      <c r="D14" s="44" t="s">
        <v>2</v>
      </c>
      <c r="E14" s="44" t="s">
        <v>7</v>
      </c>
      <c r="F14" s="45">
        <v>50.0</v>
      </c>
      <c r="G14" s="71" t="b">
        <v>0</v>
      </c>
      <c r="H14" s="47" t="s">
        <v>1562</v>
      </c>
    </row>
    <row r="15">
      <c r="A15" s="38">
        <v>214.0</v>
      </c>
      <c r="B15" s="46" t="s">
        <v>1563</v>
      </c>
      <c r="C15" s="44" t="s">
        <v>15</v>
      </c>
      <c r="D15" s="44" t="s">
        <v>40</v>
      </c>
      <c r="E15" s="44" t="s">
        <v>5</v>
      </c>
      <c r="F15" s="45">
        <v>130.0</v>
      </c>
      <c r="G15" s="71" t="b">
        <v>0</v>
      </c>
      <c r="H15" s="47" t="s">
        <v>1564</v>
      </c>
    </row>
    <row r="16">
      <c r="A16" s="99"/>
      <c r="B16" s="42"/>
      <c r="C16" s="44"/>
      <c r="D16" s="42"/>
      <c r="E16" s="43"/>
      <c r="F16" s="71"/>
      <c r="G16" s="89"/>
    </row>
    <row r="17">
      <c r="A17" s="99"/>
      <c r="G17" s="89"/>
    </row>
    <row r="18">
      <c r="A18" s="99"/>
      <c r="G18" s="89"/>
    </row>
    <row r="19">
      <c r="A19" s="99"/>
      <c r="G19" s="89"/>
    </row>
    <row r="20">
      <c r="A20" s="99"/>
      <c r="G20" s="89"/>
    </row>
    <row r="21">
      <c r="A21" s="99"/>
      <c r="G21" s="89"/>
    </row>
    <row r="22">
      <c r="A22" s="99"/>
      <c r="G22" s="89"/>
    </row>
    <row r="23">
      <c r="A23" s="99"/>
      <c r="G23" s="89"/>
    </row>
    <row r="24">
      <c r="A24" s="99"/>
      <c r="G24" s="89"/>
    </row>
    <row r="25">
      <c r="A25" s="99"/>
      <c r="G25" s="89"/>
    </row>
    <row r="26">
      <c r="A26" s="99"/>
      <c r="G26" s="89"/>
    </row>
    <row r="27">
      <c r="A27" s="99"/>
      <c r="G27" s="89"/>
    </row>
    <row r="28">
      <c r="A28" s="99"/>
      <c r="G28" s="89"/>
    </row>
    <row r="29">
      <c r="A29" s="99"/>
      <c r="G29" s="89"/>
    </row>
    <row r="30">
      <c r="A30" s="99"/>
      <c r="G30" s="89"/>
    </row>
    <row r="31">
      <c r="A31" s="99"/>
      <c r="G31" s="89"/>
    </row>
    <row r="32">
      <c r="A32" s="99"/>
      <c r="G32" s="89"/>
    </row>
    <row r="33">
      <c r="A33" s="99"/>
      <c r="G33" s="89"/>
    </row>
    <row r="34">
      <c r="A34" s="99"/>
      <c r="G34" s="89"/>
    </row>
    <row r="35">
      <c r="A35" s="99"/>
      <c r="G35" s="89"/>
    </row>
    <row r="36">
      <c r="A36" s="99"/>
      <c r="G36" s="89"/>
    </row>
    <row r="37">
      <c r="A37" s="99"/>
      <c r="G37" s="89"/>
    </row>
    <row r="38">
      <c r="A38" s="99"/>
      <c r="G38" s="89"/>
    </row>
    <row r="39">
      <c r="A39" s="99"/>
      <c r="G39" s="89"/>
    </row>
    <row r="40">
      <c r="A40" s="99"/>
      <c r="G40" s="89"/>
    </row>
    <row r="41">
      <c r="A41" s="99"/>
      <c r="G41" s="89"/>
    </row>
    <row r="42">
      <c r="A42" s="99"/>
      <c r="G42" s="89"/>
    </row>
    <row r="43">
      <c r="A43" s="99"/>
      <c r="G43" s="89"/>
    </row>
    <row r="44">
      <c r="A44" s="99"/>
      <c r="G44" s="89"/>
    </row>
    <row r="45">
      <c r="A45" s="99"/>
      <c r="G45" s="89"/>
    </row>
    <row r="46">
      <c r="A46" s="99"/>
      <c r="G46" s="89"/>
    </row>
    <row r="47">
      <c r="A47" s="99"/>
      <c r="G47" s="89"/>
    </row>
    <row r="48">
      <c r="A48" s="99"/>
      <c r="G48" s="89"/>
    </row>
    <row r="49">
      <c r="A49" s="99"/>
      <c r="G49" s="89"/>
    </row>
    <row r="50">
      <c r="A50" s="99"/>
      <c r="G50" s="89"/>
    </row>
    <row r="51">
      <c r="A51" s="99"/>
      <c r="G51" s="89"/>
    </row>
    <row r="52">
      <c r="A52" s="99"/>
      <c r="G52" s="89"/>
    </row>
    <row r="53">
      <c r="A53" s="99"/>
      <c r="G53" s="89"/>
    </row>
    <row r="54">
      <c r="A54" s="99"/>
      <c r="G54" s="89"/>
    </row>
    <row r="55">
      <c r="A55" s="99"/>
      <c r="G55" s="89"/>
    </row>
    <row r="56">
      <c r="A56" s="99"/>
      <c r="G56" s="89"/>
    </row>
    <row r="57">
      <c r="A57" s="99"/>
      <c r="G57" s="89"/>
    </row>
    <row r="58">
      <c r="A58" s="99"/>
      <c r="G58" s="89"/>
    </row>
    <row r="59">
      <c r="A59" s="99"/>
      <c r="G59" s="89"/>
    </row>
    <row r="60">
      <c r="A60" s="99"/>
      <c r="G60" s="89"/>
    </row>
    <row r="61">
      <c r="A61" s="99"/>
      <c r="G61" s="89"/>
    </row>
    <row r="62">
      <c r="A62" s="99"/>
      <c r="G62" s="89"/>
    </row>
    <row r="63">
      <c r="A63" s="99"/>
      <c r="G63" s="89"/>
    </row>
    <row r="64">
      <c r="A64" s="99"/>
      <c r="G64" s="89"/>
    </row>
    <row r="65">
      <c r="A65" s="99"/>
      <c r="G65" s="89"/>
    </row>
    <row r="66">
      <c r="A66" s="99"/>
      <c r="G66" s="89"/>
    </row>
    <row r="67">
      <c r="A67" s="99"/>
      <c r="G67" s="89"/>
    </row>
    <row r="68">
      <c r="A68" s="99"/>
      <c r="G68" s="89"/>
    </row>
    <row r="69">
      <c r="A69" s="99"/>
      <c r="G69" s="89"/>
    </row>
    <row r="70">
      <c r="A70" s="99"/>
      <c r="G70" s="89"/>
    </row>
    <row r="71">
      <c r="A71" s="99"/>
      <c r="G71" s="89"/>
    </row>
    <row r="72">
      <c r="A72" s="99"/>
      <c r="G72" s="89"/>
    </row>
    <row r="73">
      <c r="A73" s="99"/>
      <c r="G73" s="89"/>
    </row>
    <row r="74">
      <c r="A74" s="99"/>
      <c r="G74" s="89"/>
    </row>
    <row r="75">
      <c r="A75" s="99"/>
      <c r="G75" s="89"/>
    </row>
    <row r="76">
      <c r="A76" s="99"/>
      <c r="G76" s="89"/>
    </row>
    <row r="77">
      <c r="A77" s="99"/>
      <c r="G77" s="89"/>
    </row>
    <row r="78">
      <c r="A78" s="99"/>
      <c r="G78" s="89"/>
    </row>
    <row r="79">
      <c r="A79" s="99"/>
      <c r="G79" s="89"/>
    </row>
    <row r="80">
      <c r="A80" s="99"/>
      <c r="G80" s="89"/>
    </row>
    <row r="81">
      <c r="A81" s="99"/>
      <c r="G81" s="89"/>
    </row>
    <row r="82">
      <c r="A82" s="99"/>
      <c r="G82" s="89"/>
    </row>
    <row r="83">
      <c r="A83" s="99"/>
      <c r="G83" s="89"/>
    </row>
    <row r="84">
      <c r="A84" s="99"/>
      <c r="G84" s="89"/>
    </row>
    <row r="85">
      <c r="A85" s="99"/>
      <c r="G85" s="89"/>
    </row>
    <row r="86">
      <c r="A86" s="99"/>
      <c r="G86" s="89"/>
    </row>
    <row r="87">
      <c r="A87" s="99"/>
      <c r="G87" s="89"/>
    </row>
    <row r="88">
      <c r="A88" s="99"/>
      <c r="G88" s="89"/>
    </row>
    <row r="89">
      <c r="A89" s="99"/>
      <c r="G89" s="89"/>
    </row>
    <row r="90">
      <c r="A90" s="99"/>
      <c r="G90" s="89"/>
    </row>
    <row r="91">
      <c r="A91" s="99"/>
      <c r="G91" s="89"/>
    </row>
    <row r="92">
      <c r="A92" s="99"/>
      <c r="G92" s="89"/>
    </row>
    <row r="93">
      <c r="A93" s="99"/>
      <c r="G93" s="89"/>
    </row>
    <row r="94">
      <c r="A94" s="99"/>
      <c r="G94" s="89"/>
    </row>
    <row r="95">
      <c r="A95" s="99"/>
      <c r="G95" s="89"/>
    </row>
    <row r="96">
      <c r="A96" s="99"/>
      <c r="G96" s="89"/>
    </row>
    <row r="97">
      <c r="A97" s="99"/>
      <c r="G97" s="89"/>
    </row>
    <row r="98">
      <c r="A98" s="99"/>
      <c r="G98" s="89"/>
    </row>
    <row r="99">
      <c r="A99" s="99"/>
      <c r="G99" s="89"/>
    </row>
    <row r="100">
      <c r="A100" s="99"/>
      <c r="G100" s="89"/>
    </row>
    <row r="101">
      <c r="A101" s="99"/>
      <c r="G101" s="89"/>
    </row>
    <row r="102">
      <c r="A102" s="99"/>
      <c r="G102" s="89"/>
    </row>
    <row r="103">
      <c r="A103" s="99"/>
      <c r="G103" s="89"/>
    </row>
    <row r="104">
      <c r="A104" s="99"/>
      <c r="G104" s="89"/>
    </row>
    <row r="105">
      <c r="A105" s="99"/>
      <c r="G105" s="89"/>
    </row>
    <row r="106">
      <c r="A106" s="99"/>
      <c r="G106" s="89"/>
    </row>
    <row r="107">
      <c r="A107" s="99"/>
      <c r="G107" s="89"/>
    </row>
    <row r="108">
      <c r="A108" s="99"/>
      <c r="G108" s="89"/>
    </row>
    <row r="109">
      <c r="A109" s="99"/>
      <c r="G109" s="89"/>
    </row>
    <row r="110">
      <c r="A110" s="99"/>
      <c r="G110" s="89"/>
    </row>
    <row r="111">
      <c r="A111" s="99"/>
      <c r="G111" s="89"/>
    </row>
    <row r="112">
      <c r="A112" s="99"/>
      <c r="G112" s="89"/>
    </row>
    <row r="113">
      <c r="A113" s="99"/>
      <c r="G113" s="89"/>
    </row>
    <row r="114">
      <c r="A114" s="99"/>
      <c r="G114" s="89"/>
    </row>
    <row r="115">
      <c r="A115" s="99"/>
      <c r="G115" s="89"/>
    </row>
    <row r="116">
      <c r="A116" s="99"/>
      <c r="G116" s="89"/>
    </row>
    <row r="117">
      <c r="A117" s="99"/>
      <c r="G117" s="89"/>
    </row>
    <row r="118">
      <c r="A118" s="99"/>
      <c r="G118" s="89"/>
    </row>
    <row r="119">
      <c r="A119" s="99"/>
      <c r="G119" s="89"/>
    </row>
    <row r="120">
      <c r="A120" s="99"/>
      <c r="G120" s="89"/>
    </row>
    <row r="121">
      <c r="A121" s="99"/>
      <c r="G121" s="89"/>
    </row>
    <row r="122">
      <c r="A122" s="99"/>
      <c r="G122" s="89"/>
    </row>
    <row r="123">
      <c r="A123" s="99"/>
      <c r="G123" s="89"/>
    </row>
    <row r="124">
      <c r="A124" s="99"/>
      <c r="G124" s="89"/>
    </row>
    <row r="125">
      <c r="A125" s="99"/>
      <c r="G125" s="89"/>
    </row>
    <row r="126">
      <c r="A126" s="99"/>
      <c r="G126" s="89"/>
    </row>
    <row r="127">
      <c r="A127" s="99"/>
      <c r="G127" s="89"/>
    </row>
    <row r="128">
      <c r="A128" s="99"/>
      <c r="G128" s="89"/>
    </row>
    <row r="129">
      <c r="A129" s="99"/>
      <c r="G129" s="89"/>
    </row>
    <row r="130">
      <c r="A130" s="99"/>
      <c r="G130" s="89"/>
    </row>
    <row r="131">
      <c r="A131" s="99"/>
      <c r="G131" s="89"/>
    </row>
    <row r="132">
      <c r="A132" s="99"/>
      <c r="G132" s="89"/>
    </row>
    <row r="133">
      <c r="A133" s="99"/>
      <c r="G133" s="89"/>
    </row>
    <row r="134">
      <c r="A134" s="99"/>
      <c r="G134" s="89"/>
    </row>
    <row r="135">
      <c r="A135" s="99"/>
      <c r="G135" s="89"/>
    </row>
    <row r="136">
      <c r="A136" s="99"/>
      <c r="G136" s="89"/>
    </row>
    <row r="137">
      <c r="A137" s="99"/>
      <c r="G137" s="89"/>
    </row>
    <row r="138">
      <c r="A138" s="99"/>
      <c r="G138" s="89"/>
    </row>
    <row r="139">
      <c r="A139" s="99"/>
      <c r="G139" s="89"/>
    </row>
    <row r="140">
      <c r="A140" s="99"/>
      <c r="G140" s="89"/>
    </row>
    <row r="141">
      <c r="A141" s="99"/>
      <c r="G141" s="89"/>
    </row>
    <row r="142">
      <c r="A142" s="99"/>
      <c r="G142" s="89"/>
    </row>
    <row r="143">
      <c r="A143" s="99"/>
      <c r="G143" s="89"/>
    </row>
    <row r="144">
      <c r="A144" s="99"/>
      <c r="G144" s="89"/>
    </row>
    <row r="145">
      <c r="A145" s="99"/>
      <c r="G145" s="89"/>
    </row>
    <row r="146">
      <c r="A146" s="99"/>
      <c r="G146" s="89"/>
    </row>
    <row r="147">
      <c r="A147" s="99"/>
      <c r="G147" s="89"/>
    </row>
    <row r="148">
      <c r="A148" s="99"/>
      <c r="G148" s="89"/>
    </row>
    <row r="149">
      <c r="A149" s="99"/>
      <c r="G149" s="89"/>
    </row>
    <row r="150">
      <c r="A150" s="99"/>
      <c r="G150" s="89"/>
    </row>
    <row r="151">
      <c r="A151" s="99"/>
      <c r="G151" s="89"/>
    </row>
    <row r="152">
      <c r="A152" s="99"/>
      <c r="G152" s="89"/>
    </row>
    <row r="153">
      <c r="A153" s="99"/>
      <c r="G153" s="89"/>
    </row>
    <row r="154">
      <c r="A154" s="99"/>
      <c r="G154" s="89"/>
    </row>
    <row r="155">
      <c r="A155" s="99"/>
      <c r="G155" s="89"/>
    </row>
    <row r="156">
      <c r="A156" s="99"/>
      <c r="G156" s="89"/>
    </row>
    <row r="157">
      <c r="A157" s="99"/>
      <c r="G157" s="89"/>
    </row>
    <row r="158">
      <c r="A158" s="99"/>
      <c r="G158" s="89"/>
    </row>
    <row r="159">
      <c r="A159" s="99"/>
      <c r="G159" s="89"/>
    </row>
    <row r="160">
      <c r="A160" s="99"/>
      <c r="G160" s="89"/>
    </row>
    <row r="161">
      <c r="A161" s="99"/>
      <c r="G161" s="89"/>
    </row>
    <row r="162">
      <c r="A162" s="99"/>
      <c r="G162" s="89"/>
    </row>
    <row r="163">
      <c r="A163" s="99"/>
      <c r="G163" s="89"/>
    </row>
    <row r="164">
      <c r="A164" s="99"/>
      <c r="G164" s="89"/>
    </row>
    <row r="165">
      <c r="A165" s="99"/>
      <c r="G165" s="89"/>
    </row>
    <row r="166">
      <c r="A166" s="99"/>
      <c r="G166" s="89"/>
    </row>
    <row r="167">
      <c r="A167" s="99"/>
      <c r="G167" s="89"/>
    </row>
    <row r="168">
      <c r="A168" s="99"/>
      <c r="G168" s="89"/>
    </row>
    <row r="169">
      <c r="A169" s="99"/>
      <c r="G169" s="89"/>
    </row>
    <row r="170">
      <c r="A170" s="99"/>
      <c r="G170" s="89"/>
    </row>
    <row r="171">
      <c r="A171" s="99"/>
      <c r="G171" s="89"/>
    </row>
    <row r="172">
      <c r="A172" s="99"/>
      <c r="G172" s="89"/>
    </row>
    <row r="173">
      <c r="A173" s="99"/>
      <c r="G173" s="89"/>
    </row>
    <row r="174">
      <c r="A174" s="99"/>
      <c r="G174" s="89"/>
    </row>
    <row r="175">
      <c r="A175" s="99"/>
      <c r="G175" s="89"/>
    </row>
    <row r="176">
      <c r="A176" s="99"/>
      <c r="G176" s="89"/>
    </row>
    <row r="177">
      <c r="A177" s="99"/>
      <c r="G177" s="89"/>
    </row>
    <row r="178">
      <c r="A178" s="99"/>
      <c r="G178" s="89"/>
    </row>
    <row r="179">
      <c r="A179" s="99"/>
      <c r="G179" s="89"/>
    </row>
    <row r="180">
      <c r="A180" s="99"/>
      <c r="G180" s="89"/>
    </row>
    <row r="181">
      <c r="A181" s="99"/>
      <c r="G181" s="89"/>
    </row>
    <row r="182">
      <c r="A182" s="99"/>
      <c r="G182" s="89"/>
    </row>
    <row r="183">
      <c r="A183" s="99"/>
      <c r="G183" s="89"/>
    </row>
    <row r="184">
      <c r="A184" s="99"/>
      <c r="G184" s="89"/>
    </row>
    <row r="185">
      <c r="A185" s="99"/>
      <c r="G185" s="89"/>
    </row>
    <row r="186">
      <c r="A186" s="99"/>
      <c r="G186" s="89"/>
    </row>
    <row r="187">
      <c r="A187" s="99"/>
      <c r="G187" s="89"/>
    </row>
    <row r="188">
      <c r="A188" s="99"/>
      <c r="G188" s="89"/>
    </row>
    <row r="189">
      <c r="A189" s="99"/>
      <c r="G189" s="89"/>
    </row>
    <row r="190">
      <c r="A190" s="99"/>
      <c r="G190" s="89"/>
    </row>
    <row r="191">
      <c r="A191" s="99"/>
      <c r="G191" s="89"/>
    </row>
    <row r="192">
      <c r="A192" s="99"/>
      <c r="G192" s="89"/>
    </row>
    <row r="193">
      <c r="A193" s="99"/>
      <c r="G193" s="89"/>
    </row>
    <row r="194">
      <c r="A194" s="99"/>
      <c r="G194" s="89"/>
    </row>
    <row r="195">
      <c r="A195" s="99"/>
      <c r="G195" s="89"/>
    </row>
    <row r="196">
      <c r="A196" s="99"/>
      <c r="G196" s="89"/>
    </row>
    <row r="197">
      <c r="A197" s="99"/>
      <c r="G197" s="89"/>
    </row>
    <row r="198">
      <c r="A198" s="99"/>
      <c r="G198" s="89"/>
    </row>
    <row r="199">
      <c r="A199" s="99"/>
      <c r="G199" s="89"/>
    </row>
    <row r="200">
      <c r="A200" s="99"/>
      <c r="G200" s="89"/>
    </row>
    <row r="201">
      <c r="A201" s="99"/>
      <c r="G201" s="89"/>
    </row>
    <row r="202">
      <c r="A202" s="99"/>
      <c r="G202" s="89"/>
    </row>
    <row r="203">
      <c r="A203" s="99"/>
      <c r="G203" s="89"/>
    </row>
    <row r="204">
      <c r="A204" s="99"/>
      <c r="G204" s="89"/>
    </row>
    <row r="205">
      <c r="A205" s="99"/>
      <c r="G205" s="89"/>
    </row>
    <row r="206">
      <c r="A206" s="99"/>
      <c r="G206" s="89"/>
    </row>
    <row r="207">
      <c r="A207" s="99"/>
      <c r="G207" s="89"/>
    </row>
    <row r="208">
      <c r="A208" s="99"/>
      <c r="G208" s="89"/>
    </row>
    <row r="209">
      <c r="A209" s="99"/>
      <c r="G209" s="89"/>
    </row>
    <row r="210">
      <c r="A210" s="99"/>
      <c r="G210" s="89"/>
    </row>
    <row r="211">
      <c r="A211" s="99"/>
      <c r="G211" s="89"/>
    </row>
    <row r="212">
      <c r="A212" s="99"/>
      <c r="G212" s="89"/>
    </row>
    <row r="213">
      <c r="A213" s="99"/>
      <c r="G213" s="89"/>
    </row>
    <row r="214">
      <c r="A214" s="99"/>
      <c r="G214" s="89"/>
    </row>
    <row r="215">
      <c r="A215" s="99"/>
      <c r="G215" s="89"/>
    </row>
    <row r="216">
      <c r="A216" s="99"/>
      <c r="G216" s="89"/>
    </row>
    <row r="217">
      <c r="A217" s="99"/>
      <c r="G217" s="89"/>
    </row>
    <row r="218">
      <c r="A218" s="99"/>
      <c r="G218" s="89"/>
    </row>
    <row r="219">
      <c r="A219" s="99"/>
      <c r="G219" s="89"/>
    </row>
    <row r="220">
      <c r="A220" s="99"/>
      <c r="G220" s="89"/>
    </row>
    <row r="221">
      <c r="A221" s="99"/>
      <c r="G221" s="89"/>
    </row>
    <row r="222">
      <c r="A222" s="99"/>
      <c r="G222" s="89"/>
    </row>
    <row r="223">
      <c r="A223" s="99"/>
      <c r="G223" s="89"/>
    </row>
    <row r="224">
      <c r="A224" s="99"/>
      <c r="G224" s="89"/>
    </row>
    <row r="225">
      <c r="A225" s="99"/>
      <c r="G225" s="89"/>
    </row>
    <row r="226">
      <c r="A226" s="99"/>
      <c r="G226" s="89"/>
    </row>
    <row r="227">
      <c r="A227" s="99"/>
      <c r="G227" s="89"/>
    </row>
    <row r="228">
      <c r="A228" s="99"/>
      <c r="G228" s="89"/>
    </row>
    <row r="229">
      <c r="A229" s="99"/>
      <c r="G229" s="89"/>
    </row>
    <row r="230">
      <c r="A230" s="99"/>
      <c r="G230" s="89"/>
    </row>
    <row r="231">
      <c r="A231" s="99"/>
      <c r="G231" s="89"/>
    </row>
    <row r="232">
      <c r="A232" s="99"/>
      <c r="G232" s="89"/>
    </row>
    <row r="233">
      <c r="A233" s="99"/>
      <c r="G233" s="89"/>
    </row>
    <row r="234">
      <c r="A234" s="99"/>
      <c r="G234" s="89"/>
    </row>
    <row r="235">
      <c r="A235" s="99"/>
      <c r="G235" s="89"/>
    </row>
    <row r="236">
      <c r="A236" s="99"/>
      <c r="G236" s="89"/>
    </row>
    <row r="237">
      <c r="A237" s="99"/>
      <c r="G237" s="89"/>
    </row>
    <row r="238">
      <c r="A238" s="99"/>
      <c r="G238" s="89"/>
    </row>
    <row r="239">
      <c r="A239" s="99"/>
      <c r="G239" s="89"/>
    </row>
    <row r="240">
      <c r="A240" s="99"/>
      <c r="G240" s="89"/>
    </row>
    <row r="241">
      <c r="A241" s="99"/>
      <c r="G241" s="89"/>
    </row>
    <row r="242">
      <c r="A242" s="99"/>
      <c r="G242" s="89"/>
    </row>
    <row r="243">
      <c r="A243" s="99"/>
      <c r="G243" s="89"/>
    </row>
    <row r="244">
      <c r="A244" s="99"/>
      <c r="G244" s="89"/>
    </row>
    <row r="245">
      <c r="A245" s="99"/>
      <c r="G245" s="89"/>
    </row>
    <row r="246">
      <c r="A246" s="99"/>
      <c r="G246" s="89"/>
    </row>
    <row r="247">
      <c r="A247" s="99"/>
      <c r="G247" s="89"/>
    </row>
    <row r="248">
      <c r="A248" s="99"/>
      <c r="G248" s="89"/>
    </row>
    <row r="249">
      <c r="A249" s="99"/>
      <c r="G249" s="89"/>
    </row>
    <row r="250">
      <c r="A250" s="99"/>
      <c r="G250" s="89"/>
    </row>
    <row r="251">
      <c r="A251" s="99"/>
      <c r="G251" s="89"/>
    </row>
    <row r="252">
      <c r="A252" s="99"/>
      <c r="G252" s="89"/>
    </row>
    <row r="253">
      <c r="A253" s="99"/>
      <c r="G253" s="89"/>
    </row>
    <row r="254">
      <c r="A254" s="99"/>
      <c r="G254" s="89"/>
    </row>
    <row r="255">
      <c r="A255" s="99"/>
      <c r="G255" s="89"/>
    </row>
    <row r="256">
      <c r="A256" s="99"/>
      <c r="G256" s="89"/>
    </row>
    <row r="257">
      <c r="A257" s="99"/>
      <c r="G257" s="89"/>
    </row>
    <row r="258">
      <c r="A258" s="99"/>
      <c r="G258" s="89"/>
    </row>
    <row r="259">
      <c r="A259" s="99"/>
      <c r="G259" s="89"/>
    </row>
    <row r="260">
      <c r="A260" s="99"/>
      <c r="G260" s="89"/>
    </row>
    <row r="261">
      <c r="A261" s="99"/>
      <c r="G261" s="89"/>
    </row>
    <row r="262">
      <c r="A262" s="99"/>
      <c r="G262" s="89"/>
    </row>
    <row r="263">
      <c r="A263" s="99"/>
      <c r="G263" s="89"/>
    </row>
    <row r="264">
      <c r="A264" s="99"/>
      <c r="G264" s="89"/>
    </row>
    <row r="265">
      <c r="A265" s="99"/>
      <c r="G265" s="89"/>
    </row>
    <row r="266">
      <c r="A266" s="99"/>
      <c r="G266" s="89"/>
    </row>
    <row r="267">
      <c r="A267" s="99"/>
      <c r="G267" s="89"/>
    </row>
    <row r="268">
      <c r="A268" s="99"/>
      <c r="G268" s="89"/>
    </row>
    <row r="269">
      <c r="A269" s="99"/>
      <c r="G269" s="89"/>
    </row>
    <row r="270">
      <c r="A270" s="99"/>
      <c r="G270" s="89"/>
    </row>
    <row r="271">
      <c r="A271" s="99"/>
      <c r="G271" s="89"/>
    </row>
    <row r="272">
      <c r="A272" s="99"/>
      <c r="G272" s="89"/>
    </row>
    <row r="273">
      <c r="A273" s="99"/>
      <c r="G273" s="89"/>
    </row>
    <row r="274">
      <c r="A274" s="99"/>
      <c r="G274" s="89"/>
    </row>
    <row r="275">
      <c r="A275" s="99"/>
      <c r="G275" s="89"/>
    </row>
    <row r="276">
      <c r="A276" s="99"/>
      <c r="G276" s="89"/>
    </row>
    <row r="277">
      <c r="A277" s="99"/>
      <c r="G277" s="89"/>
    </row>
    <row r="278">
      <c r="A278" s="99"/>
      <c r="G278" s="89"/>
    </row>
    <row r="279">
      <c r="A279" s="99"/>
      <c r="G279" s="89"/>
    </row>
    <row r="280">
      <c r="A280" s="99"/>
      <c r="G280" s="89"/>
    </row>
    <row r="281">
      <c r="A281" s="99"/>
      <c r="G281" s="89"/>
    </row>
    <row r="282">
      <c r="A282" s="99"/>
      <c r="G282" s="89"/>
    </row>
    <row r="283">
      <c r="A283" s="99"/>
      <c r="G283" s="89"/>
    </row>
    <row r="284">
      <c r="A284" s="99"/>
      <c r="G284" s="89"/>
    </row>
    <row r="285">
      <c r="A285" s="99"/>
      <c r="G285" s="89"/>
    </row>
    <row r="286">
      <c r="A286" s="99"/>
      <c r="G286" s="89"/>
    </row>
    <row r="287">
      <c r="A287" s="99"/>
      <c r="G287" s="89"/>
    </row>
    <row r="288">
      <c r="A288" s="99"/>
      <c r="G288" s="89"/>
    </row>
    <row r="289">
      <c r="A289" s="99"/>
      <c r="G289" s="89"/>
    </row>
    <row r="290">
      <c r="A290" s="99"/>
      <c r="G290" s="89"/>
    </row>
    <row r="291">
      <c r="A291" s="99"/>
      <c r="G291" s="89"/>
    </row>
    <row r="292">
      <c r="A292" s="99"/>
      <c r="G292" s="89"/>
    </row>
    <row r="293">
      <c r="A293" s="99"/>
      <c r="G293" s="89"/>
    </row>
    <row r="294">
      <c r="A294" s="99"/>
      <c r="G294" s="89"/>
    </row>
    <row r="295">
      <c r="A295" s="99"/>
      <c r="G295" s="89"/>
    </row>
    <row r="296">
      <c r="A296" s="99"/>
      <c r="G296" s="89"/>
    </row>
    <row r="297">
      <c r="A297" s="99"/>
      <c r="G297" s="89"/>
    </row>
    <row r="298">
      <c r="A298" s="99"/>
      <c r="G298" s="89"/>
    </row>
    <row r="299">
      <c r="A299" s="99"/>
      <c r="G299" s="89"/>
    </row>
    <row r="300">
      <c r="A300" s="99"/>
      <c r="G300" s="89"/>
    </row>
    <row r="301">
      <c r="A301" s="99"/>
      <c r="G301" s="89"/>
    </row>
    <row r="302">
      <c r="A302" s="99"/>
      <c r="G302" s="89"/>
    </row>
    <row r="303">
      <c r="A303" s="99"/>
      <c r="G303" s="89"/>
    </row>
    <row r="304">
      <c r="A304" s="99"/>
      <c r="G304" s="89"/>
    </row>
    <row r="305">
      <c r="A305" s="99"/>
      <c r="G305" s="89"/>
    </row>
    <row r="306">
      <c r="A306" s="99"/>
      <c r="G306" s="89"/>
    </row>
    <row r="307">
      <c r="A307" s="99"/>
      <c r="G307" s="89"/>
    </row>
    <row r="308">
      <c r="A308" s="99"/>
      <c r="G308" s="89"/>
    </row>
    <row r="309">
      <c r="A309" s="99"/>
      <c r="G309" s="89"/>
    </row>
    <row r="310">
      <c r="A310" s="99"/>
      <c r="G310" s="89"/>
    </row>
    <row r="311">
      <c r="A311" s="99"/>
      <c r="G311" s="89"/>
    </row>
    <row r="312">
      <c r="A312" s="99"/>
      <c r="G312" s="89"/>
    </row>
    <row r="313">
      <c r="A313" s="99"/>
      <c r="G313" s="89"/>
    </row>
    <row r="314">
      <c r="A314" s="99"/>
      <c r="G314" s="89"/>
    </row>
    <row r="315">
      <c r="A315" s="99"/>
      <c r="G315" s="89"/>
    </row>
    <row r="316">
      <c r="A316" s="99"/>
      <c r="G316" s="89"/>
    </row>
    <row r="317">
      <c r="A317" s="99"/>
      <c r="G317" s="89"/>
    </row>
    <row r="318">
      <c r="A318" s="99"/>
      <c r="G318" s="89"/>
    </row>
    <row r="319">
      <c r="A319" s="99"/>
      <c r="G319" s="89"/>
    </row>
    <row r="320">
      <c r="A320" s="99"/>
      <c r="G320" s="89"/>
    </row>
    <row r="321">
      <c r="A321" s="99"/>
      <c r="G321" s="89"/>
    </row>
    <row r="322">
      <c r="A322" s="99"/>
      <c r="G322" s="89"/>
    </row>
    <row r="323">
      <c r="A323" s="99"/>
      <c r="G323" s="89"/>
    </row>
    <row r="324">
      <c r="A324" s="99"/>
      <c r="G324" s="89"/>
    </row>
    <row r="325">
      <c r="A325" s="99"/>
      <c r="G325" s="89"/>
    </row>
    <row r="326">
      <c r="A326" s="99"/>
      <c r="G326" s="89"/>
    </row>
    <row r="327">
      <c r="A327" s="99"/>
      <c r="G327" s="89"/>
    </row>
    <row r="328">
      <c r="A328" s="99"/>
      <c r="G328" s="89"/>
    </row>
    <row r="329">
      <c r="A329" s="99"/>
      <c r="G329" s="89"/>
    </row>
    <row r="330">
      <c r="A330" s="99"/>
      <c r="G330" s="89"/>
    </row>
    <row r="331">
      <c r="A331" s="99"/>
      <c r="G331" s="89"/>
    </row>
    <row r="332">
      <c r="A332" s="99"/>
      <c r="G332" s="89"/>
    </row>
    <row r="333">
      <c r="A333" s="99"/>
      <c r="G333" s="89"/>
    </row>
    <row r="334">
      <c r="A334" s="99"/>
      <c r="G334" s="89"/>
    </row>
    <row r="335">
      <c r="A335" s="99"/>
      <c r="G335" s="89"/>
    </row>
    <row r="336">
      <c r="A336" s="99"/>
      <c r="G336" s="89"/>
    </row>
    <row r="337">
      <c r="A337" s="99"/>
      <c r="G337" s="89"/>
    </row>
    <row r="338">
      <c r="A338" s="99"/>
      <c r="G338" s="89"/>
    </row>
    <row r="339">
      <c r="A339" s="99"/>
      <c r="G339" s="89"/>
    </row>
    <row r="340">
      <c r="A340" s="99"/>
      <c r="G340" s="89"/>
    </row>
    <row r="341">
      <c r="A341" s="99"/>
      <c r="G341" s="89"/>
    </row>
    <row r="342">
      <c r="A342" s="99"/>
      <c r="G342" s="89"/>
    </row>
    <row r="343">
      <c r="A343" s="99"/>
      <c r="G343" s="89"/>
    </row>
    <row r="344">
      <c r="A344" s="99"/>
      <c r="G344" s="89"/>
    </row>
    <row r="345">
      <c r="A345" s="99"/>
      <c r="G345" s="89"/>
    </row>
    <row r="346">
      <c r="A346" s="99"/>
      <c r="G346" s="89"/>
    </row>
    <row r="347">
      <c r="A347" s="99"/>
      <c r="G347" s="89"/>
    </row>
    <row r="348">
      <c r="A348" s="99"/>
      <c r="G348" s="89"/>
    </row>
    <row r="349">
      <c r="A349" s="99"/>
      <c r="G349" s="89"/>
    </row>
    <row r="350">
      <c r="A350" s="99"/>
      <c r="G350" s="89"/>
    </row>
    <row r="351">
      <c r="A351" s="99"/>
      <c r="G351" s="89"/>
    </row>
    <row r="352">
      <c r="A352" s="99"/>
      <c r="G352" s="89"/>
    </row>
    <row r="353">
      <c r="A353" s="99"/>
      <c r="G353" s="89"/>
    </row>
    <row r="354">
      <c r="A354" s="99"/>
      <c r="G354" s="89"/>
    </row>
    <row r="355">
      <c r="A355" s="99"/>
      <c r="G355" s="89"/>
    </row>
    <row r="356">
      <c r="A356" s="99"/>
      <c r="G356" s="89"/>
    </row>
    <row r="357">
      <c r="A357" s="99"/>
      <c r="G357" s="89"/>
    </row>
    <row r="358">
      <c r="A358" s="99"/>
      <c r="G358" s="89"/>
    </row>
    <row r="359">
      <c r="A359" s="99"/>
      <c r="G359" s="89"/>
    </row>
    <row r="360">
      <c r="A360" s="99"/>
      <c r="G360" s="89"/>
    </row>
    <row r="361">
      <c r="A361" s="99"/>
      <c r="G361" s="89"/>
    </row>
    <row r="362">
      <c r="A362" s="99"/>
      <c r="G362" s="89"/>
    </row>
    <row r="363">
      <c r="A363" s="99"/>
      <c r="G363" s="89"/>
    </row>
    <row r="364">
      <c r="A364" s="99"/>
      <c r="G364" s="89"/>
    </row>
    <row r="365">
      <c r="A365" s="99"/>
      <c r="G365" s="89"/>
    </row>
    <row r="366">
      <c r="A366" s="99"/>
      <c r="G366" s="89"/>
    </row>
    <row r="367">
      <c r="A367" s="99"/>
      <c r="G367" s="89"/>
    </row>
    <row r="368">
      <c r="A368" s="99"/>
      <c r="G368" s="89"/>
    </row>
    <row r="369">
      <c r="A369" s="99"/>
      <c r="G369" s="89"/>
    </row>
    <row r="370">
      <c r="A370" s="99"/>
      <c r="G370" s="89"/>
    </row>
    <row r="371">
      <c r="A371" s="99"/>
      <c r="G371" s="89"/>
    </row>
    <row r="372">
      <c r="A372" s="99"/>
      <c r="G372" s="89"/>
    </row>
    <row r="373">
      <c r="A373" s="99"/>
      <c r="G373" s="89"/>
    </row>
    <row r="374">
      <c r="A374" s="99"/>
      <c r="G374" s="89"/>
    </row>
    <row r="375">
      <c r="A375" s="99"/>
      <c r="G375" s="89"/>
    </row>
    <row r="376">
      <c r="A376" s="99"/>
      <c r="G376" s="89"/>
    </row>
    <row r="377">
      <c r="A377" s="99"/>
      <c r="G377" s="89"/>
    </row>
    <row r="378">
      <c r="A378" s="99"/>
      <c r="G378" s="89"/>
    </row>
    <row r="379">
      <c r="A379" s="99"/>
      <c r="G379" s="89"/>
    </row>
    <row r="380">
      <c r="A380" s="99"/>
      <c r="G380" s="89"/>
    </row>
    <row r="381">
      <c r="A381" s="99"/>
      <c r="G381" s="89"/>
    </row>
    <row r="382">
      <c r="A382" s="99"/>
      <c r="G382" s="89"/>
    </row>
    <row r="383">
      <c r="A383" s="99"/>
      <c r="G383" s="89"/>
    </row>
    <row r="384">
      <c r="A384" s="99"/>
      <c r="G384" s="89"/>
    </row>
    <row r="385">
      <c r="A385" s="99"/>
      <c r="G385" s="89"/>
    </row>
    <row r="386">
      <c r="A386" s="99"/>
      <c r="G386" s="89"/>
    </row>
    <row r="387">
      <c r="A387" s="99"/>
      <c r="G387" s="89"/>
    </row>
    <row r="388">
      <c r="A388" s="99"/>
      <c r="G388" s="89"/>
    </row>
    <row r="389">
      <c r="A389" s="99"/>
      <c r="G389" s="89"/>
    </row>
    <row r="390">
      <c r="A390" s="99"/>
      <c r="G390" s="89"/>
    </row>
    <row r="391">
      <c r="A391" s="99"/>
      <c r="G391" s="89"/>
    </row>
    <row r="392">
      <c r="A392" s="99"/>
      <c r="G392" s="89"/>
    </row>
    <row r="393">
      <c r="A393" s="99"/>
      <c r="G393" s="89"/>
    </row>
    <row r="394">
      <c r="A394" s="99"/>
      <c r="G394" s="89"/>
    </row>
    <row r="395">
      <c r="A395" s="99"/>
      <c r="G395" s="89"/>
    </row>
    <row r="396">
      <c r="A396" s="99"/>
      <c r="G396" s="89"/>
    </row>
    <row r="397">
      <c r="A397" s="99"/>
      <c r="G397" s="89"/>
    </row>
    <row r="398">
      <c r="A398" s="99"/>
      <c r="G398" s="89"/>
    </row>
    <row r="399">
      <c r="A399" s="99"/>
      <c r="G399" s="89"/>
    </row>
    <row r="400">
      <c r="A400" s="99"/>
      <c r="G400" s="89"/>
    </row>
    <row r="401">
      <c r="A401" s="99"/>
      <c r="G401" s="89"/>
    </row>
    <row r="402">
      <c r="A402" s="99"/>
      <c r="G402" s="89"/>
    </row>
    <row r="403">
      <c r="A403" s="99"/>
      <c r="G403" s="89"/>
    </row>
    <row r="404">
      <c r="A404" s="99"/>
      <c r="G404" s="89"/>
    </row>
    <row r="405">
      <c r="A405" s="99"/>
      <c r="G405" s="89"/>
    </row>
    <row r="406">
      <c r="A406" s="99"/>
      <c r="G406" s="89"/>
    </row>
    <row r="407">
      <c r="A407" s="99"/>
      <c r="G407" s="89"/>
    </row>
    <row r="408">
      <c r="A408" s="99"/>
      <c r="G408" s="89"/>
    </row>
    <row r="409">
      <c r="A409" s="99"/>
      <c r="G409" s="89"/>
    </row>
    <row r="410">
      <c r="A410" s="99"/>
      <c r="G410" s="89"/>
    </row>
    <row r="411">
      <c r="A411" s="99"/>
      <c r="G411" s="89"/>
    </row>
    <row r="412">
      <c r="A412" s="99"/>
      <c r="G412" s="89"/>
    </row>
    <row r="413">
      <c r="A413" s="99"/>
      <c r="G413" s="89"/>
    </row>
    <row r="414">
      <c r="A414" s="99"/>
      <c r="G414" s="89"/>
    </row>
    <row r="415">
      <c r="A415" s="99"/>
      <c r="G415" s="89"/>
    </row>
    <row r="416">
      <c r="A416" s="99"/>
      <c r="G416" s="89"/>
    </row>
    <row r="417">
      <c r="A417" s="99"/>
      <c r="G417" s="89"/>
    </row>
    <row r="418">
      <c r="A418" s="99"/>
      <c r="G418" s="89"/>
    </row>
    <row r="419">
      <c r="A419" s="99"/>
      <c r="G419" s="89"/>
    </row>
    <row r="420">
      <c r="A420" s="99"/>
      <c r="G420" s="89"/>
    </row>
    <row r="421">
      <c r="A421" s="99"/>
      <c r="G421" s="89"/>
    </row>
    <row r="422">
      <c r="A422" s="99"/>
      <c r="G422" s="89"/>
    </row>
    <row r="423">
      <c r="A423" s="99"/>
      <c r="G423" s="89"/>
    </row>
    <row r="424">
      <c r="A424" s="99"/>
      <c r="G424" s="89"/>
    </row>
    <row r="425">
      <c r="A425" s="99"/>
      <c r="G425" s="89"/>
    </row>
    <row r="426">
      <c r="A426" s="99"/>
      <c r="G426" s="89"/>
    </row>
    <row r="427">
      <c r="A427" s="99"/>
      <c r="G427" s="89"/>
    </row>
    <row r="428">
      <c r="A428" s="99"/>
      <c r="G428" s="89"/>
    </row>
    <row r="429">
      <c r="A429" s="99"/>
      <c r="G429" s="89"/>
    </row>
    <row r="430">
      <c r="A430" s="99"/>
      <c r="G430" s="89"/>
    </row>
    <row r="431">
      <c r="A431" s="99"/>
      <c r="G431" s="89"/>
    </row>
    <row r="432">
      <c r="A432" s="99"/>
      <c r="G432" s="89"/>
    </row>
    <row r="433">
      <c r="A433" s="99"/>
      <c r="G433" s="89"/>
    </row>
    <row r="434">
      <c r="A434" s="99"/>
      <c r="G434" s="89"/>
    </row>
    <row r="435">
      <c r="A435" s="99"/>
      <c r="G435" s="89"/>
    </row>
    <row r="436">
      <c r="A436" s="99"/>
      <c r="G436" s="89"/>
    </row>
    <row r="437">
      <c r="A437" s="99"/>
      <c r="G437" s="89"/>
    </row>
    <row r="438">
      <c r="A438" s="99"/>
      <c r="G438" s="89"/>
    </row>
    <row r="439">
      <c r="A439" s="99"/>
      <c r="G439" s="89"/>
    </row>
    <row r="440">
      <c r="A440" s="99"/>
      <c r="G440" s="89"/>
    </row>
    <row r="441">
      <c r="A441" s="99"/>
      <c r="G441" s="89"/>
    </row>
    <row r="442">
      <c r="A442" s="99"/>
      <c r="G442" s="89"/>
    </row>
    <row r="443">
      <c r="A443" s="99"/>
      <c r="G443" s="89"/>
    </row>
    <row r="444">
      <c r="A444" s="99"/>
      <c r="G444" s="89"/>
    </row>
    <row r="445">
      <c r="A445" s="99"/>
      <c r="G445" s="89"/>
    </row>
    <row r="446">
      <c r="A446" s="99"/>
      <c r="G446" s="89"/>
    </row>
    <row r="447">
      <c r="A447" s="99"/>
      <c r="G447" s="89"/>
    </row>
    <row r="448">
      <c r="A448" s="99"/>
      <c r="G448" s="89"/>
    </row>
    <row r="449">
      <c r="A449" s="99"/>
      <c r="G449" s="89"/>
    </row>
    <row r="450">
      <c r="A450" s="99"/>
      <c r="G450" s="89"/>
    </row>
    <row r="451">
      <c r="A451" s="99"/>
      <c r="G451" s="89"/>
    </row>
    <row r="452">
      <c r="A452" s="99"/>
      <c r="G452" s="89"/>
    </row>
    <row r="453">
      <c r="A453" s="99"/>
      <c r="G453" s="89"/>
    </row>
    <row r="454">
      <c r="A454" s="99"/>
      <c r="G454" s="89"/>
    </row>
    <row r="455">
      <c r="A455" s="99"/>
      <c r="G455" s="89"/>
    </row>
    <row r="456">
      <c r="A456" s="99"/>
      <c r="G456" s="89"/>
    </row>
    <row r="457">
      <c r="A457" s="99"/>
      <c r="G457" s="89"/>
    </row>
    <row r="458">
      <c r="A458" s="99"/>
      <c r="G458" s="89"/>
    </row>
    <row r="459">
      <c r="A459" s="99"/>
      <c r="G459" s="89"/>
    </row>
    <row r="460">
      <c r="A460" s="99"/>
      <c r="G460" s="89"/>
    </row>
    <row r="461">
      <c r="A461" s="99"/>
      <c r="G461" s="89"/>
    </row>
    <row r="462">
      <c r="A462" s="99"/>
      <c r="G462" s="89"/>
    </row>
    <row r="463">
      <c r="A463" s="99"/>
      <c r="G463" s="89"/>
    </row>
    <row r="464">
      <c r="A464" s="99"/>
      <c r="G464" s="89"/>
    </row>
    <row r="465">
      <c r="A465" s="99"/>
      <c r="G465" s="89"/>
    </row>
    <row r="466">
      <c r="A466" s="99"/>
      <c r="G466" s="89"/>
    </row>
    <row r="467">
      <c r="A467" s="99"/>
      <c r="G467" s="89"/>
    </row>
    <row r="468">
      <c r="A468" s="99"/>
      <c r="G468" s="89"/>
    </row>
    <row r="469">
      <c r="A469" s="99"/>
      <c r="G469" s="89"/>
    </row>
    <row r="470">
      <c r="A470" s="99"/>
      <c r="G470" s="89"/>
    </row>
    <row r="471">
      <c r="A471" s="99"/>
      <c r="G471" s="89"/>
    </row>
    <row r="472">
      <c r="A472" s="99"/>
      <c r="G472" s="89"/>
    </row>
    <row r="473">
      <c r="A473" s="99"/>
      <c r="G473" s="89"/>
    </row>
    <row r="474">
      <c r="A474" s="99"/>
      <c r="G474" s="89"/>
    </row>
    <row r="475">
      <c r="A475" s="99"/>
      <c r="G475" s="89"/>
    </row>
    <row r="476">
      <c r="A476" s="99"/>
      <c r="G476" s="89"/>
    </row>
    <row r="477">
      <c r="A477" s="99"/>
      <c r="G477" s="89"/>
    </row>
    <row r="478">
      <c r="A478" s="99"/>
      <c r="G478" s="89"/>
    </row>
    <row r="479">
      <c r="A479" s="99"/>
      <c r="G479" s="89"/>
    </row>
    <row r="480">
      <c r="A480" s="99"/>
      <c r="G480" s="89"/>
    </row>
    <row r="481">
      <c r="A481" s="99"/>
      <c r="G481" s="89"/>
    </row>
    <row r="482">
      <c r="A482" s="99"/>
      <c r="G482" s="89"/>
    </row>
    <row r="483">
      <c r="A483" s="99"/>
      <c r="G483" s="89"/>
    </row>
    <row r="484">
      <c r="A484" s="99"/>
      <c r="G484" s="89"/>
    </row>
    <row r="485">
      <c r="A485" s="99"/>
      <c r="G485" s="89"/>
    </row>
    <row r="486">
      <c r="A486" s="99"/>
      <c r="G486" s="89"/>
    </row>
    <row r="487">
      <c r="A487" s="99"/>
      <c r="G487" s="89"/>
    </row>
    <row r="488">
      <c r="A488" s="99"/>
      <c r="G488" s="89"/>
    </row>
    <row r="489">
      <c r="A489" s="99"/>
      <c r="G489" s="89"/>
    </row>
    <row r="490">
      <c r="A490" s="99"/>
      <c r="G490" s="89"/>
    </row>
    <row r="491">
      <c r="A491" s="99"/>
      <c r="G491" s="89"/>
    </row>
    <row r="492">
      <c r="A492" s="99"/>
      <c r="G492" s="89"/>
    </row>
    <row r="493">
      <c r="A493" s="99"/>
      <c r="G493" s="89"/>
    </row>
    <row r="494">
      <c r="A494" s="99"/>
      <c r="G494" s="89"/>
    </row>
    <row r="495">
      <c r="A495" s="99"/>
      <c r="G495" s="89"/>
    </row>
    <row r="496">
      <c r="A496" s="99"/>
      <c r="G496" s="89"/>
    </row>
    <row r="497">
      <c r="A497" s="99"/>
      <c r="G497" s="89"/>
    </row>
    <row r="498">
      <c r="A498" s="99"/>
      <c r="G498" s="89"/>
    </row>
    <row r="499">
      <c r="A499" s="99"/>
      <c r="G499" s="89"/>
    </row>
    <row r="500">
      <c r="A500" s="99"/>
      <c r="G500" s="89"/>
    </row>
    <row r="501">
      <c r="A501" s="99"/>
      <c r="G501" s="89"/>
    </row>
    <row r="502">
      <c r="A502" s="99"/>
      <c r="G502" s="89"/>
    </row>
    <row r="503">
      <c r="A503" s="99"/>
      <c r="G503" s="89"/>
    </row>
    <row r="504">
      <c r="A504" s="99"/>
      <c r="G504" s="89"/>
    </row>
    <row r="505">
      <c r="A505" s="99"/>
      <c r="G505" s="89"/>
    </row>
    <row r="506">
      <c r="A506" s="99"/>
      <c r="G506" s="89"/>
    </row>
    <row r="507">
      <c r="A507" s="99"/>
      <c r="G507" s="89"/>
    </row>
    <row r="508">
      <c r="A508" s="99"/>
      <c r="G508" s="89"/>
    </row>
    <row r="509">
      <c r="A509" s="99"/>
      <c r="G509" s="89"/>
    </row>
    <row r="510">
      <c r="A510" s="99"/>
      <c r="G510" s="89"/>
    </row>
    <row r="511">
      <c r="A511" s="99"/>
      <c r="G511" s="89"/>
    </row>
    <row r="512">
      <c r="A512" s="99"/>
      <c r="G512" s="89"/>
    </row>
    <row r="513">
      <c r="A513" s="99"/>
      <c r="G513" s="89"/>
    </row>
    <row r="514">
      <c r="A514" s="99"/>
      <c r="G514" s="89"/>
    </row>
    <row r="515">
      <c r="A515" s="99"/>
      <c r="G515" s="89"/>
    </row>
    <row r="516">
      <c r="A516" s="99"/>
      <c r="G516" s="89"/>
    </row>
    <row r="517">
      <c r="A517" s="99"/>
      <c r="G517" s="89"/>
    </row>
    <row r="518">
      <c r="A518" s="99"/>
      <c r="G518" s="89"/>
    </row>
    <row r="519">
      <c r="A519" s="99"/>
      <c r="G519" s="89"/>
    </row>
    <row r="520">
      <c r="A520" s="99"/>
      <c r="G520" s="89"/>
    </row>
    <row r="521">
      <c r="A521" s="99"/>
      <c r="G521" s="89"/>
    </row>
    <row r="522">
      <c r="A522" s="99"/>
      <c r="G522" s="89"/>
    </row>
    <row r="523">
      <c r="A523" s="99"/>
      <c r="G523" s="89"/>
    </row>
    <row r="524">
      <c r="A524" s="99"/>
      <c r="G524" s="89"/>
    </row>
    <row r="525">
      <c r="A525" s="99"/>
      <c r="G525" s="89"/>
    </row>
    <row r="526">
      <c r="A526" s="99"/>
      <c r="G526" s="89"/>
    </row>
    <row r="527">
      <c r="A527" s="99"/>
      <c r="G527" s="89"/>
    </row>
    <row r="528">
      <c r="A528" s="99"/>
      <c r="G528" s="89"/>
    </row>
    <row r="529">
      <c r="A529" s="99"/>
      <c r="G529" s="89"/>
    </row>
    <row r="530">
      <c r="A530" s="99"/>
      <c r="G530" s="89"/>
    </row>
    <row r="531">
      <c r="A531" s="99"/>
      <c r="G531" s="89"/>
    </row>
    <row r="532">
      <c r="A532" s="99"/>
      <c r="G532" s="89"/>
    </row>
    <row r="533">
      <c r="A533" s="99"/>
      <c r="G533" s="89"/>
    </row>
    <row r="534">
      <c r="A534" s="99"/>
      <c r="G534" s="89"/>
    </row>
    <row r="535">
      <c r="A535" s="99"/>
      <c r="G535" s="89"/>
    </row>
    <row r="536">
      <c r="A536" s="99"/>
      <c r="G536" s="89"/>
    </row>
    <row r="537">
      <c r="A537" s="99"/>
      <c r="G537" s="89"/>
    </row>
    <row r="538">
      <c r="A538" s="99"/>
      <c r="G538" s="89"/>
    </row>
    <row r="539">
      <c r="A539" s="99"/>
      <c r="G539" s="89"/>
    </row>
    <row r="540">
      <c r="A540" s="99"/>
      <c r="G540" s="89"/>
    </row>
    <row r="541">
      <c r="A541" s="99"/>
      <c r="G541" s="89"/>
    </row>
    <row r="542">
      <c r="A542" s="99"/>
      <c r="G542" s="89"/>
    </row>
    <row r="543">
      <c r="A543" s="99"/>
      <c r="G543" s="89"/>
    </row>
    <row r="544">
      <c r="A544" s="99"/>
      <c r="G544" s="89"/>
    </row>
    <row r="545">
      <c r="A545" s="99"/>
      <c r="G545" s="89"/>
    </row>
    <row r="546">
      <c r="A546" s="99"/>
      <c r="G546" s="89"/>
    </row>
    <row r="547">
      <c r="A547" s="99"/>
      <c r="G547" s="89"/>
    </row>
    <row r="548">
      <c r="A548" s="99"/>
      <c r="G548" s="89"/>
    </row>
    <row r="549">
      <c r="A549" s="99"/>
      <c r="G549" s="89"/>
    </row>
    <row r="550">
      <c r="A550" s="99"/>
      <c r="G550" s="89"/>
    </row>
    <row r="551">
      <c r="A551" s="99"/>
      <c r="G551" s="89"/>
    </row>
    <row r="552">
      <c r="A552" s="99"/>
      <c r="G552" s="89"/>
    </row>
    <row r="553">
      <c r="A553" s="99"/>
      <c r="G553" s="89"/>
    </row>
    <row r="554">
      <c r="A554" s="99"/>
      <c r="G554" s="89"/>
    </row>
    <row r="555">
      <c r="A555" s="99"/>
      <c r="G555" s="89"/>
    </row>
    <row r="556">
      <c r="A556" s="99"/>
      <c r="G556" s="89"/>
    </row>
    <row r="557">
      <c r="A557" s="99"/>
      <c r="G557" s="89"/>
    </row>
    <row r="558">
      <c r="A558" s="99"/>
      <c r="G558" s="89"/>
    </row>
    <row r="559">
      <c r="A559" s="99"/>
      <c r="G559" s="89"/>
    </row>
    <row r="560">
      <c r="A560" s="99"/>
      <c r="G560" s="89"/>
    </row>
    <row r="561">
      <c r="A561" s="99"/>
      <c r="G561" s="89"/>
    </row>
    <row r="562">
      <c r="A562" s="99"/>
      <c r="G562" s="89"/>
    </row>
    <row r="563">
      <c r="A563" s="99"/>
      <c r="G563" s="89"/>
    </row>
    <row r="564">
      <c r="A564" s="99"/>
      <c r="G564" s="89"/>
    </row>
    <row r="565">
      <c r="A565" s="99"/>
      <c r="G565" s="89"/>
    </row>
    <row r="566">
      <c r="A566" s="99"/>
      <c r="G566" s="89"/>
    </row>
    <row r="567">
      <c r="A567" s="99"/>
      <c r="G567" s="89"/>
    </row>
    <row r="568">
      <c r="A568" s="99"/>
      <c r="G568" s="89"/>
    </row>
    <row r="569">
      <c r="A569" s="99"/>
      <c r="G569" s="89"/>
    </row>
    <row r="570">
      <c r="A570" s="99"/>
      <c r="G570" s="89"/>
    </row>
    <row r="571">
      <c r="A571" s="99"/>
      <c r="G571" s="89"/>
    </row>
    <row r="572">
      <c r="A572" s="99"/>
      <c r="G572" s="89"/>
    </row>
    <row r="573">
      <c r="A573" s="99"/>
      <c r="G573" s="89"/>
    </row>
    <row r="574">
      <c r="A574" s="99"/>
      <c r="G574" s="89"/>
    </row>
    <row r="575">
      <c r="A575" s="99"/>
      <c r="G575" s="89"/>
    </row>
    <row r="576">
      <c r="A576" s="99"/>
      <c r="G576" s="89"/>
    </row>
    <row r="577">
      <c r="A577" s="99"/>
      <c r="G577" s="89"/>
    </row>
    <row r="578">
      <c r="A578" s="99"/>
      <c r="G578" s="89"/>
    </row>
    <row r="579">
      <c r="A579" s="99"/>
      <c r="G579" s="89"/>
    </row>
    <row r="580">
      <c r="A580" s="99"/>
      <c r="G580" s="89"/>
    </row>
    <row r="581">
      <c r="A581" s="99"/>
      <c r="G581" s="89"/>
    </row>
    <row r="582">
      <c r="A582" s="99"/>
      <c r="G582" s="89"/>
    </row>
    <row r="583">
      <c r="A583" s="99"/>
      <c r="G583" s="89"/>
    </row>
    <row r="584">
      <c r="A584" s="99"/>
      <c r="G584" s="89"/>
    </row>
    <row r="585">
      <c r="A585" s="99"/>
      <c r="G585" s="89"/>
    </row>
    <row r="586">
      <c r="A586" s="99"/>
      <c r="G586" s="89"/>
    </row>
    <row r="587">
      <c r="A587" s="99"/>
      <c r="G587" s="89"/>
    </row>
    <row r="588">
      <c r="A588" s="99"/>
      <c r="G588" s="89"/>
    </row>
    <row r="589">
      <c r="A589" s="99"/>
      <c r="G589" s="89"/>
    </row>
    <row r="590">
      <c r="A590" s="99"/>
      <c r="G590" s="89"/>
    </row>
    <row r="591">
      <c r="A591" s="99"/>
      <c r="G591" s="89"/>
    </row>
    <row r="592">
      <c r="A592" s="99"/>
      <c r="G592" s="89"/>
    </row>
    <row r="593">
      <c r="A593" s="99"/>
      <c r="G593" s="89"/>
    </row>
    <row r="594">
      <c r="A594" s="99"/>
      <c r="G594" s="89"/>
    </row>
    <row r="595">
      <c r="A595" s="99"/>
      <c r="G595" s="89"/>
    </row>
    <row r="596">
      <c r="A596" s="99"/>
      <c r="G596" s="89"/>
    </row>
    <row r="597">
      <c r="A597" s="99"/>
      <c r="G597" s="89"/>
    </row>
    <row r="598">
      <c r="A598" s="99"/>
      <c r="G598" s="89"/>
    </row>
    <row r="599">
      <c r="A599" s="99"/>
      <c r="G599" s="89"/>
    </row>
    <row r="600">
      <c r="A600" s="99"/>
      <c r="G600" s="89"/>
    </row>
    <row r="601">
      <c r="A601" s="99"/>
      <c r="G601" s="89"/>
    </row>
    <row r="602">
      <c r="A602" s="99"/>
      <c r="G602" s="89"/>
    </row>
    <row r="603">
      <c r="A603" s="99"/>
      <c r="G603" s="89"/>
    </row>
    <row r="604">
      <c r="A604" s="99"/>
      <c r="G604" s="89"/>
    </row>
    <row r="605">
      <c r="A605" s="99"/>
      <c r="G605" s="89"/>
    </row>
    <row r="606">
      <c r="A606" s="99"/>
      <c r="G606" s="89"/>
    </row>
    <row r="607">
      <c r="A607" s="99"/>
      <c r="G607" s="89"/>
    </row>
    <row r="608">
      <c r="A608" s="99"/>
      <c r="G608" s="89"/>
    </row>
    <row r="609">
      <c r="A609" s="99"/>
      <c r="G609" s="89"/>
    </row>
    <row r="610">
      <c r="A610" s="99"/>
      <c r="G610" s="89"/>
    </row>
    <row r="611">
      <c r="A611" s="99"/>
      <c r="G611" s="89"/>
    </row>
    <row r="612">
      <c r="A612" s="99"/>
      <c r="G612" s="89"/>
    </row>
    <row r="613">
      <c r="A613" s="99"/>
      <c r="G613" s="89"/>
    </row>
    <row r="614">
      <c r="A614" s="99"/>
      <c r="G614" s="89"/>
    </row>
    <row r="615">
      <c r="A615" s="99"/>
      <c r="G615" s="89"/>
    </row>
    <row r="616">
      <c r="A616" s="99"/>
      <c r="G616" s="89"/>
    </row>
    <row r="617">
      <c r="A617" s="99"/>
      <c r="G617" s="89"/>
    </row>
    <row r="618">
      <c r="A618" s="99"/>
      <c r="G618" s="89"/>
    </row>
    <row r="619">
      <c r="A619" s="99"/>
      <c r="G619" s="89"/>
    </row>
    <row r="620">
      <c r="A620" s="99"/>
      <c r="G620" s="89"/>
    </row>
    <row r="621">
      <c r="A621" s="99"/>
      <c r="G621" s="89"/>
    </row>
    <row r="622">
      <c r="A622" s="99"/>
      <c r="G622" s="89"/>
    </row>
    <row r="623">
      <c r="A623" s="99"/>
      <c r="G623" s="89"/>
    </row>
    <row r="624">
      <c r="A624" s="99"/>
      <c r="G624" s="89"/>
    </row>
    <row r="625">
      <c r="A625" s="99"/>
      <c r="G625" s="89"/>
    </row>
    <row r="626">
      <c r="A626" s="99"/>
      <c r="G626" s="89"/>
    </row>
    <row r="627">
      <c r="A627" s="99"/>
      <c r="G627" s="89"/>
    </row>
    <row r="628">
      <c r="A628" s="99"/>
      <c r="G628" s="89"/>
    </row>
    <row r="629">
      <c r="A629" s="99"/>
      <c r="G629" s="89"/>
    </row>
    <row r="630">
      <c r="A630" s="99"/>
      <c r="G630" s="89"/>
    </row>
    <row r="631">
      <c r="A631" s="99"/>
      <c r="G631" s="89"/>
    </row>
    <row r="632">
      <c r="A632" s="99"/>
      <c r="G632" s="89"/>
    </row>
    <row r="633">
      <c r="A633" s="99"/>
      <c r="G633" s="89"/>
    </row>
    <row r="634">
      <c r="A634" s="99"/>
      <c r="G634" s="89"/>
    </row>
    <row r="635">
      <c r="A635" s="99"/>
      <c r="G635" s="89"/>
    </row>
    <row r="636">
      <c r="A636" s="99"/>
      <c r="G636" s="89"/>
    </row>
    <row r="637">
      <c r="A637" s="99"/>
      <c r="G637" s="89"/>
    </row>
    <row r="638">
      <c r="A638" s="99"/>
      <c r="G638" s="89"/>
    </row>
    <row r="639">
      <c r="A639" s="99"/>
      <c r="G639" s="89"/>
    </row>
    <row r="640">
      <c r="A640" s="99"/>
      <c r="G640" s="89"/>
    </row>
    <row r="641">
      <c r="A641" s="99"/>
      <c r="G641" s="89"/>
    </row>
    <row r="642">
      <c r="A642" s="99"/>
      <c r="G642" s="89"/>
    </row>
    <row r="643">
      <c r="A643" s="99"/>
      <c r="G643" s="89"/>
    </row>
    <row r="644">
      <c r="A644" s="99"/>
      <c r="G644" s="89"/>
    </row>
    <row r="645">
      <c r="A645" s="99"/>
      <c r="G645" s="89"/>
    </row>
    <row r="646">
      <c r="A646" s="99"/>
      <c r="G646" s="89"/>
    </row>
    <row r="647">
      <c r="A647" s="99"/>
      <c r="G647" s="89"/>
    </row>
    <row r="648">
      <c r="A648" s="99"/>
      <c r="G648" s="89"/>
    </row>
    <row r="649">
      <c r="A649" s="99"/>
      <c r="G649" s="89"/>
    </row>
    <row r="650">
      <c r="A650" s="99"/>
      <c r="G650" s="89"/>
    </row>
    <row r="651">
      <c r="A651" s="99"/>
      <c r="G651" s="89"/>
    </row>
    <row r="652">
      <c r="A652" s="99"/>
      <c r="G652" s="89"/>
    </row>
    <row r="653">
      <c r="A653" s="99"/>
      <c r="G653" s="89"/>
    </row>
    <row r="654">
      <c r="A654" s="99"/>
      <c r="G654" s="89"/>
    </row>
    <row r="655">
      <c r="A655" s="99"/>
      <c r="G655" s="89"/>
    </row>
    <row r="656">
      <c r="A656" s="99"/>
      <c r="G656" s="89"/>
    </row>
    <row r="657">
      <c r="A657" s="99"/>
      <c r="G657" s="89"/>
    </row>
    <row r="658">
      <c r="A658" s="99"/>
      <c r="G658" s="89"/>
    </row>
    <row r="659">
      <c r="A659" s="99"/>
      <c r="G659" s="89"/>
    </row>
    <row r="660">
      <c r="A660" s="99"/>
      <c r="G660" s="89"/>
    </row>
    <row r="661">
      <c r="A661" s="99"/>
      <c r="G661" s="89"/>
    </row>
    <row r="662">
      <c r="A662" s="99"/>
      <c r="G662" s="89"/>
    </row>
    <row r="663">
      <c r="A663" s="99"/>
      <c r="G663" s="89"/>
    </row>
    <row r="664">
      <c r="A664" s="99"/>
      <c r="G664" s="89"/>
    </row>
    <row r="665">
      <c r="A665" s="99"/>
      <c r="G665" s="89"/>
    </row>
    <row r="666">
      <c r="A666" s="99"/>
      <c r="G666" s="89"/>
    </row>
    <row r="667">
      <c r="A667" s="99"/>
      <c r="G667" s="89"/>
    </row>
    <row r="668">
      <c r="A668" s="99"/>
      <c r="G668" s="89"/>
    </row>
    <row r="669">
      <c r="A669" s="99"/>
      <c r="G669" s="89"/>
    </row>
    <row r="670">
      <c r="A670" s="99"/>
      <c r="G670" s="89"/>
    </row>
    <row r="671">
      <c r="A671" s="99"/>
      <c r="G671" s="89"/>
    </row>
    <row r="672">
      <c r="A672" s="99"/>
      <c r="G672" s="89"/>
    </row>
    <row r="673">
      <c r="A673" s="99"/>
      <c r="G673" s="89"/>
    </row>
    <row r="674">
      <c r="A674" s="99"/>
      <c r="G674" s="89"/>
    </row>
    <row r="675">
      <c r="A675" s="99"/>
      <c r="G675" s="89"/>
    </row>
    <row r="676">
      <c r="A676" s="99"/>
      <c r="G676" s="89"/>
    </row>
    <row r="677">
      <c r="A677" s="99"/>
      <c r="G677" s="89"/>
    </row>
    <row r="678">
      <c r="A678" s="99"/>
      <c r="G678" s="89"/>
    </row>
    <row r="679">
      <c r="A679" s="99"/>
      <c r="G679" s="89"/>
    </row>
    <row r="680">
      <c r="A680" s="99"/>
      <c r="G680" s="89"/>
    </row>
    <row r="681">
      <c r="A681" s="99"/>
      <c r="G681" s="89"/>
    </row>
    <row r="682">
      <c r="A682" s="99"/>
      <c r="G682" s="89"/>
    </row>
    <row r="683">
      <c r="A683" s="99"/>
      <c r="G683" s="89"/>
    </row>
    <row r="684">
      <c r="A684" s="99"/>
      <c r="G684" s="89"/>
    </row>
    <row r="685">
      <c r="A685" s="99"/>
      <c r="G685" s="89"/>
    </row>
    <row r="686">
      <c r="A686" s="99"/>
      <c r="G686" s="89"/>
    </row>
    <row r="687">
      <c r="A687" s="99"/>
      <c r="G687" s="89"/>
    </row>
    <row r="688">
      <c r="A688" s="99"/>
      <c r="G688" s="89"/>
    </row>
    <row r="689">
      <c r="A689" s="99"/>
      <c r="G689" s="89"/>
    </row>
    <row r="690">
      <c r="A690" s="99"/>
      <c r="G690" s="89"/>
    </row>
    <row r="691">
      <c r="A691" s="99"/>
      <c r="G691" s="89"/>
    </row>
    <row r="692">
      <c r="A692" s="99"/>
      <c r="G692" s="89"/>
    </row>
    <row r="693">
      <c r="A693" s="99"/>
      <c r="G693" s="89"/>
    </row>
    <row r="694">
      <c r="A694" s="99"/>
      <c r="G694" s="89"/>
    </row>
    <row r="695">
      <c r="A695" s="99"/>
      <c r="G695" s="89"/>
    </row>
    <row r="696">
      <c r="A696" s="99"/>
      <c r="G696" s="89"/>
    </row>
    <row r="697">
      <c r="A697" s="99"/>
      <c r="G697" s="89"/>
    </row>
    <row r="698">
      <c r="A698" s="99"/>
      <c r="G698" s="89"/>
    </row>
    <row r="699">
      <c r="A699" s="99"/>
      <c r="G699" s="89"/>
    </row>
    <row r="700">
      <c r="A700" s="99"/>
      <c r="G700" s="89"/>
    </row>
    <row r="701">
      <c r="A701" s="99"/>
      <c r="G701" s="89"/>
    </row>
    <row r="702">
      <c r="A702" s="99"/>
      <c r="G702" s="89"/>
    </row>
    <row r="703">
      <c r="A703" s="99"/>
      <c r="G703" s="89"/>
    </row>
    <row r="704">
      <c r="A704" s="99"/>
      <c r="G704" s="89"/>
    </row>
    <row r="705">
      <c r="A705" s="99"/>
      <c r="G705" s="89"/>
    </row>
    <row r="706">
      <c r="A706" s="99"/>
      <c r="G706" s="89"/>
    </row>
    <row r="707">
      <c r="A707" s="99"/>
      <c r="G707" s="89"/>
    </row>
    <row r="708">
      <c r="A708" s="99"/>
      <c r="G708" s="89"/>
    </row>
    <row r="709">
      <c r="A709" s="99"/>
      <c r="G709" s="89"/>
    </row>
    <row r="710">
      <c r="A710" s="99"/>
      <c r="G710" s="89"/>
    </row>
    <row r="711">
      <c r="A711" s="99"/>
      <c r="G711" s="89"/>
    </row>
    <row r="712">
      <c r="A712" s="99"/>
      <c r="G712" s="89"/>
    </row>
    <row r="713">
      <c r="A713" s="99"/>
      <c r="G713" s="89"/>
    </row>
    <row r="714">
      <c r="A714" s="99"/>
      <c r="G714" s="89"/>
    </row>
    <row r="715">
      <c r="A715" s="99"/>
      <c r="G715" s="89"/>
    </row>
    <row r="716">
      <c r="A716" s="99"/>
      <c r="G716" s="89"/>
    </row>
    <row r="717">
      <c r="A717" s="99"/>
      <c r="G717" s="89"/>
    </row>
    <row r="718">
      <c r="A718" s="99"/>
      <c r="G718" s="89"/>
    </row>
    <row r="719">
      <c r="A719" s="99"/>
      <c r="G719" s="89"/>
    </row>
    <row r="720">
      <c r="A720" s="99"/>
      <c r="G720" s="89"/>
    </row>
    <row r="721">
      <c r="A721" s="99"/>
      <c r="G721" s="89"/>
    </row>
    <row r="722">
      <c r="A722" s="99"/>
      <c r="G722" s="89"/>
    </row>
    <row r="723">
      <c r="A723" s="99"/>
      <c r="G723" s="89"/>
    </row>
    <row r="724">
      <c r="A724" s="99"/>
      <c r="G724" s="89"/>
    </row>
    <row r="725">
      <c r="A725" s="99"/>
      <c r="G725" s="89"/>
    </row>
    <row r="726">
      <c r="A726" s="99"/>
      <c r="G726" s="89"/>
    </row>
    <row r="727">
      <c r="A727" s="99"/>
      <c r="G727" s="89"/>
    </row>
    <row r="728">
      <c r="A728" s="99"/>
      <c r="G728" s="89"/>
    </row>
    <row r="729">
      <c r="A729" s="99"/>
      <c r="G729" s="89"/>
    </row>
    <row r="730">
      <c r="A730" s="99"/>
      <c r="G730" s="89"/>
    </row>
    <row r="731">
      <c r="A731" s="99"/>
      <c r="G731" s="89"/>
    </row>
    <row r="732">
      <c r="A732" s="99"/>
      <c r="G732" s="89"/>
    </row>
    <row r="733">
      <c r="A733" s="99"/>
      <c r="G733" s="89"/>
    </row>
    <row r="734">
      <c r="A734" s="99"/>
      <c r="G734" s="89"/>
    </row>
    <row r="735">
      <c r="A735" s="99"/>
      <c r="G735" s="89"/>
    </row>
    <row r="736">
      <c r="A736" s="99"/>
      <c r="G736" s="89"/>
    </row>
    <row r="737">
      <c r="A737" s="99"/>
      <c r="G737" s="89"/>
    </row>
    <row r="738">
      <c r="A738" s="99"/>
      <c r="G738" s="89"/>
    </row>
    <row r="739">
      <c r="A739" s="99"/>
      <c r="G739" s="89"/>
    </row>
    <row r="740">
      <c r="A740" s="99"/>
      <c r="G740" s="89"/>
    </row>
    <row r="741">
      <c r="A741" s="99"/>
      <c r="G741" s="89"/>
    </row>
    <row r="742">
      <c r="A742" s="99"/>
      <c r="G742" s="89"/>
    </row>
    <row r="743">
      <c r="A743" s="99"/>
      <c r="G743" s="89"/>
    </row>
    <row r="744">
      <c r="A744" s="99"/>
      <c r="G744" s="89"/>
    </row>
    <row r="745">
      <c r="A745" s="99"/>
      <c r="G745" s="89"/>
    </row>
    <row r="746">
      <c r="A746" s="99"/>
      <c r="G746" s="89"/>
    </row>
    <row r="747">
      <c r="A747" s="99"/>
      <c r="G747" s="89"/>
    </row>
    <row r="748">
      <c r="A748" s="99"/>
      <c r="G748" s="89"/>
    </row>
    <row r="749">
      <c r="A749" s="99"/>
      <c r="G749" s="89"/>
    </row>
    <row r="750">
      <c r="A750" s="99"/>
      <c r="G750" s="89"/>
    </row>
    <row r="751">
      <c r="A751" s="99"/>
      <c r="G751" s="89"/>
    </row>
    <row r="752">
      <c r="A752" s="99"/>
      <c r="G752" s="89"/>
    </row>
    <row r="753">
      <c r="A753" s="99"/>
      <c r="G753" s="89"/>
    </row>
    <row r="754">
      <c r="A754" s="99"/>
      <c r="G754" s="89"/>
    </row>
    <row r="755">
      <c r="A755" s="99"/>
      <c r="G755" s="89"/>
    </row>
    <row r="756">
      <c r="A756" s="99"/>
      <c r="G756" s="89"/>
    </row>
    <row r="757">
      <c r="A757" s="99"/>
      <c r="G757" s="89"/>
    </row>
    <row r="758">
      <c r="A758" s="99"/>
      <c r="G758" s="89"/>
    </row>
    <row r="759">
      <c r="A759" s="99"/>
      <c r="G759" s="89"/>
    </row>
    <row r="760">
      <c r="A760" s="99"/>
      <c r="G760" s="89"/>
    </row>
    <row r="761">
      <c r="A761" s="99"/>
      <c r="G761" s="89"/>
    </row>
    <row r="762">
      <c r="A762" s="99"/>
      <c r="G762" s="89"/>
    </row>
    <row r="763">
      <c r="A763" s="99"/>
      <c r="G763" s="89"/>
    </row>
    <row r="764">
      <c r="A764" s="99"/>
      <c r="G764" s="89"/>
    </row>
    <row r="765">
      <c r="A765" s="99"/>
      <c r="G765" s="89"/>
    </row>
    <row r="766">
      <c r="A766" s="99"/>
      <c r="G766" s="89"/>
    </row>
    <row r="767">
      <c r="A767" s="99"/>
      <c r="G767" s="89"/>
    </row>
    <row r="768">
      <c r="A768" s="99"/>
      <c r="G768" s="89"/>
    </row>
    <row r="769">
      <c r="A769" s="99"/>
      <c r="G769" s="89"/>
    </row>
    <row r="770">
      <c r="A770" s="99"/>
      <c r="G770" s="89"/>
    </row>
    <row r="771">
      <c r="A771" s="99"/>
      <c r="G771" s="89"/>
    </row>
    <row r="772">
      <c r="A772" s="99"/>
      <c r="G772" s="89"/>
    </row>
    <row r="773">
      <c r="A773" s="99"/>
      <c r="G773" s="89"/>
    </row>
    <row r="774">
      <c r="A774" s="99"/>
      <c r="G774" s="89"/>
    </row>
    <row r="775">
      <c r="A775" s="99"/>
      <c r="G775" s="89"/>
    </row>
    <row r="776">
      <c r="A776" s="99"/>
      <c r="G776" s="89"/>
    </row>
    <row r="777">
      <c r="A777" s="99"/>
      <c r="G777" s="89"/>
    </row>
    <row r="778">
      <c r="A778" s="99"/>
      <c r="G778" s="89"/>
    </row>
    <row r="779">
      <c r="A779" s="99"/>
      <c r="G779" s="89"/>
    </row>
    <row r="780">
      <c r="A780" s="99"/>
      <c r="G780" s="89"/>
    </row>
    <row r="781">
      <c r="A781" s="99"/>
      <c r="G781" s="89"/>
    </row>
    <row r="782">
      <c r="A782" s="99"/>
      <c r="G782" s="89"/>
    </row>
    <row r="783">
      <c r="A783" s="99"/>
      <c r="G783" s="89"/>
    </row>
    <row r="784">
      <c r="A784" s="99"/>
      <c r="G784" s="89"/>
    </row>
    <row r="785">
      <c r="A785" s="99"/>
      <c r="G785" s="89"/>
    </row>
    <row r="786">
      <c r="A786" s="99"/>
      <c r="G786" s="89"/>
    </row>
    <row r="787">
      <c r="A787" s="99"/>
      <c r="G787" s="89"/>
    </row>
    <row r="788">
      <c r="A788" s="99"/>
      <c r="G788" s="89"/>
    </row>
    <row r="789">
      <c r="A789" s="99"/>
      <c r="G789" s="89"/>
    </row>
    <row r="790">
      <c r="A790" s="99"/>
      <c r="G790" s="89"/>
    </row>
    <row r="791">
      <c r="A791" s="99"/>
      <c r="G791" s="89"/>
    </row>
    <row r="792">
      <c r="A792" s="99"/>
      <c r="G792" s="89"/>
    </row>
    <row r="793">
      <c r="A793" s="99"/>
      <c r="G793" s="89"/>
    </row>
    <row r="794">
      <c r="A794" s="99"/>
      <c r="G794" s="89"/>
    </row>
    <row r="795">
      <c r="A795" s="99"/>
      <c r="G795" s="89"/>
    </row>
    <row r="796">
      <c r="A796" s="99"/>
      <c r="G796" s="89"/>
    </row>
    <row r="797">
      <c r="A797" s="99"/>
      <c r="G797" s="89"/>
    </row>
    <row r="798">
      <c r="A798" s="99"/>
      <c r="G798" s="89"/>
    </row>
    <row r="799">
      <c r="A799" s="99"/>
      <c r="G799" s="89"/>
    </row>
    <row r="800">
      <c r="A800" s="99"/>
      <c r="G800" s="89"/>
    </row>
    <row r="801">
      <c r="A801" s="99"/>
      <c r="G801" s="89"/>
    </row>
    <row r="802">
      <c r="A802" s="99"/>
      <c r="G802" s="89"/>
    </row>
    <row r="803">
      <c r="A803" s="99"/>
      <c r="G803" s="89"/>
    </row>
    <row r="804">
      <c r="A804" s="99"/>
      <c r="G804" s="89"/>
    </row>
    <row r="805">
      <c r="A805" s="99"/>
      <c r="G805" s="89"/>
    </row>
    <row r="806">
      <c r="A806" s="99"/>
      <c r="G806" s="89"/>
    </row>
    <row r="807">
      <c r="A807" s="99"/>
      <c r="G807" s="89"/>
    </row>
    <row r="808">
      <c r="A808" s="99"/>
      <c r="G808" s="89"/>
    </row>
    <row r="809">
      <c r="A809" s="99"/>
      <c r="G809" s="89"/>
    </row>
    <row r="810">
      <c r="A810" s="99"/>
      <c r="G810" s="89"/>
    </row>
    <row r="811">
      <c r="A811" s="99"/>
      <c r="G811" s="89"/>
    </row>
    <row r="812">
      <c r="A812" s="99"/>
      <c r="G812" s="89"/>
    </row>
    <row r="813">
      <c r="A813" s="99"/>
      <c r="G813" s="89"/>
    </row>
    <row r="814">
      <c r="A814" s="99"/>
      <c r="G814" s="89"/>
    </row>
    <row r="815">
      <c r="A815" s="99"/>
      <c r="G815" s="89"/>
    </row>
    <row r="816">
      <c r="A816" s="99"/>
      <c r="G816" s="89"/>
    </row>
    <row r="817">
      <c r="A817" s="99"/>
      <c r="G817" s="89"/>
    </row>
    <row r="818">
      <c r="A818" s="99"/>
      <c r="G818" s="89"/>
    </row>
    <row r="819">
      <c r="A819" s="99"/>
      <c r="G819" s="89"/>
    </row>
    <row r="820">
      <c r="A820" s="99"/>
      <c r="G820" s="89"/>
    </row>
    <row r="821">
      <c r="A821" s="99"/>
      <c r="G821" s="89"/>
    </row>
    <row r="822">
      <c r="A822" s="99"/>
      <c r="G822" s="89"/>
    </row>
    <row r="823">
      <c r="A823" s="99"/>
      <c r="G823" s="89"/>
    </row>
    <row r="824">
      <c r="A824" s="99"/>
      <c r="G824" s="89"/>
    </row>
    <row r="825">
      <c r="A825" s="99"/>
      <c r="G825" s="89"/>
    </row>
    <row r="826">
      <c r="A826" s="99"/>
      <c r="G826" s="89"/>
    </row>
    <row r="827">
      <c r="A827" s="99"/>
      <c r="G827" s="89"/>
    </row>
    <row r="828">
      <c r="A828" s="99"/>
      <c r="G828" s="89"/>
    </row>
    <row r="829">
      <c r="A829" s="99"/>
      <c r="G829" s="89"/>
    </row>
    <row r="830">
      <c r="A830" s="99"/>
      <c r="G830" s="89"/>
    </row>
    <row r="831">
      <c r="A831" s="99"/>
      <c r="G831" s="89"/>
    </row>
    <row r="832">
      <c r="A832" s="99"/>
      <c r="G832" s="89"/>
    </row>
    <row r="833">
      <c r="A833" s="99"/>
      <c r="G833" s="89"/>
    </row>
    <row r="834">
      <c r="A834" s="99"/>
      <c r="G834" s="89"/>
    </row>
    <row r="835">
      <c r="A835" s="99"/>
      <c r="G835" s="89"/>
    </row>
    <row r="836">
      <c r="A836" s="99"/>
      <c r="G836" s="89"/>
    </row>
    <row r="837">
      <c r="A837" s="99"/>
      <c r="G837" s="89"/>
    </row>
    <row r="838">
      <c r="A838" s="99"/>
      <c r="G838" s="89"/>
    </row>
    <row r="839">
      <c r="A839" s="99"/>
      <c r="G839" s="89"/>
    </row>
    <row r="840">
      <c r="A840" s="99"/>
      <c r="G840" s="89"/>
    </row>
    <row r="841">
      <c r="A841" s="99"/>
      <c r="G841" s="89"/>
    </row>
    <row r="842">
      <c r="A842" s="99"/>
      <c r="G842" s="89"/>
    </row>
    <row r="843">
      <c r="A843" s="99"/>
      <c r="G843" s="89"/>
    </row>
    <row r="844">
      <c r="A844" s="99"/>
      <c r="G844" s="89"/>
    </row>
    <row r="845">
      <c r="A845" s="99"/>
      <c r="G845" s="89"/>
    </row>
    <row r="846">
      <c r="A846" s="99"/>
      <c r="G846" s="89"/>
    </row>
    <row r="847">
      <c r="A847" s="99"/>
      <c r="G847" s="89"/>
    </row>
    <row r="848">
      <c r="A848" s="99"/>
      <c r="G848" s="89"/>
    </row>
    <row r="849">
      <c r="A849" s="99"/>
      <c r="G849" s="89"/>
    </row>
    <row r="850">
      <c r="A850" s="99"/>
      <c r="G850" s="89"/>
    </row>
    <row r="851">
      <c r="A851" s="99"/>
      <c r="G851" s="89"/>
    </row>
    <row r="852">
      <c r="A852" s="99"/>
      <c r="G852" s="89"/>
    </row>
    <row r="853">
      <c r="A853" s="99"/>
      <c r="G853" s="89"/>
    </row>
    <row r="854">
      <c r="A854" s="99"/>
      <c r="G854" s="89"/>
    </row>
    <row r="855">
      <c r="A855" s="99"/>
      <c r="G855" s="89"/>
    </row>
    <row r="856">
      <c r="A856" s="99"/>
      <c r="G856" s="89"/>
    </row>
    <row r="857">
      <c r="A857" s="99"/>
      <c r="G857" s="89"/>
    </row>
    <row r="858">
      <c r="A858" s="99"/>
      <c r="G858" s="89"/>
    </row>
    <row r="859">
      <c r="A859" s="99"/>
      <c r="G859" s="89"/>
    </row>
    <row r="860">
      <c r="A860" s="99"/>
      <c r="G860" s="89"/>
    </row>
    <row r="861">
      <c r="A861" s="99"/>
      <c r="G861" s="89"/>
    </row>
    <row r="862">
      <c r="A862" s="99"/>
      <c r="G862" s="89"/>
    </row>
    <row r="863">
      <c r="A863" s="99"/>
      <c r="G863" s="89"/>
    </row>
    <row r="864">
      <c r="A864" s="99"/>
      <c r="G864" s="89"/>
    </row>
    <row r="865">
      <c r="A865" s="99"/>
      <c r="G865" s="89"/>
    </row>
    <row r="866">
      <c r="A866" s="99"/>
      <c r="G866" s="89"/>
    </row>
    <row r="867">
      <c r="A867" s="99"/>
      <c r="G867" s="89"/>
    </row>
    <row r="868">
      <c r="A868" s="99"/>
      <c r="G868" s="89"/>
    </row>
    <row r="869">
      <c r="A869" s="99"/>
      <c r="G869" s="89"/>
    </row>
    <row r="870">
      <c r="A870" s="99"/>
      <c r="G870" s="89"/>
    </row>
    <row r="871">
      <c r="A871" s="99"/>
      <c r="G871" s="89"/>
    </row>
    <row r="872">
      <c r="A872" s="99"/>
      <c r="G872" s="89"/>
    </row>
    <row r="873">
      <c r="A873" s="99"/>
      <c r="G873" s="89"/>
    </row>
    <row r="874">
      <c r="A874" s="99"/>
      <c r="G874" s="89"/>
    </row>
    <row r="875">
      <c r="A875" s="99"/>
      <c r="G875" s="89"/>
    </row>
    <row r="876">
      <c r="A876" s="99"/>
      <c r="G876" s="89"/>
    </row>
    <row r="877">
      <c r="A877" s="99"/>
      <c r="G877" s="89"/>
    </row>
    <row r="878">
      <c r="A878" s="99"/>
      <c r="G878" s="89"/>
    </row>
    <row r="879">
      <c r="A879" s="99"/>
      <c r="G879" s="89"/>
    </row>
    <row r="880">
      <c r="A880" s="99"/>
      <c r="G880" s="89"/>
    </row>
    <row r="881">
      <c r="A881" s="99"/>
      <c r="G881" s="89"/>
    </row>
    <row r="882">
      <c r="A882" s="99"/>
      <c r="G882" s="89"/>
    </row>
    <row r="883">
      <c r="A883" s="99"/>
      <c r="G883" s="89"/>
    </row>
    <row r="884">
      <c r="A884" s="99"/>
      <c r="G884" s="89"/>
    </row>
    <row r="885">
      <c r="A885" s="99"/>
      <c r="G885" s="89"/>
    </row>
    <row r="886">
      <c r="A886" s="99"/>
      <c r="G886" s="89"/>
    </row>
    <row r="887">
      <c r="A887" s="99"/>
      <c r="G887" s="89"/>
    </row>
    <row r="888">
      <c r="A888" s="99"/>
      <c r="G888" s="89"/>
    </row>
    <row r="889">
      <c r="A889" s="99"/>
      <c r="G889" s="89"/>
    </row>
    <row r="890">
      <c r="A890" s="99"/>
      <c r="G890" s="89"/>
    </row>
    <row r="891">
      <c r="A891" s="99"/>
      <c r="G891" s="89"/>
    </row>
    <row r="892">
      <c r="A892" s="99"/>
      <c r="G892" s="89"/>
    </row>
    <row r="893">
      <c r="A893" s="99"/>
      <c r="G893" s="89"/>
    </row>
    <row r="894">
      <c r="A894" s="99"/>
      <c r="G894" s="89"/>
    </row>
    <row r="895">
      <c r="A895" s="99"/>
      <c r="G895" s="89"/>
    </row>
    <row r="896">
      <c r="A896" s="99"/>
      <c r="G896" s="89"/>
    </row>
    <row r="897">
      <c r="A897" s="99"/>
      <c r="G897" s="89"/>
    </row>
    <row r="898">
      <c r="A898" s="99"/>
      <c r="G898" s="89"/>
    </row>
    <row r="899">
      <c r="A899" s="99"/>
      <c r="G899" s="89"/>
    </row>
    <row r="900">
      <c r="A900" s="99"/>
      <c r="G900" s="89"/>
    </row>
    <row r="901">
      <c r="A901" s="99"/>
      <c r="G901" s="89"/>
    </row>
    <row r="902">
      <c r="A902" s="99"/>
      <c r="G902" s="89"/>
    </row>
    <row r="903">
      <c r="A903" s="99"/>
      <c r="G903" s="89"/>
    </row>
    <row r="904">
      <c r="A904" s="99"/>
      <c r="G904" s="89"/>
    </row>
    <row r="905">
      <c r="A905" s="99"/>
      <c r="G905" s="89"/>
    </row>
    <row r="906">
      <c r="A906" s="99"/>
      <c r="G906" s="89"/>
    </row>
    <row r="907">
      <c r="A907" s="99"/>
      <c r="G907" s="89"/>
    </row>
    <row r="908">
      <c r="A908" s="99"/>
      <c r="G908" s="89"/>
    </row>
    <row r="909">
      <c r="A909" s="99"/>
      <c r="G909" s="89"/>
    </row>
    <row r="910">
      <c r="A910" s="99"/>
      <c r="G910" s="89"/>
    </row>
    <row r="911">
      <c r="A911" s="99"/>
      <c r="G911" s="89"/>
    </row>
    <row r="912">
      <c r="A912" s="99"/>
      <c r="G912" s="89"/>
    </row>
    <row r="913">
      <c r="A913" s="99"/>
      <c r="G913" s="89"/>
    </row>
    <row r="914">
      <c r="A914" s="99"/>
      <c r="G914" s="89"/>
    </row>
    <row r="915">
      <c r="A915" s="99"/>
      <c r="G915" s="89"/>
    </row>
    <row r="916">
      <c r="A916" s="99"/>
      <c r="G916" s="89"/>
    </row>
    <row r="917">
      <c r="A917" s="99"/>
      <c r="G917" s="89"/>
    </row>
    <row r="918">
      <c r="A918" s="99"/>
      <c r="G918" s="89"/>
    </row>
    <row r="919">
      <c r="A919" s="99"/>
      <c r="G919" s="89"/>
    </row>
    <row r="920">
      <c r="A920" s="99"/>
      <c r="G920" s="89"/>
    </row>
    <row r="921">
      <c r="A921" s="99"/>
      <c r="G921" s="89"/>
    </row>
    <row r="922">
      <c r="A922" s="99"/>
      <c r="G922" s="89"/>
    </row>
    <row r="923">
      <c r="A923" s="99"/>
      <c r="G923" s="89"/>
    </row>
    <row r="924">
      <c r="A924" s="99"/>
      <c r="G924" s="89"/>
    </row>
    <row r="925">
      <c r="A925" s="99"/>
      <c r="G925" s="89"/>
    </row>
    <row r="926">
      <c r="A926" s="99"/>
      <c r="G926" s="89"/>
    </row>
    <row r="927">
      <c r="A927" s="99"/>
      <c r="G927" s="89"/>
    </row>
    <row r="928">
      <c r="A928" s="99"/>
      <c r="G928" s="89"/>
    </row>
    <row r="929">
      <c r="A929" s="99"/>
      <c r="G929" s="89"/>
    </row>
    <row r="930">
      <c r="A930" s="99"/>
      <c r="G930" s="89"/>
    </row>
    <row r="931">
      <c r="A931" s="99"/>
      <c r="G931" s="89"/>
    </row>
    <row r="932">
      <c r="A932" s="99"/>
      <c r="G932" s="89"/>
    </row>
    <row r="933">
      <c r="A933" s="99"/>
      <c r="G933" s="89"/>
    </row>
    <row r="934">
      <c r="A934" s="99"/>
      <c r="G934" s="89"/>
    </row>
    <row r="935">
      <c r="A935" s="99"/>
      <c r="G935" s="89"/>
    </row>
    <row r="936">
      <c r="A936" s="99"/>
      <c r="G936" s="89"/>
    </row>
    <row r="937">
      <c r="A937" s="99"/>
      <c r="G937" s="89"/>
    </row>
    <row r="938">
      <c r="A938" s="99"/>
      <c r="G938" s="89"/>
    </row>
    <row r="939">
      <c r="A939" s="99"/>
      <c r="G939" s="89"/>
    </row>
    <row r="940">
      <c r="A940" s="99"/>
      <c r="G940" s="89"/>
    </row>
    <row r="941">
      <c r="A941" s="99"/>
      <c r="G941" s="89"/>
    </row>
    <row r="942">
      <c r="A942" s="99"/>
      <c r="G942" s="89"/>
    </row>
    <row r="943">
      <c r="A943" s="99"/>
      <c r="G943" s="89"/>
    </row>
    <row r="944">
      <c r="A944" s="99"/>
      <c r="G944" s="89"/>
    </row>
    <row r="945">
      <c r="A945" s="99"/>
      <c r="G945" s="89"/>
    </row>
    <row r="946">
      <c r="A946" s="99"/>
      <c r="G946" s="89"/>
    </row>
    <row r="947">
      <c r="A947" s="99"/>
      <c r="G947" s="89"/>
    </row>
    <row r="948">
      <c r="A948" s="99"/>
      <c r="G948" s="89"/>
    </row>
    <row r="949">
      <c r="A949" s="99"/>
      <c r="G949" s="89"/>
    </row>
    <row r="950">
      <c r="A950" s="99"/>
      <c r="G950" s="89"/>
    </row>
    <row r="951">
      <c r="A951" s="99"/>
      <c r="G951" s="89"/>
    </row>
    <row r="952">
      <c r="A952" s="99"/>
      <c r="G952" s="89"/>
    </row>
    <row r="953">
      <c r="A953" s="99"/>
      <c r="G953" s="89"/>
    </row>
    <row r="954">
      <c r="A954" s="99"/>
      <c r="G954" s="89"/>
    </row>
    <row r="955">
      <c r="A955" s="99"/>
      <c r="G955" s="89"/>
    </row>
    <row r="956">
      <c r="A956" s="99"/>
      <c r="G956" s="89"/>
    </row>
    <row r="957">
      <c r="A957" s="99"/>
      <c r="G957" s="89"/>
    </row>
    <row r="958">
      <c r="A958" s="99"/>
      <c r="G958" s="89"/>
    </row>
    <row r="959">
      <c r="A959" s="99"/>
      <c r="G959" s="89"/>
    </row>
    <row r="960">
      <c r="A960" s="99"/>
      <c r="G960" s="89"/>
    </row>
    <row r="961">
      <c r="A961" s="99"/>
      <c r="G961" s="89"/>
    </row>
    <row r="962">
      <c r="A962" s="99"/>
      <c r="G962" s="89"/>
    </row>
    <row r="963">
      <c r="A963" s="99"/>
      <c r="G963" s="89"/>
    </row>
    <row r="964">
      <c r="A964" s="99"/>
      <c r="G964" s="89"/>
    </row>
    <row r="965">
      <c r="A965" s="99"/>
      <c r="G965" s="89"/>
    </row>
    <row r="966">
      <c r="A966" s="99"/>
      <c r="G966" s="89"/>
    </row>
    <row r="967">
      <c r="A967" s="99"/>
      <c r="G967" s="89"/>
    </row>
    <row r="968">
      <c r="A968" s="99"/>
      <c r="G968" s="89"/>
    </row>
    <row r="969">
      <c r="A969" s="99"/>
      <c r="G969" s="89"/>
    </row>
    <row r="970">
      <c r="A970" s="99"/>
      <c r="G970" s="89"/>
    </row>
    <row r="971">
      <c r="A971" s="99"/>
      <c r="G971" s="89"/>
    </row>
    <row r="972">
      <c r="A972" s="99"/>
      <c r="G972" s="89"/>
    </row>
    <row r="973">
      <c r="A973" s="99"/>
      <c r="G973" s="89"/>
    </row>
    <row r="974">
      <c r="A974" s="99"/>
      <c r="G974" s="89"/>
    </row>
    <row r="975">
      <c r="A975" s="99"/>
      <c r="G975" s="89"/>
    </row>
    <row r="976">
      <c r="A976" s="99"/>
      <c r="G976" s="89"/>
    </row>
    <row r="977">
      <c r="A977" s="99"/>
      <c r="G977" s="89"/>
    </row>
    <row r="978">
      <c r="A978" s="99"/>
      <c r="G978" s="89"/>
    </row>
    <row r="979">
      <c r="A979" s="99"/>
      <c r="G979" s="89"/>
    </row>
    <row r="980">
      <c r="A980" s="99"/>
      <c r="G980" s="89"/>
    </row>
    <row r="981">
      <c r="A981" s="99"/>
      <c r="G981" s="89"/>
    </row>
    <row r="982">
      <c r="A982" s="99"/>
      <c r="G982" s="89"/>
    </row>
    <row r="983">
      <c r="A983" s="99"/>
      <c r="G983" s="89"/>
    </row>
    <row r="984">
      <c r="A984" s="99"/>
      <c r="G984" s="89"/>
    </row>
    <row r="985">
      <c r="A985" s="99"/>
      <c r="G985" s="89"/>
    </row>
    <row r="986">
      <c r="A986" s="99"/>
      <c r="G986" s="89"/>
    </row>
    <row r="987">
      <c r="A987" s="99"/>
      <c r="G987" s="89"/>
    </row>
    <row r="988">
      <c r="A988" s="99"/>
      <c r="G988" s="89"/>
    </row>
    <row r="989">
      <c r="A989" s="99"/>
      <c r="G989" s="89"/>
    </row>
    <row r="990">
      <c r="A990" s="99"/>
      <c r="G990" s="89"/>
    </row>
    <row r="991">
      <c r="A991" s="99"/>
      <c r="G991" s="89"/>
    </row>
    <row r="992">
      <c r="A992" s="99"/>
      <c r="G992" s="89"/>
    </row>
    <row r="993">
      <c r="A993" s="99"/>
      <c r="G993" s="89"/>
    </row>
    <row r="994">
      <c r="A994" s="99"/>
      <c r="G994" s="89"/>
    </row>
    <row r="995">
      <c r="A995" s="99"/>
      <c r="G995" s="89"/>
    </row>
    <row r="996">
      <c r="A996" s="99"/>
      <c r="G996" s="89"/>
    </row>
    <row r="997">
      <c r="A997" s="99"/>
      <c r="G997" s="89"/>
    </row>
    <row r="998">
      <c r="A998" s="99"/>
      <c r="G998" s="89"/>
    </row>
    <row r="999">
      <c r="A999" s="99"/>
      <c r="G999" s="89"/>
    </row>
    <row r="1000">
      <c r="A1000" s="99"/>
      <c r="G1000" s="89"/>
    </row>
  </sheetData>
  <dataValidations>
    <dataValidation type="list" allowBlank="1" showErrorMessage="1" sqref="D2:D15">
      <formula1>"Policy Violated,Policy Not Violated"</formula1>
    </dataValidation>
    <dataValidation type="list" allowBlank="1" showErrorMessage="1" sqref="C2:C15">
      <formula1>"Travel,Accomodation and Sustenance,Entertainment and Hospitality,Training,Other"</formula1>
    </dataValidation>
    <dataValidation type="list" allowBlank="1" showErrorMessage="1" sqref="E2:E15">
      <formula1>"Fully Reimbursable,Partially Reimbursable,Not Reimbursable,Further Clarification Required"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88"/>
    <col customWidth="1" min="2" max="2" width="15.63"/>
  </cols>
  <sheetData>
    <row r="1">
      <c r="A1" s="34" t="s">
        <v>28</v>
      </c>
      <c r="B1" s="35" t="s">
        <v>29</v>
      </c>
      <c r="C1" s="35" t="s">
        <v>30</v>
      </c>
      <c r="D1" s="35" t="s">
        <v>31</v>
      </c>
      <c r="E1" s="35" t="s">
        <v>32</v>
      </c>
      <c r="F1" s="36" t="s">
        <v>33</v>
      </c>
    </row>
    <row r="2">
      <c r="A2" s="38" t="s">
        <v>1565</v>
      </c>
      <c r="B2" s="42" t="s">
        <v>16</v>
      </c>
      <c r="C2" s="44" t="s">
        <v>2</v>
      </c>
      <c r="D2" s="44" t="s">
        <v>14</v>
      </c>
      <c r="E2" s="45">
        <v>0.0</v>
      </c>
      <c r="F2" s="71">
        <v>201.0</v>
      </c>
    </row>
    <row r="3">
      <c r="A3" s="38" t="s">
        <v>1566</v>
      </c>
      <c r="B3" s="42" t="s">
        <v>16</v>
      </c>
      <c r="C3" s="44" t="s">
        <v>2</v>
      </c>
      <c r="D3" s="44" t="s">
        <v>14</v>
      </c>
      <c r="E3" s="45">
        <v>0.0</v>
      </c>
      <c r="F3" s="71">
        <v>201.0</v>
      </c>
    </row>
    <row r="4">
      <c r="A4" s="38" t="s">
        <v>1567</v>
      </c>
      <c r="B4" s="42" t="s">
        <v>16</v>
      </c>
      <c r="C4" s="44" t="s">
        <v>2</v>
      </c>
      <c r="D4" s="44" t="s">
        <v>14</v>
      </c>
      <c r="E4" s="45">
        <v>0.0</v>
      </c>
      <c r="F4" s="71">
        <v>201.0</v>
      </c>
    </row>
    <row r="5">
      <c r="A5" s="38" t="s">
        <v>1568</v>
      </c>
      <c r="B5" s="42" t="s">
        <v>16</v>
      </c>
      <c r="C5" s="44" t="s">
        <v>2</v>
      </c>
      <c r="D5" s="44" t="s">
        <v>14</v>
      </c>
      <c r="E5" s="45">
        <v>0.0</v>
      </c>
      <c r="F5" s="71">
        <v>201.0</v>
      </c>
    </row>
    <row r="6">
      <c r="A6" s="38" t="s">
        <v>1569</v>
      </c>
      <c r="B6" s="42" t="s">
        <v>16</v>
      </c>
      <c r="C6" s="44" t="s">
        <v>2</v>
      </c>
      <c r="D6" s="44" t="s">
        <v>14</v>
      </c>
      <c r="E6" s="45">
        <v>0.0</v>
      </c>
      <c r="F6" s="71">
        <v>201.0</v>
      </c>
    </row>
    <row r="7">
      <c r="A7" s="38" t="s">
        <v>1570</v>
      </c>
      <c r="B7" s="44" t="s">
        <v>13</v>
      </c>
      <c r="C7" s="44" t="s">
        <v>2</v>
      </c>
      <c r="D7" s="44" t="s">
        <v>12</v>
      </c>
      <c r="E7" s="45">
        <v>0.0</v>
      </c>
      <c r="F7" s="71">
        <v>202.0</v>
      </c>
    </row>
    <row r="8">
      <c r="A8" s="38" t="s">
        <v>1571</v>
      </c>
      <c r="B8" s="44" t="s">
        <v>13</v>
      </c>
      <c r="C8" s="44" t="s">
        <v>2</v>
      </c>
      <c r="D8" s="44" t="s">
        <v>12</v>
      </c>
      <c r="E8" s="45">
        <v>0.0</v>
      </c>
      <c r="F8" s="71">
        <v>202.0</v>
      </c>
    </row>
    <row r="9">
      <c r="A9" s="38" t="s">
        <v>1572</v>
      </c>
      <c r="B9" s="44" t="s">
        <v>13</v>
      </c>
      <c r="C9" s="44" t="s">
        <v>2</v>
      </c>
      <c r="D9" s="44" t="s">
        <v>12</v>
      </c>
      <c r="E9" s="45">
        <v>0.0</v>
      </c>
      <c r="F9" s="71">
        <v>202.0</v>
      </c>
    </row>
    <row r="10">
      <c r="A10" s="38" t="s">
        <v>1573</v>
      </c>
      <c r="B10" s="44" t="s">
        <v>13</v>
      </c>
      <c r="C10" s="44" t="s">
        <v>2</v>
      </c>
      <c r="D10" s="44" t="s">
        <v>12</v>
      </c>
      <c r="E10" s="45">
        <v>0.0</v>
      </c>
      <c r="F10" s="71">
        <v>202.0</v>
      </c>
    </row>
    <row r="11">
      <c r="A11" s="38" t="s">
        <v>1574</v>
      </c>
      <c r="B11" s="44" t="s">
        <v>13</v>
      </c>
      <c r="C11" s="44" t="s">
        <v>2</v>
      </c>
      <c r="D11" s="44" t="s">
        <v>12</v>
      </c>
      <c r="E11" s="45">
        <v>0.0</v>
      </c>
      <c r="F11" s="71">
        <v>202.0</v>
      </c>
    </row>
    <row r="12">
      <c r="A12" s="38" t="s">
        <v>1575</v>
      </c>
      <c r="B12" s="44" t="s">
        <v>13</v>
      </c>
      <c r="C12" s="44" t="s">
        <v>2</v>
      </c>
      <c r="D12" s="44" t="s">
        <v>12</v>
      </c>
      <c r="E12" s="45">
        <v>0.0</v>
      </c>
      <c r="F12" s="71">
        <v>203.0</v>
      </c>
    </row>
    <row r="13">
      <c r="A13" s="38" t="s">
        <v>1576</v>
      </c>
      <c r="B13" s="44" t="s">
        <v>13</v>
      </c>
      <c r="C13" s="44" t="s">
        <v>2</v>
      </c>
      <c r="D13" s="44" t="s">
        <v>12</v>
      </c>
      <c r="E13" s="45">
        <v>0.0</v>
      </c>
      <c r="F13" s="71">
        <v>203.0</v>
      </c>
    </row>
    <row r="14">
      <c r="A14" s="38" t="s">
        <v>1577</v>
      </c>
      <c r="B14" s="44" t="s">
        <v>13</v>
      </c>
      <c r="C14" s="44" t="s">
        <v>2</v>
      </c>
      <c r="D14" s="44" t="s">
        <v>12</v>
      </c>
      <c r="E14" s="45">
        <v>0.0</v>
      </c>
      <c r="F14" s="71">
        <v>203.0</v>
      </c>
    </row>
    <row r="15">
      <c r="A15" s="38" t="s">
        <v>1578</v>
      </c>
      <c r="B15" s="44" t="s">
        <v>13</v>
      </c>
      <c r="C15" s="44" t="s">
        <v>2</v>
      </c>
      <c r="D15" s="44" t="s">
        <v>12</v>
      </c>
      <c r="E15" s="45">
        <v>0.0</v>
      </c>
      <c r="F15" s="71">
        <v>203.0</v>
      </c>
    </row>
    <row r="16">
      <c r="A16" s="38" t="s">
        <v>1579</v>
      </c>
      <c r="B16" s="44" t="s">
        <v>13</v>
      </c>
      <c r="C16" s="44" t="s">
        <v>2</v>
      </c>
      <c r="D16" s="44" t="s">
        <v>14</v>
      </c>
      <c r="E16" s="45">
        <v>0.0</v>
      </c>
      <c r="F16" s="71">
        <v>203.0</v>
      </c>
    </row>
    <row r="17">
      <c r="A17" s="38" t="s">
        <v>1580</v>
      </c>
      <c r="B17" s="44" t="s">
        <v>13</v>
      </c>
      <c r="C17" s="44" t="s">
        <v>40</v>
      </c>
      <c r="D17" s="44" t="s">
        <v>5</v>
      </c>
      <c r="E17" s="45">
        <v>520.0</v>
      </c>
      <c r="F17" s="71">
        <v>204.0</v>
      </c>
    </row>
    <row r="18">
      <c r="A18" s="38" t="s">
        <v>1581</v>
      </c>
      <c r="B18" s="44" t="s">
        <v>13</v>
      </c>
      <c r="C18" s="44" t="s">
        <v>40</v>
      </c>
      <c r="D18" s="44" t="s">
        <v>5</v>
      </c>
      <c r="E18" s="45">
        <v>480.0</v>
      </c>
      <c r="F18" s="71">
        <v>204.0</v>
      </c>
    </row>
    <row r="19">
      <c r="A19" s="38" t="s">
        <v>1582</v>
      </c>
      <c r="B19" s="44" t="s">
        <v>13</v>
      </c>
      <c r="C19" s="44" t="s">
        <v>40</v>
      </c>
      <c r="D19" s="44" t="s">
        <v>5</v>
      </c>
      <c r="E19" s="45">
        <v>510.0</v>
      </c>
      <c r="F19" s="71">
        <v>204.0</v>
      </c>
    </row>
    <row r="20">
      <c r="A20" s="38" t="s">
        <v>1583</v>
      </c>
      <c r="B20" s="44" t="s">
        <v>13</v>
      </c>
      <c r="C20" s="44" t="s">
        <v>40</v>
      </c>
      <c r="D20" s="44" t="s">
        <v>5</v>
      </c>
      <c r="E20" s="45">
        <v>490.0</v>
      </c>
      <c r="F20" s="71">
        <v>204.0</v>
      </c>
    </row>
    <row r="21">
      <c r="A21" s="38" t="s">
        <v>1584</v>
      </c>
      <c r="B21" s="44" t="s">
        <v>13</v>
      </c>
      <c r="C21" s="44" t="s">
        <v>40</v>
      </c>
      <c r="D21" s="44" t="s">
        <v>5</v>
      </c>
      <c r="E21" s="45">
        <v>530.0</v>
      </c>
      <c r="F21" s="71">
        <v>204.0</v>
      </c>
    </row>
    <row r="22">
      <c r="A22" s="38" t="s">
        <v>1585</v>
      </c>
      <c r="B22" s="44" t="s">
        <v>13</v>
      </c>
      <c r="C22" s="44" t="s">
        <v>2</v>
      </c>
      <c r="D22" s="44" t="s">
        <v>12</v>
      </c>
      <c r="E22" s="45">
        <v>0.0</v>
      </c>
      <c r="F22" s="71">
        <v>205.0</v>
      </c>
    </row>
    <row r="23">
      <c r="A23" s="38" t="s">
        <v>1586</v>
      </c>
      <c r="B23" s="44" t="s">
        <v>13</v>
      </c>
      <c r="C23" s="44" t="s">
        <v>2</v>
      </c>
      <c r="D23" s="44" t="s">
        <v>12</v>
      </c>
      <c r="E23" s="45">
        <v>0.0</v>
      </c>
      <c r="F23" s="71">
        <v>205.0</v>
      </c>
    </row>
    <row r="24">
      <c r="A24" s="38" t="s">
        <v>1587</v>
      </c>
      <c r="B24" s="44" t="s">
        <v>13</v>
      </c>
      <c r="C24" s="44" t="s">
        <v>2</v>
      </c>
      <c r="D24" s="44" t="s">
        <v>12</v>
      </c>
      <c r="E24" s="45">
        <v>0.0</v>
      </c>
      <c r="F24" s="71">
        <v>205.0</v>
      </c>
    </row>
    <row r="25">
      <c r="A25" s="38" t="s">
        <v>1588</v>
      </c>
      <c r="B25" s="44" t="s">
        <v>13</v>
      </c>
      <c r="C25" s="44" t="s">
        <v>2</v>
      </c>
      <c r="D25" s="44" t="s">
        <v>12</v>
      </c>
      <c r="E25" s="45">
        <v>0.0</v>
      </c>
      <c r="F25" s="71">
        <v>205.0</v>
      </c>
    </row>
    <row r="26">
      <c r="A26" s="38" t="s">
        <v>1589</v>
      </c>
      <c r="B26" s="44" t="s">
        <v>13</v>
      </c>
      <c r="C26" s="44" t="s">
        <v>2</v>
      </c>
      <c r="D26" s="44" t="s">
        <v>12</v>
      </c>
      <c r="E26" s="45">
        <v>0.0</v>
      </c>
      <c r="F26" s="71">
        <v>205.0</v>
      </c>
    </row>
    <row r="27">
      <c r="A27" s="38" t="s">
        <v>1590</v>
      </c>
      <c r="B27" s="44" t="s">
        <v>13</v>
      </c>
      <c r="C27" s="44" t="s">
        <v>40</v>
      </c>
      <c r="D27" s="44" t="s">
        <v>5</v>
      </c>
      <c r="E27" s="45">
        <v>52.3</v>
      </c>
      <c r="F27" s="71">
        <v>206.0</v>
      </c>
    </row>
    <row r="28">
      <c r="A28" s="38" t="s">
        <v>1591</v>
      </c>
      <c r="B28" s="44" t="s">
        <v>13</v>
      </c>
      <c r="C28" s="44" t="s">
        <v>40</v>
      </c>
      <c r="D28" s="44" t="s">
        <v>5</v>
      </c>
      <c r="E28" s="45">
        <v>48.9</v>
      </c>
      <c r="F28" s="71">
        <v>206.0</v>
      </c>
    </row>
    <row r="29">
      <c r="A29" s="38" t="s">
        <v>1592</v>
      </c>
      <c r="B29" s="44" t="s">
        <v>13</v>
      </c>
      <c r="C29" s="44" t="s">
        <v>40</v>
      </c>
      <c r="D29" s="44" t="s">
        <v>5</v>
      </c>
      <c r="E29" s="45">
        <v>51.75</v>
      </c>
      <c r="F29" s="71">
        <v>206.0</v>
      </c>
    </row>
    <row r="30">
      <c r="A30" s="38" t="s">
        <v>1593</v>
      </c>
      <c r="B30" s="44" t="s">
        <v>13</v>
      </c>
      <c r="C30" s="44" t="s">
        <v>40</v>
      </c>
      <c r="D30" s="44" t="s">
        <v>5</v>
      </c>
      <c r="E30" s="45">
        <v>102.77</v>
      </c>
      <c r="F30" s="71">
        <v>206.0</v>
      </c>
    </row>
    <row r="31">
      <c r="A31" s="38" t="s">
        <v>1594</v>
      </c>
      <c r="B31" s="44" t="s">
        <v>13</v>
      </c>
      <c r="C31" s="44" t="s">
        <v>40</v>
      </c>
      <c r="D31" s="44" t="s">
        <v>5</v>
      </c>
      <c r="E31" s="45">
        <v>13.0</v>
      </c>
      <c r="F31" s="71">
        <v>206.0</v>
      </c>
    </row>
    <row r="32">
      <c r="A32" s="38" t="s">
        <v>1595</v>
      </c>
      <c r="B32" s="44" t="s">
        <v>13</v>
      </c>
      <c r="C32" s="44" t="s">
        <v>40</v>
      </c>
      <c r="D32" s="44" t="s">
        <v>5</v>
      </c>
      <c r="E32" s="45">
        <v>58.2</v>
      </c>
      <c r="F32" s="71">
        <v>207.0</v>
      </c>
    </row>
    <row r="33">
      <c r="A33" s="38" t="s">
        <v>1596</v>
      </c>
      <c r="B33" s="44" t="s">
        <v>13</v>
      </c>
      <c r="C33" s="44" t="s">
        <v>40</v>
      </c>
      <c r="D33" s="44" t="s">
        <v>5</v>
      </c>
      <c r="E33" s="45">
        <v>54.75</v>
      </c>
      <c r="F33" s="71">
        <v>207.0</v>
      </c>
    </row>
    <row r="34">
      <c r="A34" s="38" t="s">
        <v>1597</v>
      </c>
      <c r="B34" s="44" t="s">
        <v>13</v>
      </c>
      <c r="C34" s="44" t="s">
        <v>40</v>
      </c>
      <c r="D34" s="44" t="s">
        <v>5</v>
      </c>
      <c r="E34" s="45">
        <v>57.9</v>
      </c>
      <c r="F34" s="71">
        <v>207.0</v>
      </c>
    </row>
    <row r="35">
      <c r="A35" s="38" t="s">
        <v>1598</v>
      </c>
      <c r="B35" s="44" t="s">
        <v>13</v>
      </c>
      <c r="C35" s="44" t="s">
        <v>40</v>
      </c>
      <c r="D35" s="44" t="s">
        <v>5</v>
      </c>
      <c r="E35" s="45">
        <v>55.4</v>
      </c>
      <c r="F35" s="71">
        <v>207.0</v>
      </c>
    </row>
    <row r="36">
      <c r="A36" s="38" t="s">
        <v>1599</v>
      </c>
      <c r="B36" s="44" t="s">
        <v>13</v>
      </c>
      <c r="C36" s="44" t="s">
        <v>40</v>
      </c>
      <c r="D36" s="44" t="s">
        <v>5</v>
      </c>
      <c r="E36" s="45">
        <v>59.15</v>
      </c>
      <c r="F36" s="71">
        <v>207.0</v>
      </c>
    </row>
    <row r="37">
      <c r="A37" s="38" t="s">
        <v>1600</v>
      </c>
      <c r="B37" s="44" t="s">
        <v>13</v>
      </c>
      <c r="C37" s="44" t="s">
        <v>2</v>
      </c>
      <c r="D37" s="44" t="s">
        <v>12</v>
      </c>
      <c r="E37" s="45">
        <v>0.0</v>
      </c>
      <c r="F37" s="71">
        <v>208.0</v>
      </c>
    </row>
    <row r="38">
      <c r="A38" s="38" t="s">
        <v>1601</v>
      </c>
      <c r="B38" s="44" t="s">
        <v>13</v>
      </c>
      <c r="C38" s="44" t="s">
        <v>2</v>
      </c>
      <c r="D38" s="44" t="s">
        <v>12</v>
      </c>
      <c r="E38" s="45">
        <v>0.0</v>
      </c>
      <c r="F38" s="71">
        <v>208.0</v>
      </c>
    </row>
    <row r="39">
      <c r="A39" s="38" t="s">
        <v>1602</v>
      </c>
      <c r="B39" s="44" t="s">
        <v>13</v>
      </c>
      <c r="C39" s="44" t="s">
        <v>2</v>
      </c>
      <c r="D39" s="44" t="s">
        <v>12</v>
      </c>
      <c r="E39" s="45">
        <v>0.0</v>
      </c>
      <c r="F39" s="71">
        <v>208.0</v>
      </c>
    </row>
    <row r="40">
      <c r="A40" s="38" t="s">
        <v>1603</v>
      </c>
      <c r="B40" s="44" t="s">
        <v>13</v>
      </c>
      <c r="C40" s="44" t="s">
        <v>2</v>
      </c>
      <c r="D40" s="44" t="s">
        <v>12</v>
      </c>
      <c r="E40" s="45">
        <v>0.0</v>
      </c>
      <c r="F40" s="71">
        <v>208.0</v>
      </c>
    </row>
    <row r="41">
      <c r="A41" s="38" t="s">
        <v>1604</v>
      </c>
      <c r="B41" s="44" t="s">
        <v>13</v>
      </c>
      <c r="C41" s="44" t="s">
        <v>2</v>
      </c>
      <c r="D41" s="44" t="s">
        <v>12</v>
      </c>
      <c r="E41" s="45">
        <v>0.0</v>
      </c>
      <c r="F41" s="71">
        <v>208.0</v>
      </c>
    </row>
    <row r="42">
      <c r="A42" s="38" t="s">
        <v>1605</v>
      </c>
      <c r="B42" s="44" t="s">
        <v>13</v>
      </c>
      <c r="C42" s="44" t="s">
        <v>40</v>
      </c>
      <c r="D42" s="44" t="s">
        <v>5</v>
      </c>
      <c r="E42" s="45">
        <v>520.0</v>
      </c>
      <c r="F42" s="71">
        <v>209.0</v>
      </c>
    </row>
    <row r="43">
      <c r="A43" s="38" t="s">
        <v>1606</v>
      </c>
      <c r="B43" s="44" t="s">
        <v>13</v>
      </c>
      <c r="C43" s="44" t="s">
        <v>40</v>
      </c>
      <c r="D43" s="44" t="s">
        <v>5</v>
      </c>
      <c r="E43" s="45">
        <v>510.0</v>
      </c>
      <c r="F43" s="71">
        <v>209.0</v>
      </c>
    </row>
    <row r="44">
      <c r="A44" s="38" t="s">
        <v>1607</v>
      </c>
      <c r="B44" s="44" t="s">
        <v>13</v>
      </c>
      <c r="C44" s="44" t="s">
        <v>40</v>
      </c>
      <c r="D44" s="44" t="s">
        <v>5</v>
      </c>
      <c r="E44" s="45">
        <v>530.0</v>
      </c>
      <c r="F44" s="71">
        <v>209.0</v>
      </c>
    </row>
    <row r="45">
      <c r="A45" s="38" t="s">
        <v>1608</v>
      </c>
      <c r="B45" s="44" t="s">
        <v>13</v>
      </c>
      <c r="C45" s="44" t="s">
        <v>40</v>
      </c>
      <c r="D45" s="44" t="s">
        <v>5</v>
      </c>
      <c r="E45" s="45">
        <v>500.0</v>
      </c>
      <c r="F45" s="71">
        <v>209.0</v>
      </c>
    </row>
    <row r="46">
      <c r="A46" s="38" t="s">
        <v>1609</v>
      </c>
      <c r="B46" s="44" t="s">
        <v>13</v>
      </c>
      <c r="C46" s="44" t="s">
        <v>40</v>
      </c>
      <c r="D46" s="44" t="s">
        <v>5</v>
      </c>
      <c r="E46" s="45">
        <v>540.5</v>
      </c>
      <c r="F46" s="71">
        <v>209.0</v>
      </c>
    </row>
    <row r="47">
      <c r="A47" s="38" t="s">
        <v>1610</v>
      </c>
      <c r="B47" s="44" t="s">
        <v>13</v>
      </c>
      <c r="C47" s="44" t="s">
        <v>40</v>
      </c>
      <c r="D47" s="44" t="s">
        <v>5</v>
      </c>
      <c r="E47" s="45">
        <v>750.0</v>
      </c>
      <c r="F47" s="71">
        <v>210.0</v>
      </c>
      <c r="G47" s="40"/>
    </row>
    <row r="48">
      <c r="A48" s="38" t="s">
        <v>1611</v>
      </c>
      <c r="B48" s="44" t="s">
        <v>13</v>
      </c>
      <c r="C48" s="44" t="s">
        <v>40</v>
      </c>
      <c r="D48" s="44" t="s">
        <v>5</v>
      </c>
      <c r="E48" s="45">
        <v>1680.0</v>
      </c>
      <c r="F48" s="71">
        <v>210.0</v>
      </c>
    </row>
    <row r="49">
      <c r="A49" s="38" t="s">
        <v>1612</v>
      </c>
      <c r="B49" s="44" t="s">
        <v>13</v>
      </c>
      <c r="C49" s="44" t="s">
        <v>40</v>
      </c>
      <c r="D49" s="44" t="s">
        <v>5</v>
      </c>
      <c r="E49" s="45">
        <v>700.0</v>
      </c>
      <c r="F49" s="71">
        <v>210.0</v>
      </c>
    </row>
    <row r="50">
      <c r="A50" s="38" t="s">
        <v>1613</v>
      </c>
      <c r="B50" s="44" t="s">
        <v>13</v>
      </c>
      <c r="C50" s="44" t="s">
        <v>40</v>
      </c>
      <c r="D50" s="44" t="s">
        <v>5</v>
      </c>
      <c r="E50" s="45">
        <v>1230.0</v>
      </c>
      <c r="F50" s="71">
        <v>210.0</v>
      </c>
    </row>
    <row r="51">
      <c r="A51" s="38" t="s">
        <v>1614</v>
      </c>
      <c r="B51" s="44" t="s">
        <v>13</v>
      </c>
      <c r="C51" s="44" t="s">
        <v>40</v>
      </c>
      <c r="D51" s="44" t="s">
        <v>5</v>
      </c>
      <c r="E51" s="45">
        <v>2710.0</v>
      </c>
      <c r="F51" s="71">
        <v>210.0</v>
      </c>
    </row>
    <row r="112">
      <c r="G112" s="13" t="s">
        <v>1615</v>
      </c>
    </row>
    <row r="167">
      <c r="A167" s="37"/>
      <c r="B167" s="38"/>
      <c r="C167" s="38"/>
      <c r="D167" s="38"/>
      <c r="E167" s="39"/>
      <c r="F167" s="40"/>
    </row>
    <row r="202">
      <c r="A202" s="46"/>
    </row>
    <row r="203">
      <c r="A203" s="46"/>
    </row>
    <row r="204">
      <c r="A204" s="46"/>
    </row>
    <row r="205">
      <c r="A205" s="46"/>
    </row>
    <row r="206">
      <c r="A206" s="100"/>
    </row>
    <row r="207">
      <c r="A207" s="100"/>
    </row>
    <row r="208">
      <c r="A208" s="100"/>
    </row>
    <row r="209">
      <c r="A209" s="100"/>
    </row>
    <row r="210">
      <c r="A210" s="100"/>
    </row>
    <row r="211">
      <c r="A211" s="100"/>
    </row>
    <row r="212">
      <c r="A212" s="100"/>
    </row>
    <row r="213">
      <c r="A213" s="100"/>
    </row>
    <row r="214">
      <c r="A214" s="100"/>
    </row>
    <row r="215">
      <c r="A215" s="100"/>
    </row>
    <row r="216">
      <c r="A216" s="100"/>
    </row>
    <row r="217">
      <c r="A217" s="100"/>
    </row>
    <row r="218">
      <c r="A218" s="100"/>
    </row>
    <row r="219">
      <c r="A219" s="100"/>
    </row>
    <row r="220">
      <c r="A220" s="100"/>
    </row>
    <row r="221">
      <c r="A221" s="100"/>
    </row>
    <row r="222">
      <c r="A222" s="100"/>
    </row>
    <row r="223">
      <c r="A223" s="100"/>
    </row>
    <row r="224">
      <c r="A224" s="100"/>
    </row>
    <row r="225">
      <c r="A225" s="100"/>
    </row>
    <row r="226">
      <c r="A226" s="100"/>
    </row>
    <row r="227">
      <c r="A227" s="100"/>
    </row>
    <row r="228">
      <c r="A228" s="100"/>
    </row>
    <row r="229">
      <c r="A229" s="100"/>
    </row>
    <row r="230">
      <c r="A230" s="100"/>
    </row>
    <row r="231">
      <c r="A231" s="100"/>
    </row>
    <row r="232">
      <c r="A232" s="100"/>
    </row>
    <row r="233">
      <c r="A233" s="100"/>
    </row>
    <row r="234">
      <c r="A234" s="100"/>
    </row>
    <row r="235">
      <c r="A235" s="100"/>
    </row>
    <row r="236">
      <c r="A236" s="100"/>
    </row>
    <row r="237">
      <c r="A237" s="100"/>
    </row>
    <row r="238">
      <c r="A238" s="100"/>
    </row>
    <row r="239">
      <c r="A239" s="100"/>
    </row>
    <row r="240">
      <c r="A240" s="100"/>
    </row>
    <row r="241">
      <c r="A241" s="100"/>
    </row>
    <row r="242">
      <c r="A242" s="100"/>
    </row>
    <row r="243">
      <c r="A243" s="100"/>
    </row>
    <row r="244">
      <c r="A244" s="100"/>
    </row>
    <row r="245">
      <c r="A245" s="100"/>
    </row>
    <row r="246">
      <c r="A246" s="100"/>
    </row>
    <row r="247">
      <c r="A247" s="100"/>
    </row>
    <row r="248">
      <c r="A248" s="100"/>
    </row>
    <row r="249">
      <c r="A249" s="100"/>
    </row>
    <row r="250">
      <c r="A250" s="100"/>
    </row>
    <row r="251">
      <c r="A251" s="100"/>
    </row>
    <row r="252">
      <c r="A252" s="100"/>
    </row>
    <row r="253">
      <c r="A253" s="100"/>
    </row>
    <row r="254">
      <c r="A254" s="100"/>
    </row>
    <row r="255">
      <c r="A255" s="100"/>
    </row>
    <row r="256">
      <c r="A256" s="100"/>
    </row>
    <row r="257">
      <c r="A257" s="100"/>
    </row>
    <row r="258">
      <c r="A258" s="100"/>
    </row>
    <row r="259">
      <c r="A259" s="100"/>
    </row>
    <row r="260">
      <c r="A260" s="100"/>
    </row>
    <row r="261">
      <c r="A261" s="100"/>
    </row>
    <row r="262">
      <c r="A262" s="100"/>
    </row>
    <row r="263">
      <c r="A263" s="100"/>
    </row>
    <row r="264">
      <c r="A264" s="100"/>
    </row>
    <row r="265">
      <c r="A265" s="100"/>
    </row>
    <row r="266">
      <c r="A266" s="100"/>
    </row>
    <row r="267">
      <c r="A267" s="100"/>
    </row>
    <row r="268">
      <c r="A268" s="100"/>
    </row>
    <row r="269">
      <c r="A269" s="100"/>
    </row>
    <row r="270">
      <c r="A270" s="100"/>
    </row>
    <row r="271">
      <c r="A271" s="100"/>
    </row>
    <row r="272">
      <c r="A272" s="100"/>
    </row>
    <row r="273">
      <c r="A273" s="100"/>
    </row>
    <row r="274">
      <c r="A274" s="100"/>
    </row>
    <row r="275">
      <c r="A275" s="100"/>
    </row>
    <row r="276">
      <c r="A276" s="100"/>
    </row>
    <row r="277">
      <c r="A277" s="100"/>
    </row>
    <row r="278">
      <c r="A278" s="100"/>
    </row>
    <row r="279">
      <c r="A279" s="100"/>
    </row>
    <row r="280">
      <c r="A280" s="100"/>
    </row>
    <row r="281">
      <c r="A281" s="100"/>
    </row>
    <row r="282">
      <c r="A282" s="100"/>
    </row>
    <row r="283">
      <c r="A283" s="100"/>
    </row>
    <row r="284">
      <c r="A284" s="100"/>
    </row>
    <row r="285">
      <c r="A285" s="100"/>
    </row>
    <row r="286">
      <c r="A286" s="100"/>
    </row>
    <row r="287">
      <c r="A287" s="100"/>
    </row>
    <row r="288">
      <c r="A288" s="100"/>
    </row>
    <row r="289">
      <c r="A289" s="100"/>
    </row>
    <row r="290">
      <c r="A290" s="100"/>
    </row>
    <row r="291">
      <c r="A291" s="100"/>
    </row>
    <row r="292">
      <c r="A292" s="100"/>
    </row>
    <row r="293">
      <c r="A293" s="100"/>
    </row>
    <row r="294">
      <c r="A294" s="100"/>
    </row>
    <row r="295">
      <c r="A295" s="100"/>
    </row>
    <row r="296">
      <c r="A296" s="100"/>
    </row>
    <row r="297">
      <c r="A297" s="100"/>
    </row>
    <row r="298">
      <c r="A298" s="100"/>
    </row>
    <row r="299">
      <c r="A299" s="100"/>
    </row>
    <row r="300">
      <c r="A300" s="100"/>
    </row>
    <row r="301">
      <c r="A301" s="100"/>
    </row>
    <row r="302">
      <c r="A302" s="100"/>
    </row>
    <row r="303">
      <c r="A303" s="100"/>
    </row>
    <row r="304">
      <c r="A304" s="100"/>
    </row>
    <row r="305">
      <c r="A305" s="100"/>
    </row>
    <row r="306">
      <c r="A306" s="100"/>
    </row>
    <row r="307">
      <c r="A307" s="100"/>
    </row>
    <row r="308">
      <c r="A308" s="100"/>
    </row>
    <row r="309">
      <c r="A309" s="100"/>
    </row>
    <row r="310">
      <c r="A310" s="100"/>
    </row>
    <row r="311">
      <c r="A311" s="100"/>
    </row>
    <row r="312">
      <c r="A312" s="100"/>
    </row>
    <row r="313">
      <c r="A313" s="100"/>
    </row>
    <row r="314">
      <c r="A314" s="100"/>
    </row>
    <row r="315">
      <c r="A315" s="100"/>
    </row>
    <row r="316">
      <c r="A316" s="100"/>
    </row>
    <row r="317">
      <c r="A317" s="100"/>
    </row>
    <row r="318">
      <c r="A318" s="100"/>
    </row>
    <row r="319">
      <c r="A319" s="100"/>
    </row>
    <row r="320">
      <c r="A320" s="100"/>
    </row>
    <row r="321">
      <c r="A321" s="100"/>
    </row>
    <row r="322">
      <c r="A322" s="100"/>
    </row>
    <row r="323">
      <c r="A323" s="100"/>
    </row>
    <row r="324">
      <c r="A324" s="100"/>
    </row>
    <row r="325">
      <c r="A325" s="100"/>
    </row>
    <row r="326">
      <c r="A326" s="100"/>
    </row>
    <row r="327">
      <c r="A327" s="100"/>
    </row>
    <row r="328">
      <c r="A328" s="100"/>
    </row>
    <row r="329">
      <c r="A329" s="100"/>
    </row>
    <row r="330">
      <c r="A330" s="100"/>
    </row>
    <row r="331">
      <c r="A331" s="100"/>
    </row>
    <row r="332">
      <c r="A332" s="100"/>
    </row>
    <row r="333">
      <c r="A333" s="100"/>
    </row>
    <row r="334">
      <c r="A334" s="100"/>
    </row>
    <row r="335">
      <c r="A335" s="100"/>
    </row>
    <row r="336">
      <c r="A336" s="100"/>
    </row>
    <row r="337">
      <c r="A337" s="100"/>
    </row>
    <row r="338">
      <c r="A338" s="100"/>
    </row>
    <row r="339">
      <c r="A339" s="100"/>
    </row>
    <row r="340">
      <c r="A340" s="100"/>
    </row>
    <row r="341">
      <c r="A341" s="100"/>
    </row>
    <row r="342">
      <c r="A342" s="100"/>
    </row>
    <row r="343">
      <c r="A343" s="100"/>
    </row>
    <row r="344">
      <c r="A344" s="100"/>
    </row>
    <row r="345">
      <c r="A345" s="100"/>
    </row>
    <row r="346">
      <c r="A346" s="100"/>
    </row>
    <row r="347">
      <c r="A347" s="100"/>
    </row>
    <row r="348">
      <c r="A348" s="100"/>
    </row>
    <row r="349">
      <c r="A349" s="100"/>
    </row>
    <row r="350">
      <c r="A350" s="100"/>
    </row>
    <row r="351">
      <c r="A351" s="100"/>
    </row>
    <row r="352">
      <c r="A352" s="100"/>
    </row>
    <row r="353">
      <c r="A353" s="100"/>
    </row>
    <row r="354">
      <c r="A354" s="100"/>
    </row>
    <row r="355">
      <c r="A355" s="100"/>
    </row>
    <row r="356">
      <c r="A356" s="100"/>
    </row>
    <row r="357">
      <c r="A357" s="100"/>
    </row>
    <row r="358">
      <c r="A358" s="100"/>
    </row>
    <row r="359">
      <c r="A359" s="100"/>
    </row>
    <row r="360">
      <c r="A360" s="100"/>
    </row>
    <row r="361">
      <c r="A361" s="100"/>
    </row>
    <row r="362">
      <c r="A362" s="100"/>
    </row>
    <row r="363">
      <c r="A363" s="100"/>
    </row>
    <row r="364">
      <c r="A364" s="100"/>
    </row>
    <row r="365">
      <c r="A365" s="100"/>
    </row>
    <row r="366">
      <c r="A366" s="100"/>
    </row>
    <row r="367">
      <c r="A367" s="100"/>
    </row>
    <row r="368">
      <c r="A368" s="100"/>
    </row>
    <row r="369">
      <c r="A369" s="100"/>
    </row>
    <row r="370">
      <c r="A370" s="100"/>
    </row>
    <row r="371">
      <c r="A371" s="100"/>
    </row>
    <row r="372">
      <c r="A372" s="100"/>
    </row>
    <row r="373">
      <c r="A373" s="100"/>
    </row>
    <row r="374">
      <c r="A374" s="100"/>
    </row>
    <row r="375">
      <c r="A375" s="100"/>
    </row>
    <row r="376">
      <c r="A376" s="100"/>
    </row>
    <row r="377">
      <c r="A377" s="100"/>
    </row>
    <row r="378">
      <c r="A378" s="100"/>
    </row>
    <row r="379">
      <c r="A379" s="100"/>
    </row>
    <row r="380">
      <c r="A380" s="100"/>
    </row>
    <row r="381">
      <c r="A381" s="100"/>
    </row>
    <row r="382">
      <c r="A382" s="100"/>
    </row>
    <row r="383">
      <c r="A383" s="100"/>
    </row>
    <row r="384">
      <c r="A384" s="100"/>
    </row>
    <row r="385">
      <c r="A385" s="100"/>
    </row>
    <row r="386">
      <c r="A386" s="100"/>
    </row>
    <row r="387">
      <c r="A387" s="100"/>
    </row>
    <row r="388">
      <c r="A388" s="100"/>
    </row>
    <row r="389">
      <c r="A389" s="100"/>
    </row>
    <row r="390">
      <c r="A390" s="100"/>
    </row>
    <row r="391">
      <c r="A391" s="100"/>
    </row>
    <row r="392">
      <c r="A392" s="100"/>
    </row>
    <row r="393">
      <c r="A393" s="100"/>
    </row>
    <row r="394">
      <c r="A394" s="100"/>
    </row>
    <row r="395">
      <c r="A395" s="100"/>
    </row>
    <row r="396">
      <c r="A396" s="100"/>
    </row>
    <row r="397">
      <c r="A397" s="100"/>
    </row>
    <row r="398">
      <c r="A398" s="100"/>
    </row>
    <row r="399">
      <c r="A399" s="100"/>
    </row>
    <row r="400">
      <c r="A400" s="100"/>
    </row>
    <row r="401">
      <c r="A401" s="100"/>
    </row>
    <row r="402">
      <c r="A402" s="100"/>
    </row>
    <row r="403">
      <c r="A403" s="100"/>
    </row>
    <row r="404">
      <c r="A404" s="100"/>
    </row>
    <row r="405">
      <c r="A405" s="100"/>
    </row>
    <row r="406">
      <c r="A406" s="100"/>
    </row>
    <row r="407">
      <c r="A407" s="100"/>
    </row>
    <row r="408">
      <c r="A408" s="100"/>
    </row>
    <row r="409">
      <c r="A409" s="100"/>
    </row>
    <row r="410">
      <c r="A410" s="100"/>
    </row>
    <row r="411">
      <c r="A411" s="100"/>
    </row>
    <row r="412">
      <c r="A412" s="100"/>
    </row>
    <row r="413">
      <c r="A413" s="100"/>
    </row>
    <row r="414">
      <c r="A414" s="100"/>
    </row>
    <row r="415">
      <c r="A415" s="100"/>
    </row>
    <row r="416">
      <c r="A416" s="100"/>
    </row>
    <row r="417">
      <c r="A417" s="100"/>
    </row>
    <row r="418">
      <c r="A418" s="100"/>
    </row>
    <row r="419">
      <c r="A419" s="100"/>
    </row>
    <row r="420">
      <c r="A420" s="100"/>
    </row>
    <row r="421">
      <c r="A421" s="100"/>
    </row>
    <row r="422">
      <c r="A422" s="100"/>
    </row>
    <row r="423">
      <c r="A423" s="100"/>
    </row>
    <row r="424">
      <c r="A424" s="100"/>
    </row>
    <row r="425">
      <c r="A425" s="100"/>
    </row>
    <row r="426">
      <c r="A426" s="100"/>
    </row>
    <row r="427">
      <c r="A427" s="100"/>
    </row>
    <row r="428">
      <c r="A428" s="100"/>
    </row>
    <row r="429">
      <c r="A429" s="100"/>
    </row>
    <row r="430">
      <c r="A430" s="100"/>
    </row>
    <row r="431">
      <c r="A431" s="100"/>
    </row>
    <row r="432">
      <c r="A432" s="100"/>
    </row>
    <row r="433">
      <c r="A433" s="100"/>
    </row>
    <row r="434">
      <c r="A434" s="100"/>
    </row>
    <row r="435">
      <c r="A435" s="100"/>
    </row>
    <row r="436">
      <c r="A436" s="100"/>
    </row>
    <row r="437">
      <c r="A437" s="100"/>
    </row>
    <row r="438">
      <c r="A438" s="100"/>
    </row>
    <row r="439">
      <c r="A439" s="100"/>
    </row>
    <row r="440">
      <c r="A440" s="100"/>
    </row>
    <row r="441">
      <c r="A441" s="100"/>
    </row>
    <row r="442">
      <c r="A442" s="100"/>
    </row>
    <row r="443">
      <c r="A443" s="100"/>
    </row>
    <row r="444">
      <c r="A444" s="100"/>
    </row>
    <row r="445">
      <c r="A445" s="100"/>
    </row>
    <row r="446">
      <c r="A446" s="100"/>
    </row>
    <row r="447">
      <c r="A447" s="100"/>
    </row>
    <row r="448">
      <c r="A448" s="100"/>
    </row>
    <row r="449">
      <c r="A449" s="100"/>
    </row>
    <row r="450">
      <c r="A450" s="100"/>
    </row>
    <row r="451">
      <c r="A451" s="100"/>
    </row>
    <row r="452">
      <c r="A452" s="100"/>
    </row>
    <row r="453">
      <c r="A453" s="100"/>
    </row>
    <row r="454">
      <c r="A454" s="100"/>
    </row>
    <row r="455">
      <c r="A455" s="100"/>
    </row>
    <row r="456">
      <c r="A456" s="100"/>
    </row>
    <row r="457">
      <c r="A457" s="100"/>
    </row>
    <row r="458">
      <c r="A458" s="100"/>
    </row>
    <row r="459">
      <c r="A459" s="100"/>
    </row>
    <row r="460">
      <c r="A460" s="100"/>
    </row>
    <row r="461">
      <c r="A461" s="100"/>
    </row>
    <row r="462">
      <c r="A462" s="100"/>
    </row>
    <row r="463">
      <c r="A463" s="100"/>
    </row>
    <row r="464">
      <c r="A464" s="100"/>
    </row>
    <row r="465">
      <c r="A465" s="100"/>
    </row>
    <row r="466">
      <c r="A466" s="100"/>
    </row>
    <row r="467">
      <c r="A467" s="100"/>
    </row>
    <row r="468">
      <c r="A468" s="100"/>
    </row>
    <row r="469">
      <c r="A469" s="100"/>
    </row>
    <row r="470">
      <c r="A470" s="100"/>
    </row>
    <row r="471">
      <c r="A471" s="100"/>
    </row>
    <row r="472">
      <c r="A472" s="100"/>
    </row>
    <row r="473">
      <c r="A473" s="100"/>
    </row>
    <row r="474">
      <c r="A474" s="100"/>
    </row>
    <row r="475">
      <c r="A475" s="100"/>
    </row>
    <row r="476">
      <c r="A476" s="100"/>
    </row>
    <row r="477">
      <c r="A477" s="100"/>
    </row>
    <row r="478">
      <c r="A478" s="100"/>
    </row>
    <row r="479">
      <c r="A479" s="100"/>
    </row>
    <row r="480">
      <c r="A480" s="100"/>
    </row>
    <row r="481">
      <c r="A481" s="100"/>
    </row>
    <row r="482">
      <c r="A482" s="100"/>
    </row>
    <row r="483">
      <c r="A483" s="100"/>
    </row>
    <row r="484">
      <c r="A484" s="100"/>
    </row>
    <row r="485">
      <c r="A485" s="100"/>
    </row>
    <row r="486">
      <c r="A486" s="100"/>
    </row>
    <row r="487">
      <c r="A487" s="100"/>
    </row>
    <row r="488">
      <c r="A488" s="100"/>
    </row>
    <row r="489">
      <c r="A489" s="100"/>
    </row>
    <row r="490">
      <c r="A490" s="100"/>
    </row>
    <row r="491">
      <c r="A491" s="100"/>
    </row>
    <row r="492">
      <c r="A492" s="100"/>
    </row>
    <row r="493">
      <c r="A493" s="100"/>
    </row>
    <row r="494">
      <c r="A494" s="100"/>
    </row>
    <row r="495">
      <c r="A495" s="100"/>
    </row>
    <row r="496">
      <c r="A496" s="100"/>
    </row>
    <row r="497">
      <c r="A497" s="100"/>
    </row>
    <row r="498">
      <c r="A498" s="100"/>
    </row>
    <row r="499">
      <c r="A499" s="100"/>
    </row>
    <row r="500">
      <c r="A500" s="100"/>
    </row>
    <row r="501">
      <c r="A501" s="100"/>
    </row>
    <row r="502">
      <c r="A502" s="100"/>
    </row>
    <row r="503">
      <c r="A503" s="100"/>
    </row>
    <row r="504">
      <c r="A504" s="100"/>
    </row>
    <row r="505">
      <c r="A505" s="100"/>
    </row>
    <row r="506">
      <c r="A506" s="100"/>
    </row>
    <row r="507">
      <c r="A507" s="100"/>
    </row>
    <row r="508">
      <c r="A508" s="100"/>
    </row>
    <row r="509">
      <c r="A509" s="100"/>
    </row>
    <row r="510">
      <c r="A510" s="100"/>
    </row>
    <row r="511">
      <c r="A511" s="100"/>
    </row>
    <row r="512">
      <c r="A512" s="100"/>
    </row>
    <row r="513">
      <c r="A513" s="100"/>
    </row>
    <row r="514">
      <c r="A514" s="100"/>
    </row>
    <row r="515">
      <c r="A515" s="100"/>
    </row>
    <row r="516">
      <c r="A516" s="100"/>
    </row>
    <row r="517">
      <c r="A517" s="100"/>
    </row>
    <row r="518">
      <c r="A518" s="100"/>
    </row>
    <row r="519">
      <c r="A519" s="100"/>
    </row>
    <row r="520">
      <c r="A520" s="100"/>
    </row>
    <row r="521">
      <c r="A521" s="100"/>
    </row>
    <row r="522">
      <c r="A522" s="100"/>
    </row>
    <row r="523">
      <c r="A523" s="100"/>
    </row>
    <row r="524">
      <c r="A524" s="100"/>
    </row>
    <row r="525">
      <c r="A525" s="100"/>
    </row>
    <row r="526">
      <c r="A526" s="100"/>
    </row>
    <row r="527">
      <c r="A527" s="100"/>
    </row>
    <row r="528">
      <c r="A528" s="100"/>
    </row>
    <row r="529">
      <c r="A529" s="100"/>
    </row>
    <row r="530">
      <c r="A530" s="100"/>
    </row>
    <row r="531">
      <c r="A531" s="100"/>
    </row>
    <row r="532">
      <c r="A532" s="100"/>
    </row>
    <row r="533">
      <c r="A533" s="100"/>
    </row>
    <row r="534">
      <c r="A534" s="100"/>
    </row>
    <row r="535">
      <c r="A535" s="100"/>
    </row>
    <row r="536">
      <c r="A536" s="100"/>
    </row>
    <row r="537">
      <c r="A537" s="100"/>
    </row>
    <row r="538">
      <c r="A538" s="100"/>
    </row>
    <row r="539">
      <c r="A539" s="100"/>
    </row>
    <row r="540">
      <c r="A540" s="100"/>
    </row>
    <row r="541">
      <c r="A541" s="100"/>
    </row>
    <row r="542">
      <c r="A542" s="100"/>
    </row>
    <row r="543">
      <c r="A543" s="100"/>
    </row>
    <row r="544">
      <c r="A544" s="100"/>
    </row>
    <row r="545">
      <c r="A545" s="100"/>
    </row>
    <row r="546">
      <c r="A546" s="100"/>
    </row>
    <row r="547">
      <c r="A547" s="100"/>
    </row>
    <row r="548">
      <c r="A548" s="100"/>
    </row>
    <row r="549">
      <c r="A549" s="100"/>
    </row>
    <row r="550">
      <c r="A550" s="100"/>
    </row>
    <row r="551">
      <c r="A551" s="100"/>
    </row>
    <row r="552">
      <c r="A552" s="100"/>
    </row>
    <row r="553">
      <c r="A553" s="100"/>
    </row>
    <row r="554">
      <c r="A554" s="100"/>
    </row>
    <row r="555">
      <c r="A555" s="100"/>
    </row>
    <row r="556">
      <c r="A556" s="100"/>
    </row>
    <row r="557">
      <c r="A557" s="100"/>
    </row>
    <row r="558">
      <c r="A558" s="100"/>
    </row>
    <row r="559">
      <c r="A559" s="100"/>
    </row>
    <row r="560">
      <c r="A560" s="100"/>
    </row>
    <row r="561">
      <c r="A561" s="100"/>
    </row>
    <row r="562">
      <c r="A562" s="100"/>
    </row>
    <row r="563">
      <c r="A563" s="100"/>
    </row>
    <row r="564">
      <c r="A564" s="100"/>
    </row>
    <row r="565">
      <c r="A565" s="100"/>
    </row>
    <row r="566">
      <c r="A566" s="100"/>
    </row>
    <row r="567">
      <c r="A567" s="100"/>
    </row>
    <row r="568">
      <c r="A568" s="100"/>
    </row>
    <row r="569">
      <c r="A569" s="100"/>
    </row>
    <row r="570">
      <c r="A570" s="100"/>
    </row>
    <row r="571">
      <c r="A571" s="100"/>
    </row>
    <row r="572">
      <c r="A572" s="100"/>
    </row>
    <row r="573">
      <c r="A573" s="100"/>
    </row>
    <row r="574">
      <c r="A574" s="100"/>
    </row>
    <row r="575">
      <c r="A575" s="100"/>
    </row>
    <row r="576">
      <c r="A576" s="100"/>
    </row>
    <row r="577">
      <c r="A577" s="100"/>
    </row>
    <row r="578">
      <c r="A578" s="100"/>
    </row>
    <row r="579">
      <c r="A579" s="100"/>
    </row>
    <row r="580">
      <c r="A580" s="100"/>
    </row>
    <row r="581">
      <c r="A581" s="100"/>
    </row>
    <row r="582">
      <c r="A582" s="100"/>
    </row>
    <row r="583">
      <c r="A583" s="100"/>
    </row>
    <row r="584">
      <c r="A584" s="100"/>
    </row>
    <row r="585">
      <c r="A585" s="100"/>
    </row>
    <row r="586">
      <c r="A586" s="100"/>
    </row>
    <row r="587">
      <c r="A587" s="100"/>
    </row>
    <row r="588">
      <c r="A588" s="100"/>
    </row>
    <row r="589">
      <c r="A589" s="100"/>
    </row>
    <row r="590">
      <c r="A590" s="100"/>
    </row>
    <row r="591">
      <c r="A591" s="100"/>
    </row>
    <row r="592">
      <c r="A592" s="100"/>
    </row>
    <row r="593">
      <c r="A593" s="100"/>
    </row>
    <row r="594">
      <c r="A594" s="100"/>
    </row>
    <row r="595">
      <c r="A595" s="100"/>
    </row>
    <row r="596">
      <c r="A596" s="100"/>
    </row>
    <row r="597">
      <c r="A597" s="100"/>
    </row>
    <row r="598">
      <c r="A598" s="100"/>
    </row>
    <row r="599">
      <c r="A599" s="100"/>
    </row>
    <row r="600">
      <c r="A600" s="100"/>
    </row>
    <row r="601">
      <c r="A601" s="100"/>
    </row>
    <row r="602">
      <c r="A602" s="100"/>
    </row>
    <row r="603">
      <c r="A603" s="100"/>
    </row>
    <row r="604">
      <c r="A604" s="100"/>
    </row>
    <row r="605">
      <c r="A605" s="100"/>
    </row>
    <row r="606">
      <c r="A606" s="100"/>
    </row>
    <row r="607">
      <c r="A607" s="100"/>
    </row>
    <row r="608">
      <c r="A608" s="100"/>
    </row>
    <row r="609">
      <c r="A609" s="100"/>
    </row>
    <row r="610">
      <c r="A610" s="100"/>
    </row>
    <row r="611">
      <c r="A611" s="100"/>
    </row>
    <row r="612">
      <c r="A612" s="100"/>
    </row>
    <row r="613">
      <c r="A613" s="100"/>
    </row>
    <row r="614">
      <c r="A614" s="100"/>
    </row>
    <row r="615">
      <c r="A615" s="100"/>
    </row>
    <row r="616">
      <c r="A616" s="100"/>
    </row>
    <row r="617">
      <c r="A617" s="100"/>
    </row>
    <row r="618">
      <c r="A618" s="100"/>
    </row>
    <row r="619">
      <c r="A619" s="100"/>
    </row>
    <row r="620">
      <c r="A620" s="100"/>
    </row>
    <row r="621">
      <c r="A621" s="100"/>
    </row>
    <row r="622">
      <c r="A622" s="100"/>
    </row>
    <row r="623">
      <c r="A623" s="100"/>
    </row>
    <row r="624">
      <c r="A624" s="100"/>
    </row>
    <row r="625">
      <c r="A625" s="100"/>
    </row>
    <row r="626">
      <c r="A626" s="100"/>
    </row>
    <row r="627">
      <c r="A627" s="100"/>
    </row>
    <row r="628">
      <c r="A628" s="100"/>
    </row>
    <row r="629">
      <c r="A629" s="100"/>
    </row>
    <row r="630">
      <c r="A630" s="100"/>
    </row>
    <row r="631">
      <c r="A631" s="100"/>
    </row>
    <row r="632">
      <c r="A632" s="100"/>
    </row>
    <row r="633">
      <c r="A633" s="100"/>
    </row>
    <row r="634">
      <c r="A634" s="100"/>
    </row>
    <row r="635">
      <c r="A635" s="100"/>
    </row>
    <row r="636">
      <c r="A636" s="100"/>
    </row>
    <row r="637">
      <c r="A637" s="100"/>
    </row>
    <row r="638">
      <c r="A638" s="100"/>
    </row>
    <row r="639">
      <c r="A639" s="100"/>
    </row>
    <row r="640">
      <c r="A640" s="100"/>
    </row>
    <row r="641">
      <c r="A641" s="100"/>
    </row>
    <row r="642">
      <c r="A642" s="100"/>
    </row>
    <row r="643">
      <c r="A643" s="100"/>
    </row>
    <row r="644">
      <c r="A644" s="100"/>
    </row>
    <row r="645">
      <c r="A645" s="100"/>
    </row>
    <row r="646">
      <c r="A646" s="100"/>
    </row>
    <row r="647">
      <c r="A647" s="100"/>
    </row>
    <row r="648">
      <c r="A648" s="100"/>
    </row>
    <row r="649">
      <c r="A649" s="100"/>
    </row>
    <row r="650">
      <c r="A650" s="100"/>
    </row>
    <row r="651">
      <c r="A651" s="100"/>
    </row>
    <row r="652">
      <c r="A652" s="100"/>
    </row>
    <row r="653">
      <c r="A653" s="100"/>
    </row>
    <row r="654">
      <c r="A654" s="100"/>
    </row>
    <row r="655">
      <c r="A655" s="100"/>
    </row>
    <row r="656">
      <c r="A656" s="100"/>
    </row>
    <row r="657">
      <c r="A657" s="100"/>
    </row>
    <row r="658">
      <c r="A658" s="100"/>
    </row>
    <row r="659">
      <c r="A659" s="100"/>
    </row>
    <row r="660">
      <c r="A660" s="100"/>
    </row>
    <row r="661">
      <c r="A661" s="100"/>
    </row>
    <row r="662">
      <c r="A662" s="100"/>
    </row>
    <row r="663">
      <c r="A663" s="100"/>
    </row>
    <row r="664">
      <c r="A664" s="100"/>
    </row>
    <row r="665">
      <c r="A665" s="100"/>
    </row>
    <row r="666">
      <c r="A666" s="100"/>
    </row>
    <row r="667">
      <c r="A667" s="100"/>
    </row>
    <row r="668">
      <c r="A668" s="100"/>
    </row>
    <row r="669">
      <c r="A669" s="100"/>
    </row>
    <row r="670">
      <c r="A670" s="100"/>
    </row>
    <row r="671">
      <c r="A671" s="100"/>
    </row>
    <row r="672">
      <c r="A672" s="100"/>
    </row>
    <row r="673">
      <c r="A673" s="100"/>
    </row>
    <row r="674">
      <c r="A674" s="100"/>
    </row>
    <row r="675">
      <c r="A675" s="100"/>
    </row>
    <row r="676">
      <c r="A676" s="100"/>
    </row>
    <row r="677">
      <c r="A677" s="100"/>
    </row>
    <row r="678">
      <c r="A678" s="100"/>
    </row>
    <row r="679">
      <c r="A679" s="100"/>
    </row>
    <row r="680">
      <c r="A680" s="100"/>
    </row>
    <row r="681">
      <c r="A681" s="100"/>
    </row>
    <row r="682">
      <c r="A682" s="100"/>
    </row>
    <row r="683">
      <c r="A683" s="100"/>
    </row>
    <row r="684">
      <c r="A684" s="100"/>
    </row>
    <row r="685">
      <c r="A685" s="100"/>
    </row>
    <row r="686">
      <c r="A686" s="100"/>
    </row>
    <row r="687">
      <c r="A687" s="100"/>
    </row>
    <row r="688">
      <c r="A688" s="100"/>
    </row>
    <row r="689">
      <c r="A689" s="100"/>
    </row>
    <row r="690">
      <c r="A690" s="100"/>
    </row>
    <row r="691">
      <c r="A691" s="100"/>
    </row>
    <row r="692">
      <c r="A692" s="100"/>
    </row>
    <row r="693">
      <c r="A693" s="100"/>
    </row>
    <row r="694">
      <c r="A694" s="100"/>
    </row>
    <row r="695">
      <c r="A695" s="100"/>
    </row>
    <row r="696">
      <c r="A696" s="100"/>
    </row>
    <row r="697">
      <c r="A697" s="100"/>
    </row>
    <row r="698">
      <c r="A698" s="100"/>
    </row>
    <row r="699">
      <c r="A699" s="100"/>
    </row>
    <row r="700">
      <c r="A700" s="100"/>
    </row>
    <row r="701">
      <c r="A701" s="100"/>
    </row>
    <row r="702">
      <c r="A702" s="100"/>
    </row>
    <row r="703">
      <c r="A703" s="100"/>
    </row>
    <row r="704">
      <c r="A704" s="100"/>
    </row>
    <row r="705">
      <c r="A705" s="100"/>
    </row>
    <row r="706">
      <c r="A706" s="100"/>
    </row>
    <row r="707">
      <c r="A707" s="100"/>
    </row>
    <row r="708">
      <c r="A708" s="100"/>
    </row>
    <row r="709">
      <c r="A709" s="100"/>
    </row>
    <row r="710">
      <c r="A710" s="100"/>
    </row>
    <row r="711">
      <c r="A711" s="100"/>
    </row>
    <row r="712">
      <c r="A712" s="100"/>
    </row>
    <row r="713">
      <c r="A713" s="100"/>
    </row>
    <row r="714">
      <c r="A714" s="100"/>
    </row>
    <row r="715">
      <c r="A715" s="100"/>
    </row>
    <row r="716">
      <c r="A716" s="100"/>
    </row>
    <row r="717">
      <c r="A717" s="100"/>
    </row>
    <row r="718">
      <c r="A718" s="100"/>
    </row>
    <row r="719">
      <c r="A719" s="100"/>
    </row>
    <row r="720">
      <c r="A720" s="100"/>
    </row>
    <row r="721">
      <c r="A721" s="100"/>
    </row>
    <row r="722">
      <c r="A722" s="100"/>
    </row>
    <row r="723">
      <c r="A723" s="100"/>
    </row>
    <row r="724">
      <c r="A724" s="100"/>
    </row>
    <row r="725">
      <c r="A725" s="100"/>
    </row>
    <row r="726">
      <c r="A726" s="100"/>
    </row>
    <row r="727">
      <c r="A727" s="100"/>
    </row>
    <row r="728">
      <c r="A728" s="100"/>
    </row>
    <row r="729">
      <c r="A729" s="100"/>
    </row>
    <row r="730">
      <c r="A730" s="100"/>
    </row>
    <row r="731">
      <c r="A731" s="100"/>
    </row>
    <row r="732">
      <c r="A732" s="100"/>
    </row>
    <row r="733">
      <c r="A733" s="100"/>
    </row>
    <row r="734">
      <c r="A734" s="100"/>
    </row>
    <row r="735">
      <c r="A735" s="100"/>
    </row>
    <row r="736">
      <c r="A736" s="100"/>
    </row>
    <row r="737">
      <c r="A737" s="100"/>
    </row>
    <row r="738">
      <c r="A738" s="100"/>
    </row>
    <row r="739">
      <c r="A739" s="100"/>
    </row>
    <row r="740">
      <c r="A740" s="100"/>
    </row>
    <row r="741">
      <c r="A741" s="100"/>
    </row>
    <row r="742">
      <c r="A742" s="100"/>
    </row>
    <row r="743">
      <c r="A743" s="100"/>
    </row>
    <row r="744">
      <c r="A744" s="100"/>
    </row>
    <row r="745">
      <c r="A745" s="100"/>
    </row>
    <row r="746">
      <c r="A746" s="100"/>
    </row>
    <row r="747">
      <c r="A747" s="100"/>
    </row>
    <row r="748">
      <c r="A748" s="100"/>
    </row>
    <row r="749">
      <c r="A749" s="100"/>
    </row>
    <row r="750">
      <c r="A750" s="100"/>
    </row>
    <row r="751">
      <c r="A751" s="100"/>
    </row>
    <row r="752">
      <c r="A752" s="100"/>
    </row>
    <row r="753">
      <c r="A753" s="100"/>
    </row>
    <row r="754">
      <c r="A754" s="100"/>
    </row>
    <row r="755">
      <c r="A755" s="100"/>
    </row>
    <row r="756">
      <c r="A756" s="100"/>
    </row>
    <row r="757">
      <c r="A757" s="100"/>
    </row>
    <row r="758">
      <c r="A758" s="100"/>
    </row>
    <row r="759">
      <c r="A759" s="100"/>
    </row>
    <row r="760">
      <c r="A760" s="100"/>
    </row>
    <row r="761">
      <c r="A761" s="100"/>
    </row>
    <row r="762">
      <c r="A762" s="100"/>
    </row>
    <row r="763">
      <c r="A763" s="100"/>
    </row>
    <row r="764">
      <c r="A764" s="100"/>
    </row>
    <row r="765">
      <c r="A765" s="100"/>
    </row>
    <row r="766">
      <c r="A766" s="100"/>
    </row>
    <row r="767">
      <c r="A767" s="100"/>
    </row>
    <row r="768">
      <c r="A768" s="100"/>
    </row>
    <row r="769">
      <c r="A769" s="100"/>
    </row>
    <row r="770">
      <c r="A770" s="100"/>
    </row>
    <row r="771">
      <c r="A771" s="100"/>
    </row>
    <row r="772">
      <c r="A772" s="100"/>
    </row>
    <row r="773">
      <c r="A773" s="100"/>
    </row>
    <row r="774">
      <c r="A774" s="100"/>
    </row>
    <row r="775">
      <c r="A775" s="100"/>
    </row>
    <row r="776">
      <c r="A776" s="100"/>
    </row>
    <row r="777">
      <c r="A777" s="100"/>
    </row>
    <row r="778">
      <c r="A778" s="100"/>
    </row>
    <row r="779">
      <c r="A779" s="100"/>
    </row>
    <row r="780">
      <c r="A780" s="100"/>
    </row>
    <row r="781">
      <c r="A781" s="100"/>
    </row>
    <row r="782">
      <c r="A782" s="100"/>
    </row>
    <row r="783">
      <c r="A783" s="100"/>
    </row>
    <row r="784">
      <c r="A784" s="100"/>
    </row>
    <row r="785">
      <c r="A785" s="100"/>
    </row>
    <row r="786">
      <c r="A786" s="100"/>
    </row>
    <row r="787">
      <c r="A787" s="100"/>
    </row>
    <row r="788">
      <c r="A788" s="100"/>
    </row>
    <row r="789">
      <c r="A789" s="100"/>
    </row>
    <row r="790">
      <c r="A790" s="100"/>
    </row>
    <row r="791">
      <c r="A791" s="100"/>
    </row>
    <row r="792">
      <c r="A792" s="100"/>
    </row>
    <row r="793">
      <c r="A793" s="100"/>
    </row>
    <row r="794">
      <c r="A794" s="100"/>
    </row>
    <row r="795">
      <c r="A795" s="100"/>
    </row>
    <row r="796">
      <c r="A796" s="100"/>
    </row>
    <row r="797">
      <c r="A797" s="100"/>
    </row>
    <row r="798">
      <c r="A798" s="100"/>
    </row>
    <row r="799">
      <c r="A799" s="100"/>
    </row>
    <row r="800">
      <c r="A800" s="100"/>
    </row>
    <row r="801">
      <c r="A801" s="100"/>
    </row>
    <row r="802">
      <c r="A802" s="100"/>
    </row>
    <row r="803">
      <c r="A803" s="100"/>
    </row>
    <row r="804">
      <c r="A804" s="100"/>
    </row>
    <row r="805">
      <c r="A805" s="100"/>
    </row>
    <row r="806">
      <c r="A806" s="100"/>
    </row>
    <row r="807">
      <c r="A807" s="100"/>
    </row>
    <row r="808">
      <c r="A808" s="100"/>
    </row>
    <row r="809">
      <c r="A809" s="100"/>
    </row>
    <row r="810">
      <c r="A810" s="100"/>
    </row>
    <row r="811">
      <c r="A811" s="100"/>
    </row>
    <row r="812">
      <c r="A812" s="100"/>
    </row>
    <row r="813">
      <c r="A813" s="100"/>
    </row>
    <row r="814">
      <c r="A814" s="100"/>
    </row>
    <row r="815">
      <c r="A815" s="100"/>
    </row>
    <row r="816">
      <c r="A816" s="100"/>
    </row>
    <row r="817">
      <c r="A817" s="100"/>
    </row>
    <row r="818">
      <c r="A818" s="100"/>
    </row>
    <row r="819">
      <c r="A819" s="100"/>
    </row>
    <row r="820">
      <c r="A820" s="100"/>
    </row>
    <row r="821">
      <c r="A821" s="100"/>
    </row>
    <row r="822">
      <c r="A822" s="100"/>
    </row>
    <row r="823">
      <c r="A823" s="100"/>
    </row>
    <row r="824">
      <c r="A824" s="100"/>
    </row>
    <row r="825">
      <c r="A825" s="100"/>
    </row>
    <row r="826">
      <c r="A826" s="100"/>
    </row>
    <row r="827">
      <c r="A827" s="100"/>
    </row>
    <row r="828">
      <c r="A828" s="100"/>
    </row>
    <row r="829">
      <c r="A829" s="100"/>
    </row>
    <row r="830">
      <c r="A830" s="100"/>
    </row>
    <row r="831">
      <c r="A831" s="100"/>
    </row>
    <row r="832">
      <c r="A832" s="100"/>
    </row>
    <row r="833">
      <c r="A833" s="100"/>
    </row>
    <row r="834">
      <c r="A834" s="100"/>
    </row>
    <row r="835">
      <c r="A835" s="100"/>
    </row>
    <row r="836">
      <c r="A836" s="100"/>
    </row>
    <row r="837">
      <c r="A837" s="100"/>
    </row>
    <row r="838">
      <c r="A838" s="100"/>
    </row>
    <row r="839">
      <c r="A839" s="100"/>
    </row>
    <row r="840">
      <c r="A840" s="100"/>
    </row>
    <row r="841">
      <c r="A841" s="100"/>
    </row>
    <row r="842">
      <c r="A842" s="100"/>
    </row>
    <row r="843">
      <c r="A843" s="100"/>
    </row>
    <row r="844">
      <c r="A844" s="100"/>
    </row>
    <row r="845">
      <c r="A845" s="100"/>
    </row>
    <row r="846">
      <c r="A846" s="100"/>
    </row>
    <row r="847">
      <c r="A847" s="100"/>
    </row>
    <row r="848">
      <c r="A848" s="100"/>
    </row>
    <row r="849">
      <c r="A849" s="100"/>
    </row>
    <row r="850">
      <c r="A850" s="100"/>
    </row>
    <row r="851">
      <c r="A851" s="100"/>
    </row>
    <row r="852">
      <c r="A852" s="100"/>
    </row>
    <row r="853">
      <c r="A853" s="100"/>
    </row>
    <row r="854">
      <c r="A854" s="100"/>
    </row>
    <row r="855">
      <c r="A855" s="100"/>
    </row>
    <row r="856">
      <c r="A856" s="100"/>
    </row>
    <row r="857">
      <c r="A857" s="100"/>
    </row>
    <row r="858">
      <c r="A858" s="100"/>
    </row>
    <row r="859">
      <c r="A859" s="100"/>
    </row>
    <row r="860">
      <c r="A860" s="100"/>
    </row>
    <row r="861">
      <c r="A861" s="100"/>
    </row>
    <row r="862">
      <c r="A862" s="100"/>
    </row>
    <row r="863">
      <c r="A863" s="100"/>
    </row>
    <row r="864">
      <c r="A864" s="100"/>
    </row>
    <row r="865">
      <c r="A865" s="100"/>
    </row>
    <row r="866">
      <c r="A866" s="100"/>
    </row>
    <row r="867">
      <c r="A867" s="100"/>
    </row>
    <row r="868">
      <c r="A868" s="100"/>
    </row>
    <row r="869">
      <c r="A869" s="100"/>
    </row>
    <row r="870">
      <c r="A870" s="100"/>
    </row>
    <row r="871">
      <c r="A871" s="100"/>
    </row>
    <row r="872">
      <c r="A872" s="100"/>
    </row>
    <row r="873">
      <c r="A873" s="100"/>
    </row>
    <row r="874">
      <c r="A874" s="100"/>
    </row>
    <row r="875">
      <c r="A875" s="100"/>
    </row>
    <row r="876">
      <c r="A876" s="100"/>
    </row>
    <row r="877">
      <c r="A877" s="100"/>
    </row>
    <row r="878">
      <c r="A878" s="100"/>
    </row>
    <row r="879">
      <c r="A879" s="100"/>
    </row>
    <row r="880">
      <c r="A880" s="100"/>
    </row>
    <row r="881">
      <c r="A881" s="100"/>
    </row>
    <row r="882">
      <c r="A882" s="100"/>
    </row>
    <row r="883">
      <c r="A883" s="100"/>
    </row>
    <row r="884">
      <c r="A884" s="100"/>
    </row>
    <row r="885">
      <c r="A885" s="100"/>
    </row>
    <row r="886">
      <c r="A886" s="100"/>
    </row>
    <row r="887">
      <c r="A887" s="100"/>
    </row>
    <row r="888">
      <c r="A888" s="100"/>
    </row>
    <row r="889">
      <c r="A889" s="100"/>
    </row>
    <row r="890">
      <c r="A890" s="100"/>
    </row>
    <row r="891">
      <c r="A891" s="100"/>
    </row>
    <row r="892">
      <c r="A892" s="100"/>
    </row>
    <row r="893">
      <c r="A893" s="100"/>
    </row>
    <row r="894">
      <c r="A894" s="100"/>
    </row>
    <row r="895">
      <c r="A895" s="100"/>
    </row>
    <row r="896">
      <c r="A896" s="100"/>
    </row>
    <row r="897">
      <c r="A897" s="100"/>
    </row>
    <row r="898">
      <c r="A898" s="100"/>
    </row>
    <row r="899">
      <c r="A899" s="100"/>
    </row>
    <row r="900">
      <c r="A900" s="100"/>
    </row>
    <row r="901">
      <c r="A901" s="100"/>
    </row>
    <row r="902">
      <c r="A902" s="100"/>
    </row>
    <row r="903">
      <c r="A903" s="100"/>
    </row>
    <row r="904">
      <c r="A904" s="100"/>
    </row>
    <row r="905">
      <c r="A905" s="100"/>
    </row>
    <row r="906">
      <c r="A906" s="100"/>
    </row>
    <row r="907">
      <c r="A907" s="100"/>
    </row>
    <row r="908">
      <c r="A908" s="100"/>
    </row>
    <row r="909">
      <c r="A909" s="100"/>
    </row>
    <row r="910">
      <c r="A910" s="100"/>
    </row>
    <row r="911">
      <c r="A911" s="100"/>
    </row>
    <row r="912">
      <c r="A912" s="100"/>
    </row>
    <row r="913">
      <c r="A913" s="100"/>
    </row>
    <row r="914">
      <c r="A914" s="100"/>
    </row>
    <row r="915">
      <c r="A915" s="100"/>
    </row>
    <row r="916">
      <c r="A916" s="100"/>
    </row>
    <row r="917">
      <c r="A917" s="100"/>
    </row>
    <row r="918">
      <c r="A918" s="100"/>
    </row>
    <row r="919">
      <c r="A919" s="100"/>
    </row>
    <row r="920">
      <c r="A920" s="100"/>
    </row>
    <row r="921">
      <c r="A921" s="100"/>
    </row>
    <row r="922">
      <c r="A922" s="100"/>
    </row>
    <row r="923">
      <c r="A923" s="100"/>
    </row>
    <row r="924">
      <c r="A924" s="100"/>
    </row>
    <row r="925">
      <c r="A925" s="100"/>
    </row>
    <row r="926">
      <c r="A926" s="100"/>
    </row>
    <row r="927">
      <c r="A927" s="100"/>
    </row>
    <row r="928">
      <c r="A928" s="100"/>
    </row>
    <row r="929">
      <c r="A929" s="100"/>
    </row>
    <row r="930">
      <c r="A930" s="100"/>
    </row>
    <row r="931">
      <c r="A931" s="100"/>
    </row>
    <row r="932">
      <c r="A932" s="100"/>
    </row>
    <row r="933">
      <c r="A933" s="100"/>
    </row>
    <row r="934">
      <c r="A934" s="100"/>
    </row>
    <row r="935">
      <c r="A935" s="100"/>
    </row>
    <row r="936">
      <c r="A936" s="100"/>
    </row>
    <row r="937">
      <c r="A937" s="100"/>
    </row>
    <row r="938">
      <c r="A938" s="100"/>
    </row>
    <row r="939">
      <c r="A939" s="100"/>
    </row>
    <row r="940">
      <c r="A940" s="100"/>
    </row>
    <row r="941">
      <c r="A941" s="100"/>
    </row>
    <row r="942">
      <c r="A942" s="100"/>
    </row>
    <row r="943">
      <c r="A943" s="100"/>
    </row>
    <row r="944">
      <c r="A944" s="100"/>
    </row>
    <row r="945">
      <c r="A945" s="100"/>
    </row>
    <row r="946">
      <c r="A946" s="100"/>
    </row>
    <row r="947">
      <c r="A947" s="100"/>
    </row>
    <row r="948">
      <c r="A948" s="100"/>
    </row>
    <row r="949">
      <c r="A949" s="100"/>
    </row>
    <row r="950">
      <c r="A950" s="100"/>
    </row>
    <row r="951">
      <c r="A951" s="100"/>
    </row>
    <row r="952">
      <c r="A952" s="100"/>
    </row>
    <row r="953">
      <c r="A953" s="100"/>
    </row>
    <row r="954">
      <c r="A954" s="100"/>
    </row>
    <row r="955">
      <c r="A955" s="100"/>
    </row>
    <row r="956">
      <c r="A956" s="100"/>
    </row>
    <row r="957">
      <c r="A957" s="100"/>
    </row>
    <row r="958">
      <c r="A958" s="100"/>
    </row>
    <row r="959">
      <c r="A959" s="100"/>
    </row>
    <row r="960">
      <c r="A960" s="100"/>
    </row>
    <row r="961">
      <c r="A961" s="100"/>
    </row>
    <row r="962">
      <c r="A962" s="100"/>
    </row>
    <row r="963">
      <c r="A963" s="100"/>
    </row>
    <row r="964">
      <c r="A964" s="100"/>
    </row>
    <row r="965">
      <c r="A965" s="100"/>
    </row>
    <row r="966">
      <c r="A966" s="100"/>
    </row>
    <row r="967">
      <c r="A967" s="100"/>
    </row>
    <row r="968">
      <c r="A968" s="100"/>
    </row>
    <row r="969">
      <c r="A969" s="100"/>
    </row>
    <row r="970">
      <c r="A970" s="100"/>
    </row>
    <row r="971">
      <c r="A971" s="100"/>
    </row>
    <row r="972">
      <c r="A972" s="100"/>
    </row>
    <row r="973">
      <c r="A973" s="100"/>
    </row>
    <row r="974">
      <c r="A974" s="100"/>
    </row>
    <row r="975">
      <c r="A975" s="100"/>
    </row>
    <row r="976">
      <c r="A976" s="100"/>
    </row>
    <row r="977">
      <c r="A977" s="100"/>
    </row>
    <row r="978">
      <c r="A978" s="100"/>
    </row>
    <row r="979">
      <c r="A979" s="100"/>
    </row>
    <row r="980">
      <c r="A980" s="100"/>
    </row>
    <row r="981">
      <c r="A981" s="100"/>
    </row>
    <row r="982">
      <c r="A982" s="100"/>
    </row>
    <row r="983">
      <c r="A983" s="100"/>
    </row>
    <row r="984">
      <c r="A984" s="100"/>
    </row>
    <row r="985">
      <c r="A985" s="100"/>
    </row>
    <row r="986">
      <c r="A986" s="100"/>
    </row>
    <row r="987">
      <c r="A987" s="100"/>
    </row>
    <row r="988">
      <c r="A988" s="100"/>
    </row>
    <row r="989">
      <c r="A989" s="100"/>
    </row>
    <row r="990">
      <c r="A990" s="100"/>
    </row>
    <row r="991">
      <c r="A991" s="100"/>
    </row>
    <row r="992">
      <c r="A992" s="100"/>
    </row>
    <row r="993">
      <c r="A993" s="100"/>
    </row>
    <row r="994">
      <c r="A994" s="100"/>
    </row>
    <row r="995">
      <c r="A995" s="100"/>
    </row>
    <row r="996">
      <c r="A996" s="100"/>
    </row>
    <row r="997">
      <c r="A997" s="100"/>
    </row>
    <row r="998">
      <c r="A998" s="100"/>
    </row>
    <row r="999">
      <c r="A999" s="100"/>
    </row>
    <row r="1000">
      <c r="A1000" s="100"/>
    </row>
  </sheetData>
  <dataValidations>
    <dataValidation type="list" allowBlank="1" showErrorMessage="1" sqref="C2:C51 C167">
      <formula1>"Policy Violated,Policy Not Violated"</formula1>
    </dataValidation>
    <dataValidation type="list" allowBlank="1" showErrorMessage="1" sqref="B2:B51 B167">
      <formula1>"Travel,Accomodation and Sustenance,Entertainment and Hospitality,Training,Other"</formula1>
    </dataValidation>
    <dataValidation type="list" allowBlank="1" showErrorMessage="1" sqref="D2:D51 D167">
      <formula1>"Fully Reimbursable,Partially Reimbursable,Not Reimbursable,Further Clarification Required"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25"/>
    <col customWidth="1" min="7" max="7" width="101.75"/>
  </cols>
  <sheetData>
    <row r="1">
      <c r="A1" s="34" t="s">
        <v>28</v>
      </c>
      <c r="B1" s="35" t="s">
        <v>29</v>
      </c>
      <c r="C1" s="35" t="s">
        <v>30</v>
      </c>
      <c r="D1" s="35" t="s">
        <v>31</v>
      </c>
      <c r="E1" s="35" t="s">
        <v>32</v>
      </c>
      <c r="F1" s="36" t="s">
        <v>33</v>
      </c>
      <c r="G1" s="47" t="s">
        <v>1047</v>
      </c>
    </row>
    <row r="2">
      <c r="A2" s="101" t="s">
        <v>34</v>
      </c>
      <c r="B2" s="102" t="s">
        <v>13</v>
      </c>
      <c r="C2" s="102" t="s">
        <v>2</v>
      </c>
      <c r="D2" s="102" t="s">
        <v>12</v>
      </c>
      <c r="E2" s="103">
        <v>0.0</v>
      </c>
      <c r="F2" s="103">
        <v>1.0</v>
      </c>
      <c r="G2" s="101" t="s">
        <v>1616</v>
      </c>
    </row>
    <row r="3">
      <c r="A3" s="101" t="s">
        <v>35</v>
      </c>
      <c r="B3" s="102" t="s">
        <v>13</v>
      </c>
      <c r="C3" s="102" t="s">
        <v>2</v>
      </c>
      <c r="D3" s="102" t="s">
        <v>12</v>
      </c>
      <c r="E3" s="103">
        <v>0.0</v>
      </c>
      <c r="F3" s="103">
        <v>1.0</v>
      </c>
      <c r="G3" s="101" t="s">
        <v>1617</v>
      </c>
    </row>
    <row r="4">
      <c r="A4" s="101" t="s">
        <v>1618</v>
      </c>
      <c r="B4" s="102" t="s">
        <v>13</v>
      </c>
      <c r="C4" s="102" t="s">
        <v>2</v>
      </c>
      <c r="D4" s="102" t="s">
        <v>12</v>
      </c>
      <c r="E4" s="103">
        <v>0.0</v>
      </c>
      <c r="F4" s="103">
        <v>1.0</v>
      </c>
      <c r="G4" s="101" t="s">
        <v>1619</v>
      </c>
    </row>
    <row r="5">
      <c r="A5" s="101" t="s">
        <v>37</v>
      </c>
      <c r="B5" s="102" t="s">
        <v>13</v>
      </c>
      <c r="C5" s="102" t="s">
        <v>2</v>
      </c>
      <c r="D5" s="102" t="s">
        <v>12</v>
      </c>
      <c r="E5" s="103">
        <v>0.0</v>
      </c>
      <c r="F5" s="103">
        <v>1.0</v>
      </c>
      <c r="G5" s="101" t="s">
        <v>1620</v>
      </c>
    </row>
    <row r="6">
      <c r="A6" s="101" t="s">
        <v>38</v>
      </c>
      <c r="B6" s="102" t="s">
        <v>13</v>
      </c>
      <c r="C6" s="102" t="s">
        <v>2</v>
      </c>
      <c r="D6" s="102" t="s">
        <v>12</v>
      </c>
      <c r="E6" s="103">
        <v>0.0</v>
      </c>
      <c r="F6" s="103">
        <v>1.0</v>
      </c>
      <c r="G6" s="101" t="s">
        <v>1621</v>
      </c>
    </row>
    <row r="7">
      <c r="A7" s="101" t="s">
        <v>39</v>
      </c>
      <c r="B7" s="102" t="s">
        <v>13</v>
      </c>
      <c r="C7" s="102" t="s">
        <v>40</v>
      </c>
      <c r="D7" s="102" t="s">
        <v>5</v>
      </c>
      <c r="E7" s="103">
        <v>107.0</v>
      </c>
      <c r="F7" s="103">
        <v>2.0</v>
      </c>
      <c r="G7" s="101" t="s">
        <v>1622</v>
      </c>
    </row>
    <row r="8">
      <c r="A8" s="101" t="s">
        <v>41</v>
      </c>
      <c r="B8" s="102" t="s">
        <v>13</v>
      </c>
      <c r="C8" s="102" t="s">
        <v>40</v>
      </c>
      <c r="D8" s="102" t="s">
        <v>5</v>
      </c>
      <c r="E8" s="103">
        <v>110.0</v>
      </c>
      <c r="F8" s="103">
        <v>2.0</v>
      </c>
      <c r="G8" s="101" t="s">
        <v>1623</v>
      </c>
    </row>
    <row r="9">
      <c r="A9" s="101" t="s">
        <v>42</v>
      </c>
      <c r="B9" s="102" t="s">
        <v>13</v>
      </c>
      <c r="C9" s="102" t="s">
        <v>40</v>
      </c>
      <c r="D9" s="102" t="s">
        <v>5</v>
      </c>
      <c r="E9" s="103">
        <v>137.0</v>
      </c>
      <c r="F9" s="103">
        <v>2.0</v>
      </c>
      <c r="G9" s="101" t="s">
        <v>1624</v>
      </c>
    </row>
    <row r="10">
      <c r="A10" s="101" t="s">
        <v>43</v>
      </c>
      <c r="B10" s="102" t="s">
        <v>13</v>
      </c>
      <c r="C10" s="102" t="s">
        <v>40</v>
      </c>
      <c r="D10" s="102" t="s">
        <v>5</v>
      </c>
      <c r="E10" s="103">
        <v>84.0</v>
      </c>
      <c r="F10" s="103">
        <v>2.0</v>
      </c>
      <c r="G10" s="101" t="s">
        <v>1625</v>
      </c>
    </row>
    <row r="11">
      <c r="A11" s="101" t="s">
        <v>44</v>
      </c>
      <c r="B11" s="102" t="s">
        <v>13</v>
      </c>
      <c r="C11" s="102" t="s">
        <v>40</v>
      </c>
      <c r="D11" s="102" t="s">
        <v>5</v>
      </c>
      <c r="E11" s="103">
        <v>106.0</v>
      </c>
      <c r="F11" s="103">
        <v>2.0</v>
      </c>
      <c r="G11" s="101" t="s">
        <v>1626</v>
      </c>
    </row>
    <row r="12">
      <c r="A12" s="101" t="s">
        <v>45</v>
      </c>
      <c r="B12" s="102" t="s">
        <v>13</v>
      </c>
      <c r="C12" s="102" t="s">
        <v>40</v>
      </c>
      <c r="D12" s="102" t="s">
        <v>5</v>
      </c>
      <c r="E12" s="103">
        <v>45.0</v>
      </c>
      <c r="F12" s="103">
        <v>3.0</v>
      </c>
      <c r="G12" s="101" t="s">
        <v>1627</v>
      </c>
    </row>
    <row r="13">
      <c r="A13" s="101" t="s">
        <v>46</v>
      </c>
      <c r="B13" s="102" t="s">
        <v>13</v>
      </c>
      <c r="C13" s="102" t="s">
        <v>40</v>
      </c>
      <c r="D13" s="102" t="s">
        <v>5</v>
      </c>
      <c r="E13" s="103">
        <v>67.0</v>
      </c>
      <c r="F13" s="103">
        <v>3.0</v>
      </c>
      <c r="G13" s="101" t="s">
        <v>1628</v>
      </c>
    </row>
    <row r="14">
      <c r="A14" s="101" t="s">
        <v>47</v>
      </c>
      <c r="B14" s="102" t="s">
        <v>13</v>
      </c>
      <c r="C14" s="102" t="s">
        <v>40</v>
      </c>
      <c r="D14" s="102" t="s">
        <v>5</v>
      </c>
      <c r="E14" s="103">
        <v>24.0</v>
      </c>
      <c r="F14" s="103">
        <v>3.0</v>
      </c>
      <c r="G14" s="101" t="s">
        <v>1629</v>
      </c>
    </row>
    <row r="15">
      <c r="A15" s="101" t="s">
        <v>48</v>
      </c>
      <c r="B15" s="102" t="s">
        <v>13</v>
      </c>
      <c r="C15" s="102" t="s">
        <v>40</v>
      </c>
      <c r="D15" s="102" t="s">
        <v>5</v>
      </c>
      <c r="E15" s="103">
        <v>12.0</v>
      </c>
      <c r="F15" s="103">
        <v>3.0</v>
      </c>
      <c r="G15" s="101" t="s">
        <v>1630</v>
      </c>
    </row>
    <row r="16">
      <c r="A16" s="101" t="s">
        <v>49</v>
      </c>
      <c r="B16" s="102" t="s">
        <v>13</v>
      </c>
      <c r="C16" s="102" t="s">
        <v>40</v>
      </c>
      <c r="D16" s="102" t="s">
        <v>5</v>
      </c>
      <c r="E16" s="103">
        <v>25.0</v>
      </c>
      <c r="F16" s="103">
        <v>3.0</v>
      </c>
      <c r="G16" s="101" t="s">
        <v>1631</v>
      </c>
    </row>
    <row r="17">
      <c r="A17" s="101" t="s">
        <v>50</v>
      </c>
      <c r="B17" s="102" t="s">
        <v>13</v>
      </c>
      <c r="C17" s="102" t="s">
        <v>2</v>
      </c>
      <c r="D17" s="102" t="s">
        <v>14</v>
      </c>
      <c r="E17" s="103">
        <v>0.0</v>
      </c>
      <c r="F17" s="103">
        <v>4.0</v>
      </c>
      <c r="G17" s="101" t="s">
        <v>1632</v>
      </c>
    </row>
    <row r="18">
      <c r="A18" s="101" t="s">
        <v>51</v>
      </c>
      <c r="B18" s="102" t="s">
        <v>13</v>
      </c>
      <c r="C18" s="102" t="s">
        <v>2</v>
      </c>
      <c r="D18" s="102" t="s">
        <v>14</v>
      </c>
      <c r="E18" s="103">
        <v>0.0</v>
      </c>
      <c r="F18" s="103">
        <v>4.0</v>
      </c>
      <c r="G18" s="101" t="s">
        <v>1633</v>
      </c>
    </row>
    <row r="19">
      <c r="A19" s="101" t="s">
        <v>52</v>
      </c>
      <c r="B19" s="102" t="s">
        <v>13</v>
      </c>
      <c r="C19" s="102" t="s">
        <v>2</v>
      </c>
      <c r="D19" s="102" t="s">
        <v>14</v>
      </c>
      <c r="E19" s="103">
        <v>0.0</v>
      </c>
      <c r="F19" s="103">
        <v>4.0</v>
      </c>
      <c r="G19" s="101" t="s">
        <v>1634</v>
      </c>
    </row>
    <row r="20">
      <c r="A20" s="101" t="s">
        <v>53</v>
      </c>
      <c r="B20" s="102" t="s">
        <v>13</v>
      </c>
      <c r="C20" s="102" t="s">
        <v>2</v>
      </c>
      <c r="D20" s="102" t="s">
        <v>14</v>
      </c>
      <c r="E20" s="103">
        <v>0.0</v>
      </c>
      <c r="F20" s="103">
        <v>4.0</v>
      </c>
      <c r="G20" s="101" t="s">
        <v>1635</v>
      </c>
    </row>
    <row r="21">
      <c r="A21" s="101" t="s">
        <v>54</v>
      </c>
      <c r="B21" s="102" t="s">
        <v>13</v>
      </c>
      <c r="C21" s="102" t="s">
        <v>2</v>
      </c>
      <c r="D21" s="102" t="s">
        <v>14</v>
      </c>
      <c r="E21" s="103">
        <v>0.0</v>
      </c>
      <c r="F21" s="103">
        <v>4.0</v>
      </c>
      <c r="G21" s="101" t="s">
        <v>1636</v>
      </c>
    </row>
    <row r="22">
      <c r="A22" s="101" t="s">
        <v>55</v>
      </c>
      <c r="B22" s="102" t="s">
        <v>13</v>
      </c>
      <c r="C22" s="102" t="s">
        <v>40</v>
      </c>
      <c r="D22" s="102" t="s">
        <v>5</v>
      </c>
      <c r="E22" s="103">
        <v>8.0</v>
      </c>
      <c r="F22" s="103">
        <v>5.0</v>
      </c>
      <c r="G22" s="101" t="s">
        <v>1637</v>
      </c>
    </row>
    <row r="23">
      <c r="A23" s="101" t="s">
        <v>56</v>
      </c>
      <c r="B23" s="102" t="s">
        <v>13</v>
      </c>
      <c r="C23" s="102" t="s">
        <v>40</v>
      </c>
      <c r="D23" s="102" t="s">
        <v>5</v>
      </c>
      <c r="E23" s="103">
        <v>20.0</v>
      </c>
      <c r="F23" s="103">
        <v>5.0</v>
      </c>
      <c r="G23" s="101" t="s">
        <v>1638</v>
      </c>
    </row>
    <row r="24">
      <c r="A24" s="101" t="s">
        <v>57</v>
      </c>
      <c r="B24" s="102" t="s">
        <v>13</v>
      </c>
      <c r="C24" s="102" t="s">
        <v>40</v>
      </c>
      <c r="D24" s="102" t="s">
        <v>5</v>
      </c>
      <c r="E24" s="103">
        <v>12.0</v>
      </c>
      <c r="F24" s="103">
        <v>5.0</v>
      </c>
      <c r="G24" s="101" t="s">
        <v>1639</v>
      </c>
    </row>
    <row r="25">
      <c r="A25" s="101" t="s">
        <v>58</v>
      </c>
      <c r="B25" s="102" t="s">
        <v>13</v>
      </c>
      <c r="C25" s="102" t="s">
        <v>40</v>
      </c>
      <c r="D25" s="102" t="s">
        <v>5</v>
      </c>
      <c r="E25" s="103">
        <v>17.0</v>
      </c>
      <c r="F25" s="103">
        <v>5.0</v>
      </c>
      <c r="G25" s="101" t="s">
        <v>1640</v>
      </c>
    </row>
    <row r="26">
      <c r="A26" s="101" t="s">
        <v>59</v>
      </c>
      <c r="B26" s="102" t="s">
        <v>13</v>
      </c>
      <c r="C26" s="102" t="s">
        <v>40</v>
      </c>
      <c r="D26" s="102" t="s">
        <v>5</v>
      </c>
      <c r="E26" s="103">
        <v>14.0</v>
      </c>
      <c r="F26" s="103">
        <v>5.0</v>
      </c>
      <c r="G26" s="101" t="s">
        <v>1641</v>
      </c>
    </row>
    <row r="27">
      <c r="A27" s="101" t="s">
        <v>60</v>
      </c>
      <c r="B27" s="102" t="s">
        <v>13</v>
      </c>
      <c r="C27" s="102" t="s">
        <v>40</v>
      </c>
      <c r="D27" s="102" t="s">
        <v>5</v>
      </c>
      <c r="E27" s="103">
        <v>0.0</v>
      </c>
      <c r="F27" s="103">
        <v>6.0</v>
      </c>
      <c r="G27" s="101" t="s">
        <v>1642</v>
      </c>
    </row>
    <row r="28">
      <c r="A28" s="101" t="s">
        <v>61</v>
      </c>
      <c r="B28" s="102" t="s">
        <v>13</v>
      </c>
      <c r="C28" s="102" t="s">
        <v>40</v>
      </c>
      <c r="D28" s="102" t="s">
        <v>5</v>
      </c>
      <c r="E28" s="103">
        <v>0.0</v>
      </c>
      <c r="F28" s="103">
        <v>6.0</v>
      </c>
      <c r="G28" s="101" t="s">
        <v>1642</v>
      </c>
    </row>
    <row r="29">
      <c r="A29" s="101" t="s">
        <v>62</v>
      </c>
      <c r="B29" s="102" t="s">
        <v>13</v>
      </c>
      <c r="C29" s="102" t="s">
        <v>40</v>
      </c>
      <c r="D29" s="102" t="s">
        <v>5</v>
      </c>
      <c r="E29" s="103">
        <v>0.0</v>
      </c>
      <c r="F29" s="103">
        <v>6.0</v>
      </c>
      <c r="G29" s="101" t="s">
        <v>1642</v>
      </c>
    </row>
    <row r="30">
      <c r="A30" s="101" t="s">
        <v>63</v>
      </c>
      <c r="B30" s="102" t="s">
        <v>13</v>
      </c>
      <c r="C30" s="102" t="s">
        <v>40</v>
      </c>
      <c r="D30" s="102" t="s">
        <v>5</v>
      </c>
      <c r="E30" s="103">
        <v>0.0</v>
      </c>
      <c r="F30" s="103">
        <v>6.0</v>
      </c>
      <c r="G30" s="101" t="s">
        <v>1642</v>
      </c>
    </row>
    <row r="31">
      <c r="A31" s="101" t="s">
        <v>64</v>
      </c>
      <c r="B31" s="102" t="s">
        <v>13</v>
      </c>
      <c r="C31" s="102" t="s">
        <v>40</v>
      </c>
      <c r="D31" s="102" t="s">
        <v>5</v>
      </c>
      <c r="E31" s="103">
        <v>0.0</v>
      </c>
      <c r="F31" s="103">
        <v>6.0</v>
      </c>
      <c r="G31" s="101" t="s">
        <v>1642</v>
      </c>
    </row>
    <row r="32">
      <c r="A32" s="101" t="s">
        <v>65</v>
      </c>
      <c r="B32" s="102" t="s">
        <v>13</v>
      </c>
      <c r="C32" s="102" t="s">
        <v>40</v>
      </c>
      <c r="D32" s="102" t="s">
        <v>5</v>
      </c>
      <c r="E32" s="103">
        <v>15.0</v>
      </c>
      <c r="F32" s="103">
        <v>7.0</v>
      </c>
      <c r="G32" s="101" t="s">
        <v>1643</v>
      </c>
    </row>
    <row r="33">
      <c r="A33" s="101" t="s">
        <v>66</v>
      </c>
      <c r="B33" s="102" t="s">
        <v>13</v>
      </c>
      <c r="C33" s="102" t="s">
        <v>40</v>
      </c>
      <c r="D33" s="102" t="s">
        <v>5</v>
      </c>
      <c r="E33" s="103">
        <v>25.0</v>
      </c>
      <c r="F33" s="103">
        <v>7.0</v>
      </c>
      <c r="G33" s="101" t="s">
        <v>1644</v>
      </c>
    </row>
    <row r="34">
      <c r="A34" s="101" t="s">
        <v>67</v>
      </c>
      <c r="B34" s="102" t="s">
        <v>13</v>
      </c>
      <c r="C34" s="102" t="s">
        <v>40</v>
      </c>
      <c r="D34" s="102" t="s">
        <v>5</v>
      </c>
      <c r="E34" s="103">
        <v>18.0</v>
      </c>
      <c r="F34" s="103">
        <v>7.0</v>
      </c>
      <c r="G34" s="101" t="s">
        <v>1645</v>
      </c>
    </row>
    <row r="35">
      <c r="A35" s="101" t="s">
        <v>68</v>
      </c>
      <c r="B35" s="102" t="s">
        <v>13</v>
      </c>
      <c r="C35" s="102" t="s">
        <v>40</v>
      </c>
      <c r="D35" s="102" t="s">
        <v>5</v>
      </c>
      <c r="E35" s="103">
        <v>9.0</v>
      </c>
      <c r="F35" s="103">
        <v>7.0</v>
      </c>
      <c r="G35" s="101" t="s">
        <v>1646</v>
      </c>
    </row>
    <row r="36">
      <c r="A36" s="101" t="s">
        <v>69</v>
      </c>
      <c r="B36" s="102" t="s">
        <v>13</v>
      </c>
      <c r="C36" s="102" t="s">
        <v>40</v>
      </c>
      <c r="D36" s="102" t="s">
        <v>5</v>
      </c>
      <c r="E36" s="103">
        <v>12.0</v>
      </c>
      <c r="F36" s="103">
        <v>7.0</v>
      </c>
      <c r="G36" s="101" t="s">
        <v>1647</v>
      </c>
    </row>
    <row r="37">
      <c r="A37" s="101" t="s">
        <v>70</v>
      </c>
      <c r="B37" s="102" t="s">
        <v>13</v>
      </c>
      <c r="C37" s="102" t="s">
        <v>2</v>
      </c>
      <c r="D37" s="102" t="s">
        <v>14</v>
      </c>
      <c r="E37" s="103">
        <v>0.0</v>
      </c>
      <c r="F37" s="103">
        <v>8.0</v>
      </c>
      <c r="G37" s="101" t="s">
        <v>1648</v>
      </c>
    </row>
    <row r="38">
      <c r="A38" s="101" t="s">
        <v>71</v>
      </c>
      <c r="B38" s="102" t="s">
        <v>13</v>
      </c>
      <c r="C38" s="102" t="s">
        <v>2</v>
      </c>
      <c r="D38" s="102" t="s">
        <v>14</v>
      </c>
      <c r="E38" s="103">
        <v>0.0</v>
      </c>
      <c r="F38" s="103">
        <v>8.0</v>
      </c>
      <c r="G38" s="101" t="s">
        <v>1649</v>
      </c>
    </row>
    <row r="39">
      <c r="A39" s="101" t="s">
        <v>72</v>
      </c>
      <c r="B39" s="102" t="s">
        <v>13</v>
      </c>
      <c r="C39" s="102" t="s">
        <v>2</v>
      </c>
      <c r="D39" s="102" t="s">
        <v>14</v>
      </c>
      <c r="E39" s="103">
        <v>0.0</v>
      </c>
      <c r="F39" s="103">
        <v>8.0</v>
      </c>
      <c r="G39" s="101" t="s">
        <v>1650</v>
      </c>
    </row>
    <row r="40">
      <c r="A40" s="101" t="s">
        <v>73</v>
      </c>
      <c r="B40" s="102" t="s">
        <v>13</v>
      </c>
      <c r="C40" s="102" t="s">
        <v>2</v>
      </c>
      <c r="D40" s="102" t="s">
        <v>14</v>
      </c>
      <c r="E40" s="103">
        <v>0.0</v>
      </c>
      <c r="F40" s="103">
        <v>8.0</v>
      </c>
      <c r="G40" s="101" t="s">
        <v>1651</v>
      </c>
    </row>
    <row r="41">
      <c r="A41" s="101" t="s">
        <v>74</v>
      </c>
      <c r="B41" s="102" t="s">
        <v>13</v>
      </c>
      <c r="C41" s="102" t="s">
        <v>2</v>
      </c>
      <c r="D41" s="102" t="s">
        <v>14</v>
      </c>
      <c r="E41" s="103">
        <v>0.0</v>
      </c>
      <c r="F41" s="103">
        <v>8.0</v>
      </c>
      <c r="G41" s="101" t="s">
        <v>1652</v>
      </c>
    </row>
    <row r="42">
      <c r="A42" s="101" t="s">
        <v>75</v>
      </c>
      <c r="B42" s="102" t="s">
        <v>13</v>
      </c>
      <c r="C42" s="102" t="s">
        <v>40</v>
      </c>
      <c r="D42" s="102" t="s">
        <v>5</v>
      </c>
      <c r="E42" s="103">
        <v>30.0</v>
      </c>
      <c r="F42" s="103">
        <v>9.0</v>
      </c>
      <c r="G42" s="101" t="s">
        <v>1653</v>
      </c>
    </row>
    <row r="43">
      <c r="A43" s="101" t="s">
        <v>76</v>
      </c>
      <c r="B43" s="102" t="s">
        <v>13</v>
      </c>
      <c r="C43" s="102" t="s">
        <v>40</v>
      </c>
      <c r="D43" s="102" t="s">
        <v>5</v>
      </c>
      <c r="E43" s="103">
        <v>50.0</v>
      </c>
      <c r="F43" s="103">
        <v>9.0</v>
      </c>
      <c r="G43" s="101" t="s">
        <v>1654</v>
      </c>
    </row>
    <row r="44">
      <c r="A44" s="101" t="s">
        <v>77</v>
      </c>
      <c r="B44" s="102" t="s">
        <v>13</v>
      </c>
      <c r="C44" s="102" t="s">
        <v>40</v>
      </c>
      <c r="D44" s="102" t="s">
        <v>5</v>
      </c>
      <c r="E44" s="103">
        <v>18.0</v>
      </c>
      <c r="F44" s="103">
        <v>9.0</v>
      </c>
      <c r="G44" s="101" t="s">
        <v>1655</v>
      </c>
    </row>
    <row r="45">
      <c r="A45" s="101" t="s">
        <v>78</v>
      </c>
      <c r="B45" s="102" t="s">
        <v>13</v>
      </c>
      <c r="C45" s="102" t="s">
        <v>40</v>
      </c>
      <c r="D45" s="102" t="s">
        <v>5</v>
      </c>
      <c r="E45" s="103">
        <v>36.0</v>
      </c>
      <c r="F45" s="103">
        <v>9.0</v>
      </c>
      <c r="G45" s="101" t="s">
        <v>1656</v>
      </c>
    </row>
    <row r="46">
      <c r="A46" s="101" t="s">
        <v>79</v>
      </c>
      <c r="B46" s="102" t="s">
        <v>13</v>
      </c>
      <c r="C46" s="102" t="s">
        <v>40</v>
      </c>
      <c r="D46" s="102" t="s">
        <v>5</v>
      </c>
      <c r="E46" s="103">
        <v>24.0</v>
      </c>
      <c r="F46" s="103">
        <v>9.0</v>
      </c>
      <c r="G46" s="101" t="s">
        <v>1657</v>
      </c>
    </row>
    <row r="47">
      <c r="A47" s="101" t="s">
        <v>80</v>
      </c>
      <c r="B47" s="102" t="s">
        <v>13</v>
      </c>
      <c r="C47" s="102" t="s">
        <v>2</v>
      </c>
      <c r="D47" s="102" t="s">
        <v>7</v>
      </c>
      <c r="E47" s="103">
        <v>15.0</v>
      </c>
      <c r="F47" s="103">
        <v>10.0</v>
      </c>
      <c r="G47" s="101" t="s">
        <v>1658</v>
      </c>
    </row>
    <row r="48">
      <c r="A48" s="101" t="s">
        <v>81</v>
      </c>
      <c r="B48" s="102" t="s">
        <v>13</v>
      </c>
      <c r="C48" s="102" t="s">
        <v>2</v>
      </c>
      <c r="D48" s="102" t="s">
        <v>7</v>
      </c>
      <c r="E48" s="103">
        <v>12.0</v>
      </c>
      <c r="F48" s="103">
        <v>10.0</v>
      </c>
      <c r="G48" s="101" t="s">
        <v>1659</v>
      </c>
    </row>
    <row r="49">
      <c r="A49" s="101" t="s">
        <v>82</v>
      </c>
      <c r="B49" s="102" t="s">
        <v>13</v>
      </c>
      <c r="C49" s="102" t="s">
        <v>2</v>
      </c>
      <c r="D49" s="102" t="s">
        <v>7</v>
      </c>
      <c r="E49" s="103">
        <v>10.0</v>
      </c>
      <c r="F49" s="103">
        <v>10.0</v>
      </c>
      <c r="G49" s="101" t="s">
        <v>1660</v>
      </c>
    </row>
    <row r="50">
      <c r="A50" s="101" t="s">
        <v>83</v>
      </c>
      <c r="B50" s="102" t="s">
        <v>13</v>
      </c>
      <c r="C50" s="102" t="s">
        <v>2</v>
      </c>
      <c r="D50" s="102" t="s">
        <v>7</v>
      </c>
      <c r="E50" s="103">
        <v>18.0</v>
      </c>
      <c r="F50" s="103">
        <v>10.0</v>
      </c>
      <c r="G50" s="101" t="s">
        <v>1661</v>
      </c>
    </row>
    <row r="51">
      <c r="A51" s="101" t="s">
        <v>84</v>
      </c>
      <c r="B51" s="102" t="s">
        <v>13</v>
      </c>
      <c r="C51" s="102" t="s">
        <v>2</v>
      </c>
      <c r="D51" s="102" t="s">
        <v>7</v>
      </c>
      <c r="E51" s="103">
        <v>25.0</v>
      </c>
      <c r="F51" s="103">
        <v>10.0</v>
      </c>
      <c r="G51" s="101" t="s">
        <v>1662</v>
      </c>
    </row>
    <row r="52">
      <c r="A52" s="101" t="s">
        <v>85</v>
      </c>
      <c r="B52" s="102" t="s">
        <v>13</v>
      </c>
      <c r="C52" s="102" t="s">
        <v>40</v>
      </c>
      <c r="D52" s="102" t="s">
        <v>5</v>
      </c>
      <c r="E52" s="103">
        <v>95.0</v>
      </c>
      <c r="F52" s="103">
        <v>11.0</v>
      </c>
      <c r="G52" s="101" t="s">
        <v>1663</v>
      </c>
    </row>
    <row r="53">
      <c r="A53" s="101" t="s">
        <v>86</v>
      </c>
      <c r="B53" s="102" t="s">
        <v>13</v>
      </c>
      <c r="C53" s="102" t="s">
        <v>40</v>
      </c>
      <c r="D53" s="102" t="s">
        <v>5</v>
      </c>
      <c r="E53" s="103">
        <v>170.0</v>
      </c>
      <c r="F53" s="103">
        <v>11.0</v>
      </c>
      <c r="G53" s="101" t="s">
        <v>1664</v>
      </c>
    </row>
    <row r="54">
      <c r="A54" s="101" t="s">
        <v>87</v>
      </c>
      <c r="B54" s="102" t="s">
        <v>13</v>
      </c>
      <c r="C54" s="102" t="s">
        <v>40</v>
      </c>
      <c r="D54" s="102" t="s">
        <v>5</v>
      </c>
      <c r="E54" s="103">
        <v>112.0</v>
      </c>
      <c r="F54" s="103">
        <v>11.0</v>
      </c>
      <c r="G54" s="101" t="s">
        <v>1665</v>
      </c>
    </row>
    <row r="55">
      <c r="A55" s="101" t="s">
        <v>88</v>
      </c>
      <c r="B55" s="102" t="s">
        <v>13</v>
      </c>
      <c r="C55" s="102" t="s">
        <v>40</v>
      </c>
      <c r="D55" s="102" t="s">
        <v>5</v>
      </c>
      <c r="E55" s="103">
        <v>160.0</v>
      </c>
      <c r="F55" s="103">
        <v>11.0</v>
      </c>
      <c r="G55" s="101" t="s">
        <v>1666</v>
      </c>
    </row>
    <row r="56">
      <c r="A56" s="101" t="s">
        <v>89</v>
      </c>
      <c r="B56" s="102" t="s">
        <v>13</v>
      </c>
      <c r="C56" s="102" t="s">
        <v>40</v>
      </c>
      <c r="D56" s="102" t="s">
        <v>5</v>
      </c>
      <c r="E56" s="103">
        <v>195.0</v>
      </c>
      <c r="F56" s="103">
        <v>11.0</v>
      </c>
      <c r="G56" s="101" t="s">
        <v>1667</v>
      </c>
    </row>
    <row r="57">
      <c r="A57" s="101" t="s">
        <v>90</v>
      </c>
      <c r="B57" s="102" t="s">
        <v>13</v>
      </c>
      <c r="C57" s="102" t="s">
        <v>40</v>
      </c>
      <c r="D57" s="102" t="s">
        <v>5</v>
      </c>
      <c r="E57" s="103">
        <v>150.0</v>
      </c>
      <c r="F57" s="103">
        <v>12.0</v>
      </c>
      <c r="G57" s="101" t="s">
        <v>1668</v>
      </c>
    </row>
    <row r="58">
      <c r="A58" s="101" t="s">
        <v>91</v>
      </c>
      <c r="B58" s="102" t="s">
        <v>13</v>
      </c>
      <c r="C58" s="102" t="s">
        <v>40</v>
      </c>
      <c r="D58" s="102" t="s">
        <v>5</v>
      </c>
      <c r="E58" s="103">
        <v>80.0</v>
      </c>
      <c r="F58" s="103">
        <v>12.0</v>
      </c>
      <c r="G58" s="101" t="s">
        <v>1669</v>
      </c>
    </row>
    <row r="59">
      <c r="A59" s="101" t="s">
        <v>92</v>
      </c>
      <c r="B59" s="102" t="s">
        <v>13</v>
      </c>
      <c r="C59" s="102" t="s">
        <v>40</v>
      </c>
      <c r="D59" s="102" t="s">
        <v>5</v>
      </c>
      <c r="E59" s="103">
        <v>90.0</v>
      </c>
      <c r="F59" s="103">
        <v>12.0</v>
      </c>
      <c r="G59" s="101" t="s">
        <v>1670</v>
      </c>
    </row>
    <row r="60">
      <c r="A60" s="101" t="s">
        <v>93</v>
      </c>
      <c r="B60" s="102" t="s">
        <v>13</v>
      </c>
      <c r="C60" s="102" t="s">
        <v>40</v>
      </c>
      <c r="D60" s="102" t="s">
        <v>5</v>
      </c>
      <c r="E60" s="103">
        <v>110.0</v>
      </c>
      <c r="F60" s="103">
        <v>12.0</v>
      </c>
      <c r="G60" s="101" t="s">
        <v>1671</v>
      </c>
    </row>
    <row r="61">
      <c r="A61" s="101" t="s">
        <v>94</v>
      </c>
      <c r="B61" s="102" t="s">
        <v>13</v>
      </c>
      <c r="C61" s="102" t="s">
        <v>40</v>
      </c>
      <c r="D61" s="102" t="s">
        <v>5</v>
      </c>
      <c r="E61" s="103">
        <v>160.0</v>
      </c>
      <c r="F61" s="103">
        <v>12.0</v>
      </c>
      <c r="G61" s="101" t="s">
        <v>1672</v>
      </c>
    </row>
    <row r="62">
      <c r="A62" s="101" t="s">
        <v>95</v>
      </c>
      <c r="B62" s="102" t="s">
        <v>13</v>
      </c>
      <c r="C62" s="102" t="s">
        <v>2</v>
      </c>
      <c r="D62" s="102" t="s">
        <v>14</v>
      </c>
      <c r="E62" s="103">
        <v>0.0</v>
      </c>
      <c r="F62" s="103">
        <v>13.0</v>
      </c>
      <c r="G62" s="101" t="s">
        <v>1673</v>
      </c>
    </row>
    <row r="63">
      <c r="A63" s="101" t="s">
        <v>96</v>
      </c>
      <c r="B63" s="102" t="s">
        <v>13</v>
      </c>
      <c r="C63" s="102" t="s">
        <v>2</v>
      </c>
      <c r="D63" s="102" t="s">
        <v>14</v>
      </c>
      <c r="E63" s="103">
        <v>0.0</v>
      </c>
      <c r="F63" s="103">
        <v>13.0</v>
      </c>
      <c r="G63" s="101" t="s">
        <v>1674</v>
      </c>
    </row>
    <row r="64">
      <c r="A64" s="101" t="s">
        <v>97</v>
      </c>
      <c r="B64" s="102" t="s">
        <v>13</v>
      </c>
      <c r="C64" s="102" t="s">
        <v>2</v>
      </c>
      <c r="D64" s="102" t="s">
        <v>14</v>
      </c>
      <c r="E64" s="103">
        <v>0.0</v>
      </c>
      <c r="F64" s="103">
        <v>13.0</v>
      </c>
      <c r="G64" s="101" t="s">
        <v>1675</v>
      </c>
    </row>
    <row r="65">
      <c r="A65" s="101" t="s">
        <v>98</v>
      </c>
      <c r="B65" s="102" t="s">
        <v>13</v>
      </c>
      <c r="C65" s="102" t="s">
        <v>2</v>
      </c>
      <c r="D65" s="102" t="s">
        <v>14</v>
      </c>
      <c r="E65" s="103">
        <v>0.0</v>
      </c>
      <c r="F65" s="103">
        <v>13.0</v>
      </c>
      <c r="G65" s="101" t="s">
        <v>1676</v>
      </c>
    </row>
    <row r="66">
      <c r="A66" s="101" t="s">
        <v>99</v>
      </c>
      <c r="B66" s="102" t="s">
        <v>13</v>
      </c>
      <c r="C66" s="102" t="s">
        <v>2</v>
      </c>
      <c r="D66" s="102" t="s">
        <v>14</v>
      </c>
      <c r="E66" s="103">
        <v>0.0</v>
      </c>
      <c r="F66" s="103">
        <v>13.0</v>
      </c>
      <c r="G66" s="101" t="s">
        <v>1677</v>
      </c>
    </row>
    <row r="67">
      <c r="A67" s="101" t="s">
        <v>100</v>
      </c>
      <c r="B67" s="102" t="s">
        <v>13</v>
      </c>
      <c r="C67" s="102" t="s">
        <v>40</v>
      </c>
      <c r="D67" s="102" t="s">
        <v>5</v>
      </c>
      <c r="E67" s="103">
        <v>6.0</v>
      </c>
      <c r="F67" s="103">
        <v>14.0</v>
      </c>
      <c r="G67" s="101" t="s">
        <v>1678</v>
      </c>
    </row>
    <row r="68">
      <c r="A68" s="101" t="s">
        <v>101</v>
      </c>
      <c r="B68" s="102" t="s">
        <v>13</v>
      </c>
      <c r="C68" s="102" t="s">
        <v>40</v>
      </c>
      <c r="D68" s="102" t="s">
        <v>5</v>
      </c>
      <c r="E68" s="103">
        <v>12.0</v>
      </c>
      <c r="F68" s="103">
        <v>14.0</v>
      </c>
      <c r="G68" s="101" t="s">
        <v>1679</v>
      </c>
    </row>
    <row r="69">
      <c r="A69" s="101" t="s">
        <v>102</v>
      </c>
      <c r="B69" s="102" t="s">
        <v>13</v>
      </c>
      <c r="C69" s="102" t="s">
        <v>40</v>
      </c>
      <c r="D69" s="102" t="s">
        <v>5</v>
      </c>
      <c r="E69" s="103">
        <v>8.0</v>
      </c>
      <c r="F69" s="103">
        <v>14.0</v>
      </c>
      <c r="G69" s="101" t="s">
        <v>1680</v>
      </c>
    </row>
    <row r="70">
      <c r="A70" s="101" t="s">
        <v>103</v>
      </c>
      <c r="B70" s="102" t="s">
        <v>13</v>
      </c>
      <c r="C70" s="102" t="s">
        <v>40</v>
      </c>
      <c r="D70" s="102" t="s">
        <v>5</v>
      </c>
      <c r="E70" s="103">
        <v>20.0</v>
      </c>
      <c r="F70" s="103">
        <v>14.0</v>
      </c>
      <c r="G70" s="101" t="s">
        <v>1681</v>
      </c>
    </row>
    <row r="71">
      <c r="A71" s="101" t="s">
        <v>104</v>
      </c>
      <c r="B71" s="102" t="s">
        <v>13</v>
      </c>
      <c r="C71" s="102" t="s">
        <v>40</v>
      </c>
      <c r="D71" s="102" t="s">
        <v>5</v>
      </c>
      <c r="E71" s="103">
        <v>10.0</v>
      </c>
      <c r="F71" s="103">
        <v>14.0</v>
      </c>
      <c r="G71" s="101" t="s">
        <v>1682</v>
      </c>
    </row>
    <row r="72">
      <c r="A72" s="101" t="s">
        <v>105</v>
      </c>
      <c r="B72" s="102" t="s">
        <v>13</v>
      </c>
      <c r="C72" s="102" t="s">
        <v>40</v>
      </c>
      <c r="D72" s="102" t="s">
        <v>5</v>
      </c>
      <c r="E72" s="103">
        <v>12.5</v>
      </c>
      <c r="F72" s="103">
        <v>15.0</v>
      </c>
      <c r="G72" s="101" t="s">
        <v>1683</v>
      </c>
    </row>
    <row r="73">
      <c r="A73" s="101" t="s">
        <v>106</v>
      </c>
      <c r="B73" s="102" t="s">
        <v>13</v>
      </c>
      <c r="C73" s="102" t="s">
        <v>40</v>
      </c>
      <c r="D73" s="102" t="s">
        <v>5</v>
      </c>
      <c r="E73" s="103">
        <v>12.5</v>
      </c>
      <c r="F73" s="103">
        <v>15.0</v>
      </c>
      <c r="G73" s="101" t="s">
        <v>1683</v>
      </c>
    </row>
    <row r="74">
      <c r="A74" s="101" t="s">
        <v>107</v>
      </c>
      <c r="B74" s="102" t="s">
        <v>13</v>
      </c>
      <c r="C74" s="102" t="s">
        <v>40</v>
      </c>
      <c r="D74" s="102" t="s">
        <v>5</v>
      </c>
      <c r="E74" s="103">
        <v>12.5</v>
      </c>
      <c r="F74" s="103">
        <v>15.0</v>
      </c>
      <c r="G74" s="101" t="s">
        <v>1683</v>
      </c>
    </row>
    <row r="75">
      <c r="A75" s="101" t="s">
        <v>108</v>
      </c>
      <c r="B75" s="102" t="s">
        <v>13</v>
      </c>
      <c r="C75" s="102" t="s">
        <v>40</v>
      </c>
      <c r="D75" s="102" t="s">
        <v>5</v>
      </c>
      <c r="E75" s="103">
        <v>12.5</v>
      </c>
      <c r="F75" s="103">
        <v>15.0</v>
      </c>
      <c r="G75" s="101" t="s">
        <v>1683</v>
      </c>
    </row>
    <row r="76">
      <c r="A76" s="101" t="s">
        <v>109</v>
      </c>
      <c r="B76" s="102" t="s">
        <v>13</v>
      </c>
      <c r="C76" s="102" t="s">
        <v>40</v>
      </c>
      <c r="D76" s="102" t="s">
        <v>5</v>
      </c>
      <c r="E76" s="103">
        <v>12.5</v>
      </c>
      <c r="F76" s="103">
        <v>15.0</v>
      </c>
      <c r="G76" s="101" t="s">
        <v>1683</v>
      </c>
    </row>
    <row r="77">
      <c r="A77" s="101" t="s">
        <v>110</v>
      </c>
      <c r="B77" s="102" t="s">
        <v>13</v>
      </c>
      <c r="C77" s="102" t="s">
        <v>2</v>
      </c>
      <c r="D77" s="102" t="s">
        <v>14</v>
      </c>
      <c r="E77" s="103">
        <v>0.0</v>
      </c>
      <c r="F77" s="103">
        <v>16.0</v>
      </c>
      <c r="G77" s="101" t="s">
        <v>1684</v>
      </c>
    </row>
    <row r="78">
      <c r="A78" s="101" t="s">
        <v>111</v>
      </c>
      <c r="B78" s="102" t="s">
        <v>13</v>
      </c>
      <c r="C78" s="102" t="s">
        <v>2</v>
      </c>
      <c r="D78" s="102" t="s">
        <v>14</v>
      </c>
      <c r="E78" s="103">
        <v>0.0</v>
      </c>
      <c r="F78" s="103">
        <v>16.0</v>
      </c>
      <c r="G78" s="101" t="s">
        <v>1684</v>
      </c>
    </row>
    <row r="79">
      <c r="A79" s="101" t="s">
        <v>112</v>
      </c>
      <c r="B79" s="102" t="s">
        <v>13</v>
      </c>
      <c r="C79" s="102" t="s">
        <v>2</v>
      </c>
      <c r="D79" s="102" t="s">
        <v>14</v>
      </c>
      <c r="E79" s="103">
        <v>0.0</v>
      </c>
      <c r="F79" s="103">
        <v>16.0</v>
      </c>
      <c r="G79" s="101" t="s">
        <v>1684</v>
      </c>
    </row>
    <row r="80">
      <c r="A80" s="101" t="s">
        <v>113</v>
      </c>
      <c r="B80" s="102" t="s">
        <v>13</v>
      </c>
      <c r="C80" s="102" t="s">
        <v>2</v>
      </c>
      <c r="D80" s="102" t="s">
        <v>14</v>
      </c>
      <c r="E80" s="103">
        <v>0.0</v>
      </c>
      <c r="F80" s="103">
        <v>16.0</v>
      </c>
      <c r="G80" s="101" t="s">
        <v>1684</v>
      </c>
    </row>
    <row r="81">
      <c r="A81" s="101" t="s">
        <v>114</v>
      </c>
      <c r="B81" s="102" t="s">
        <v>13</v>
      </c>
      <c r="C81" s="102" t="s">
        <v>2</v>
      </c>
      <c r="D81" s="102" t="s">
        <v>14</v>
      </c>
      <c r="E81" s="103">
        <v>0.0</v>
      </c>
      <c r="F81" s="103">
        <v>16.0</v>
      </c>
      <c r="G81" s="101" t="s">
        <v>1684</v>
      </c>
    </row>
    <row r="82">
      <c r="A82" s="101" t="s">
        <v>1685</v>
      </c>
      <c r="B82" s="102" t="s">
        <v>13</v>
      </c>
      <c r="C82" s="102" t="s">
        <v>40</v>
      </c>
      <c r="D82" s="102" t="s">
        <v>5</v>
      </c>
      <c r="E82" s="103">
        <v>70.0</v>
      </c>
      <c r="F82" s="103">
        <v>17.0</v>
      </c>
      <c r="G82" s="101" t="s">
        <v>1686</v>
      </c>
    </row>
    <row r="83">
      <c r="A83" s="101" t="s">
        <v>116</v>
      </c>
      <c r="B83" s="102" t="s">
        <v>13</v>
      </c>
      <c r="C83" s="102" t="s">
        <v>40</v>
      </c>
      <c r="D83" s="102" t="s">
        <v>5</v>
      </c>
      <c r="E83" s="103">
        <v>260.0</v>
      </c>
      <c r="F83" s="103">
        <v>17.0</v>
      </c>
      <c r="G83" s="101" t="s">
        <v>1687</v>
      </c>
    </row>
    <row r="84">
      <c r="A84" s="101" t="s">
        <v>117</v>
      </c>
      <c r="B84" s="102" t="s">
        <v>13</v>
      </c>
      <c r="C84" s="102" t="s">
        <v>40</v>
      </c>
      <c r="D84" s="102" t="s">
        <v>5</v>
      </c>
      <c r="E84" s="103">
        <v>230.0</v>
      </c>
      <c r="F84" s="103">
        <v>17.0</v>
      </c>
      <c r="G84" s="101" t="s">
        <v>1688</v>
      </c>
    </row>
    <row r="85">
      <c r="A85" s="101" t="s">
        <v>118</v>
      </c>
      <c r="B85" s="102" t="s">
        <v>13</v>
      </c>
      <c r="C85" s="102" t="s">
        <v>40</v>
      </c>
      <c r="D85" s="102" t="s">
        <v>5</v>
      </c>
      <c r="E85" s="103">
        <v>120.0</v>
      </c>
      <c r="F85" s="103">
        <v>17.0</v>
      </c>
      <c r="G85" s="101" t="s">
        <v>1689</v>
      </c>
    </row>
    <row r="86">
      <c r="A86" s="101" t="s">
        <v>119</v>
      </c>
      <c r="B86" s="102" t="s">
        <v>13</v>
      </c>
      <c r="C86" s="102" t="s">
        <v>40</v>
      </c>
      <c r="D86" s="102" t="s">
        <v>5</v>
      </c>
      <c r="E86" s="103">
        <v>115.0</v>
      </c>
      <c r="F86" s="103">
        <v>17.0</v>
      </c>
      <c r="G86" s="101" t="s">
        <v>1690</v>
      </c>
    </row>
    <row r="87">
      <c r="A87" s="101" t="s">
        <v>120</v>
      </c>
      <c r="B87" s="102" t="s">
        <v>13</v>
      </c>
      <c r="C87" s="102" t="s">
        <v>40</v>
      </c>
      <c r="D87" s="102" t="s">
        <v>5</v>
      </c>
      <c r="E87" s="103">
        <v>5.28</v>
      </c>
      <c r="F87" s="103">
        <v>18.0</v>
      </c>
      <c r="G87" s="101" t="s">
        <v>1691</v>
      </c>
    </row>
    <row r="88">
      <c r="A88" s="101" t="s">
        <v>121</v>
      </c>
      <c r="B88" s="102" t="s">
        <v>13</v>
      </c>
      <c r="C88" s="102" t="s">
        <v>40</v>
      </c>
      <c r="D88" s="102" t="s">
        <v>5</v>
      </c>
      <c r="E88" s="103">
        <v>11.0</v>
      </c>
      <c r="F88" s="103">
        <v>18.0</v>
      </c>
      <c r="G88" s="101" t="s">
        <v>1692</v>
      </c>
    </row>
    <row r="89">
      <c r="A89" s="101" t="s">
        <v>122</v>
      </c>
      <c r="B89" s="102" t="s">
        <v>13</v>
      </c>
      <c r="C89" s="102" t="s">
        <v>40</v>
      </c>
      <c r="D89" s="102" t="s">
        <v>5</v>
      </c>
      <c r="E89" s="103">
        <v>14.3</v>
      </c>
      <c r="F89" s="103">
        <v>18.0</v>
      </c>
      <c r="G89" s="101" t="s">
        <v>1693</v>
      </c>
    </row>
    <row r="90">
      <c r="A90" s="101" t="s">
        <v>123</v>
      </c>
      <c r="B90" s="102" t="s">
        <v>13</v>
      </c>
      <c r="C90" s="102" t="s">
        <v>40</v>
      </c>
      <c r="D90" s="102" t="s">
        <v>5</v>
      </c>
      <c r="E90" s="103">
        <v>4.4</v>
      </c>
      <c r="F90" s="103">
        <v>18.0</v>
      </c>
      <c r="G90" s="101" t="s">
        <v>1694</v>
      </c>
    </row>
    <row r="91">
      <c r="A91" s="101" t="s">
        <v>124</v>
      </c>
      <c r="B91" s="102" t="s">
        <v>13</v>
      </c>
      <c r="C91" s="102" t="s">
        <v>40</v>
      </c>
      <c r="D91" s="102" t="s">
        <v>5</v>
      </c>
      <c r="E91" s="103">
        <v>8.8</v>
      </c>
      <c r="F91" s="103">
        <v>18.0</v>
      </c>
      <c r="G91" s="101" t="s">
        <v>1695</v>
      </c>
    </row>
    <row r="92">
      <c r="A92" s="101" t="s">
        <v>125</v>
      </c>
      <c r="B92" s="102" t="s">
        <v>13</v>
      </c>
      <c r="C92" s="102" t="s">
        <v>2</v>
      </c>
      <c r="D92" s="102" t="s">
        <v>12</v>
      </c>
      <c r="E92" s="103">
        <v>0.0</v>
      </c>
      <c r="F92" s="103">
        <v>19.0</v>
      </c>
      <c r="G92" s="101" t="s">
        <v>1696</v>
      </c>
    </row>
    <row r="93">
      <c r="A93" s="101" t="s">
        <v>126</v>
      </c>
      <c r="B93" s="102" t="s">
        <v>13</v>
      </c>
      <c r="C93" s="102" t="s">
        <v>2</v>
      </c>
      <c r="D93" s="102" t="s">
        <v>12</v>
      </c>
      <c r="E93" s="103">
        <v>0.0</v>
      </c>
      <c r="F93" s="103">
        <v>19.0</v>
      </c>
      <c r="G93" s="101" t="s">
        <v>1697</v>
      </c>
    </row>
    <row r="94">
      <c r="A94" s="101" t="s">
        <v>127</v>
      </c>
      <c r="B94" s="102" t="s">
        <v>13</v>
      </c>
      <c r="C94" s="102" t="s">
        <v>2</v>
      </c>
      <c r="D94" s="102" t="s">
        <v>12</v>
      </c>
      <c r="E94" s="103">
        <v>0.0</v>
      </c>
      <c r="F94" s="103">
        <v>19.0</v>
      </c>
      <c r="G94" s="101" t="s">
        <v>1698</v>
      </c>
    </row>
    <row r="95">
      <c r="A95" s="101" t="s">
        <v>128</v>
      </c>
      <c r="B95" s="102" t="s">
        <v>13</v>
      </c>
      <c r="C95" s="102" t="s">
        <v>2</v>
      </c>
      <c r="D95" s="102" t="s">
        <v>12</v>
      </c>
      <c r="E95" s="103">
        <v>0.0</v>
      </c>
      <c r="F95" s="103">
        <v>19.0</v>
      </c>
      <c r="G95" s="101" t="s">
        <v>1699</v>
      </c>
    </row>
    <row r="96">
      <c r="A96" s="101" t="s">
        <v>129</v>
      </c>
      <c r="B96" s="102" t="s">
        <v>13</v>
      </c>
      <c r="C96" s="102" t="s">
        <v>2</v>
      </c>
      <c r="D96" s="102" t="s">
        <v>12</v>
      </c>
      <c r="E96" s="103">
        <v>0.0</v>
      </c>
      <c r="F96" s="103">
        <v>19.0</v>
      </c>
      <c r="G96" s="101" t="s">
        <v>1700</v>
      </c>
    </row>
    <row r="97">
      <c r="A97" s="101" t="s">
        <v>130</v>
      </c>
      <c r="B97" s="102" t="s">
        <v>13</v>
      </c>
      <c r="C97" s="102" t="s">
        <v>2</v>
      </c>
      <c r="D97" s="102" t="s">
        <v>7</v>
      </c>
      <c r="E97" s="103">
        <v>60.0</v>
      </c>
      <c r="F97" s="103">
        <v>20.0</v>
      </c>
      <c r="G97" s="101" t="s">
        <v>1701</v>
      </c>
    </row>
    <row r="98">
      <c r="A98" s="101" t="s">
        <v>131</v>
      </c>
      <c r="B98" s="102" t="s">
        <v>13</v>
      </c>
      <c r="C98" s="102" t="s">
        <v>2</v>
      </c>
      <c r="D98" s="102" t="s">
        <v>7</v>
      </c>
      <c r="E98" s="103">
        <v>122.5</v>
      </c>
      <c r="F98" s="103">
        <v>20.0</v>
      </c>
      <c r="G98" s="101" t="s">
        <v>1702</v>
      </c>
    </row>
    <row r="99">
      <c r="A99" s="101" t="s">
        <v>132</v>
      </c>
      <c r="B99" s="102" t="s">
        <v>13</v>
      </c>
      <c r="C99" s="102" t="s">
        <v>2</v>
      </c>
      <c r="D99" s="102" t="s">
        <v>7</v>
      </c>
      <c r="E99" s="103">
        <v>205.0</v>
      </c>
      <c r="F99" s="103">
        <v>20.0</v>
      </c>
      <c r="G99" s="101" t="s">
        <v>1703</v>
      </c>
    </row>
    <row r="100">
      <c r="A100" s="101" t="s">
        <v>133</v>
      </c>
      <c r="B100" s="102" t="s">
        <v>13</v>
      </c>
      <c r="C100" s="102" t="s">
        <v>2</v>
      </c>
      <c r="D100" s="102" t="s">
        <v>7</v>
      </c>
      <c r="E100" s="103">
        <v>70.0</v>
      </c>
      <c r="F100" s="103">
        <v>20.0</v>
      </c>
      <c r="G100" s="101" t="s">
        <v>1704</v>
      </c>
    </row>
    <row r="101">
      <c r="A101" s="101" t="s">
        <v>134</v>
      </c>
      <c r="B101" s="102" t="s">
        <v>13</v>
      </c>
      <c r="C101" s="102" t="s">
        <v>2</v>
      </c>
      <c r="D101" s="102" t="s">
        <v>7</v>
      </c>
      <c r="E101" s="103">
        <v>127.5</v>
      </c>
      <c r="F101" s="103">
        <v>20.0</v>
      </c>
      <c r="G101" s="101" t="s">
        <v>1705</v>
      </c>
    </row>
    <row r="102">
      <c r="A102" s="101" t="s">
        <v>135</v>
      </c>
      <c r="B102" s="102" t="s">
        <v>13</v>
      </c>
      <c r="C102" s="102" t="s">
        <v>2</v>
      </c>
      <c r="D102" s="102" t="s">
        <v>14</v>
      </c>
      <c r="E102" s="103">
        <v>0.0</v>
      </c>
      <c r="F102" s="103">
        <v>21.0</v>
      </c>
      <c r="G102" s="101" t="s">
        <v>1706</v>
      </c>
    </row>
    <row r="103">
      <c r="A103" s="101" t="s">
        <v>136</v>
      </c>
      <c r="B103" s="102" t="s">
        <v>13</v>
      </c>
      <c r="C103" s="102" t="s">
        <v>2</v>
      </c>
      <c r="D103" s="102" t="s">
        <v>14</v>
      </c>
      <c r="E103" s="103">
        <v>0.0</v>
      </c>
      <c r="F103" s="103">
        <v>21.0</v>
      </c>
      <c r="G103" s="101" t="s">
        <v>1707</v>
      </c>
    </row>
    <row r="104">
      <c r="A104" s="101" t="s">
        <v>137</v>
      </c>
      <c r="B104" s="102" t="s">
        <v>13</v>
      </c>
      <c r="C104" s="102" t="s">
        <v>2</v>
      </c>
      <c r="D104" s="102" t="s">
        <v>14</v>
      </c>
      <c r="E104" s="103">
        <v>0.0</v>
      </c>
      <c r="F104" s="103">
        <v>21.0</v>
      </c>
      <c r="G104" s="101" t="s">
        <v>1708</v>
      </c>
    </row>
    <row r="105">
      <c r="A105" s="101" t="s">
        <v>138</v>
      </c>
      <c r="B105" s="102" t="s">
        <v>13</v>
      </c>
      <c r="C105" s="102" t="s">
        <v>2</v>
      </c>
      <c r="D105" s="102" t="s">
        <v>14</v>
      </c>
      <c r="E105" s="103">
        <v>0.0</v>
      </c>
      <c r="F105" s="103">
        <v>21.0</v>
      </c>
      <c r="G105" s="101" t="s">
        <v>1709</v>
      </c>
    </row>
    <row r="106">
      <c r="A106" s="101" t="s">
        <v>139</v>
      </c>
      <c r="B106" s="102" t="s">
        <v>13</v>
      </c>
      <c r="C106" s="102" t="s">
        <v>2</v>
      </c>
      <c r="D106" s="102" t="s">
        <v>14</v>
      </c>
      <c r="E106" s="103">
        <v>0.0</v>
      </c>
      <c r="F106" s="103">
        <v>21.0</v>
      </c>
      <c r="G106" s="101" t="s">
        <v>1710</v>
      </c>
    </row>
    <row r="107">
      <c r="A107" s="101" t="s">
        <v>140</v>
      </c>
      <c r="B107" s="102" t="s">
        <v>13</v>
      </c>
      <c r="C107" s="102" t="s">
        <v>40</v>
      </c>
      <c r="D107" s="102" t="s">
        <v>5</v>
      </c>
      <c r="E107" s="103">
        <v>75.0</v>
      </c>
      <c r="F107" s="103">
        <v>22.0</v>
      </c>
      <c r="G107" s="101" t="s">
        <v>1711</v>
      </c>
    </row>
    <row r="108">
      <c r="A108" s="101" t="s">
        <v>141</v>
      </c>
      <c r="B108" s="102" t="s">
        <v>13</v>
      </c>
      <c r="C108" s="102" t="s">
        <v>40</v>
      </c>
      <c r="D108" s="102" t="s">
        <v>5</v>
      </c>
      <c r="E108" s="103">
        <v>61.0</v>
      </c>
      <c r="F108" s="103">
        <v>22.0</v>
      </c>
      <c r="G108" s="101" t="s">
        <v>1712</v>
      </c>
    </row>
    <row r="109">
      <c r="A109" s="101" t="s">
        <v>142</v>
      </c>
      <c r="B109" s="102" t="s">
        <v>13</v>
      </c>
      <c r="C109" s="102" t="s">
        <v>40</v>
      </c>
      <c r="D109" s="102" t="s">
        <v>5</v>
      </c>
      <c r="E109" s="103">
        <v>95.0</v>
      </c>
      <c r="F109" s="103">
        <v>22.0</v>
      </c>
      <c r="G109" s="101" t="s">
        <v>1713</v>
      </c>
    </row>
    <row r="110">
      <c r="A110" s="101" t="s">
        <v>143</v>
      </c>
      <c r="B110" s="102" t="s">
        <v>13</v>
      </c>
      <c r="C110" s="102" t="s">
        <v>40</v>
      </c>
      <c r="D110" s="102" t="s">
        <v>5</v>
      </c>
      <c r="E110" s="103">
        <v>150.0</v>
      </c>
      <c r="F110" s="103">
        <v>22.0</v>
      </c>
      <c r="G110" s="101" t="s">
        <v>1714</v>
      </c>
    </row>
    <row r="111">
      <c r="A111" s="101" t="s">
        <v>144</v>
      </c>
      <c r="B111" s="102" t="s">
        <v>13</v>
      </c>
      <c r="C111" s="102" t="s">
        <v>40</v>
      </c>
      <c r="D111" s="102" t="s">
        <v>5</v>
      </c>
      <c r="E111" s="103">
        <v>130.0</v>
      </c>
      <c r="F111" s="103">
        <v>22.0</v>
      </c>
      <c r="G111" s="101" t="s">
        <v>1715</v>
      </c>
    </row>
    <row r="112">
      <c r="A112" s="101" t="s">
        <v>145</v>
      </c>
      <c r="B112" s="102" t="s">
        <v>13</v>
      </c>
      <c r="C112" s="102" t="s">
        <v>2</v>
      </c>
      <c r="D112" s="102" t="s">
        <v>14</v>
      </c>
      <c r="E112" s="103">
        <v>0.0</v>
      </c>
      <c r="F112" s="103">
        <v>23.0</v>
      </c>
      <c r="G112" s="101" t="s">
        <v>1716</v>
      </c>
    </row>
    <row r="113">
      <c r="A113" s="101" t="s">
        <v>146</v>
      </c>
      <c r="B113" s="102" t="s">
        <v>13</v>
      </c>
      <c r="C113" s="102" t="s">
        <v>2</v>
      </c>
      <c r="D113" s="102" t="s">
        <v>14</v>
      </c>
      <c r="E113" s="103">
        <v>0.0</v>
      </c>
      <c r="F113" s="103">
        <v>23.0</v>
      </c>
      <c r="G113" s="101" t="s">
        <v>1717</v>
      </c>
    </row>
    <row r="114">
      <c r="A114" s="101" t="s">
        <v>147</v>
      </c>
      <c r="B114" s="102" t="s">
        <v>13</v>
      </c>
      <c r="C114" s="102" t="s">
        <v>2</v>
      </c>
      <c r="D114" s="102" t="s">
        <v>14</v>
      </c>
      <c r="E114" s="103">
        <v>0.0</v>
      </c>
      <c r="F114" s="103">
        <v>23.0</v>
      </c>
      <c r="G114" s="101" t="s">
        <v>1718</v>
      </c>
    </row>
    <row r="115">
      <c r="A115" s="101" t="s">
        <v>148</v>
      </c>
      <c r="B115" s="102" t="s">
        <v>13</v>
      </c>
      <c r="C115" s="102" t="s">
        <v>2</v>
      </c>
      <c r="D115" s="102" t="s">
        <v>14</v>
      </c>
      <c r="E115" s="103">
        <v>0.0</v>
      </c>
      <c r="F115" s="103">
        <v>23.0</v>
      </c>
      <c r="G115" s="101" t="s">
        <v>1719</v>
      </c>
    </row>
    <row r="116">
      <c r="A116" s="101" t="s">
        <v>149</v>
      </c>
      <c r="B116" s="102" t="s">
        <v>13</v>
      </c>
      <c r="C116" s="102" t="s">
        <v>2</v>
      </c>
      <c r="D116" s="102" t="s">
        <v>14</v>
      </c>
      <c r="E116" s="103">
        <v>0.0</v>
      </c>
      <c r="F116" s="103">
        <v>23.0</v>
      </c>
      <c r="G116" s="101" t="s">
        <v>1720</v>
      </c>
    </row>
    <row r="117">
      <c r="A117" s="101" t="s">
        <v>150</v>
      </c>
      <c r="B117" s="102" t="s">
        <v>13</v>
      </c>
      <c r="C117" s="102" t="s">
        <v>2</v>
      </c>
      <c r="D117" s="102" t="s">
        <v>7</v>
      </c>
      <c r="E117" s="103">
        <v>65.0</v>
      </c>
      <c r="F117" s="103">
        <v>24.0</v>
      </c>
      <c r="G117" s="101" t="s">
        <v>1721</v>
      </c>
    </row>
    <row r="118">
      <c r="A118" s="101" t="s">
        <v>151</v>
      </c>
      <c r="B118" s="102" t="s">
        <v>13</v>
      </c>
      <c r="C118" s="102" t="s">
        <v>2</v>
      </c>
      <c r="D118" s="102" t="s">
        <v>7</v>
      </c>
      <c r="E118" s="103">
        <v>110.0</v>
      </c>
      <c r="F118" s="103">
        <v>24.0</v>
      </c>
      <c r="G118" s="101" t="s">
        <v>1722</v>
      </c>
    </row>
    <row r="119">
      <c r="A119" s="101" t="s">
        <v>152</v>
      </c>
      <c r="B119" s="102" t="s">
        <v>13</v>
      </c>
      <c r="C119" s="102" t="s">
        <v>2</v>
      </c>
      <c r="D119" s="102" t="s">
        <v>7</v>
      </c>
      <c r="E119" s="103">
        <v>40.0</v>
      </c>
      <c r="F119" s="103">
        <v>24.0</v>
      </c>
      <c r="G119" s="101" t="s">
        <v>1723</v>
      </c>
    </row>
    <row r="120">
      <c r="A120" s="101" t="s">
        <v>153</v>
      </c>
      <c r="B120" s="102" t="s">
        <v>13</v>
      </c>
      <c r="C120" s="102" t="s">
        <v>2</v>
      </c>
      <c r="D120" s="102" t="s">
        <v>7</v>
      </c>
      <c r="E120" s="103">
        <v>35.0</v>
      </c>
      <c r="F120" s="103">
        <v>24.0</v>
      </c>
      <c r="G120" s="101" t="s">
        <v>1724</v>
      </c>
    </row>
    <row r="121">
      <c r="A121" s="101" t="s">
        <v>154</v>
      </c>
      <c r="B121" s="102" t="s">
        <v>13</v>
      </c>
      <c r="C121" s="102" t="s">
        <v>2</v>
      </c>
      <c r="D121" s="102" t="s">
        <v>7</v>
      </c>
      <c r="E121" s="103">
        <v>33.0</v>
      </c>
      <c r="F121" s="103">
        <v>24.0</v>
      </c>
      <c r="G121" s="101" t="s">
        <v>1725</v>
      </c>
    </row>
    <row r="122">
      <c r="A122" s="101" t="s">
        <v>155</v>
      </c>
      <c r="B122" s="102" t="s">
        <v>13</v>
      </c>
      <c r="C122" s="102" t="s">
        <v>2</v>
      </c>
      <c r="D122" s="102" t="s">
        <v>7</v>
      </c>
      <c r="E122" s="103">
        <v>97.0</v>
      </c>
      <c r="F122" s="103">
        <v>24.0</v>
      </c>
      <c r="G122" s="101" t="s">
        <v>1726</v>
      </c>
    </row>
    <row r="123">
      <c r="A123" s="101" t="s">
        <v>156</v>
      </c>
      <c r="B123" s="102" t="s">
        <v>13</v>
      </c>
      <c r="C123" s="102" t="s">
        <v>2</v>
      </c>
      <c r="D123" s="102" t="s">
        <v>7</v>
      </c>
      <c r="E123" s="103">
        <v>135.0</v>
      </c>
      <c r="F123" s="103">
        <v>24.0</v>
      </c>
      <c r="G123" s="101" t="s">
        <v>1727</v>
      </c>
    </row>
    <row r="124">
      <c r="A124" s="101" t="s">
        <v>157</v>
      </c>
      <c r="B124" s="102" t="s">
        <v>13</v>
      </c>
      <c r="C124" s="102" t="s">
        <v>2</v>
      </c>
      <c r="D124" s="102" t="s">
        <v>7</v>
      </c>
      <c r="E124" s="103">
        <v>83.0</v>
      </c>
      <c r="F124" s="103">
        <v>24.0</v>
      </c>
      <c r="G124" s="101" t="s">
        <v>1728</v>
      </c>
    </row>
    <row r="125">
      <c r="A125" s="101" t="s">
        <v>158</v>
      </c>
      <c r="B125" s="102" t="s">
        <v>13</v>
      </c>
      <c r="C125" s="102" t="s">
        <v>2</v>
      </c>
      <c r="D125" s="102" t="s">
        <v>7</v>
      </c>
      <c r="E125" s="103">
        <v>90.0</v>
      </c>
      <c r="F125" s="103">
        <v>24.0</v>
      </c>
      <c r="G125" s="101" t="s">
        <v>1729</v>
      </c>
    </row>
    <row r="126">
      <c r="A126" s="101" t="s">
        <v>159</v>
      </c>
      <c r="B126" s="102" t="s">
        <v>13</v>
      </c>
      <c r="C126" s="102" t="s">
        <v>2</v>
      </c>
      <c r="D126" s="102" t="s">
        <v>7</v>
      </c>
      <c r="E126" s="103">
        <v>80.0</v>
      </c>
      <c r="F126" s="103">
        <v>24.0</v>
      </c>
      <c r="G126" s="101" t="s">
        <v>1730</v>
      </c>
    </row>
    <row r="127">
      <c r="A127" s="101" t="s">
        <v>160</v>
      </c>
      <c r="B127" s="102" t="s">
        <v>13</v>
      </c>
      <c r="C127" s="102" t="s">
        <v>2</v>
      </c>
      <c r="D127" s="102" t="s">
        <v>14</v>
      </c>
      <c r="E127" s="103">
        <v>0.0</v>
      </c>
      <c r="F127" s="103">
        <v>25.0</v>
      </c>
      <c r="G127" s="101" t="s">
        <v>1731</v>
      </c>
    </row>
    <row r="128">
      <c r="A128" s="101" t="s">
        <v>161</v>
      </c>
      <c r="B128" s="102" t="s">
        <v>13</v>
      </c>
      <c r="C128" s="102" t="s">
        <v>2</v>
      </c>
      <c r="D128" s="102" t="s">
        <v>14</v>
      </c>
      <c r="E128" s="103">
        <v>0.0</v>
      </c>
      <c r="F128" s="103">
        <v>25.0</v>
      </c>
      <c r="G128" s="101" t="s">
        <v>1732</v>
      </c>
    </row>
    <row r="129">
      <c r="A129" s="101" t="s">
        <v>162</v>
      </c>
      <c r="B129" s="102" t="s">
        <v>13</v>
      </c>
      <c r="C129" s="102" t="s">
        <v>2</v>
      </c>
      <c r="D129" s="102" t="s">
        <v>14</v>
      </c>
      <c r="E129" s="103">
        <v>0.0</v>
      </c>
      <c r="F129" s="103">
        <v>25.0</v>
      </c>
      <c r="G129" s="101" t="s">
        <v>1733</v>
      </c>
    </row>
    <row r="130">
      <c r="A130" s="101" t="s">
        <v>1734</v>
      </c>
      <c r="B130" s="102" t="s">
        <v>13</v>
      </c>
      <c r="C130" s="102" t="s">
        <v>2</v>
      </c>
      <c r="D130" s="102" t="s">
        <v>14</v>
      </c>
      <c r="E130" s="103">
        <v>0.0</v>
      </c>
      <c r="F130" s="103">
        <v>25.0</v>
      </c>
      <c r="G130" s="101" t="s">
        <v>1735</v>
      </c>
    </row>
    <row r="131">
      <c r="A131" s="101" t="s">
        <v>164</v>
      </c>
      <c r="B131" s="102" t="s">
        <v>13</v>
      </c>
      <c r="C131" s="102" t="s">
        <v>2</v>
      </c>
      <c r="D131" s="102" t="s">
        <v>14</v>
      </c>
      <c r="E131" s="103">
        <v>0.0</v>
      </c>
      <c r="F131" s="103">
        <v>25.0</v>
      </c>
      <c r="G131" s="101" t="s">
        <v>1736</v>
      </c>
    </row>
    <row r="132">
      <c r="A132" s="101" t="s">
        <v>165</v>
      </c>
      <c r="B132" s="102" t="s">
        <v>13</v>
      </c>
      <c r="C132" s="102" t="s">
        <v>2</v>
      </c>
      <c r="D132" s="102" t="s">
        <v>14</v>
      </c>
      <c r="E132" s="103">
        <v>0.0</v>
      </c>
      <c r="F132" s="103">
        <v>25.0</v>
      </c>
      <c r="G132" s="101" t="s">
        <v>1737</v>
      </c>
    </row>
    <row r="133">
      <c r="A133" s="101" t="s">
        <v>166</v>
      </c>
      <c r="B133" s="102" t="s">
        <v>13</v>
      </c>
      <c r="C133" s="102" t="s">
        <v>2</v>
      </c>
      <c r="D133" s="102" t="s">
        <v>14</v>
      </c>
      <c r="E133" s="103">
        <v>0.0</v>
      </c>
      <c r="F133" s="103">
        <v>25.0</v>
      </c>
      <c r="G133" s="101" t="s">
        <v>1738</v>
      </c>
    </row>
    <row r="134">
      <c r="A134" s="101" t="s">
        <v>167</v>
      </c>
      <c r="B134" s="102" t="s">
        <v>13</v>
      </c>
      <c r="C134" s="102" t="s">
        <v>2</v>
      </c>
      <c r="D134" s="102" t="s">
        <v>14</v>
      </c>
      <c r="E134" s="103">
        <v>0.0</v>
      </c>
      <c r="F134" s="103">
        <v>25.0</v>
      </c>
      <c r="G134" s="101" t="s">
        <v>1739</v>
      </c>
    </row>
    <row r="135">
      <c r="A135" s="101" t="s">
        <v>168</v>
      </c>
      <c r="B135" s="102" t="s">
        <v>13</v>
      </c>
      <c r="C135" s="102" t="s">
        <v>2</v>
      </c>
      <c r="D135" s="102" t="s">
        <v>14</v>
      </c>
      <c r="E135" s="103">
        <v>0.0</v>
      </c>
      <c r="F135" s="103">
        <v>25.0</v>
      </c>
      <c r="G135" s="101" t="s">
        <v>1740</v>
      </c>
    </row>
    <row r="136">
      <c r="A136" s="101" t="s">
        <v>169</v>
      </c>
      <c r="B136" s="102" t="s">
        <v>13</v>
      </c>
      <c r="C136" s="102" t="s">
        <v>2</v>
      </c>
      <c r="D136" s="102" t="s">
        <v>14</v>
      </c>
      <c r="E136" s="103">
        <v>0.0</v>
      </c>
      <c r="F136" s="103">
        <v>25.0</v>
      </c>
      <c r="G136" s="101" t="s">
        <v>1741</v>
      </c>
    </row>
    <row r="137">
      <c r="A137" s="101" t="s">
        <v>170</v>
      </c>
      <c r="B137" s="102" t="s">
        <v>15</v>
      </c>
      <c r="C137" s="102" t="s">
        <v>2</v>
      </c>
      <c r="D137" s="102" t="s">
        <v>12</v>
      </c>
      <c r="E137" s="103">
        <v>0.0</v>
      </c>
      <c r="F137" s="103">
        <v>26.0</v>
      </c>
      <c r="G137" s="101" t="s">
        <v>1742</v>
      </c>
    </row>
    <row r="138">
      <c r="A138" s="101" t="s">
        <v>171</v>
      </c>
      <c r="B138" s="102" t="s">
        <v>15</v>
      </c>
      <c r="C138" s="102" t="s">
        <v>2</v>
      </c>
      <c r="D138" s="102" t="s">
        <v>12</v>
      </c>
      <c r="E138" s="103">
        <v>0.0</v>
      </c>
      <c r="F138" s="103">
        <v>26.0</v>
      </c>
      <c r="G138" s="101" t="s">
        <v>1743</v>
      </c>
    </row>
    <row r="139">
      <c r="A139" s="101" t="s">
        <v>1744</v>
      </c>
      <c r="B139" s="102" t="s">
        <v>15</v>
      </c>
      <c r="C139" s="102" t="s">
        <v>2</v>
      </c>
      <c r="D139" s="102" t="s">
        <v>12</v>
      </c>
      <c r="E139" s="103">
        <v>0.0</v>
      </c>
      <c r="F139" s="103">
        <v>26.0</v>
      </c>
      <c r="G139" s="101" t="s">
        <v>1745</v>
      </c>
    </row>
    <row r="140">
      <c r="A140" s="101" t="s">
        <v>173</v>
      </c>
      <c r="B140" s="102" t="s">
        <v>15</v>
      </c>
      <c r="C140" s="102" t="s">
        <v>2</v>
      </c>
      <c r="D140" s="102" t="s">
        <v>12</v>
      </c>
      <c r="E140" s="103">
        <v>0.0</v>
      </c>
      <c r="F140" s="103">
        <v>26.0</v>
      </c>
      <c r="G140" s="101" t="s">
        <v>1746</v>
      </c>
    </row>
    <row r="141">
      <c r="A141" s="101" t="s">
        <v>174</v>
      </c>
      <c r="B141" s="102" t="s">
        <v>15</v>
      </c>
      <c r="C141" s="102" t="s">
        <v>2</v>
      </c>
      <c r="D141" s="102" t="s">
        <v>12</v>
      </c>
      <c r="E141" s="103">
        <v>0.0</v>
      </c>
      <c r="F141" s="103">
        <v>26.0</v>
      </c>
      <c r="G141" s="101" t="s">
        <v>1747</v>
      </c>
    </row>
    <row r="142">
      <c r="A142" s="101" t="s">
        <v>1748</v>
      </c>
      <c r="B142" s="102" t="s">
        <v>15</v>
      </c>
      <c r="C142" s="102" t="s">
        <v>40</v>
      </c>
      <c r="D142" s="102" t="s">
        <v>5</v>
      </c>
      <c r="E142" s="103">
        <v>750.0</v>
      </c>
      <c r="F142" s="103">
        <v>27.0</v>
      </c>
      <c r="G142" s="101" t="s">
        <v>1749</v>
      </c>
    </row>
    <row r="143">
      <c r="A143" s="101" t="s">
        <v>1750</v>
      </c>
      <c r="B143" s="102" t="s">
        <v>15</v>
      </c>
      <c r="C143" s="102" t="s">
        <v>40</v>
      </c>
      <c r="D143" s="102" t="s">
        <v>5</v>
      </c>
      <c r="E143" s="103">
        <v>1200.0</v>
      </c>
      <c r="F143" s="103">
        <v>27.0</v>
      </c>
      <c r="G143" s="101" t="s">
        <v>1751</v>
      </c>
    </row>
    <row r="144">
      <c r="A144" s="101" t="s">
        <v>1752</v>
      </c>
      <c r="B144" s="102" t="s">
        <v>15</v>
      </c>
      <c r="C144" s="102" t="s">
        <v>40</v>
      </c>
      <c r="D144" s="102" t="s">
        <v>5</v>
      </c>
      <c r="E144" s="103">
        <v>600.0</v>
      </c>
      <c r="F144" s="103">
        <v>27.0</v>
      </c>
      <c r="G144" s="101" t="s">
        <v>1753</v>
      </c>
    </row>
    <row r="145">
      <c r="A145" s="101" t="s">
        <v>1754</v>
      </c>
      <c r="B145" s="102" t="s">
        <v>15</v>
      </c>
      <c r="C145" s="102" t="s">
        <v>40</v>
      </c>
      <c r="D145" s="102" t="s">
        <v>5</v>
      </c>
      <c r="E145" s="103">
        <v>750.0</v>
      </c>
      <c r="F145" s="103">
        <v>27.0</v>
      </c>
      <c r="G145" s="101" t="s">
        <v>1749</v>
      </c>
    </row>
    <row r="146">
      <c r="A146" s="101" t="s">
        <v>1755</v>
      </c>
      <c r="B146" s="102" t="s">
        <v>15</v>
      </c>
      <c r="C146" s="102" t="s">
        <v>40</v>
      </c>
      <c r="D146" s="102" t="s">
        <v>5</v>
      </c>
      <c r="E146" s="103">
        <v>950.0</v>
      </c>
      <c r="F146" s="103">
        <v>27.0</v>
      </c>
      <c r="G146" s="101" t="s">
        <v>1756</v>
      </c>
    </row>
    <row r="147">
      <c r="A147" s="101" t="s">
        <v>1757</v>
      </c>
      <c r="B147" s="102" t="s">
        <v>15</v>
      </c>
      <c r="C147" s="102" t="s">
        <v>2</v>
      </c>
      <c r="D147" s="102" t="s">
        <v>14</v>
      </c>
      <c r="E147" s="103">
        <v>0.0</v>
      </c>
      <c r="F147" s="103">
        <v>28.0</v>
      </c>
      <c r="G147" s="101" t="s">
        <v>1758</v>
      </c>
    </row>
    <row r="148">
      <c r="A148" s="101" t="s">
        <v>1759</v>
      </c>
      <c r="B148" s="102" t="s">
        <v>15</v>
      </c>
      <c r="C148" s="102" t="s">
        <v>2</v>
      </c>
      <c r="D148" s="102" t="s">
        <v>14</v>
      </c>
      <c r="E148" s="103">
        <v>0.0</v>
      </c>
      <c r="F148" s="103">
        <v>28.0</v>
      </c>
      <c r="G148" s="101" t="s">
        <v>1760</v>
      </c>
    </row>
    <row r="149">
      <c r="A149" s="101" t="s">
        <v>1761</v>
      </c>
      <c r="B149" s="102" t="s">
        <v>15</v>
      </c>
      <c r="C149" s="102" t="s">
        <v>2</v>
      </c>
      <c r="D149" s="102" t="s">
        <v>14</v>
      </c>
      <c r="E149" s="103">
        <v>0.0</v>
      </c>
      <c r="F149" s="103">
        <v>28.0</v>
      </c>
      <c r="G149" s="101" t="s">
        <v>1762</v>
      </c>
    </row>
    <row r="150">
      <c r="A150" s="101" t="s">
        <v>1763</v>
      </c>
      <c r="B150" s="102" t="s">
        <v>15</v>
      </c>
      <c r="C150" s="102" t="s">
        <v>2</v>
      </c>
      <c r="D150" s="102" t="s">
        <v>14</v>
      </c>
      <c r="E150" s="103">
        <v>0.0</v>
      </c>
      <c r="F150" s="103">
        <v>28.0</v>
      </c>
      <c r="G150" s="101" t="s">
        <v>1764</v>
      </c>
    </row>
    <row r="151">
      <c r="A151" s="101" t="s">
        <v>1765</v>
      </c>
      <c r="B151" s="102" t="s">
        <v>15</v>
      </c>
      <c r="C151" s="102" t="s">
        <v>2</v>
      </c>
      <c r="D151" s="102" t="s">
        <v>14</v>
      </c>
      <c r="E151" s="103">
        <v>0.0</v>
      </c>
      <c r="F151" s="103">
        <v>28.0</v>
      </c>
      <c r="G151" s="101" t="s">
        <v>1766</v>
      </c>
    </row>
    <row r="152">
      <c r="A152" s="101" t="s">
        <v>185</v>
      </c>
      <c r="B152" s="102" t="s">
        <v>15</v>
      </c>
      <c r="C152" s="102" t="s">
        <v>2</v>
      </c>
      <c r="D152" s="102" t="s">
        <v>14</v>
      </c>
      <c r="E152" s="103">
        <v>0.0</v>
      </c>
      <c r="F152" s="103">
        <v>29.0</v>
      </c>
      <c r="G152" s="101" t="s">
        <v>1767</v>
      </c>
    </row>
    <row r="153">
      <c r="A153" s="101" t="s">
        <v>186</v>
      </c>
      <c r="B153" s="102" t="s">
        <v>15</v>
      </c>
      <c r="C153" s="102" t="s">
        <v>2</v>
      </c>
      <c r="D153" s="102" t="s">
        <v>14</v>
      </c>
      <c r="E153" s="103">
        <v>0.0</v>
      </c>
      <c r="F153" s="103">
        <v>29.0</v>
      </c>
      <c r="G153" s="101" t="s">
        <v>1768</v>
      </c>
    </row>
    <row r="154">
      <c r="A154" s="101" t="s">
        <v>187</v>
      </c>
      <c r="B154" s="102" t="s">
        <v>15</v>
      </c>
      <c r="C154" s="102" t="s">
        <v>2</v>
      </c>
      <c r="D154" s="102" t="s">
        <v>14</v>
      </c>
      <c r="E154" s="103">
        <v>0.0</v>
      </c>
      <c r="F154" s="103">
        <v>29.0</v>
      </c>
      <c r="G154" s="101" t="s">
        <v>1769</v>
      </c>
    </row>
    <row r="155">
      <c r="A155" s="101" t="s">
        <v>188</v>
      </c>
      <c r="B155" s="102" t="s">
        <v>15</v>
      </c>
      <c r="C155" s="102" t="s">
        <v>2</v>
      </c>
      <c r="D155" s="102" t="s">
        <v>14</v>
      </c>
      <c r="E155" s="103">
        <v>0.0</v>
      </c>
      <c r="F155" s="103">
        <v>29.0</v>
      </c>
      <c r="G155" s="101" t="s">
        <v>1770</v>
      </c>
    </row>
    <row r="156">
      <c r="A156" s="101" t="s">
        <v>189</v>
      </c>
      <c r="B156" s="102" t="s">
        <v>15</v>
      </c>
      <c r="C156" s="102" t="s">
        <v>2</v>
      </c>
      <c r="D156" s="102" t="s">
        <v>14</v>
      </c>
      <c r="E156" s="103">
        <v>0.0</v>
      </c>
      <c r="F156" s="103">
        <v>29.0</v>
      </c>
      <c r="G156" s="101" t="s">
        <v>1771</v>
      </c>
    </row>
    <row r="157">
      <c r="A157" s="101" t="s">
        <v>190</v>
      </c>
      <c r="B157" s="102" t="s">
        <v>15</v>
      </c>
      <c r="C157" s="102" t="s">
        <v>40</v>
      </c>
      <c r="D157" s="102" t="s">
        <v>5</v>
      </c>
      <c r="E157" s="103">
        <v>22.0</v>
      </c>
      <c r="F157" s="103">
        <v>30.0</v>
      </c>
      <c r="G157" s="101" t="s">
        <v>1772</v>
      </c>
    </row>
    <row r="158">
      <c r="A158" s="101" t="s">
        <v>191</v>
      </c>
      <c r="B158" s="102" t="s">
        <v>15</v>
      </c>
      <c r="C158" s="102" t="s">
        <v>40</v>
      </c>
      <c r="D158" s="102" t="s">
        <v>5</v>
      </c>
      <c r="E158" s="103">
        <v>36.0</v>
      </c>
      <c r="F158" s="103">
        <v>30.0</v>
      </c>
      <c r="G158" s="101" t="s">
        <v>1773</v>
      </c>
    </row>
    <row r="159">
      <c r="A159" s="101" t="s">
        <v>192</v>
      </c>
      <c r="B159" s="102" t="s">
        <v>15</v>
      </c>
      <c r="C159" s="102" t="s">
        <v>40</v>
      </c>
      <c r="D159" s="102" t="s">
        <v>5</v>
      </c>
      <c r="E159" s="103">
        <v>28.0</v>
      </c>
      <c r="F159" s="103">
        <v>30.0</v>
      </c>
      <c r="G159" s="101" t="s">
        <v>1774</v>
      </c>
    </row>
    <row r="160">
      <c r="A160" s="101" t="s">
        <v>193</v>
      </c>
      <c r="B160" s="102" t="s">
        <v>15</v>
      </c>
      <c r="C160" s="102" t="s">
        <v>40</v>
      </c>
      <c r="D160" s="102" t="s">
        <v>5</v>
      </c>
      <c r="E160" s="103">
        <v>16.0</v>
      </c>
      <c r="F160" s="103">
        <v>30.0</v>
      </c>
      <c r="G160" s="101" t="s">
        <v>1775</v>
      </c>
    </row>
    <row r="161">
      <c r="A161" s="101" t="s">
        <v>194</v>
      </c>
      <c r="B161" s="102" t="s">
        <v>15</v>
      </c>
      <c r="C161" s="102" t="s">
        <v>40</v>
      </c>
      <c r="D161" s="102" t="s">
        <v>5</v>
      </c>
      <c r="E161" s="103">
        <v>25.0</v>
      </c>
      <c r="F161" s="103">
        <v>30.0</v>
      </c>
      <c r="G161" s="101" t="s">
        <v>1776</v>
      </c>
    </row>
    <row r="162">
      <c r="A162" s="101" t="s">
        <v>195</v>
      </c>
      <c r="B162" s="102" t="s">
        <v>15</v>
      </c>
      <c r="C162" s="102" t="s">
        <v>40</v>
      </c>
      <c r="D162" s="102" t="s">
        <v>5</v>
      </c>
      <c r="E162" s="103">
        <v>10.0</v>
      </c>
      <c r="F162" s="103">
        <v>31.0</v>
      </c>
      <c r="G162" s="101" t="s">
        <v>1777</v>
      </c>
    </row>
    <row r="163">
      <c r="A163" s="101" t="s">
        <v>196</v>
      </c>
      <c r="B163" s="102" t="s">
        <v>15</v>
      </c>
      <c r="C163" s="102" t="s">
        <v>40</v>
      </c>
      <c r="D163" s="102" t="s">
        <v>5</v>
      </c>
      <c r="E163" s="103">
        <v>20.0</v>
      </c>
      <c r="F163" s="103">
        <v>31.0</v>
      </c>
      <c r="G163" s="101" t="s">
        <v>1778</v>
      </c>
    </row>
    <row r="164">
      <c r="A164" s="101" t="s">
        <v>197</v>
      </c>
      <c r="B164" s="102" t="s">
        <v>15</v>
      </c>
      <c r="C164" s="102" t="s">
        <v>40</v>
      </c>
      <c r="D164" s="102" t="s">
        <v>5</v>
      </c>
      <c r="E164" s="103">
        <v>15.0</v>
      </c>
      <c r="F164" s="103">
        <v>31.0</v>
      </c>
      <c r="G164" s="101" t="s">
        <v>1779</v>
      </c>
    </row>
    <row r="165">
      <c r="A165" s="101" t="s">
        <v>198</v>
      </c>
      <c r="B165" s="102" t="s">
        <v>15</v>
      </c>
      <c r="C165" s="102" t="s">
        <v>40</v>
      </c>
      <c r="D165" s="102" t="s">
        <v>5</v>
      </c>
      <c r="E165" s="103">
        <v>6.0</v>
      </c>
      <c r="F165" s="103">
        <v>31.0</v>
      </c>
      <c r="G165" s="101" t="s">
        <v>1780</v>
      </c>
    </row>
    <row r="166">
      <c r="A166" s="101" t="s">
        <v>199</v>
      </c>
      <c r="B166" s="102" t="s">
        <v>15</v>
      </c>
      <c r="C166" s="102" t="s">
        <v>40</v>
      </c>
      <c r="D166" s="102" t="s">
        <v>5</v>
      </c>
      <c r="E166" s="103">
        <v>15.0</v>
      </c>
      <c r="F166" s="103">
        <v>31.0</v>
      </c>
      <c r="G166" s="101" t="s">
        <v>1781</v>
      </c>
    </row>
    <row r="167">
      <c r="A167" s="101" t="s">
        <v>200</v>
      </c>
      <c r="B167" s="102" t="s">
        <v>15</v>
      </c>
      <c r="C167" s="102" t="s">
        <v>40</v>
      </c>
      <c r="D167" s="102" t="s">
        <v>7</v>
      </c>
      <c r="E167" s="103">
        <v>11.0</v>
      </c>
      <c r="F167" s="103">
        <v>32.0</v>
      </c>
      <c r="G167" s="101" t="s">
        <v>1782</v>
      </c>
    </row>
    <row r="168">
      <c r="A168" s="101" t="s">
        <v>201</v>
      </c>
      <c r="B168" s="102" t="s">
        <v>15</v>
      </c>
      <c r="C168" s="102" t="s">
        <v>40</v>
      </c>
      <c r="D168" s="102" t="s">
        <v>7</v>
      </c>
      <c r="E168" s="103">
        <v>16.5</v>
      </c>
      <c r="F168" s="103">
        <v>32.0</v>
      </c>
      <c r="G168" s="101" t="s">
        <v>1783</v>
      </c>
    </row>
    <row r="169">
      <c r="A169" s="101" t="s">
        <v>202</v>
      </c>
      <c r="B169" s="102" t="s">
        <v>15</v>
      </c>
      <c r="C169" s="102" t="s">
        <v>40</v>
      </c>
      <c r="D169" s="102" t="s">
        <v>7</v>
      </c>
      <c r="E169" s="103">
        <v>16.5</v>
      </c>
      <c r="F169" s="103">
        <v>32.0</v>
      </c>
      <c r="G169" s="101" t="s">
        <v>1784</v>
      </c>
    </row>
    <row r="170">
      <c r="A170" s="101" t="s">
        <v>203</v>
      </c>
      <c r="B170" s="102" t="s">
        <v>15</v>
      </c>
      <c r="C170" s="102" t="s">
        <v>40</v>
      </c>
      <c r="D170" s="102" t="s">
        <v>7</v>
      </c>
      <c r="E170" s="103">
        <v>11.0</v>
      </c>
      <c r="F170" s="103">
        <v>32.0</v>
      </c>
      <c r="G170" s="101" t="s">
        <v>1785</v>
      </c>
    </row>
    <row r="171">
      <c r="A171" s="101" t="s">
        <v>204</v>
      </c>
      <c r="B171" s="102" t="s">
        <v>15</v>
      </c>
      <c r="C171" s="102" t="s">
        <v>40</v>
      </c>
      <c r="D171" s="102" t="s">
        <v>7</v>
      </c>
      <c r="E171" s="103">
        <v>55.0</v>
      </c>
      <c r="F171" s="103">
        <v>32.0</v>
      </c>
      <c r="G171" s="101" t="s">
        <v>1786</v>
      </c>
    </row>
    <row r="172">
      <c r="A172" s="101" t="s">
        <v>205</v>
      </c>
      <c r="B172" s="102" t="s">
        <v>15</v>
      </c>
      <c r="C172" s="102" t="s">
        <v>2</v>
      </c>
      <c r="D172" s="102" t="s">
        <v>12</v>
      </c>
      <c r="E172" s="103">
        <v>0.0</v>
      </c>
      <c r="F172" s="103">
        <v>33.0</v>
      </c>
      <c r="G172" s="101" t="s">
        <v>1787</v>
      </c>
    </row>
    <row r="173">
      <c r="A173" s="101" t="s">
        <v>206</v>
      </c>
      <c r="B173" s="102" t="s">
        <v>15</v>
      </c>
      <c r="C173" s="102" t="s">
        <v>2</v>
      </c>
      <c r="D173" s="102" t="s">
        <v>12</v>
      </c>
      <c r="E173" s="103">
        <v>0.0</v>
      </c>
      <c r="F173" s="103">
        <v>33.0</v>
      </c>
      <c r="G173" s="101" t="s">
        <v>1788</v>
      </c>
    </row>
    <row r="174">
      <c r="A174" s="101" t="s">
        <v>207</v>
      </c>
      <c r="B174" s="102" t="s">
        <v>15</v>
      </c>
      <c r="C174" s="102" t="s">
        <v>2</v>
      </c>
      <c r="D174" s="102" t="s">
        <v>12</v>
      </c>
      <c r="E174" s="103">
        <v>0.0</v>
      </c>
      <c r="F174" s="103">
        <v>33.0</v>
      </c>
      <c r="G174" s="101" t="s">
        <v>1789</v>
      </c>
    </row>
    <row r="175">
      <c r="A175" s="101" t="s">
        <v>208</v>
      </c>
      <c r="B175" s="102" t="s">
        <v>15</v>
      </c>
      <c r="C175" s="102" t="s">
        <v>2</v>
      </c>
      <c r="D175" s="102" t="s">
        <v>12</v>
      </c>
      <c r="E175" s="103">
        <v>0.0</v>
      </c>
      <c r="F175" s="103">
        <v>33.0</v>
      </c>
      <c r="G175" s="101" t="s">
        <v>1790</v>
      </c>
    </row>
    <row r="176">
      <c r="A176" s="101" t="s">
        <v>209</v>
      </c>
      <c r="B176" s="102" t="s">
        <v>15</v>
      </c>
      <c r="C176" s="102" t="s">
        <v>2</v>
      </c>
      <c r="D176" s="102" t="s">
        <v>12</v>
      </c>
      <c r="E176" s="103">
        <v>0.0</v>
      </c>
      <c r="F176" s="103">
        <v>33.0</v>
      </c>
      <c r="G176" s="101" t="s">
        <v>1791</v>
      </c>
    </row>
    <row r="177">
      <c r="A177" s="101" t="s">
        <v>210</v>
      </c>
      <c r="B177" s="102" t="s">
        <v>15</v>
      </c>
      <c r="C177" s="102" t="s">
        <v>40</v>
      </c>
      <c r="D177" s="102" t="s">
        <v>7</v>
      </c>
      <c r="E177" s="103">
        <v>34.0</v>
      </c>
      <c r="F177" s="103">
        <v>34.0</v>
      </c>
      <c r="G177" s="101" t="s">
        <v>1792</v>
      </c>
    </row>
    <row r="178">
      <c r="A178" s="101" t="s">
        <v>211</v>
      </c>
      <c r="B178" s="102" t="s">
        <v>15</v>
      </c>
      <c r="C178" s="102" t="s">
        <v>40</v>
      </c>
      <c r="D178" s="102" t="s">
        <v>7</v>
      </c>
      <c r="E178" s="103">
        <v>68.0</v>
      </c>
      <c r="F178" s="103">
        <v>34.0</v>
      </c>
      <c r="G178" s="101" t="s">
        <v>1793</v>
      </c>
    </row>
    <row r="179">
      <c r="A179" s="101" t="s">
        <v>212</v>
      </c>
      <c r="B179" s="102" t="s">
        <v>15</v>
      </c>
      <c r="C179" s="102" t="s">
        <v>40</v>
      </c>
      <c r="D179" s="102" t="s">
        <v>7</v>
      </c>
      <c r="E179" s="103">
        <v>51.0</v>
      </c>
      <c r="F179" s="103">
        <v>34.0</v>
      </c>
      <c r="G179" s="101" t="s">
        <v>1794</v>
      </c>
    </row>
    <row r="180">
      <c r="A180" s="101" t="s">
        <v>213</v>
      </c>
      <c r="B180" s="102" t="s">
        <v>15</v>
      </c>
      <c r="C180" s="102" t="s">
        <v>40</v>
      </c>
      <c r="D180" s="102" t="s">
        <v>7</v>
      </c>
      <c r="E180" s="103">
        <v>34.0</v>
      </c>
      <c r="F180" s="103">
        <v>34.0</v>
      </c>
      <c r="G180" s="101" t="s">
        <v>1795</v>
      </c>
    </row>
    <row r="181">
      <c r="A181" s="101" t="s">
        <v>214</v>
      </c>
      <c r="B181" s="102" t="s">
        <v>15</v>
      </c>
      <c r="C181" s="102" t="s">
        <v>40</v>
      </c>
      <c r="D181" s="102" t="s">
        <v>7</v>
      </c>
      <c r="E181" s="103">
        <v>51.0</v>
      </c>
      <c r="F181" s="103">
        <v>34.0</v>
      </c>
      <c r="G181" s="101" t="s">
        <v>1796</v>
      </c>
    </row>
    <row r="182">
      <c r="A182" s="101" t="s">
        <v>215</v>
      </c>
      <c r="B182" s="102" t="s">
        <v>15</v>
      </c>
      <c r="C182" s="102" t="s">
        <v>40</v>
      </c>
      <c r="D182" s="102" t="s">
        <v>5</v>
      </c>
      <c r="E182" s="103">
        <v>34.0</v>
      </c>
      <c r="F182" s="103">
        <v>35.0</v>
      </c>
      <c r="G182" s="101" t="s">
        <v>1797</v>
      </c>
    </row>
    <row r="183">
      <c r="A183" s="101" t="s">
        <v>216</v>
      </c>
      <c r="B183" s="102" t="s">
        <v>15</v>
      </c>
      <c r="C183" s="102" t="s">
        <v>40</v>
      </c>
      <c r="D183" s="102" t="s">
        <v>5</v>
      </c>
      <c r="E183" s="103">
        <v>60.0</v>
      </c>
      <c r="F183" s="103">
        <v>35.0</v>
      </c>
      <c r="G183" s="101" t="s">
        <v>1798</v>
      </c>
    </row>
    <row r="184">
      <c r="A184" s="101" t="s">
        <v>217</v>
      </c>
      <c r="B184" s="102" t="s">
        <v>15</v>
      </c>
      <c r="C184" s="102" t="s">
        <v>40</v>
      </c>
      <c r="D184" s="102" t="s">
        <v>5</v>
      </c>
      <c r="E184" s="103">
        <v>51.0</v>
      </c>
      <c r="F184" s="103">
        <v>35.0</v>
      </c>
      <c r="G184" s="101" t="s">
        <v>1799</v>
      </c>
    </row>
    <row r="185">
      <c r="A185" s="101" t="s">
        <v>218</v>
      </c>
      <c r="B185" s="102" t="s">
        <v>15</v>
      </c>
      <c r="C185" s="102" t="s">
        <v>40</v>
      </c>
      <c r="D185" s="102" t="s">
        <v>5</v>
      </c>
      <c r="E185" s="103">
        <v>51.0</v>
      </c>
      <c r="F185" s="103">
        <v>35.0</v>
      </c>
      <c r="G185" s="101" t="s">
        <v>1800</v>
      </c>
    </row>
    <row r="186">
      <c r="A186" s="101" t="s">
        <v>219</v>
      </c>
      <c r="B186" s="102" t="s">
        <v>15</v>
      </c>
      <c r="C186" s="102" t="s">
        <v>40</v>
      </c>
      <c r="D186" s="102" t="s">
        <v>5</v>
      </c>
      <c r="E186" s="103">
        <v>75.0</v>
      </c>
      <c r="F186" s="103">
        <v>35.0</v>
      </c>
      <c r="G186" s="101" t="s">
        <v>1801</v>
      </c>
    </row>
    <row r="187">
      <c r="A187" s="101" t="s">
        <v>220</v>
      </c>
      <c r="B187" s="102" t="s">
        <v>15</v>
      </c>
      <c r="C187" s="102" t="s">
        <v>40</v>
      </c>
      <c r="D187" s="102" t="s">
        <v>5</v>
      </c>
      <c r="E187" s="103">
        <v>77.0</v>
      </c>
      <c r="F187" s="103">
        <v>36.0</v>
      </c>
      <c r="G187" s="101" t="s">
        <v>1802</v>
      </c>
    </row>
    <row r="188">
      <c r="A188" s="101" t="s">
        <v>221</v>
      </c>
      <c r="B188" s="102" t="s">
        <v>15</v>
      </c>
      <c r="C188" s="102" t="s">
        <v>40</v>
      </c>
      <c r="D188" s="102" t="s">
        <v>5</v>
      </c>
      <c r="E188" s="103">
        <v>72.0</v>
      </c>
      <c r="F188" s="103">
        <v>36.0</v>
      </c>
      <c r="G188" s="101" t="s">
        <v>1803</v>
      </c>
    </row>
    <row r="189">
      <c r="A189" s="101" t="s">
        <v>1804</v>
      </c>
      <c r="B189" s="102" t="s">
        <v>15</v>
      </c>
      <c r="C189" s="102" t="s">
        <v>40</v>
      </c>
      <c r="D189" s="102" t="s">
        <v>5</v>
      </c>
      <c r="E189" s="103">
        <v>105.0</v>
      </c>
      <c r="F189" s="103">
        <v>36.0</v>
      </c>
      <c r="G189" s="101" t="s">
        <v>1805</v>
      </c>
    </row>
    <row r="190">
      <c r="A190" s="101" t="s">
        <v>223</v>
      </c>
      <c r="B190" s="102" t="s">
        <v>15</v>
      </c>
      <c r="C190" s="102" t="s">
        <v>40</v>
      </c>
      <c r="D190" s="102" t="s">
        <v>5</v>
      </c>
      <c r="E190" s="103">
        <v>70.0</v>
      </c>
      <c r="F190" s="103">
        <v>36.0</v>
      </c>
      <c r="G190" s="101" t="s">
        <v>1806</v>
      </c>
    </row>
    <row r="191">
      <c r="A191" s="101" t="s">
        <v>224</v>
      </c>
      <c r="B191" s="102" t="s">
        <v>15</v>
      </c>
      <c r="C191" s="102" t="s">
        <v>40</v>
      </c>
      <c r="D191" s="102" t="s">
        <v>5</v>
      </c>
      <c r="E191" s="103">
        <v>79.0</v>
      </c>
      <c r="F191" s="103">
        <v>36.0</v>
      </c>
      <c r="G191" s="101" t="s">
        <v>1807</v>
      </c>
    </row>
    <row r="192">
      <c r="A192" s="101" t="s">
        <v>225</v>
      </c>
      <c r="B192" s="102" t="s">
        <v>15</v>
      </c>
      <c r="C192" s="102" t="s">
        <v>2</v>
      </c>
      <c r="D192" s="102" t="s">
        <v>14</v>
      </c>
      <c r="E192" s="103">
        <v>0.0</v>
      </c>
      <c r="F192" s="103">
        <v>37.0</v>
      </c>
      <c r="G192" s="101" t="s">
        <v>1808</v>
      </c>
    </row>
    <row r="193">
      <c r="A193" s="101" t="s">
        <v>226</v>
      </c>
      <c r="B193" s="102" t="s">
        <v>15</v>
      </c>
      <c r="C193" s="102" t="s">
        <v>2</v>
      </c>
      <c r="D193" s="102" t="s">
        <v>14</v>
      </c>
      <c r="E193" s="103">
        <v>0.0</v>
      </c>
      <c r="F193" s="103">
        <v>37.0</v>
      </c>
      <c r="G193" s="101" t="s">
        <v>1809</v>
      </c>
    </row>
    <row r="194">
      <c r="A194" s="101" t="s">
        <v>227</v>
      </c>
      <c r="B194" s="102" t="s">
        <v>15</v>
      </c>
      <c r="C194" s="102" t="s">
        <v>2</v>
      </c>
      <c r="D194" s="102" t="s">
        <v>14</v>
      </c>
      <c r="E194" s="103">
        <v>0.0</v>
      </c>
      <c r="F194" s="103">
        <v>37.0</v>
      </c>
      <c r="G194" s="101" t="s">
        <v>1810</v>
      </c>
    </row>
    <row r="195">
      <c r="A195" s="101" t="s">
        <v>228</v>
      </c>
      <c r="B195" s="102" t="s">
        <v>15</v>
      </c>
      <c r="C195" s="102" t="s">
        <v>2</v>
      </c>
      <c r="D195" s="102" t="s">
        <v>14</v>
      </c>
      <c r="E195" s="103">
        <v>0.0</v>
      </c>
      <c r="F195" s="103">
        <v>37.0</v>
      </c>
      <c r="G195" s="101" t="s">
        <v>1811</v>
      </c>
    </row>
    <row r="196">
      <c r="A196" s="101" t="s">
        <v>229</v>
      </c>
      <c r="B196" s="102" t="s">
        <v>15</v>
      </c>
      <c r="C196" s="102" t="s">
        <v>2</v>
      </c>
      <c r="D196" s="102" t="s">
        <v>14</v>
      </c>
      <c r="E196" s="103">
        <v>0.0</v>
      </c>
      <c r="F196" s="103">
        <v>37.0</v>
      </c>
      <c r="G196" s="101" t="s">
        <v>1812</v>
      </c>
    </row>
    <row r="197">
      <c r="A197" s="101" t="s">
        <v>230</v>
      </c>
      <c r="B197" s="102" t="s">
        <v>15</v>
      </c>
      <c r="C197" s="102" t="s">
        <v>40</v>
      </c>
      <c r="D197" s="102" t="s">
        <v>5</v>
      </c>
      <c r="E197" s="103">
        <v>28.0</v>
      </c>
      <c r="F197" s="103">
        <v>38.0</v>
      </c>
      <c r="G197" s="101" t="s">
        <v>1813</v>
      </c>
    </row>
    <row r="198">
      <c r="A198" s="101" t="s">
        <v>231</v>
      </c>
      <c r="B198" s="102" t="s">
        <v>15</v>
      </c>
      <c r="C198" s="102" t="s">
        <v>40</v>
      </c>
      <c r="D198" s="102" t="s">
        <v>5</v>
      </c>
      <c r="E198" s="103">
        <v>21.0</v>
      </c>
      <c r="F198" s="103">
        <v>38.0</v>
      </c>
      <c r="G198" s="101" t="s">
        <v>1814</v>
      </c>
    </row>
    <row r="199">
      <c r="A199" s="101" t="s">
        <v>232</v>
      </c>
      <c r="B199" s="102" t="s">
        <v>15</v>
      </c>
      <c r="C199" s="102" t="s">
        <v>40</v>
      </c>
      <c r="D199" s="102" t="s">
        <v>5</v>
      </c>
      <c r="E199" s="103">
        <v>21.0</v>
      </c>
      <c r="F199" s="103">
        <v>38.0</v>
      </c>
      <c r="G199" s="101" t="s">
        <v>1815</v>
      </c>
    </row>
    <row r="200">
      <c r="A200" s="101" t="s">
        <v>233</v>
      </c>
      <c r="B200" s="102" t="s">
        <v>15</v>
      </c>
      <c r="C200" s="102" t="s">
        <v>40</v>
      </c>
      <c r="D200" s="102" t="s">
        <v>5</v>
      </c>
      <c r="E200" s="103">
        <v>25.0</v>
      </c>
      <c r="F200" s="103">
        <v>38.0</v>
      </c>
      <c r="G200" s="101" t="s">
        <v>1816</v>
      </c>
    </row>
    <row r="201">
      <c r="A201" s="101" t="s">
        <v>234</v>
      </c>
      <c r="B201" s="102" t="s">
        <v>15</v>
      </c>
      <c r="C201" s="102" t="s">
        <v>40</v>
      </c>
      <c r="D201" s="102" t="s">
        <v>5</v>
      </c>
      <c r="E201" s="103">
        <v>27.0</v>
      </c>
      <c r="F201" s="103">
        <v>38.0</v>
      </c>
      <c r="G201" s="101" t="s">
        <v>1817</v>
      </c>
    </row>
    <row r="202">
      <c r="A202" s="101" t="s">
        <v>235</v>
      </c>
      <c r="B202" s="102" t="s">
        <v>15</v>
      </c>
      <c r="C202" s="102" t="s">
        <v>2</v>
      </c>
      <c r="D202" s="102" t="s">
        <v>12</v>
      </c>
      <c r="E202" s="103">
        <v>0.0</v>
      </c>
      <c r="F202" s="103">
        <v>39.0</v>
      </c>
      <c r="G202" s="101" t="s">
        <v>1818</v>
      </c>
    </row>
    <row r="203">
      <c r="A203" s="101" t="s">
        <v>236</v>
      </c>
      <c r="B203" s="102" t="s">
        <v>15</v>
      </c>
      <c r="C203" s="102" t="s">
        <v>2</v>
      </c>
      <c r="D203" s="102" t="s">
        <v>12</v>
      </c>
      <c r="E203" s="103">
        <v>0.0</v>
      </c>
      <c r="F203" s="103">
        <v>39.0</v>
      </c>
      <c r="G203" s="101" t="s">
        <v>1819</v>
      </c>
    </row>
    <row r="204">
      <c r="A204" s="101" t="s">
        <v>237</v>
      </c>
      <c r="B204" s="102" t="s">
        <v>15</v>
      </c>
      <c r="C204" s="102" t="s">
        <v>2</v>
      </c>
      <c r="D204" s="102" t="s">
        <v>12</v>
      </c>
      <c r="E204" s="103">
        <v>0.0</v>
      </c>
      <c r="F204" s="103">
        <v>39.0</v>
      </c>
      <c r="G204" s="101" t="s">
        <v>1820</v>
      </c>
    </row>
    <row r="205">
      <c r="A205" s="101" t="s">
        <v>238</v>
      </c>
      <c r="B205" s="102" t="s">
        <v>15</v>
      </c>
      <c r="C205" s="102" t="s">
        <v>2</v>
      </c>
      <c r="D205" s="102" t="s">
        <v>12</v>
      </c>
      <c r="E205" s="103">
        <v>0.0</v>
      </c>
      <c r="F205" s="103">
        <v>39.0</v>
      </c>
      <c r="G205" s="101" t="s">
        <v>1821</v>
      </c>
    </row>
    <row r="206">
      <c r="A206" s="101" t="s">
        <v>239</v>
      </c>
      <c r="B206" s="102" t="s">
        <v>15</v>
      </c>
      <c r="C206" s="102" t="s">
        <v>2</v>
      </c>
      <c r="D206" s="102" t="s">
        <v>12</v>
      </c>
      <c r="E206" s="103">
        <v>0.0</v>
      </c>
      <c r="F206" s="103">
        <v>39.0</v>
      </c>
      <c r="G206" s="101" t="s">
        <v>1822</v>
      </c>
    </row>
    <row r="207">
      <c r="A207" s="101" t="s">
        <v>240</v>
      </c>
      <c r="B207" s="102" t="s">
        <v>15</v>
      </c>
      <c r="C207" s="102" t="s">
        <v>40</v>
      </c>
      <c r="D207" s="102" t="s">
        <v>5</v>
      </c>
      <c r="E207" s="103">
        <v>6360.0</v>
      </c>
      <c r="F207" s="103">
        <v>40.0</v>
      </c>
      <c r="G207" s="101" t="s">
        <v>1823</v>
      </c>
    </row>
    <row r="208">
      <c r="A208" s="101" t="s">
        <v>241</v>
      </c>
      <c r="B208" s="102" t="s">
        <v>15</v>
      </c>
      <c r="C208" s="102" t="s">
        <v>40</v>
      </c>
      <c r="D208" s="102" t="s">
        <v>5</v>
      </c>
      <c r="E208" s="103">
        <v>7490.0</v>
      </c>
      <c r="F208" s="103">
        <v>40.0</v>
      </c>
      <c r="G208" s="101" t="s">
        <v>1824</v>
      </c>
    </row>
    <row r="209">
      <c r="A209" s="101" t="s">
        <v>242</v>
      </c>
      <c r="B209" s="102" t="s">
        <v>15</v>
      </c>
      <c r="C209" s="102" t="s">
        <v>40</v>
      </c>
      <c r="D209" s="102" t="s">
        <v>5</v>
      </c>
      <c r="E209" s="103">
        <v>8550.0</v>
      </c>
      <c r="F209" s="103">
        <v>40.0</v>
      </c>
      <c r="G209" s="101" t="s">
        <v>1825</v>
      </c>
    </row>
    <row r="210">
      <c r="A210" s="101" t="s">
        <v>243</v>
      </c>
      <c r="B210" s="102" t="s">
        <v>15</v>
      </c>
      <c r="C210" s="102" t="s">
        <v>40</v>
      </c>
      <c r="D210" s="102" t="s">
        <v>5</v>
      </c>
      <c r="E210" s="103">
        <v>7600.0</v>
      </c>
      <c r="F210" s="103">
        <v>40.0</v>
      </c>
      <c r="G210" s="101" t="s">
        <v>1826</v>
      </c>
    </row>
    <row r="211">
      <c r="A211" s="101" t="s">
        <v>244</v>
      </c>
      <c r="B211" s="102" t="s">
        <v>15</v>
      </c>
      <c r="C211" s="102" t="s">
        <v>40</v>
      </c>
      <c r="D211" s="102" t="s">
        <v>5</v>
      </c>
      <c r="E211" s="103">
        <v>10000.0</v>
      </c>
      <c r="F211" s="103">
        <v>40.0</v>
      </c>
      <c r="G211" s="101" t="s">
        <v>1827</v>
      </c>
    </row>
    <row r="212">
      <c r="A212" s="101" t="s">
        <v>245</v>
      </c>
      <c r="B212" s="102" t="s">
        <v>15</v>
      </c>
      <c r="C212" s="102" t="s">
        <v>2</v>
      </c>
      <c r="D212" s="102" t="s">
        <v>14</v>
      </c>
      <c r="E212" s="103">
        <v>0.0</v>
      </c>
      <c r="F212" s="103">
        <v>41.0</v>
      </c>
      <c r="G212" s="101" t="s">
        <v>1828</v>
      </c>
    </row>
    <row r="213">
      <c r="A213" s="101" t="s">
        <v>246</v>
      </c>
      <c r="B213" s="102" t="s">
        <v>15</v>
      </c>
      <c r="C213" s="102" t="s">
        <v>2</v>
      </c>
      <c r="D213" s="102" t="s">
        <v>14</v>
      </c>
      <c r="E213" s="103">
        <v>0.0</v>
      </c>
      <c r="F213" s="103">
        <v>41.0</v>
      </c>
      <c r="G213" s="101" t="s">
        <v>1829</v>
      </c>
    </row>
    <row r="214">
      <c r="A214" s="101" t="s">
        <v>247</v>
      </c>
      <c r="B214" s="102" t="s">
        <v>15</v>
      </c>
      <c r="C214" s="102" t="s">
        <v>2</v>
      </c>
      <c r="D214" s="102" t="s">
        <v>14</v>
      </c>
      <c r="E214" s="103">
        <v>0.0</v>
      </c>
      <c r="F214" s="103">
        <v>41.0</v>
      </c>
      <c r="G214" s="101" t="s">
        <v>1830</v>
      </c>
    </row>
    <row r="215">
      <c r="A215" s="101" t="s">
        <v>248</v>
      </c>
      <c r="B215" s="102" t="s">
        <v>15</v>
      </c>
      <c r="C215" s="102" t="s">
        <v>2</v>
      </c>
      <c r="D215" s="102" t="s">
        <v>14</v>
      </c>
      <c r="E215" s="103">
        <v>0.0</v>
      </c>
      <c r="F215" s="103">
        <v>41.0</v>
      </c>
      <c r="G215" s="101" t="s">
        <v>1831</v>
      </c>
    </row>
    <row r="216">
      <c r="A216" s="101" t="s">
        <v>249</v>
      </c>
      <c r="B216" s="102" t="s">
        <v>15</v>
      </c>
      <c r="C216" s="102" t="s">
        <v>2</v>
      </c>
      <c r="D216" s="102" t="s">
        <v>14</v>
      </c>
      <c r="E216" s="103">
        <v>0.0</v>
      </c>
      <c r="F216" s="103">
        <v>41.0</v>
      </c>
      <c r="G216" s="101" t="s">
        <v>1832</v>
      </c>
    </row>
    <row r="217">
      <c r="A217" s="101" t="s">
        <v>250</v>
      </c>
      <c r="B217" s="102" t="s">
        <v>15</v>
      </c>
      <c r="C217" s="102" t="s">
        <v>2</v>
      </c>
      <c r="D217" s="102" t="s">
        <v>14</v>
      </c>
      <c r="E217" s="103">
        <v>0.0</v>
      </c>
      <c r="F217" s="103">
        <v>42.0</v>
      </c>
      <c r="G217" s="101" t="s">
        <v>1833</v>
      </c>
    </row>
    <row r="218">
      <c r="A218" s="101" t="s">
        <v>251</v>
      </c>
      <c r="B218" s="102" t="s">
        <v>15</v>
      </c>
      <c r="C218" s="102" t="s">
        <v>2</v>
      </c>
      <c r="D218" s="102" t="s">
        <v>14</v>
      </c>
      <c r="E218" s="103">
        <v>0.0</v>
      </c>
      <c r="F218" s="103">
        <v>42.0</v>
      </c>
      <c r="G218" s="101" t="s">
        <v>1834</v>
      </c>
    </row>
    <row r="219">
      <c r="A219" s="101" t="s">
        <v>252</v>
      </c>
      <c r="B219" s="102" t="s">
        <v>15</v>
      </c>
      <c r="C219" s="102" t="s">
        <v>2</v>
      </c>
      <c r="D219" s="102" t="s">
        <v>14</v>
      </c>
      <c r="E219" s="103">
        <v>0.0</v>
      </c>
      <c r="F219" s="103">
        <v>42.0</v>
      </c>
      <c r="G219" s="101" t="s">
        <v>1835</v>
      </c>
    </row>
    <row r="220">
      <c r="A220" s="101" t="s">
        <v>253</v>
      </c>
      <c r="B220" s="102" t="s">
        <v>15</v>
      </c>
      <c r="C220" s="102" t="s">
        <v>2</v>
      </c>
      <c r="D220" s="102" t="s">
        <v>14</v>
      </c>
      <c r="E220" s="103">
        <v>0.0</v>
      </c>
      <c r="F220" s="103">
        <v>42.0</v>
      </c>
      <c r="G220" s="101" t="s">
        <v>1836</v>
      </c>
    </row>
    <row r="221">
      <c r="A221" s="101" t="s">
        <v>254</v>
      </c>
      <c r="B221" s="102" t="s">
        <v>15</v>
      </c>
      <c r="C221" s="102" t="s">
        <v>2</v>
      </c>
      <c r="D221" s="102" t="s">
        <v>14</v>
      </c>
      <c r="E221" s="103">
        <v>0.0</v>
      </c>
      <c r="F221" s="103">
        <v>42.0</v>
      </c>
      <c r="G221" s="101" t="s">
        <v>1837</v>
      </c>
    </row>
    <row r="222">
      <c r="A222" s="101" t="s">
        <v>255</v>
      </c>
      <c r="B222" s="102" t="s">
        <v>15</v>
      </c>
      <c r="C222" s="102" t="s">
        <v>2</v>
      </c>
      <c r="D222" s="102" t="s">
        <v>14</v>
      </c>
      <c r="E222" s="103">
        <v>0.0</v>
      </c>
      <c r="F222" s="103">
        <v>43.0</v>
      </c>
      <c r="G222" s="101" t="s">
        <v>1838</v>
      </c>
    </row>
    <row r="223">
      <c r="A223" s="101" t="s">
        <v>256</v>
      </c>
      <c r="B223" s="102" t="s">
        <v>15</v>
      </c>
      <c r="C223" s="102" t="s">
        <v>2</v>
      </c>
      <c r="D223" s="102" t="s">
        <v>14</v>
      </c>
      <c r="E223" s="103">
        <v>0.0</v>
      </c>
      <c r="F223" s="103">
        <v>43.0</v>
      </c>
      <c r="G223" s="101" t="s">
        <v>1839</v>
      </c>
    </row>
    <row r="224">
      <c r="A224" s="101" t="s">
        <v>257</v>
      </c>
      <c r="B224" s="102" t="s">
        <v>15</v>
      </c>
      <c r="C224" s="102" t="s">
        <v>2</v>
      </c>
      <c r="D224" s="102" t="s">
        <v>14</v>
      </c>
      <c r="E224" s="103">
        <v>0.0</v>
      </c>
      <c r="F224" s="103">
        <v>43.0</v>
      </c>
      <c r="G224" s="101" t="s">
        <v>1840</v>
      </c>
    </row>
    <row r="225">
      <c r="A225" s="101" t="s">
        <v>258</v>
      </c>
      <c r="B225" s="102" t="s">
        <v>15</v>
      </c>
      <c r="C225" s="102" t="s">
        <v>2</v>
      </c>
      <c r="D225" s="102" t="s">
        <v>14</v>
      </c>
      <c r="E225" s="103">
        <v>0.0</v>
      </c>
      <c r="F225" s="103">
        <v>43.0</v>
      </c>
      <c r="G225" s="101" t="s">
        <v>1841</v>
      </c>
    </row>
    <row r="226">
      <c r="A226" s="101" t="s">
        <v>259</v>
      </c>
      <c r="B226" s="102" t="s">
        <v>15</v>
      </c>
      <c r="C226" s="102" t="s">
        <v>2</v>
      </c>
      <c r="D226" s="102" t="s">
        <v>14</v>
      </c>
      <c r="E226" s="103">
        <v>0.0</v>
      </c>
      <c r="F226" s="103">
        <v>43.0</v>
      </c>
      <c r="G226" s="101" t="s">
        <v>1842</v>
      </c>
    </row>
    <row r="227">
      <c r="A227" s="101" t="s">
        <v>260</v>
      </c>
      <c r="B227" s="102" t="s">
        <v>15</v>
      </c>
      <c r="C227" s="102" t="s">
        <v>40</v>
      </c>
      <c r="D227" s="102" t="s">
        <v>5</v>
      </c>
      <c r="E227" s="103">
        <v>700.0</v>
      </c>
      <c r="F227" s="103">
        <v>44.0</v>
      </c>
      <c r="G227" s="101" t="s">
        <v>1843</v>
      </c>
    </row>
    <row r="228">
      <c r="A228" s="101" t="s">
        <v>261</v>
      </c>
      <c r="B228" s="102" t="s">
        <v>15</v>
      </c>
      <c r="C228" s="102" t="s">
        <v>40</v>
      </c>
      <c r="D228" s="102" t="s">
        <v>5</v>
      </c>
      <c r="E228" s="103">
        <v>500.0</v>
      </c>
      <c r="F228" s="103">
        <v>44.0</v>
      </c>
      <c r="G228" s="101" t="s">
        <v>1844</v>
      </c>
    </row>
    <row r="229">
      <c r="A229" s="101" t="s">
        <v>262</v>
      </c>
      <c r="B229" s="102" t="s">
        <v>15</v>
      </c>
      <c r="C229" s="102" t="s">
        <v>40</v>
      </c>
      <c r="D229" s="102" t="s">
        <v>5</v>
      </c>
      <c r="E229" s="103">
        <v>650.0</v>
      </c>
      <c r="F229" s="103">
        <v>44.0</v>
      </c>
      <c r="G229" s="101" t="s">
        <v>1845</v>
      </c>
    </row>
    <row r="230">
      <c r="A230" s="101" t="s">
        <v>263</v>
      </c>
      <c r="B230" s="102" t="s">
        <v>15</v>
      </c>
      <c r="C230" s="102" t="s">
        <v>40</v>
      </c>
      <c r="D230" s="102" t="s">
        <v>5</v>
      </c>
      <c r="E230" s="103">
        <v>550.0</v>
      </c>
      <c r="F230" s="103">
        <v>44.0</v>
      </c>
      <c r="G230" s="101" t="s">
        <v>1846</v>
      </c>
    </row>
    <row r="231">
      <c r="A231" s="101" t="s">
        <v>264</v>
      </c>
      <c r="B231" s="102" t="s">
        <v>15</v>
      </c>
      <c r="C231" s="102" t="s">
        <v>40</v>
      </c>
      <c r="D231" s="102" t="s">
        <v>5</v>
      </c>
      <c r="E231" s="103">
        <v>800.0</v>
      </c>
      <c r="F231" s="103">
        <v>44.0</v>
      </c>
      <c r="G231" s="101" t="s">
        <v>1847</v>
      </c>
    </row>
    <row r="232">
      <c r="A232" s="101" t="s">
        <v>265</v>
      </c>
      <c r="B232" s="102" t="s">
        <v>15</v>
      </c>
      <c r="C232" s="102" t="s">
        <v>2</v>
      </c>
      <c r="D232" s="102" t="s">
        <v>12</v>
      </c>
      <c r="E232" s="103">
        <v>0.0</v>
      </c>
      <c r="F232" s="103">
        <v>45.0</v>
      </c>
      <c r="G232" s="101" t="s">
        <v>1848</v>
      </c>
    </row>
    <row r="233">
      <c r="A233" s="101" t="s">
        <v>266</v>
      </c>
      <c r="B233" s="102" t="s">
        <v>15</v>
      </c>
      <c r="C233" s="102" t="s">
        <v>2</v>
      </c>
      <c r="D233" s="102" t="s">
        <v>12</v>
      </c>
      <c r="E233" s="103">
        <v>0.0</v>
      </c>
      <c r="F233" s="103">
        <v>45.0</v>
      </c>
      <c r="G233" s="101" t="s">
        <v>1848</v>
      </c>
    </row>
    <row r="234">
      <c r="A234" s="101" t="s">
        <v>267</v>
      </c>
      <c r="B234" s="102" t="s">
        <v>15</v>
      </c>
      <c r="C234" s="102" t="s">
        <v>2</v>
      </c>
      <c r="D234" s="102" t="s">
        <v>12</v>
      </c>
      <c r="E234" s="103">
        <v>0.0</v>
      </c>
      <c r="F234" s="103">
        <v>45.0</v>
      </c>
      <c r="G234" s="101" t="s">
        <v>1848</v>
      </c>
    </row>
    <row r="235">
      <c r="A235" s="101" t="s">
        <v>268</v>
      </c>
      <c r="B235" s="102" t="s">
        <v>15</v>
      </c>
      <c r="C235" s="102" t="s">
        <v>2</v>
      </c>
      <c r="D235" s="102" t="s">
        <v>12</v>
      </c>
      <c r="E235" s="103">
        <v>0.0</v>
      </c>
      <c r="F235" s="103">
        <v>45.0</v>
      </c>
      <c r="G235" s="101" t="s">
        <v>1848</v>
      </c>
    </row>
    <row r="236">
      <c r="A236" s="101" t="s">
        <v>269</v>
      </c>
      <c r="B236" s="102" t="s">
        <v>15</v>
      </c>
      <c r="C236" s="102" t="s">
        <v>2</v>
      </c>
      <c r="D236" s="102" t="s">
        <v>12</v>
      </c>
      <c r="E236" s="103">
        <v>0.0</v>
      </c>
      <c r="F236" s="103">
        <v>45.0</v>
      </c>
      <c r="G236" s="101" t="s">
        <v>1848</v>
      </c>
    </row>
    <row r="237">
      <c r="A237" s="101" t="s">
        <v>270</v>
      </c>
      <c r="B237" s="102" t="s">
        <v>15</v>
      </c>
      <c r="C237" s="102" t="s">
        <v>2</v>
      </c>
      <c r="D237" s="102" t="s">
        <v>7</v>
      </c>
      <c r="E237" s="103">
        <v>800.0</v>
      </c>
      <c r="F237" s="103">
        <v>46.0</v>
      </c>
      <c r="G237" s="101" t="s">
        <v>1849</v>
      </c>
    </row>
    <row r="238">
      <c r="A238" s="101" t="s">
        <v>271</v>
      </c>
      <c r="B238" s="102" t="s">
        <v>15</v>
      </c>
      <c r="C238" s="102" t="s">
        <v>2</v>
      </c>
      <c r="D238" s="102" t="s">
        <v>7</v>
      </c>
      <c r="E238" s="103">
        <v>600.0</v>
      </c>
      <c r="F238" s="103">
        <v>46.0</v>
      </c>
      <c r="G238" s="101" t="s">
        <v>1850</v>
      </c>
    </row>
    <row r="239">
      <c r="A239" s="101" t="s">
        <v>272</v>
      </c>
      <c r="B239" s="102" t="s">
        <v>15</v>
      </c>
      <c r="C239" s="102" t="s">
        <v>2</v>
      </c>
      <c r="D239" s="102" t="s">
        <v>7</v>
      </c>
      <c r="E239" s="103">
        <v>900.0</v>
      </c>
      <c r="F239" s="103">
        <v>46.0</v>
      </c>
      <c r="G239" s="101" t="s">
        <v>1851</v>
      </c>
    </row>
    <row r="240">
      <c r="A240" s="101" t="s">
        <v>273</v>
      </c>
      <c r="B240" s="102" t="s">
        <v>15</v>
      </c>
      <c r="C240" s="102" t="s">
        <v>2</v>
      </c>
      <c r="D240" s="102" t="s">
        <v>7</v>
      </c>
      <c r="E240" s="103">
        <v>750.0</v>
      </c>
      <c r="F240" s="103">
        <v>46.0</v>
      </c>
      <c r="G240" s="101" t="s">
        <v>1852</v>
      </c>
    </row>
    <row r="241">
      <c r="A241" s="101" t="s">
        <v>274</v>
      </c>
      <c r="B241" s="102" t="s">
        <v>15</v>
      </c>
      <c r="C241" s="102" t="s">
        <v>2</v>
      </c>
      <c r="D241" s="102" t="s">
        <v>7</v>
      </c>
      <c r="E241" s="103">
        <v>450.0</v>
      </c>
      <c r="F241" s="103">
        <v>46.0</v>
      </c>
      <c r="G241" s="101" t="s">
        <v>1853</v>
      </c>
    </row>
    <row r="242">
      <c r="A242" s="101" t="s">
        <v>275</v>
      </c>
      <c r="B242" s="102" t="s">
        <v>15</v>
      </c>
      <c r="C242" s="102" t="s">
        <v>40</v>
      </c>
      <c r="D242" s="102" t="s">
        <v>5</v>
      </c>
      <c r="E242" s="103">
        <v>15.0</v>
      </c>
      <c r="F242" s="103">
        <v>47.0</v>
      </c>
      <c r="G242" s="101" t="s">
        <v>1854</v>
      </c>
    </row>
    <row r="243">
      <c r="A243" s="101" t="s">
        <v>276</v>
      </c>
      <c r="B243" s="102" t="s">
        <v>15</v>
      </c>
      <c r="C243" s="102" t="s">
        <v>40</v>
      </c>
      <c r="D243" s="102" t="s">
        <v>5</v>
      </c>
      <c r="E243" s="103">
        <v>12.0</v>
      </c>
      <c r="F243" s="103">
        <v>47.0</v>
      </c>
      <c r="G243" s="101" t="s">
        <v>1855</v>
      </c>
    </row>
    <row r="244">
      <c r="A244" s="101" t="s">
        <v>1856</v>
      </c>
      <c r="B244" s="102" t="s">
        <v>15</v>
      </c>
      <c r="C244" s="102" t="s">
        <v>40</v>
      </c>
      <c r="D244" s="102" t="s">
        <v>5</v>
      </c>
      <c r="E244" s="103">
        <v>20.0</v>
      </c>
      <c r="F244" s="103">
        <v>47.0</v>
      </c>
      <c r="G244" s="101" t="s">
        <v>1857</v>
      </c>
    </row>
    <row r="245">
      <c r="A245" s="101" t="s">
        <v>278</v>
      </c>
      <c r="B245" s="102" t="s">
        <v>15</v>
      </c>
      <c r="C245" s="102" t="s">
        <v>40</v>
      </c>
      <c r="D245" s="102" t="s">
        <v>5</v>
      </c>
      <c r="E245" s="103">
        <v>8.0</v>
      </c>
      <c r="F245" s="103">
        <v>47.0</v>
      </c>
      <c r="G245" s="101" t="s">
        <v>1858</v>
      </c>
    </row>
    <row r="246">
      <c r="A246" s="101" t="s">
        <v>279</v>
      </c>
      <c r="B246" s="102" t="s">
        <v>15</v>
      </c>
      <c r="C246" s="102" t="s">
        <v>40</v>
      </c>
      <c r="D246" s="102" t="s">
        <v>5</v>
      </c>
      <c r="E246" s="103">
        <v>11.0</v>
      </c>
      <c r="F246" s="103">
        <v>47.0</v>
      </c>
      <c r="G246" s="101" t="s">
        <v>1859</v>
      </c>
    </row>
    <row r="247">
      <c r="A247" s="101" t="s">
        <v>280</v>
      </c>
      <c r="B247" s="102" t="s">
        <v>15</v>
      </c>
      <c r="C247" s="102" t="s">
        <v>2</v>
      </c>
      <c r="D247" s="102" t="s">
        <v>12</v>
      </c>
      <c r="E247" s="103">
        <v>0.0</v>
      </c>
      <c r="F247" s="103">
        <v>48.0</v>
      </c>
      <c r="G247" s="101" t="s">
        <v>1860</v>
      </c>
    </row>
    <row r="248">
      <c r="A248" s="101" t="s">
        <v>281</v>
      </c>
      <c r="B248" s="102" t="s">
        <v>15</v>
      </c>
      <c r="C248" s="102" t="s">
        <v>2</v>
      </c>
      <c r="D248" s="102" t="s">
        <v>12</v>
      </c>
      <c r="E248" s="103">
        <v>0.0</v>
      </c>
      <c r="F248" s="103">
        <v>48.0</v>
      </c>
      <c r="G248" s="101" t="s">
        <v>1861</v>
      </c>
    </row>
    <row r="249">
      <c r="A249" s="101" t="s">
        <v>282</v>
      </c>
      <c r="B249" s="102" t="s">
        <v>15</v>
      </c>
      <c r="C249" s="102" t="s">
        <v>2</v>
      </c>
      <c r="D249" s="102" t="s">
        <v>12</v>
      </c>
      <c r="E249" s="103">
        <v>0.0</v>
      </c>
      <c r="F249" s="103">
        <v>48.0</v>
      </c>
      <c r="G249" s="101" t="s">
        <v>1862</v>
      </c>
    </row>
    <row r="250">
      <c r="A250" s="101" t="s">
        <v>283</v>
      </c>
      <c r="B250" s="102" t="s">
        <v>15</v>
      </c>
      <c r="C250" s="102" t="s">
        <v>2</v>
      </c>
      <c r="D250" s="102" t="s">
        <v>12</v>
      </c>
      <c r="E250" s="103">
        <v>0.0</v>
      </c>
      <c r="F250" s="103">
        <v>48.0</v>
      </c>
      <c r="G250" s="101" t="s">
        <v>1863</v>
      </c>
    </row>
    <row r="251">
      <c r="A251" s="101" t="s">
        <v>284</v>
      </c>
      <c r="B251" s="102" t="s">
        <v>15</v>
      </c>
      <c r="C251" s="102" t="s">
        <v>2</v>
      </c>
      <c r="D251" s="102" t="s">
        <v>12</v>
      </c>
      <c r="E251" s="103">
        <v>0.0</v>
      </c>
      <c r="F251" s="103">
        <v>48.0</v>
      </c>
      <c r="G251" s="101" t="s">
        <v>1864</v>
      </c>
    </row>
    <row r="252">
      <c r="A252" s="101" t="s">
        <v>285</v>
      </c>
      <c r="B252" s="102" t="s">
        <v>15</v>
      </c>
      <c r="C252" s="102" t="s">
        <v>40</v>
      </c>
      <c r="D252" s="102" t="s">
        <v>5</v>
      </c>
      <c r="E252" s="103">
        <v>0.0</v>
      </c>
      <c r="F252" s="103">
        <v>49.0</v>
      </c>
      <c r="G252" s="101" t="s">
        <v>1865</v>
      </c>
    </row>
    <row r="253">
      <c r="A253" s="101" t="s">
        <v>286</v>
      </c>
      <c r="B253" s="102" t="s">
        <v>15</v>
      </c>
      <c r="C253" s="102" t="s">
        <v>40</v>
      </c>
      <c r="D253" s="102" t="s">
        <v>5</v>
      </c>
      <c r="E253" s="103">
        <v>0.0</v>
      </c>
      <c r="F253" s="103">
        <v>49.0</v>
      </c>
      <c r="G253" s="101" t="s">
        <v>1866</v>
      </c>
    </row>
    <row r="254">
      <c r="A254" s="101" t="s">
        <v>287</v>
      </c>
      <c r="B254" s="102" t="s">
        <v>15</v>
      </c>
      <c r="C254" s="102" t="s">
        <v>40</v>
      </c>
      <c r="D254" s="102" t="s">
        <v>5</v>
      </c>
      <c r="E254" s="103">
        <v>0.0</v>
      </c>
      <c r="F254" s="103">
        <v>49.0</v>
      </c>
      <c r="G254" s="101" t="s">
        <v>1867</v>
      </c>
    </row>
    <row r="255">
      <c r="A255" s="101" t="s">
        <v>288</v>
      </c>
      <c r="B255" s="102" t="s">
        <v>15</v>
      </c>
      <c r="C255" s="102" t="s">
        <v>40</v>
      </c>
      <c r="D255" s="102" t="s">
        <v>5</v>
      </c>
      <c r="E255" s="103">
        <v>0.0</v>
      </c>
      <c r="F255" s="103">
        <v>49.0</v>
      </c>
      <c r="G255" s="101" t="s">
        <v>1868</v>
      </c>
    </row>
    <row r="256">
      <c r="A256" s="101" t="s">
        <v>289</v>
      </c>
      <c r="B256" s="102" t="s">
        <v>15</v>
      </c>
      <c r="C256" s="102" t="s">
        <v>40</v>
      </c>
      <c r="D256" s="102" t="s">
        <v>5</v>
      </c>
      <c r="E256" s="103">
        <v>0.0</v>
      </c>
      <c r="F256" s="103">
        <v>49.0</v>
      </c>
      <c r="G256" s="101" t="s">
        <v>1869</v>
      </c>
    </row>
    <row r="257">
      <c r="A257" s="101" t="s">
        <v>290</v>
      </c>
      <c r="B257" s="102" t="s">
        <v>15</v>
      </c>
      <c r="C257" s="102" t="s">
        <v>40</v>
      </c>
      <c r="D257" s="102" t="s">
        <v>5</v>
      </c>
      <c r="E257" s="103">
        <v>20.0</v>
      </c>
      <c r="F257" s="103">
        <v>50.0</v>
      </c>
      <c r="G257" s="101" t="s">
        <v>1870</v>
      </c>
    </row>
    <row r="258">
      <c r="A258" s="101" t="s">
        <v>291</v>
      </c>
      <c r="B258" s="102" t="s">
        <v>15</v>
      </c>
      <c r="C258" s="102" t="s">
        <v>40</v>
      </c>
      <c r="D258" s="102" t="s">
        <v>5</v>
      </c>
      <c r="E258" s="103">
        <v>24.0</v>
      </c>
      <c r="F258" s="103">
        <v>50.0</v>
      </c>
      <c r="G258" s="101" t="s">
        <v>1871</v>
      </c>
    </row>
    <row r="259">
      <c r="A259" s="101" t="s">
        <v>292</v>
      </c>
      <c r="B259" s="102" t="s">
        <v>15</v>
      </c>
      <c r="C259" s="102" t="s">
        <v>40</v>
      </c>
      <c r="D259" s="102" t="s">
        <v>5</v>
      </c>
      <c r="E259" s="103">
        <v>21.0</v>
      </c>
      <c r="F259" s="103">
        <v>50.0</v>
      </c>
      <c r="G259" s="101" t="s">
        <v>1872</v>
      </c>
    </row>
    <row r="260">
      <c r="A260" s="101" t="s">
        <v>293</v>
      </c>
      <c r="B260" s="102" t="s">
        <v>15</v>
      </c>
      <c r="C260" s="102" t="s">
        <v>40</v>
      </c>
      <c r="D260" s="102" t="s">
        <v>5</v>
      </c>
      <c r="E260" s="103">
        <v>40.0</v>
      </c>
      <c r="F260" s="103">
        <v>50.0</v>
      </c>
      <c r="G260" s="101" t="s">
        <v>1873</v>
      </c>
    </row>
    <row r="261">
      <c r="A261" s="101" t="s">
        <v>294</v>
      </c>
      <c r="B261" s="102" t="s">
        <v>15</v>
      </c>
      <c r="C261" s="102" t="s">
        <v>40</v>
      </c>
      <c r="D261" s="102" t="s">
        <v>5</v>
      </c>
      <c r="E261" s="103">
        <v>10.0</v>
      </c>
      <c r="F261" s="103">
        <v>50.0</v>
      </c>
      <c r="G261" s="101" t="s">
        <v>1874</v>
      </c>
    </row>
    <row r="262">
      <c r="A262" s="101" t="s">
        <v>295</v>
      </c>
      <c r="B262" s="102" t="s">
        <v>16</v>
      </c>
      <c r="C262" s="102" t="s">
        <v>2</v>
      </c>
      <c r="D262" s="102" t="s">
        <v>12</v>
      </c>
      <c r="E262" s="103">
        <v>0.0</v>
      </c>
      <c r="F262" s="103">
        <v>51.0</v>
      </c>
      <c r="G262" s="101" t="s">
        <v>1875</v>
      </c>
    </row>
    <row r="263">
      <c r="A263" s="101" t="s">
        <v>296</v>
      </c>
      <c r="B263" s="102" t="s">
        <v>16</v>
      </c>
      <c r="C263" s="102" t="s">
        <v>2</v>
      </c>
      <c r="D263" s="102" t="s">
        <v>12</v>
      </c>
      <c r="E263" s="103">
        <v>0.0</v>
      </c>
      <c r="F263" s="103">
        <v>51.0</v>
      </c>
      <c r="G263" s="101" t="s">
        <v>1875</v>
      </c>
    </row>
    <row r="264">
      <c r="A264" s="101" t="s">
        <v>297</v>
      </c>
      <c r="B264" s="102" t="s">
        <v>16</v>
      </c>
      <c r="C264" s="102" t="s">
        <v>2</v>
      </c>
      <c r="D264" s="102" t="s">
        <v>12</v>
      </c>
      <c r="E264" s="103">
        <v>0.0</v>
      </c>
      <c r="F264" s="103">
        <v>51.0</v>
      </c>
      <c r="G264" s="101" t="s">
        <v>1875</v>
      </c>
    </row>
    <row r="265">
      <c r="A265" s="101" t="s">
        <v>298</v>
      </c>
      <c r="B265" s="102" t="s">
        <v>16</v>
      </c>
      <c r="C265" s="102" t="s">
        <v>2</v>
      </c>
      <c r="D265" s="102" t="s">
        <v>12</v>
      </c>
      <c r="E265" s="103">
        <v>0.0</v>
      </c>
      <c r="F265" s="103">
        <v>51.0</v>
      </c>
      <c r="G265" s="101" t="s">
        <v>1875</v>
      </c>
    </row>
    <row r="266">
      <c r="A266" s="101" t="s">
        <v>299</v>
      </c>
      <c r="B266" s="102" t="s">
        <v>16</v>
      </c>
      <c r="C266" s="102" t="s">
        <v>2</v>
      </c>
      <c r="D266" s="102" t="s">
        <v>12</v>
      </c>
      <c r="E266" s="103">
        <v>0.0</v>
      </c>
      <c r="F266" s="103">
        <v>51.0</v>
      </c>
      <c r="G266" s="101" t="s">
        <v>1875</v>
      </c>
    </row>
    <row r="267">
      <c r="A267" s="101" t="s">
        <v>300</v>
      </c>
      <c r="B267" s="102" t="s">
        <v>16</v>
      </c>
      <c r="C267" s="102" t="s">
        <v>40</v>
      </c>
      <c r="D267" s="102" t="s">
        <v>5</v>
      </c>
      <c r="E267" s="103">
        <v>65.0</v>
      </c>
      <c r="F267" s="103">
        <v>52.0</v>
      </c>
      <c r="G267" s="101" t="s">
        <v>1876</v>
      </c>
    </row>
    <row r="268">
      <c r="A268" s="101" t="s">
        <v>301</v>
      </c>
      <c r="B268" s="102" t="s">
        <v>16</v>
      </c>
      <c r="C268" s="102" t="s">
        <v>40</v>
      </c>
      <c r="D268" s="102" t="s">
        <v>5</v>
      </c>
      <c r="E268" s="103">
        <v>75.0</v>
      </c>
      <c r="F268" s="103">
        <v>52.0</v>
      </c>
      <c r="G268" s="101" t="s">
        <v>1877</v>
      </c>
    </row>
    <row r="269">
      <c r="A269" s="101" t="s">
        <v>302</v>
      </c>
      <c r="B269" s="102" t="s">
        <v>16</v>
      </c>
      <c r="C269" s="102" t="s">
        <v>40</v>
      </c>
      <c r="D269" s="102" t="s">
        <v>5</v>
      </c>
      <c r="E269" s="103">
        <v>70.0</v>
      </c>
      <c r="F269" s="103">
        <v>52.0</v>
      </c>
      <c r="G269" s="101" t="s">
        <v>1878</v>
      </c>
    </row>
    <row r="270">
      <c r="A270" s="101" t="s">
        <v>303</v>
      </c>
      <c r="B270" s="102" t="s">
        <v>16</v>
      </c>
      <c r="C270" s="102" t="s">
        <v>40</v>
      </c>
      <c r="D270" s="102" t="s">
        <v>5</v>
      </c>
      <c r="E270" s="103">
        <v>80.0</v>
      </c>
      <c r="F270" s="103">
        <v>52.0</v>
      </c>
      <c r="G270" s="101" t="s">
        <v>1879</v>
      </c>
    </row>
    <row r="271">
      <c r="A271" s="101" t="s">
        <v>304</v>
      </c>
      <c r="B271" s="102" t="s">
        <v>16</v>
      </c>
      <c r="C271" s="102" t="s">
        <v>40</v>
      </c>
      <c r="D271" s="102" t="s">
        <v>5</v>
      </c>
      <c r="E271" s="103">
        <v>55.0</v>
      </c>
      <c r="F271" s="103">
        <v>52.0</v>
      </c>
      <c r="G271" s="101" t="s">
        <v>1880</v>
      </c>
    </row>
    <row r="272">
      <c r="A272" s="101" t="s">
        <v>305</v>
      </c>
      <c r="B272" s="102" t="s">
        <v>16</v>
      </c>
      <c r="C272" s="102" t="s">
        <v>2</v>
      </c>
      <c r="D272" s="102" t="s">
        <v>12</v>
      </c>
      <c r="E272" s="103">
        <v>0.0</v>
      </c>
      <c r="F272" s="103">
        <v>53.0</v>
      </c>
      <c r="G272" s="101" t="s">
        <v>1881</v>
      </c>
    </row>
    <row r="273">
      <c r="A273" s="101" t="s">
        <v>306</v>
      </c>
      <c r="B273" s="102" t="s">
        <v>16</v>
      </c>
      <c r="C273" s="102" t="s">
        <v>2</v>
      </c>
      <c r="D273" s="102" t="s">
        <v>12</v>
      </c>
      <c r="E273" s="103">
        <v>0.0</v>
      </c>
      <c r="F273" s="103">
        <v>53.0</v>
      </c>
      <c r="G273" s="101" t="s">
        <v>1881</v>
      </c>
    </row>
    <row r="274">
      <c r="A274" s="101" t="s">
        <v>307</v>
      </c>
      <c r="B274" s="102" t="s">
        <v>16</v>
      </c>
      <c r="C274" s="102" t="s">
        <v>2</v>
      </c>
      <c r="D274" s="102" t="s">
        <v>12</v>
      </c>
      <c r="E274" s="103">
        <v>0.0</v>
      </c>
      <c r="F274" s="103">
        <v>53.0</v>
      </c>
      <c r="G274" s="101" t="s">
        <v>1881</v>
      </c>
    </row>
    <row r="275">
      <c r="A275" s="101" t="s">
        <v>1882</v>
      </c>
      <c r="B275" s="102" t="s">
        <v>16</v>
      </c>
      <c r="C275" s="102" t="s">
        <v>2</v>
      </c>
      <c r="D275" s="102" t="s">
        <v>12</v>
      </c>
      <c r="E275" s="103">
        <v>0.0</v>
      </c>
      <c r="F275" s="103">
        <v>53.0</v>
      </c>
      <c r="G275" s="101" t="s">
        <v>1881</v>
      </c>
    </row>
    <row r="276">
      <c r="A276" s="101" t="s">
        <v>309</v>
      </c>
      <c r="B276" s="102" t="s">
        <v>16</v>
      </c>
      <c r="C276" s="102" t="s">
        <v>2</v>
      </c>
      <c r="D276" s="102" t="s">
        <v>12</v>
      </c>
      <c r="E276" s="103">
        <v>0.0</v>
      </c>
      <c r="F276" s="103">
        <v>53.0</v>
      </c>
      <c r="G276" s="101" t="s">
        <v>1881</v>
      </c>
    </row>
    <row r="277">
      <c r="A277" s="101" t="s">
        <v>310</v>
      </c>
      <c r="B277" s="102" t="s">
        <v>16</v>
      </c>
      <c r="C277" s="102" t="s">
        <v>2</v>
      </c>
      <c r="D277" s="102" t="s">
        <v>12</v>
      </c>
      <c r="E277" s="103">
        <v>0.0</v>
      </c>
      <c r="F277" s="103">
        <v>54.0</v>
      </c>
      <c r="G277" s="101" t="s">
        <v>1883</v>
      </c>
    </row>
    <row r="278">
      <c r="A278" s="101" t="s">
        <v>311</v>
      </c>
      <c r="B278" s="102" t="s">
        <v>16</v>
      </c>
      <c r="C278" s="102" t="s">
        <v>2</v>
      </c>
      <c r="D278" s="102" t="s">
        <v>12</v>
      </c>
      <c r="E278" s="103">
        <v>0.0</v>
      </c>
      <c r="F278" s="103">
        <v>54.0</v>
      </c>
      <c r="G278" s="101" t="s">
        <v>1884</v>
      </c>
    </row>
    <row r="279">
      <c r="A279" s="101" t="s">
        <v>312</v>
      </c>
      <c r="B279" s="102" t="s">
        <v>16</v>
      </c>
      <c r="C279" s="102" t="s">
        <v>2</v>
      </c>
      <c r="D279" s="102" t="s">
        <v>12</v>
      </c>
      <c r="E279" s="103">
        <v>0.0</v>
      </c>
      <c r="F279" s="103">
        <v>54.0</v>
      </c>
      <c r="G279" s="101" t="s">
        <v>1885</v>
      </c>
    </row>
    <row r="280">
      <c r="A280" s="101" t="s">
        <v>313</v>
      </c>
      <c r="B280" s="102" t="s">
        <v>16</v>
      </c>
      <c r="C280" s="102" t="s">
        <v>2</v>
      </c>
      <c r="D280" s="102" t="s">
        <v>12</v>
      </c>
      <c r="E280" s="103">
        <v>0.0</v>
      </c>
      <c r="F280" s="103">
        <v>54.0</v>
      </c>
      <c r="G280" s="101" t="s">
        <v>1886</v>
      </c>
    </row>
    <row r="281">
      <c r="A281" s="101" t="s">
        <v>314</v>
      </c>
      <c r="B281" s="102" t="s">
        <v>16</v>
      </c>
      <c r="C281" s="102" t="s">
        <v>2</v>
      </c>
      <c r="D281" s="102" t="s">
        <v>12</v>
      </c>
      <c r="E281" s="103">
        <v>0.0</v>
      </c>
      <c r="F281" s="103">
        <v>54.0</v>
      </c>
      <c r="G281" s="101" t="s">
        <v>1887</v>
      </c>
    </row>
    <row r="282">
      <c r="A282" s="101" t="s">
        <v>315</v>
      </c>
      <c r="B282" s="102" t="s">
        <v>16</v>
      </c>
      <c r="C282" s="102" t="s">
        <v>40</v>
      </c>
      <c r="D282" s="102" t="s">
        <v>5</v>
      </c>
      <c r="E282" s="103">
        <v>185.0</v>
      </c>
      <c r="F282" s="103">
        <v>55.0</v>
      </c>
      <c r="G282" s="101" t="s">
        <v>1888</v>
      </c>
    </row>
    <row r="283">
      <c r="A283" s="101" t="s">
        <v>316</v>
      </c>
      <c r="B283" s="102" t="s">
        <v>16</v>
      </c>
      <c r="C283" s="102" t="s">
        <v>40</v>
      </c>
      <c r="D283" s="102" t="s">
        <v>5</v>
      </c>
      <c r="E283" s="103">
        <v>200.0</v>
      </c>
      <c r="F283" s="103">
        <v>55.0</v>
      </c>
      <c r="G283" s="101" t="s">
        <v>1889</v>
      </c>
    </row>
    <row r="284">
      <c r="A284" s="101" t="s">
        <v>317</v>
      </c>
      <c r="B284" s="102" t="s">
        <v>16</v>
      </c>
      <c r="C284" s="102" t="s">
        <v>40</v>
      </c>
      <c r="D284" s="102" t="s">
        <v>5</v>
      </c>
      <c r="E284" s="103">
        <v>180.0</v>
      </c>
      <c r="F284" s="103">
        <v>55.0</v>
      </c>
      <c r="G284" s="101" t="s">
        <v>1890</v>
      </c>
    </row>
    <row r="285">
      <c r="A285" s="101" t="s">
        <v>318</v>
      </c>
      <c r="B285" s="102" t="s">
        <v>16</v>
      </c>
      <c r="C285" s="102" t="s">
        <v>40</v>
      </c>
      <c r="D285" s="102" t="s">
        <v>5</v>
      </c>
      <c r="E285" s="103">
        <v>190.0</v>
      </c>
      <c r="F285" s="103">
        <v>55.0</v>
      </c>
      <c r="G285" s="101" t="s">
        <v>1891</v>
      </c>
    </row>
    <row r="286">
      <c r="A286" s="101" t="s">
        <v>319</v>
      </c>
      <c r="B286" s="102" t="s">
        <v>16</v>
      </c>
      <c r="C286" s="102" t="s">
        <v>40</v>
      </c>
      <c r="D286" s="102" t="s">
        <v>5</v>
      </c>
      <c r="E286" s="103">
        <v>190.0</v>
      </c>
      <c r="F286" s="103">
        <v>55.0</v>
      </c>
      <c r="G286" s="101" t="s">
        <v>1892</v>
      </c>
    </row>
    <row r="287">
      <c r="A287" s="101" t="s">
        <v>320</v>
      </c>
      <c r="B287" s="102" t="s">
        <v>16</v>
      </c>
      <c r="C287" s="102" t="s">
        <v>2</v>
      </c>
      <c r="D287" s="102" t="s">
        <v>7</v>
      </c>
      <c r="E287" s="103">
        <v>207.0</v>
      </c>
      <c r="F287" s="103">
        <v>56.0</v>
      </c>
      <c r="G287" s="101" t="s">
        <v>1893</v>
      </c>
    </row>
    <row r="288">
      <c r="A288" s="101" t="s">
        <v>321</v>
      </c>
      <c r="B288" s="102" t="s">
        <v>16</v>
      </c>
      <c r="C288" s="102" t="s">
        <v>2</v>
      </c>
      <c r="D288" s="102" t="s">
        <v>7</v>
      </c>
      <c r="E288" s="103">
        <v>240.0</v>
      </c>
      <c r="F288" s="103">
        <v>56.0</v>
      </c>
      <c r="G288" s="101" t="s">
        <v>1894</v>
      </c>
    </row>
    <row r="289">
      <c r="A289" s="101" t="s">
        <v>322</v>
      </c>
      <c r="B289" s="102" t="s">
        <v>16</v>
      </c>
      <c r="C289" s="102" t="s">
        <v>2</v>
      </c>
      <c r="D289" s="102" t="s">
        <v>7</v>
      </c>
      <c r="E289" s="103">
        <v>203.0</v>
      </c>
      <c r="F289" s="103">
        <v>56.0</v>
      </c>
      <c r="G289" s="101" t="s">
        <v>1895</v>
      </c>
    </row>
    <row r="290">
      <c r="A290" s="101" t="s">
        <v>323</v>
      </c>
      <c r="B290" s="102" t="s">
        <v>16</v>
      </c>
      <c r="C290" s="102" t="s">
        <v>2</v>
      </c>
      <c r="D290" s="102" t="s">
        <v>7</v>
      </c>
      <c r="E290" s="103">
        <v>242.0</v>
      </c>
      <c r="F290" s="103">
        <v>56.0</v>
      </c>
      <c r="G290" s="101" t="s">
        <v>1896</v>
      </c>
    </row>
    <row r="291">
      <c r="A291" s="101" t="s">
        <v>324</v>
      </c>
      <c r="B291" s="102" t="s">
        <v>16</v>
      </c>
      <c r="C291" s="102" t="s">
        <v>2</v>
      </c>
      <c r="D291" s="102" t="s">
        <v>7</v>
      </c>
      <c r="E291" s="103">
        <v>239.0</v>
      </c>
      <c r="F291" s="103">
        <v>56.0</v>
      </c>
      <c r="G291" s="101" t="s">
        <v>1897</v>
      </c>
    </row>
    <row r="292">
      <c r="A292" s="101" t="s">
        <v>325</v>
      </c>
      <c r="B292" s="102" t="s">
        <v>16</v>
      </c>
      <c r="C292" s="102" t="s">
        <v>2</v>
      </c>
      <c r="D292" s="102" t="s">
        <v>7</v>
      </c>
      <c r="E292" s="103">
        <v>88.0</v>
      </c>
      <c r="F292" s="103">
        <v>57.0</v>
      </c>
      <c r="G292" s="101" t="s">
        <v>1898</v>
      </c>
    </row>
    <row r="293">
      <c r="A293" s="101" t="s">
        <v>326</v>
      </c>
      <c r="B293" s="102" t="s">
        <v>16</v>
      </c>
      <c r="C293" s="102" t="s">
        <v>2</v>
      </c>
      <c r="D293" s="102" t="s">
        <v>7</v>
      </c>
      <c r="E293" s="103">
        <v>110.0</v>
      </c>
      <c r="F293" s="103">
        <v>57.0</v>
      </c>
      <c r="G293" s="101" t="s">
        <v>1899</v>
      </c>
    </row>
    <row r="294">
      <c r="A294" s="101" t="s">
        <v>327</v>
      </c>
      <c r="B294" s="102" t="s">
        <v>16</v>
      </c>
      <c r="C294" s="102" t="s">
        <v>2</v>
      </c>
      <c r="D294" s="102" t="s">
        <v>7</v>
      </c>
      <c r="E294" s="103">
        <v>66.0</v>
      </c>
      <c r="F294" s="103">
        <v>57.0</v>
      </c>
      <c r="G294" s="101" t="s">
        <v>1900</v>
      </c>
    </row>
    <row r="295">
      <c r="A295" s="101" t="s">
        <v>328</v>
      </c>
      <c r="B295" s="102" t="s">
        <v>16</v>
      </c>
      <c r="C295" s="102" t="s">
        <v>2</v>
      </c>
      <c r="D295" s="102" t="s">
        <v>7</v>
      </c>
      <c r="E295" s="103">
        <v>110.0</v>
      </c>
      <c r="F295" s="103">
        <v>57.0</v>
      </c>
      <c r="G295" s="101" t="s">
        <v>1901</v>
      </c>
    </row>
    <row r="296">
      <c r="A296" s="101" t="s">
        <v>329</v>
      </c>
      <c r="B296" s="102" t="s">
        <v>16</v>
      </c>
      <c r="C296" s="102" t="s">
        <v>2</v>
      </c>
      <c r="D296" s="102" t="s">
        <v>7</v>
      </c>
      <c r="E296" s="103">
        <v>132.0</v>
      </c>
      <c r="F296" s="103">
        <v>57.0</v>
      </c>
      <c r="G296" s="101" t="s">
        <v>1902</v>
      </c>
    </row>
    <row r="297">
      <c r="A297" s="101" t="s">
        <v>330</v>
      </c>
      <c r="B297" s="102" t="s">
        <v>16</v>
      </c>
      <c r="C297" s="102" t="s">
        <v>2</v>
      </c>
      <c r="D297" s="102" t="s">
        <v>7</v>
      </c>
      <c r="E297" s="103">
        <v>240.0</v>
      </c>
      <c r="F297" s="103">
        <v>58.0</v>
      </c>
      <c r="G297" s="101" t="s">
        <v>1903</v>
      </c>
    </row>
    <row r="298">
      <c r="A298" s="101" t="s">
        <v>331</v>
      </c>
      <c r="B298" s="102" t="s">
        <v>16</v>
      </c>
      <c r="C298" s="102" t="s">
        <v>2</v>
      </c>
      <c r="D298" s="102" t="s">
        <v>7</v>
      </c>
      <c r="E298" s="103">
        <v>160.0</v>
      </c>
      <c r="F298" s="103">
        <v>58.0</v>
      </c>
      <c r="G298" s="101" t="s">
        <v>1904</v>
      </c>
    </row>
    <row r="299">
      <c r="A299" s="101" t="s">
        <v>332</v>
      </c>
      <c r="B299" s="102" t="s">
        <v>16</v>
      </c>
      <c r="C299" s="102" t="s">
        <v>2</v>
      </c>
      <c r="D299" s="102" t="s">
        <v>7</v>
      </c>
      <c r="E299" s="103">
        <v>236.0</v>
      </c>
      <c r="F299" s="103">
        <v>58.0</v>
      </c>
      <c r="G299" s="101" t="s">
        <v>1905</v>
      </c>
    </row>
    <row r="300">
      <c r="A300" s="101" t="s">
        <v>333</v>
      </c>
      <c r="B300" s="102" t="s">
        <v>16</v>
      </c>
      <c r="C300" s="102" t="s">
        <v>2</v>
      </c>
      <c r="D300" s="102" t="s">
        <v>7</v>
      </c>
      <c r="E300" s="103">
        <v>200.0</v>
      </c>
      <c r="F300" s="103">
        <v>58.0</v>
      </c>
      <c r="G300" s="101" t="s">
        <v>1906</v>
      </c>
    </row>
    <row r="301">
      <c r="A301" s="101" t="s">
        <v>334</v>
      </c>
      <c r="B301" s="102" t="s">
        <v>16</v>
      </c>
      <c r="C301" s="102" t="s">
        <v>2</v>
      </c>
      <c r="D301" s="102" t="s">
        <v>7</v>
      </c>
      <c r="E301" s="103">
        <v>90.0</v>
      </c>
      <c r="F301" s="103">
        <v>58.0</v>
      </c>
      <c r="G301" s="101" t="s">
        <v>1907</v>
      </c>
    </row>
    <row r="302">
      <c r="A302" s="101" t="s">
        <v>335</v>
      </c>
      <c r="B302" s="102" t="s">
        <v>16</v>
      </c>
      <c r="C302" s="102" t="s">
        <v>40</v>
      </c>
      <c r="D302" s="102" t="s">
        <v>5</v>
      </c>
      <c r="E302" s="103">
        <v>300.0</v>
      </c>
      <c r="F302" s="103">
        <v>59.0</v>
      </c>
      <c r="G302" s="101" t="s">
        <v>1908</v>
      </c>
    </row>
    <row r="303">
      <c r="A303" s="101" t="s">
        <v>336</v>
      </c>
      <c r="B303" s="102" t="s">
        <v>16</v>
      </c>
      <c r="C303" s="102" t="s">
        <v>40</v>
      </c>
      <c r="D303" s="102" t="s">
        <v>5</v>
      </c>
      <c r="E303" s="103">
        <v>200.0</v>
      </c>
      <c r="F303" s="103">
        <v>59.0</v>
      </c>
      <c r="G303" s="101" t="s">
        <v>1909</v>
      </c>
    </row>
    <row r="304">
      <c r="A304" s="101" t="s">
        <v>337</v>
      </c>
      <c r="B304" s="102" t="s">
        <v>16</v>
      </c>
      <c r="C304" s="102" t="s">
        <v>40</v>
      </c>
      <c r="D304" s="102" t="s">
        <v>5</v>
      </c>
      <c r="E304" s="103">
        <v>216.0</v>
      </c>
      <c r="F304" s="103">
        <v>59.0</v>
      </c>
      <c r="G304" s="101" t="s">
        <v>1910</v>
      </c>
    </row>
    <row r="305">
      <c r="A305" s="101" t="s">
        <v>338</v>
      </c>
      <c r="B305" s="102" t="s">
        <v>16</v>
      </c>
      <c r="C305" s="102" t="s">
        <v>40</v>
      </c>
      <c r="D305" s="102" t="s">
        <v>5</v>
      </c>
      <c r="E305" s="103">
        <v>308.0</v>
      </c>
      <c r="F305" s="103">
        <v>59.0</v>
      </c>
      <c r="G305" s="101" t="s">
        <v>1911</v>
      </c>
    </row>
    <row r="306">
      <c r="A306" s="101" t="s">
        <v>339</v>
      </c>
      <c r="B306" s="102" t="s">
        <v>16</v>
      </c>
      <c r="C306" s="102" t="s">
        <v>40</v>
      </c>
      <c r="D306" s="102" t="s">
        <v>5</v>
      </c>
      <c r="E306" s="103">
        <v>178.0</v>
      </c>
      <c r="F306" s="103">
        <v>59.0</v>
      </c>
      <c r="G306" s="101" t="s">
        <v>1912</v>
      </c>
    </row>
    <row r="307">
      <c r="A307" s="101" t="s">
        <v>340</v>
      </c>
      <c r="B307" s="102" t="s">
        <v>16</v>
      </c>
      <c r="C307" s="102" t="s">
        <v>40</v>
      </c>
      <c r="D307" s="102" t="s">
        <v>5</v>
      </c>
      <c r="E307" s="103">
        <v>1200.0</v>
      </c>
      <c r="F307" s="103">
        <v>60.0</v>
      </c>
      <c r="G307" s="101" t="s">
        <v>1913</v>
      </c>
    </row>
    <row r="308">
      <c r="A308" s="101" t="s">
        <v>341</v>
      </c>
      <c r="B308" s="102" t="s">
        <v>16</v>
      </c>
      <c r="C308" s="102" t="s">
        <v>40</v>
      </c>
      <c r="D308" s="102" t="s">
        <v>5</v>
      </c>
      <c r="E308" s="103">
        <v>900.0</v>
      </c>
      <c r="F308" s="103">
        <v>60.0</v>
      </c>
      <c r="G308" s="101" t="s">
        <v>1914</v>
      </c>
    </row>
    <row r="309">
      <c r="A309" s="101" t="s">
        <v>342</v>
      </c>
      <c r="B309" s="102" t="s">
        <v>16</v>
      </c>
      <c r="C309" s="102" t="s">
        <v>40</v>
      </c>
      <c r="D309" s="102" t="s">
        <v>5</v>
      </c>
      <c r="E309" s="103">
        <v>1400.0</v>
      </c>
      <c r="F309" s="103">
        <v>60.0</v>
      </c>
      <c r="G309" s="101" t="s">
        <v>1915</v>
      </c>
    </row>
    <row r="310">
      <c r="A310" s="101" t="s">
        <v>343</v>
      </c>
      <c r="B310" s="102" t="s">
        <v>16</v>
      </c>
      <c r="C310" s="102" t="s">
        <v>40</v>
      </c>
      <c r="D310" s="102" t="s">
        <v>5</v>
      </c>
      <c r="E310" s="103">
        <v>600.0</v>
      </c>
      <c r="F310" s="103">
        <v>60.0</v>
      </c>
      <c r="G310" s="101" t="s">
        <v>1916</v>
      </c>
    </row>
    <row r="311">
      <c r="A311" s="101" t="s">
        <v>344</v>
      </c>
      <c r="B311" s="102" t="s">
        <v>16</v>
      </c>
      <c r="C311" s="102" t="s">
        <v>40</v>
      </c>
      <c r="D311" s="102" t="s">
        <v>5</v>
      </c>
      <c r="E311" s="103">
        <v>750.0</v>
      </c>
      <c r="F311" s="103">
        <v>60.0</v>
      </c>
      <c r="G311" s="101" t="s">
        <v>1917</v>
      </c>
    </row>
    <row r="312">
      <c r="A312" s="101" t="s">
        <v>345</v>
      </c>
      <c r="B312" s="102" t="s">
        <v>16</v>
      </c>
      <c r="C312" s="102" t="s">
        <v>2</v>
      </c>
      <c r="D312" s="102" t="s">
        <v>7</v>
      </c>
      <c r="E312" s="103">
        <v>110.0</v>
      </c>
      <c r="F312" s="103">
        <v>61.0</v>
      </c>
      <c r="G312" s="101" t="s">
        <v>1918</v>
      </c>
    </row>
    <row r="313">
      <c r="A313" s="101" t="s">
        <v>346</v>
      </c>
      <c r="B313" s="102" t="s">
        <v>16</v>
      </c>
      <c r="C313" s="102" t="s">
        <v>2</v>
      </c>
      <c r="D313" s="102" t="s">
        <v>7</v>
      </c>
      <c r="E313" s="103">
        <v>220.0</v>
      </c>
      <c r="F313" s="103">
        <v>61.0</v>
      </c>
      <c r="G313" s="101" t="s">
        <v>1919</v>
      </c>
    </row>
    <row r="314">
      <c r="A314" s="101" t="s">
        <v>347</v>
      </c>
      <c r="B314" s="102" t="s">
        <v>16</v>
      </c>
      <c r="C314" s="102" t="s">
        <v>2</v>
      </c>
      <c r="D314" s="102" t="s">
        <v>7</v>
      </c>
      <c r="E314" s="103">
        <v>154.0</v>
      </c>
      <c r="F314" s="103">
        <v>61.0</v>
      </c>
      <c r="G314" s="101" t="s">
        <v>1920</v>
      </c>
    </row>
    <row r="315">
      <c r="A315" s="101" t="s">
        <v>348</v>
      </c>
      <c r="B315" s="102" t="s">
        <v>16</v>
      </c>
      <c r="C315" s="102" t="s">
        <v>2</v>
      </c>
      <c r="D315" s="102" t="s">
        <v>7</v>
      </c>
      <c r="E315" s="103">
        <v>198.0</v>
      </c>
      <c r="F315" s="103">
        <v>61.0</v>
      </c>
      <c r="G315" s="101" t="s">
        <v>1921</v>
      </c>
    </row>
    <row r="316">
      <c r="A316" s="101" t="s">
        <v>349</v>
      </c>
      <c r="B316" s="102" t="s">
        <v>16</v>
      </c>
      <c r="C316" s="102" t="s">
        <v>2</v>
      </c>
      <c r="D316" s="102" t="s">
        <v>7</v>
      </c>
      <c r="E316" s="103">
        <v>132.0</v>
      </c>
      <c r="F316" s="103">
        <v>61.0</v>
      </c>
      <c r="G316" s="101" t="s">
        <v>1922</v>
      </c>
    </row>
    <row r="317">
      <c r="A317" s="101" t="s">
        <v>350</v>
      </c>
      <c r="B317" s="102" t="s">
        <v>16</v>
      </c>
      <c r="C317" s="102" t="s">
        <v>40</v>
      </c>
      <c r="D317" s="102" t="s">
        <v>5</v>
      </c>
      <c r="E317" s="103">
        <v>100.67</v>
      </c>
      <c r="F317" s="103">
        <v>62.0</v>
      </c>
      <c r="G317" s="101" t="s">
        <v>1923</v>
      </c>
    </row>
    <row r="318">
      <c r="A318" s="101" t="s">
        <v>351</v>
      </c>
      <c r="B318" s="102" t="s">
        <v>16</v>
      </c>
      <c r="C318" s="102" t="s">
        <v>40</v>
      </c>
      <c r="D318" s="102" t="s">
        <v>5</v>
      </c>
      <c r="E318" s="103">
        <v>202.0</v>
      </c>
      <c r="F318" s="103">
        <v>62.0</v>
      </c>
      <c r="G318" s="101" t="s">
        <v>1924</v>
      </c>
    </row>
    <row r="319">
      <c r="A319" s="101" t="s">
        <v>352</v>
      </c>
      <c r="B319" s="102" t="s">
        <v>16</v>
      </c>
      <c r="C319" s="102" t="s">
        <v>40</v>
      </c>
      <c r="D319" s="102" t="s">
        <v>5</v>
      </c>
      <c r="E319" s="103">
        <v>105.6</v>
      </c>
      <c r="F319" s="103">
        <v>62.0</v>
      </c>
      <c r="G319" s="101" t="s">
        <v>1925</v>
      </c>
    </row>
    <row r="320">
      <c r="A320" s="101" t="s">
        <v>353</v>
      </c>
      <c r="B320" s="102" t="s">
        <v>16</v>
      </c>
      <c r="C320" s="102" t="s">
        <v>40</v>
      </c>
      <c r="D320" s="102" t="s">
        <v>5</v>
      </c>
      <c r="E320" s="103">
        <v>104.9</v>
      </c>
      <c r="F320" s="103">
        <v>62.0</v>
      </c>
      <c r="G320" s="101" t="s">
        <v>1926</v>
      </c>
    </row>
    <row r="321">
      <c r="A321" s="101" t="s">
        <v>354</v>
      </c>
      <c r="B321" s="102" t="s">
        <v>16</v>
      </c>
      <c r="C321" s="102" t="s">
        <v>40</v>
      </c>
      <c r="D321" s="102" t="s">
        <v>5</v>
      </c>
      <c r="E321" s="103">
        <v>99.53</v>
      </c>
      <c r="F321" s="103">
        <v>62.0</v>
      </c>
      <c r="G321" s="101" t="s">
        <v>1927</v>
      </c>
    </row>
    <row r="322">
      <c r="A322" s="101" t="s">
        <v>355</v>
      </c>
      <c r="B322" s="102" t="s">
        <v>16</v>
      </c>
      <c r="C322" s="102" t="s">
        <v>40</v>
      </c>
      <c r="D322" s="102" t="s">
        <v>5</v>
      </c>
      <c r="E322" s="103">
        <v>240.0</v>
      </c>
      <c r="F322" s="103">
        <v>63.0</v>
      </c>
      <c r="G322" s="101" t="s">
        <v>1928</v>
      </c>
    </row>
    <row r="323">
      <c r="A323" s="101" t="s">
        <v>356</v>
      </c>
      <c r="B323" s="102" t="s">
        <v>16</v>
      </c>
      <c r="C323" s="102" t="s">
        <v>40</v>
      </c>
      <c r="D323" s="102" t="s">
        <v>5</v>
      </c>
      <c r="E323" s="103">
        <v>176.0</v>
      </c>
      <c r="F323" s="103">
        <v>63.0</v>
      </c>
      <c r="G323" s="101" t="s">
        <v>1929</v>
      </c>
    </row>
    <row r="324">
      <c r="A324" s="101" t="s">
        <v>357</v>
      </c>
      <c r="B324" s="102" t="s">
        <v>16</v>
      </c>
      <c r="C324" s="102" t="s">
        <v>40</v>
      </c>
      <c r="D324" s="102" t="s">
        <v>5</v>
      </c>
      <c r="E324" s="103">
        <v>293.63</v>
      </c>
      <c r="F324" s="103">
        <v>63.0</v>
      </c>
      <c r="G324" s="101" t="s">
        <v>1930</v>
      </c>
    </row>
    <row r="325">
      <c r="A325" s="101" t="s">
        <v>358</v>
      </c>
      <c r="B325" s="102" t="s">
        <v>16</v>
      </c>
      <c r="C325" s="102" t="s">
        <v>40</v>
      </c>
      <c r="D325" s="102" t="s">
        <v>5</v>
      </c>
      <c r="E325" s="103">
        <v>190.09</v>
      </c>
      <c r="F325" s="103">
        <v>63.0</v>
      </c>
      <c r="G325" s="101" t="s">
        <v>1931</v>
      </c>
    </row>
    <row r="326">
      <c r="A326" s="101" t="s">
        <v>359</v>
      </c>
      <c r="B326" s="102" t="s">
        <v>16</v>
      </c>
      <c r="C326" s="102" t="s">
        <v>40</v>
      </c>
      <c r="D326" s="102" t="s">
        <v>5</v>
      </c>
      <c r="E326" s="103">
        <v>210.26</v>
      </c>
      <c r="F326" s="103">
        <v>63.0</v>
      </c>
      <c r="G326" s="101" t="s">
        <v>1932</v>
      </c>
    </row>
    <row r="327">
      <c r="A327" s="101" t="s">
        <v>360</v>
      </c>
      <c r="B327" s="102" t="s">
        <v>16</v>
      </c>
      <c r="C327" s="102" t="s">
        <v>2</v>
      </c>
      <c r="D327" s="102" t="s">
        <v>7</v>
      </c>
      <c r="E327" s="103">
        <v>264.0</v>
      </c>
      <c r="F327" s="103">
        <v>64.0</v>
      </c>
      <c r="G327" s="101" t="s">
        <v>1933</v>
      </c>
    </row>
    <row r="328">
      <c r="A328" s="101" t="s">
        <v>361</v>
      </c>
      <c r="B328" s="102" t="s">
        <v>16</v>
      </c>
      <c r="C328" s="102" t="s">
        <v>2</v>
      </c>
      <c r="D328" s="102" t="s">
        <v>7</v>
      </c>
      <c r="E328" s="103">
        <v>176.0</v>
      </c>
      <c r="F328" s="103">
        <v>64.0</v>
      </c>
      <c r="G328" s="101" t="s">
        <v>1934</v>
      </c>
    </row>
    <row r="329">
      <c r="A329" s="101" t="s">
        <v>362</v>
      </c>
      <c r="B329" s="102" t="s">
        <v>16</v>
      </c>
      <c r="C329" s="102" t="s">
        <v>2</v>
      </c>
      <c r="D329" s="102" t="s">
        <v>7</v>
      </c>
      <c r="E329" s="103">
        <v>330.0</v>
      </c>
      <c r="F329" s="103">
        <v>64.0</v>
      </c>
      <c r="G329" s="101" t="s">
        <v>1935</v>
      </c>
    </row>
    <row r="330">
      <c r="A330" s="101" t="s">
        <v>363</v>
      </c>
      <c r="B330" s="102" t="s">
        <v>16</v>
      </c>
      <c r="C330" s="102" t="s">
        <v>2</v>
      </c>
      <c r="D330" s="102" t="s">
        <v>7</v>
      </c>
      <c r="E330" s="103">
        <v>198.0</v>
      </c>
      <c r="F330" s="103">
        <v>64.0</v>
      </c>
      <c r="G330" s="101" t="s">
        <v>1936</v>
      </c>
    </row>
    <row r="331">
      <c r="A331" s="101" t="s">
        <v>364</v>
      </c>
      <c r="B331" s="102" t="s">
        <v>16</v>
      </c>
      <c r="C331" s="102" t="s">
        <v>2</v>
      </c>
      <c r="D331" s="102" t="s">
        <v>7</v>
      </c>
      <c r="E331" s="103">
        <v>242.0</v>
      </c>
      <c r="F331" s="103">
        <v>64.0</v>
      </c>
      <c r="G331" s="101" t="s">
        <v>1937</v>
      </c>
    </row>
    <row r="332">
      <c r="A332" s="101" t="s">
        <v>365</v>
      </c>
      <c r="B332" s="102" t="s">
        <v>16</v>
      </c>
      <c r="C332" s="102" t="s">
        <v>2</v>
      </c>
      <c r="D332" s="102" t="s">
        <v>7</v>
      </c>
      <c r="E332" s="103">
        <v>396.0</v>
      </c>
      <c r="F332" s="103">
        <v>65.0</v>
      </c>
      <c r="G332" s="101" t="s">
        <v>1938</v>
      </c>
    </row>
    <row r="333">
      <c r="A333" s="101" t="s">
        <v>366</v>
      </c>
      <c r="B333" s="102" t="s">
        <v>16</v>
      </c>
      <c r="C333" s="102" t="s">
        <v>2</v>
      </c>
      <c r="D333" s="102" t="s">
        <v>7</v>
      </c>
      <c r="E333" s="103">
        <v>660.0</v>
      </c>
      <c r="F333" s="103">
        <v>65.0</v>
      </c>
      <c r="G333" s="101" t="s">
        <v>1939</v>
      </c>
    </row>
    <row r="334">
      <c r="A334" s="101" t="s">
        <v>367</v>
      </c>
      <c r="B334" s="102" t="s">
        <v>16</v>
      </c>
      <c r="C334" s="102" t="s">
        <v>2</v>
      </c>
      <c r="D334" s="102" t="s">
        <v>7</v>
      </c>
      <c r="E334" s="103">
        <v>440.0</v>
      </c>
      <c r="F334" s="103">
        <v>65.0</v>
      </c>
      <c r="G334" s="101" t="s">
        <v>1940</v>
      </c>
    </row>
    <row r="335">
      <c r="A335" s="101" t="s">
        <v>368</v>
      </c>
      <c r="B335" s="102" t="s">
        <v>16</v>
      </c>
      <c r="C335" s="102" t="s">
        <v>2</v>
      </c>
      <c r="D335" s="102" t="s">
        <v>7</v>
      </c>
      <c r="E335" s="103">
        <v>330.0</v>
      </c>
      <c r="F335" s="103">
        <v>65.0</v>
      </c>
      <c r="G335" s="101" t="s">
        <v>1941</v>
      </c>
    </row>
    <row r="336">
      <c r="A336" s="101" t="s">
        <v>369</v>
      </c>
      <c r="B336" s="102" t="s">
        <v>16</v>
      </c>
      <c r="C336" s="102" t="s">
        <v>2</v>
      </c>
      <c r="D336" s="102" t="s">
        <v>7</v>
      </c>
      <c r="E336" s="103">
        <v>264.0</v>
      </c>
      <c r="F336" s="103">
        <v>65.0</v>
      </c>
      <c r="G336" s="101" t="s">
        <v>1942</v>
      </c>
    </row>
    <row r="337">
      <c r="A337" s="101" t="s">
        <v>1943</v>
      </c>
      <c r="B337" s="102" t="s">
        <v>16</v>
      </c>
      <c r="C337" s="102" t="s">
        <v>40</v>
      </c>
      <c r="D337" s="102" t="s">
        <v>5</v>
      </c>
      <c r="E337" s="103">
        <v>440.0</v>
      </c>
      <c r="F337" s="103">
        <v>66.0</v>
      </c>
      <c r="G337" s="101" t="s">
        <v>1944</v>
      </c>
    </row>
    <row r="338">
      <c r="A338" s="101" t="s">
        <v>371</v>
      </c>
      <c r="B338" s="102" t="s">
        <v>16</v>
      </c>
      <c r="C338" s="102" t="s">
        <v>40</v>
      </c>
      <c r="D338" s="102" t="s">
        <v>5</v>
      </c>
      <c r="E338" s="103">
        <v>330.0</v>
      </c>
      <c r="F338" s="103">
        <v>66.0</v>
      </c>
      <c r="G338" s="101" t="s">
        <v>1945</v>
      </c>
    </row>
    <row r="339">
      <c r="A339" s="101" t="s">
        <v>372</v>
      </c>
      <c r="B339" s="102" t="s">
        <v>16</v>
      </c>
      <c r="C339" s="102" t="s">
        <v>40</v>
      </c>
      <c r="D339" s="102" t="s">
        <v>5</v>
      </c>
      <c r="E339" s="103">
        <v>567.0</v>
      </c>
      <c r="F339" s="103">
        <v>66.0</v>
      </c>
      <c r="G339" s="101" t="s">
        <v>1946</v>
      </c>
    </row>
    <row r="340">
      <c r="A340" s="101" t="s">
        <v>373</v>
      </c>
      <c r="B340" s="102" t="s">
        <v>16</v>
      </c>
      <c r="C340" s="102" t="s">
        <v>40</v>
      </c>
      <c r="D340" s="102" t="s">
        <v>5</v>
      </c>
      <c r="E340" s="103">
        <v>500.0</v>
      </c>
      <c r="F340" s="103">
        <v>66.0</v>
      </c>
      <c r="G340" s="101" t="s">
        <v>1947</v>
      </c>
    </row>
    <row r="341">
      <c r="A341" s="101" t="s">
        <v>374</v>
      </c>
      <c r="B341" s="102" t="s">
        <v>16</v>
      </c>
      <c r="C341" s="102" t="s">
        <v>40</v>
      </c>
      <c r="D341" s="102" t="s">
        <v>5</v>
      </c>
      <c r="E341" s="103">
        <v>306.0</v>
      </c>
      <c r="F341" s="103">
        <v>66.0</v>
      </c>
      <c r="G341" s="101" t="s">
        <v>1948</v>
      </c>
    </row>
    <row r="342">
      <c r="A342" s="101" t="s">
        <v>375</v>
      </c>
      <c r="B342" s="102" t="s">
        <v>16</v>
      </c>
      <c r="C342" s="102" t="s">
        <v>2</v>
      </c>
      <c r="D342" s="102" t="s">
        <v>12</v>
      </c>
      <c r="E342" s="103">
        <v>0.0</v>
      </c>
      <c r="F342" s="103">
        <v>67.0</v>
      </c>
      <c r="G342" s="101" t="s">
        <v>1949</v>
      </c>
    </row>
    <row r="343">
      <c r="A343" s="101" t="s">
        <v>376</v>
      </c>
      <c r="B343" s="102" t="s">
        <v>16</v>
      </c>
      <c r="C343" s="102" t="s">
        <v>2</v>
      </c>
      <c r="D343" s="102" t="s">
        <v>12</v>
      </c>
      <c r="E343" s="103">
        <v>0.0</v>
      </c>
      <c r="F343" s="103">
        <v>67.0</v>
      </c>
      <c r="G343" s="101" t="s">
        <v>1950</v>
      </c>
    </row>
    <row r="344">
      <c r="A344" s="101" t="s">
        <v>377</v>
      </c>
      <c r="B344" s="102" t="s">
        <v>16</v>
      </c>
      <c r="C344" s="102" t="s">
        <v>2</v>
      </c>
      <c r="D344" s="102" t="s">
        <v>12</v>
      </c>
      <c r="E344" s="103">
        <v>0.0</v>
      </c>
      <c r="F344" s="103">
        <v>67.0</v>
      </c>
      <c r="G344" s="101" t="s">
        <v>1951</v>
      </c>
    </row>
    <row r="345">
      <c r="A345" s="101" t="s">
        <v>378</v>
      </c>
      <c r="B345" s="102" t="s">
        <v>16</v>
      </c>
      <c r="C345" s="102" t="s">
        <v>2</v>
      </c>
      <c r="D345" s="102" t="s">
        <v>12</v>
      </c>
      <c r="E345" s="103">
        <v>0.0</v>
      </c>
      <c r="F345" s="103">
        <v>67.0</v>
      </c>
      <c r="G345" s="101" t="s">
        <v>1952</v>
      </c>
    </row>
    <row r="346">
      <c r="A346" s="101" t="s">
        <v>379</v>
      </c>
      <c r="B346" s="102" t="s">
        <v>16</v>
      </c>
      <c r="C346" s="102" t="s">
        <v>2</v>
      </c>
      <c r="D346" s="102" t="s">
        <v>12</v>
      </c>
      <c r="E346" s="103">
        <v>0.0</v>
      </c>
      <c r="F346" s="103">
        <v>67.0</v>
      </c>
      <c r="G346" s="101" t="s">
        <v>1953</v>
      </c>
    </row>
    <row r="347">
      <c r="A347" s="101" t="s">
        <v>380</v>
      </c>
      <c r="B347" s="102" t="s">
        <v>16</v>
      </c>
      <c r="C347" s="102" t="s">
        <v>40</v>
      </c>
      <c r="D347" s="102" t="s">
        <v>5</v>
      </c>
      <c r="E347" s="103">
        <v>330.0</v>
      </c>
      <c r="F347" s="103">
        <v>68.0</v>
      </c>
      <c r="G347" s="101" t="s">
        <v>1954</v>
      </c>
    </row>
    <row r="348">
      <c r="A348" s="101" t="s">
        <v>381</v>
      </c>
      <c r="B348" s="102" t="s">
        <v>16</v>
      </c>
      <c r="C348" s="102" t="s">
        <v>40</v>
      </c>
      <c r="D348" s="102" t="s">
        <v>5</v>
      </c>
      <c r="E348" s="103">
        <v>200.0</v>
      </c>
      <c r="F348" s="103">
        <v>68.0</v>
      </c>
      <c r="G348" s="101" t="s">
        <v>1955</v>
      </c>
    </row>
    <row r="349">
      <c r="A349" s="101" t="s">
        <v>382</v>
      </c>
      <c r="B349" s="102" t="s">
        <v>16</v>
      </c>
      <c r="C349" s="102" t="s">
        <v>40</v>
      </c>
      <c r="D349" s="102" t="s">
        <v>5</v>
      </c>
      <c r="E349" s="103">
        <v>350.0</v>
      </c>
      <c r="F349" s="103">
        <v>68.0</v>
      </c>
      <c r="G349" s="101" t="s">
        <v>1956</v>
      </c>
    </row>
    <row r="350">
      <c r="A350" s="101" t="s">
        <v>383</v>
      </c>
      <c r="B350" s="102" t="s">
        <v>16</v>
      </c>
      <c r="C350" s="102" t="s">
        <v>40</v>
      </c>
      <c r="D350" s="102" t="s">
        <v>5</v>
      </c>
      <c r="E350" s="103">
        <v>360.0</v>
      </c>
      <c r="F350" s="103">
        <v>68.0</v>
      </c>
      <c r="G350" s="101" t="s">
        <v>1957</v>
      </c>
    </row>
    <row r="351">
      <c r="A351" s="101" t="s">
        <v>384</v>
      </c>
      <c r="B351" s="102" t="s">
        <v>16</v>
      </c>
      <c r="C351" s="102" t="s">
        <v>40</v>
      </c>
      <c r="D351" s="102" t="s">
        <v>5</v>
      </c>
      <c r="E351" s="103">
        <v>660.0</v>
      </c>
      <c r="F351" s="103">
        <v>68.0</v>
      </c>
      <c r="G351" s="101" t="s">
        <v>1957</v>
      </c>
    </row>
    <row r="352">
      <c r="A352" s="101" t="s">
        <v>385</v>
      </c>
      <c r="B352" s="102" t="s">
        <v>16</v>
      </c>
      <c r="C352" s="102" t="s">
        <v>40</v>
      </c>
      <c r="D352" s="102" t="s">
        <v>5</v>
      </c>
      <c r="E352" s="103">
        <v>770.0</v>
      </c>
      <c r="F352" s="103">
        <v>69.0</v>
      </c>
      <c r="G352" s="101" t="s">
        <v>1958</v>
      </c>
    </row>
    <row r="353">
      <c r="A353" s="101" t="s">
        <v>386</v>
      </c>
      <c r="B353" s="102" t="s">
        <v>16</v>
      </c>
      <c r="C353" s="102" t="s">
        <v>40</v>
      </c>
      <c r="D353" s="102" t="s">
        <v>5</v>
      </c>
      <c r="E353" s="103">
        <v>1380.0</v>
      </c>
      <c r="F353" s="103">
        <v>69.0</v>
      </c>
      <c r="G353" s="101" t="s">
        <v>1959</v>
      </c>
    </row>
    <row r="354">
      <c r="A354" s="101" t="s">
        <v>387</v>
      </c>
      <c r="B354" s="102" t="s">
        <v>16</v>
      </c>
      <c r="C354" s="102" t="s">
        <v>40</v>
      </c>
      <c r="D354" s="102" t="s">
        <v>5</v>
      </c>
      <c r="E354" s="103">
        <v>1070.0</v>
      </c>
      <c r="F354" s="103">
        <v>69.0</v>
      </c>
      <c r="G354" s="101" t="s">
        <v>1960</v>
      </c>
    </row>
    <row r="355">
      <c r="A355" s="101" t="s">
        <v>388</v>
      </c>
      <c r="B355" s="102" t="s">
        <v>16</v>
      </c>
      <c r="C355" s="102" t="s">
        <v>40</v>
      </c>
      <c r="D355" s="102" t="s">
        <v>5</v>
      </c>
      <c r="E355" s="103">
        <v>550.0</v>
      </c>
      <c r="F355" s="103">
        <v>69.0</v>
      </c>
      <c r="G355" s="101" t="s">
        <v>1961</v>
      </c>
    </row>
    <row r="356">
      <c r="A356" s="101" t="s">
        <v>389</v>
      </c>
      <c r="B356" s="102" t="s">
        <v>16</v>
      </c>
      <c r="C356" s="102" t="s">
        <v>40</v>
      </c>
      <c r="D356" s="102" t="s">
        <v>5</v>
      </c>
      <c r="E356" s="103">
        <v>960.0</v>
      </c>
      <c r="F356" s="103">
        <v>69.0</v>
      </c>
      <c r="G356" s="101" t="s">
        <v>1962</v>
      </c>
    </row>
    <row r="357">
      <c r="A357" s="101" t="s">
        <v>390</v>
      </c>
      <c r="B357" s="102" t="s">
        <v>16</v>
      </c>
      <c r="C357" s="102" t="s">
        <v>2</v>
      </c>
      <c r="D357" s="102" t="s">
        <v>7</v>
      </c>
      <c r="E357" s="103">
        <v>1320.0</v>
      </c>
      <c r="F357" s="103">
        <v>70.0</v>
      </c>
      <c r="G357" s="101" t="s">
        <v>1963</v>
      </c>
    </row>
    <row r="358">
      <c r="A358" s="101" t="s">
        <v>391</v>
      </c>
      <c r="B358" s="102" t="s">
        <v>16</v>
      </c>
      <c r="C358" s="102" t="s">
        <v>2</v>
      </c>
      <c r="D358" s="102" t="s">
        <v>7</v>
      </c>
      <c r="E358" s="103">
        <v>1760.0</v>
      </c>
      <c r="F358" s="103">
        <v>70.0</v>
      </c>
      <c r="G358" s="101" t="s">
        <v>1964</v>
      </c>
    </row>
    <row r="359">
      <c r="A359" s="101" t="s">
        <v>392</v>
      </c>
      <c r="B359" s="102" t="s">
        <v>16</v>
      </c>
      <c r="C359" s="102" t="s">
        <v>2</v>
      </c>
      <c r="D359" s="102" t="s">
        <v>7</v>
      </c>
      <c r="E359" s="103">
        <v>1540.0</v>
      </c>
      <c r="F359" s="103">
        <v>70.0</v>
      </c>
      <c r="G359" s="101" t="s">
        <v>1965</v>
      </c>
    </row>
    <row r="360">
      <c r="A360" s="101" t="s">
        <v>393</v>
      </c>
      <c r="B360" s="102" t="s">
        <v>16</v>
      </c>
      <c r="C360" s="102" t="s">
        <v>2</v>
      </c>
      <c r="D360" s="102" t="s">
        <v>7</v>
      </c>
      <c r="E360" s="103">
        <v>880.0</v>
      </c>
      <c r="F360" s="103">
        <v>70.0</v>
      </c>
      <c r="G360" s="101" t="s">
        <v>1966</v>
      </c>
    </row>
    <row r="361">
      <c r="A361" s="101" t="s">
        <v>394</v>
      </c>
      <c r="B361" s="102" t="s">
        <v>16</v>
      </c>
      <c r="C361" s="102" t="s">
        <v>2</v>
      </c>
      <c r="D361" s="102" t="s">
        <v>7</v>
      </c>
      <c r="E361" s="103">
        <v>528.0</v>
      </c>
      <c r="F361" s="103">
        <v>70.0</v>
      </c>
      <c r="G361" s="101" t="s">
        <v>1967</v>
      </c>
    </row>
    <row r="362">
      <c r="A362" s="101" t="s">
        <v>395</v>
      </c>
      <c r="B362" s="102" t="s">
        <v>16</v>
      </c>
      <c r="C362" s="102" t="s">
        <v>40</v>
      </c>
      <c r="D362" s="102" t="s">
        <v>5</v>
      </c>
      <c r="E362" s="103">
        <v>1770.0</v>
      </c>
      <c r="F362" s="103">
        <v>71.0</v>
      </c>
      <c r="G362" s="101" t="s">
        <v>1968</v>
      </c>
    </row>
    <row r="363">
      <c r="A363" s="101" t="s">
        <v>396</v>
      </c>
      <c r="B363" s="102" t="s">
        <v>16</v>
      </c>
      <c r="C363" s="102" t="s">
        <v>40</v>
      </c>
      <c r="D363" s="102" t="s">
        <v>5</v>
      </c>
      <c r="E363" s="103">
        <v>2380.8</v>
      </c>
      <c r="F363" s="103">
        <v>71.0</v>
      </c>
      <c r="G363" s="101" t="s">
        <v>1969</v>
      </c>
    </row>
    <row r="364">
      <c r="A364" s="101" t="s">
        <v>397</v>
      </c>
      <c r="B364" s="102" t="s">
        <v>16</v>
      </c>
      <c r="C364" s="102" t="s">
        <v>40</v>
      </c>
      <c r="D364" s="102" t="s">
        <v>5</v>
      </c>
      <c r="E364" s="103">
        <v>1670.0</v>
      </c>
      <c r="F364" s="103">
        <v>71.0</v>
      </c>
      <c r="G364" s="101" t="s">
        <v>1970</v>
      </c>
    </row>
    <row r="365">
      <c r="A365" s="101" t="s">
        <v>398</v>
      </c>
      <c r="B365" s="102" t="s">
        <v>16</v>
      </c>
      <c r="C365" s="102" t="s">
        <v>40</v>
      </c>
      <c r="D365" s="102" t="s">
        <v>5</v>
      </c>
      <c r="E365" s="103">
        <v>1050.0</v>
      </c>
      <c r="F365" s="103">
        <v>71.0</v>
      </c>
      <c r="G365" s="101" t="s">
        <v>1971</v>
      </c>
    </row>
    <row r="366">
      <c r="A366" s="101" t="s">
        <v>399</v>
      </c>
      <c r="B366" s="102" t="s">
        <v>16</v>
      </c>
      <c r="C366" s="102" t="s">
        <v>40</v>
      </c>
      <c r="D366" s="102" t="s">
        <v>5</v>
      </c>
      <c r="E366" s="103">
        <v>960.0</v>
      </c>
      <c r="F366" s="103">
        <v>71.0</v>
      </c>
      <c r="G366" s="101" t="s">
        <v>1972</v>
      </c>
    </row>
    <row r="367">
      <c r="A367" s="101" t="s">
        <v>400</v>
      </c>
      <c r="B367" s="102" t="s">
        <v>16</v>
      </c>
      <c r="C367" s="102" t="s">
        <v>40</v>
      </c>
      <c r="D367" s="102" t="s">
        <v>5</v>
      </c>
      <c r="E367" s="103">
        <v>330.0</v>
      </c>
      <c r="F367" s="103">
        <v>72.0</v>
      </c>
      <c r="G367" s="101" t="s">
        <v>1973</v>
      </c>
    </row>
    <row r="368">
      <c r="A368" s="101" t="s">
        <v>401</v>
      </c>
      <c r="B368" s="102" t="s">
        <v>16</v>
      </c>
      <c r="C368" s="102" t="s">
        <v>40</v>
      </c>
      <c r="D368" s="102" t="s">
        <v>5</v>
      </c>
      <c r="E368" s="103">
        <v>264.0</v>
      </c>
      <c r="F368" s="103">
        <v>72.0</v>
      </c>
      <c r="G368" s="101" t="s">
        <v>1974</v>
      </c>
    </row>
    <row r="369">
      <c r="A369" s="101" t="s">
        <v>402</v>
      </c>
      <c r="B369" s="102" t="s">
        <v>16</v>
      </c>
      <c r="C369" s="102" t="s">
        <v>40</v>
      </c>
      <c r="D369" s="102" t="s">
        <v>5</v>
      </c>
      <c r="E369" s="103">
        <v>400.0</v>
      </c>
      <c r="F369" s="103">
        <v>72.0</v>
      </c>
      <c r="G369" s="101" t="s">
        <v>1975</v>
      </c>
    </row>
    <row r="370">
      <c r="A370" s="101" t="s">
        <v>403</v>
      </c>
      <c r="B370" s="102" t="s">
        <v>16</v>
      </c>
      <c r="C370" s="102" t="s">
        <v>40</v>
      </c>
      <c r="D370" s="102" t="s">
        <v>5</v>
      </c>
      <c r="E370" s="103">
        <v>166.0</v>
      </c>
      <c r="F370" s="103">
        <v>72.0</v>
      </c>
      <c r="G370" s="101" t="s">
        <v>1976</v>
      </c>
    </row>
    <row r="371">
      <c r="A371" s="101" t="s">
        <v>404</v>
      </c>
      <c r="B371" s="102" t="s">
        <v>16</v>
      </c>
      <c r="C371" s="102" t="s">
        <v>40</v>
      </c>
      <c r="D371" s="102" t="s">
        <v>5</v>
      </c>
      <c r="E371" s="103">
        <v>296.0</v>
      </c>
      <c r="F371" s="103">
        <v>72.0</v>
      </c>
      <c r="G371" s="101" t="s">
        <v>1977</v>
      </c>
    </row>
    <row r="372">
      <c r="A372" s="101" t="s">
        <v>405</v>
      </c>
      <c r="B372" s="102" t="s">
        <v>16</v>
      </c>
      <c r="C372" s="102" t="s">
        <v>2</v>
      </c>
      <c r="D372" s="102" t="s">
        <v>14</v>
      </c>
      <c r="E372" s="103">
        <v>0.0</v>
      </c>
      <c r="F372" s="103">
        <v>73.0</v>
      </c>
      <c r="G372" s="101" t="s">
        <v>1978</v>
      </c>
    </row>
    <row r="373">
      <c r="A373" s="101" t="s">
        <v>406</v>
      </c>
      <c r="B373" s="102" t="s">
        <v>16</v>
      </c>
      <c r="C373" s="102" t="s">
        <v>2</v>
      </c>
      <c r="D373" s="102" t="s">
        <v>14</v>
      </c>
      <c r="E373" s="103">
        <v>0.0</v>
      </c>
      <c r="F373" s="103">
        <v>73.0</v>
      </c>
      <c r="G373" s="101" t="s">
        <v>1979</v>
      </c>
    </row>
    <row r="374">
      <c r="A374" s="101" t="s">
        <v>407</v>
      </c>
      <c r="B374" s="102" t="s">
        <v>16</v>
      </c>
      <c r="C374" s="102" t="s">
        <v>2</v>
      </c>
      <c r="D374" s="102" t="s">
        <v>14</v>
      </c>
      <c r="E374" s="103">
        <v>0.0</v>
      </c>
      <c r="F374" s="103">
        <v>73.0</v>
      </c>
      <c r="G374" s="101" t="s">
        <v>1980</v>
      </c>
    </row>
    <row r="375">
      <c r="A375" s="101" t="s">
        <v>408</v>
      </c>
      <c r="B375" s="102" t="s">
        <v>16</v>
      </c>
      <c r="C375" s="102" t="s">
        <v>2</v>
      </c>
      <c r="D375" s="102" t="s">
        <v>14</v>
      </c>
      <c r="E375" s="103">
        <v>0.0</v>
      </c>
      <c r="F375" s="103">
        <v>73.0</v>
      </c>
      <c r="G375" s="101" t="s">
        <v>1981</v>
      </c>
    </row>
    <row r="376">
      <c r="A376" s="101" t="s">
        <v>409</v>
      </c>
      <c r="B376" s="102" t="s">
        <v>16</v>
      </c>
      <c r="C376" s="102" t="s">
        <v>2</v>
      </c>
      <c r="D376" s="102" t="s">
        <v>14</v>
      </c>
      <c r="E376" s="103">
        <v>0.0</v>
      </c>
      <c r="F376" s="103">
        <v>73.0</v>
      </c>
      <c r="G376" s="101" t="s">
        <v>1982</v>
      </c>
    </row>
    <row r="377">
      <c r="A377" s="101" t="s">
        <v>410</v>
      </c>
      <c r="B377" s="102" t="s">
        <v>16</v>
      </c>
      <c r="C377" s="102" t="s">
        <v>2</v>
      </c>
      <c r="D377" s="102" t="s">
        <v>14</v>
      </c>
      <c r="E377" s="103">
        <v>20.0</v>
      </c>
      <c r="F377" s="103">
        <v>74.0</v>
      </c>
      <c r="G377" s="101" t="s">
        <v>1983</v>
      </c>
    </row>
    <row r="378">
      <c r="A378" s="101" t="s">
        <v>411</v>
      </c>
      <c r="B378" s="102" t="s">
        <v>16</v>
      </c>
      <c r="C378" s="102" t="s">
        <v>2</v>
      </c>
      <c r="D378" s="102" t="s">
        <v>14</v>
      </c>
      <c r="E378" s="103">
        <v>15.0</v>
      </c>
      <c r="F378" s="103">
        <v>74.0</v>
      </c>
      <c r="G378" s="101" t="s">
        <v>1984</v>
      </c>
    </row>
    <row r="379">
      <c r="A379" s="101" t="s">
        <v>412</v>
      </c>
      <c r="B379" s="102" t="s">
        <v>16</v>
      </c>
      <c r="C379" s="102" t="s">
        <v>2</v>
      </c>
      <c r="D379" s="102" t="s">
        <v>14</v>
      </c>
      <c r="E379" s="103">
        <v>10.0</v>
      </c>
      <c r="F379" s="103">
        <v>74.0</v>
      </c>
      <c r="G379" s="101" t="s">
        <v>1985</v>
      </c>
    </row>
    <row r="380">
      <c r="A380" s="101" t="s">
        <v>413</v>
      </c>
      <c r="B380" s="102" t="s">
        <v>16</v>
      </c>
      <c r="C380" s="102" t="s">
        <v>2</v>
      </c>
      <c r="D380" s="102" t="s">
        <v>14</v>
      </c>
      <c r="E380" s="103">
        <v>12.0</v>
      </c>
      <c r="F380" s="103">
        <v>74.0</v>
      </c>
      <c r="G380" s="101" t="s">
        <v>1986</v>
      </c>
    </row>
    <row r="381">
      <c r="A381" s="101" t="s">
        <v>414</v>
      </c>
      <c r="B381" s="102" t="s">
        <v>16</v>
      </c>
      <c r="C381" s="102" t="s">
        <v>2</v>
      </c>
      <c r="D381" s="102" t="s">
        <v>14</v>
      </c>
      <c r="E381" s="103">
        <v>25.0</v>
      </c>
      <c r="F381" s="103">
        <v>74.0</v>
      </c>
      <c r="G381" s="101" t="s">
        <v>1987</v>
      </c>
    </row>
    <row r="382">
      <c r="A382" s="101" t="s">
        <v>415</v>
      </c>
      <c r="B382" s="102" t="s">
        <v>16</v>
      </c>
      <c r="C382" s="102" t="s">
        <v>40</v>
      </c>
      <c r="D382" s="102" t="s">
        <v>5</v>
      </c>
      <c r="E382" s="103">
        <v>30.0</v>
      </c>
      <c r="F382" s="103">
        <v>75.0</v>
      </c>
      <c r="G382" s="101" t="s">
        <v>1988</v>
      </c>
    </row>
    <row r="383">
      <c r="A383" s="101" t="s">
        <v>416</v>
      </c>
      <c r="B383" s="102" t="s">
        <v>16</v>
      </c>
      <c r="C383" s="102" t="s">
        <v>40</v>
      </c>
      <c r="D383" s="102" t="s">
        <v>5</v>
      </c>
      <c r="E383" s="103">
        <v>25.0</v>
      </c>
      <c r="F383" s="103">
        <v>75.0</v>
      </c>
      <c r="G383" s="101" t="s">
        <v>1989</v>
      </c>
    </row>
    <row r="384">
      <c r="A384" s="101" t="s">
        <v>417</v>
      </c>
      <c r="B384" s="102" t="s">
        <v>16</v>
      </c>
      <c r="C384" s="102" t="s">
        <v>40</v>
      </c>
      <c r="D384" s="102" t="s">
        <v>5</v>
      </c>
      <c r="E384" s="103">
        <v>18.0</v>
      </c>
      <c r="F384" s="103">
        <v>75.0</v>
      </c>
      <c r="G384" s="101" t="s">
        <v>1990</v>
      </c>
    </row>
    <row r="385">
      <c r="A385" s="101" t="s">
        <v>418</v>
      </c>
      <c r="B385" s="102" t="s">
        <v>16</v>
      </c>
      <c r="C385" s="102" t="s">
        <v>40</v>
      </c>
      <c r="D385" s="102" t="s">
        <v>5</v>
      </c>
      <c r="E385" s="103">
        <v>22.0</v>
      </c>
      <c r="F385" s="103">
        <v>75.0</v>
      </c>
      <c r="G385" s="101" t="s">
        <v>1991</v>
      </c>
    </row>
    <row r="386">
      <c r="A386" s="101" t="s">
        <v>419</v>
      </c>
      <c r="B386" s="102" t="s">
        <v>16</v>
      </c>
      <c r="C386" s="102" t="s">
        <v>40</v>
      </c>
      <c r="D386" s="102" t="s">
        <v>5</v>
      </c>
      <c r="E386" s="103">
        <v>40.0</v>
      </c>
      <c r="F386" s="103">
        <v>75.0</v>
      </c>
      <c r="G386" s="101" t="s">
        <v>1992</v>
      </c>
    </row>
    <row r="387">
      <c r="A387" s="101" t="s">
        <v>420</v>
      </c>
      <c r="B387" s="102" t="s">
        <v>17</v>
      </c>
      <c r="C387" s="102" t="s">
        <v>40</v>
      </c>
      <c r="D387" s="102" t="s">
        <v>5</v>
      </c>
      <c r="E387" s="103">
        <v>105.0</v>
      </c>
      <c r="F387" s="103">
        <v>76.0</v>
      </c>
      <c r="G387" s="101" t="s">
        <v>1993</v>
      </c>
    </row>
    <row r="388">
      <c r="A388" s="101" t="s">
        <v>421</v>
      </c>
      <c r="B388" s="102" t="s">
        <v>17</v>
      </c>
      <c r="C388" s="102" t="s">
        <v>40</v>
      </c>
      <c r="D388" s="102" t="s">
        <v>5</v>
      </c>
      <c r="E388" s="103">
        <v>95.0</v>
      </c>
      <c r="F388" s="103">
        <v>76.0</v>
      </c>
      <c r="G388" s="101" t="s">
        <v>1994</v>
      </c>
    </row>
    <row r="389">
      <c r="A389" s="101" t="s">
        <v>422</v>
      </c>
      <c r="B389" s="102" t="s">
        <v>17</v>
      </c>
      <c r="C389" s="102" t="s">
        <v>40</v>
      </c>
      <c r="D389" s="102" t="s">
        <v>5</v>
      </c>
      <c r="E389" s="103">
        <v>199.99</v>
      </c>
      <c r="F389" s="103">
        <v>76.0</v>
      </c>
      <c r="G389" s="101" t="s">
        <v>1995</v>
      </c>
    </row>
    <row r="390">
      <c r="A390" s="101" t="s">
        <v>423</v>
      </c>
      <c r="B390" s="102" t="s">
        <v>17</v>
      </c>
      <c r="C390" s="102" t="s">
        <v>40</v>
      </c>
      <c r="D390" s="102" t="s">
        <v>5</v>
      </c>
      <c r="E390" s="103">
        <v>90.0</v>
      </c>
      <c r="F390" s="103">
        <v>76.0</v>
      </c>
      <c r="G390" s="101" t="s">
        <v>1996</v>
      </c>
    </row>
    <row r="391">
      <c r="A391" s="101" t="s">
        <v>424</v>
      </c>
      <c r="B391" s="102" t="s">
        <v>17</v>
      </c>
      <c r="C391" s="102" t="s">
        <v>40</v>
      </c>
      <c r="D391" s="102" t="s">
        <v>5</v>
      </c>
      <c r="E391" s="103">
        <v>98.6</v>
      </c>
      <c r="F391" s="103">
        <v>76.0</v>
      </c>
      <c r="G391" s="101" t="s">
        <v>1997</v>
      </c>
    </row>
    <row r="392">
      <c r="A392" s="101" t="s">
        <v>425</v>
      </c>
      <c r="B392" s="102" t="s">
        <v>17</v>
      </c>
      <c r="C392" s="102" t="s">
        <v>2</v>
      </c>
      <c r="D392" s="102" t="s">
        <v>14</v>
      </c>
      <c r="E392" s="103">
        <v>0.0</v>
      </c>
      <c r="F392" s="103">
        <v>77.0</v>
      </c>
      <c r="G392" s="101" t="s">
        <v>1998</v>
      </c>
    </row>
    <row r="393">
      <c r="A393" s="101" t="s">
        <v>426</v>
      </c>
      <c r="B393" s="102" t="s">
        <v>17</v>
      </c>
      <c r="C393" s="102" t="s">
        <v>2</v>
      </c>
      <c r="D393" s="102" t="s">
        <v>14</v>
      </c>
      <c r="E393" s="103">
        <v>0.0</v>
      </c>
      <c r="F393" s="103">
        <v>77.0</v>
      </c>
      <c r="G393" s="101" t="s">
        <v>1999</v>
      </c>
    </row>
    <row r="394">
      <c r="A394" s="101" t="s">
        <v>427</v>
      </c>
      <c r="B394" s="102" t="s">
        <v>17</v>
      </c>
      <c r="C394" s="102" t="s">
        <v>2</v>
      </c>
      <c r="D394" s="102" t="s">
        <v>14</v>
      </c>
      <c r="E394" s="103">
        <v>0.0</v>
      </c>
      <c r="F394" s="103">
        <v>77.0</v>
      </c>
      <c r="G394" s="101" t="s">
        <v>2000</v>
      </c>
    </row>
    <row r="395">
      <c r="A395" s="101" t="s">
        <v>428</v>
      </c>
      <c r="B395" s="102" t="s">
        <v>17</v>
      </c>
      <c r="C395" s="102" t="s">
        <v>2</v>
      </c>
      <c r="D395" s="102" t="s">
        <v>14</v>
      </c>
      <c r="E395" s="103">
        <v>0.0</v>
      </c>
      <c r="F395" s="103">
        <v>77.0</v>
      </c>
      <c r="G395" s="101" t="s">
        <v>2001</v>
      </c>
    </row>
    <row r="396">
      <c r="A396" s="101" t="s">
        <v>429</v>
      </c>
      <c r="B396" s="102" t="s">
        <v>17</v>
      </c>
      <c r="C396" s="102" t="s">
        <v>2</v>
      </c>
      <c r="D396" s="102" t="s">
        <v>14</v>
      </c>
      <c r="E396" s="103">
        <v>0.0</v>
      </c>
      <c r="F396" s="103">
        <v>77.0</v>
      </c>
      <c r="G396" s="101" t="s">
        <v>2002</v>
      </c>
    </row>
    <row r="397">
      <c r="A397" s="101" t="s">
        <v>430</v>
      </c>
      <c r="B397" s="102" t="s">
        <v>17</v>
      </c>
      <c r="C397" s="102" t="s">
        <v>2</v>
      </c>
      <c r="D397" s="102" t="s">
        <v>12</v>
      </c>
      <c r="E397" s="103">
        <v>0.0</v>
      </c>
      <c r="F397" s="103">
        <v>78.0</v>
      </c>
      <c r="G397" s="101" t="s">
        <v>2003</v>
      </c>
    </row>
    <row r="398">
      <c r="A398" s="101" t="s">
        <v>431</v>
      </c>
      <c r="B398" s="102" t="s">
        <v>17</v>
      </c>
      <c r="C398" s="102" t="s">
        <v>2</v>
      </c>
      <c r="D398" s="102" t="s">
        <v>12</v>
      </c>
      <c r="E398" s="103">
        <v>0.0</v>
      </c>
      <c r="F398" s="103">
        <v>78.0</v>
      </c>
      <c r="G398" s="101" t="s">
        <v>2004</v>
      </c>
    </row>
    <row r="399">
      <c r="A399" s="101" t="s">
        <v>432</v>
      </c>
      <c r="B399" s="102" t="s">
        <v>17</v>
      </c>
      <c r="C399" s="102" t="s">
        <v>2</v>
      </c>
      <c r="D399" s="102" t="s">
        <v>12</v>
      </c>
      <c r="E399" s="103">
        <v>0.0</v>
      </c>
      <c r="F399" s="103">
        <v>78.0</v>
      </c>
      <c r="G399" s="101" t="s">
        <v>2005</v>
      </c>
    </row>
    <row r="400">
      <c r="A400" s="101" t="s">
        <v>433</v>
      </c>
      <c r="B400" s="102" t="s">
        <v>17</v>
      </c>
      <c r="C400" s="102" t="s">
        <v>2</v>
      </c>
      <c r="D400" s="102" t="s">
        <v>12</v>
      </c>
      <c r="E400" s="103">
        <v>0.0</v>
      </c>
      <c r="F400" s="103">
        <v>78.0</v>
      </c>
      <c r="G400" s="101" t="s">
        <v>2006</v>
      </c>
    </row>
    <row r="401">
      <c r="A401" s="101" t="s">
        <v>434</v>
      </c>
      <c r="B401" s="102" t="s">
        <v>17</v>
      </c>
      <c r="C401" s="102" t="s">
        <v>2</v>
      </c>
      <c r="D401" s="102" t="s">
        <v>12</v>
      </c>
      <c r="E401" s="103">
        <v>0.0</v>
      </c>
      <c r="F401" s="103">
        <v>78.0</v>
      </c>
      <c r="G401" s="101" t="s">
        <v>2007</v>
      </c>
    </row>
    <row r="402">
      <c r="A402" s="101" t="s">
        <v>435</v>
      </c>
      <c r="B402" s="102" t="s">
        <v>17</v>
      </c>
      <c r="C402" s="102" t="s">
        <v>40</v>
      </c>
      <c r="D402" s="102" t="s">
        <v>5</v>
      </c>
      <c r="E402" s="103">
        <v>105.0</v>
      </c>
      <c r="F402" s="103">
        <v>79.0</v>
      </c>
      <c r="G402" s="101" t="s">
        <v>2008</v>
      </c>
    </row>
    <row r="403">
      <c r="A403" s="101" t="s">
        <v>436</v>
      </c>
      <c r="B403" s="102" t="s">
        <v>17</v>
      </c>
      <c r="C403" s="102" t="s">
        <v>40</v>
      </c>
      <c r="D403" s="102" t="s">
        <v>5</v>
      </c>
      <c r="E403" s="103">
        <v>95.0</v>
      </c>
      <c r="F403" s="103">
        <v>79.0</v>
      </c>
      <c r="G403" s="101" t="s">
        <v>2009</v>
      </c>
    </row>
    <row r="404">
      <c r="A404" s="101" t="s">
        <v>437</v>
      </c>
      <c r="B404" s="102" t="s">
        <v>17</v>
      </c>
      <c r="C404" s="102" t="s">
        <v>40</v>
      </c>
      <c r="D404" s="102" t="s">
        <v>5</v>
      </c>
      <c r="E404" s="103">
        <v>110.0</v>
      </c>
      <c r="F404" s="103">
        <v>79.0</v>
      </c>
      <c r="G404" s="101" t="s">
        <v>2010</v>
      </c>
    </row>
    <row r="405">
      <c r="A405" s="101" t="s">
        <v>438</v>
      </c>
      <c r="B405" s="102" t="s">
        <v>17</v>
      </c>
      <c r="C405" s="102" t="s">
        <v>40</v>
      </c>
      <c r="D405" s="102" t="s">
        <v>5</v>
      </c>
      <c r="E405" s="103">
        <v>90.0</v>
      </c>
      <c r="F405" s="103">
        <v>79.0</v>
      </c>
      <c r="G405" s="101" t="s">
        <v>2011</v>
      </c>
    </row>
    <row r="406">
      <c r="A406" s="101" t="s">
        <v>439</v>
      </c>
      <c r="B406" s="102" t="s">
        <v>17</v>
      </c>
      <c r="C406" s="102" t="s">
        <v>40</v>
      </c>
      <c r="D406" s="102" t="s">
        <v>5</v>
      </c>
      <c r="E406" s="103">
        <v>120.0</v>
      </c>
      <c r="F406" s="103">
        <v>79.0</v>
      </c>
      <c r="G406" s="101" t="s">
        <v>2012</v>
      </c>
    </row>
    <row r="407">
      <c r="A407" s="101" t="s">
        <v>440</v>
      </c>
      <c r="B407" s="102" t="s">
        <v>17</v>
      </c>
      <c r="C407" s="102" t="s">
        <v>40</v>
      </c>
      <c r="D407" s="102" t="s">
        <v>5</v>
      </c>
      <c r="E407" s="103">
        <v>55.0</v>
      </c>
      <c r="F407" s="103">
        <v>80.0</v>
      </c>
      <c r="G407" s="101" t="s">
        <v>2013</v>
      </c>
    </row>
    <row r="408">
      <c r="A408" s="101" t="s">
        <v>441</v>
      </c>
      <c r="B408" s="102" t="s">
        <v>17</v>
      </c>
      <c r="C408" s="102" t="s">
        <v>40</v>
      </c>
      <c r="D408" s="102" t="s">
        <v>5</v>
      </c>
      <c r="E408" s="103">
        <v>18.0</v>
      </c>
      <c r="F408" s="103">
        <v>80.0</v>
      </c>
      <c r="G408" s="101" t="s">
        <v>2014</v>
      </c>
    </row>
    <row r="409">
      <c r="A409" s="101" t="s">
        <v>442</v>
      </c>
      <c r="B409" s="102" t="s">
        <v>17</v>
      </c>
      <c r="C409" s="102" t="s">
        <v>40</v>
      </c>
      <c r="D409" s="102" t="s">
        <v>5</v>
      </c>
      <c r="E409" s="103">
        <v>22.0</v>
      </c>
      <c r="F409" s="103">
        <v>80.0</v>
      </c>
      <c r="G409" s="101" t="s">
        <v>2015</v>
      </c>
    </row>
    <row r="410">
      <c r="A410" s="101" t="s">
        <v>443</v>
      </c>
      <c r="B410" s="102" t="s">
        <v>17</v>
      </c>
      <c r="C410" s="102" t="s">
        <v>40</v>
      </c>
      <c r="D410" s="102" t="s">
        <v>5</v>
      </c>
      <c r="E410" s="103">
        <v>25.0</v>
      </c>
      <c r="F410" s="103">
        <v>80.0</v>
      </c>
      <c r="G410" s="101" t="s">
        <v>2016</v>
      </c>
    </row>
    <row r="411">
      <c r="A411" s="101" t="s">
        <v>444</v>
      </c>
      <c r="B411" s="102" t="s">
        <v>17</v>
      </c>
      <c r="C411" s="102" t="s">
        <v>40</v>
      </c>
      <c r="D411" s="102" t="s">
        <v>5</v>
      </c>
      <c r="E411" s="103">
        <v>15.6</v>
      </c>
      <c r="F411" s="103">
        <v>80.0</v>
      </c>
      <c r="G411" s="101" t="s">
        <v>2017</v>
      </c>
    </row>
    <row r="412">
      <c r="A412" s="101" t="s">
        <v>445</v>
      </c>
      <c r="B412" s="102" t="s">
        <v>17</v>
      </c>
      <c r="C412" s="102" t="s">
        <v>2</v>
      </c>
      <c r="D412" s="102" t="s">
        <v>14</v>
      </c>
      <c r="E412" s="103">
        <v>0.0</v>
      </c>
      <c r="F412" s="103">
        <v>81.0</v>
      </c>
      <c r="G412" s="101" t="s">
        <v>2018</v>
      </c>
    </row>
    <row r="413">
      <c r="A413" s="101" t="s">
        <v>446</v>
      </c>
      <c r="B413" s="102" t="s">
        <v>17</v>
      </c>
      <c r="C413" s="102" t="s">
        <v>2</v>
      </c>
      <c r="D413" s="102" t="s">
        <v>14</v>
      </c>
      <c r="E413" s="103">
        <v>0.0</v>
      </c>
      <c r="F413" s="103">
        <v>81.0</v>
      </c>
      <c r="G413" s="101" t="s">
        <v>2019</v>
      </c>
    </row>
    <row r="414">
      <c r="A414" s="101" t="s">
        <v>447</v>
      </c>
      <c r="B414" s="102" t="s">
        <v>17</v>
      </c>
      <c r="C414" s="102" t="s">
        <v>2</v>
      </c>
      <c r="D414" s="102" t="s">
        <v>14</v>
      </c>
      <c r="E414" s="103">
        <v>0.0</v>
      </c>
      <c r="F414" s="103">
        <v>81.0</v>
      </c>
      <c r="G414" s="101" t="s">
        <v>2020</v>
      </c>
    </row>
    <row r="415">
      <c r="A415" s="101" t="s">
        <v>448</v>
      </c>
      <c r="B415" s="102" t="s">
        <v>17</v>
      </c>
      <c r="C415" s="102" t="s">
        <v>2</v>
      </c>
      <c r="D415" s="102" t="s">
        <v>14</v>
      </c>
      <c r="E415" s="103">
        <v>0.0</v>
      </c>
      <c r="F415" s="103">
        <v>81.0</v>
      </c>
      <c r="G415" s="101" t="s">
        <v>2021</v>
      </c>
    </row>
    <row r="416">
      <c r="A416" s="101" t="s">
        <v>449</v>
      </c>
      <c r="B416" s="102" t="s">
        <v>17</v>
      </c>
      <c r="C416" s="102" t="s">
        <v>2</v>
      </c>
      <c r="D416" s="102" t="s">
        <v>14</v>
      </c>
      <c r="E416" s="103">
        <v>0.0</v>
      </c>
      <c r="F416" s="103">
        <v>81.0</v>
      </c>
      <c r="G416" s="101" t="s">
        <v>2022</v>
      </c>
    </row>
    <row r="417">
      <c r="A417" s="101" t="s">
        <v>450</v>
      </c>
      <c r="B417" s="102" t="s">
        <v>17</v>
      </c>
      <c r="C417" s="102" t="s">
        <v>2</v>
      </c>
      <c r="D417" s="102" t="s">
        <v>14</v>
      </c>
      <c r="E417" s="103">
        <v>0.0</v>
      </c>
      <c r="F417" s="103">
        <v>82.0</v>
      </c>
      <c r="G417" s="101" t="s">
        <v>2023</v>
      </c>
    </row>
    <row r="418">
      <c r="A418" s="101" t="s">
        <v>451</v>
      </c>
      <c r="B418" s="102" t="s">
        <v>17</v>
      </c>
      <c r="C418" s="102" t="s">
        <v>2</v>
      </c>
      <c r="D418" s="102" t="s">
        <v>14</v>
      </c>
      <c r="E418" s="103">
        <v>0.0</v>
      </c>
      <c r="F418" s="103">
        <v>82.0</v>
      </c>
      <c r="G418" s="101" t="s">
        <v>2024</v>
      </c>
    </row>
    <row r="419">
      <c r="A419" s="101" t="s">
        <v>452</v>
      </c>
      <c r="B419" s="102" t="s">
        <v>17</v>
      </c>
      <c r="C419" s="102" t="s">
        <v>2</v>
      </c>
      <c r="D419" s="102" t="s">
        <v>14</v>
      </c>
      <c r="E419" s="103">
        <v>0.0</v>
      </c>
      <c r="F419" s="103">
        <v>82.0</v>
      </c>
      <c r="G419" s="101" t="s">
        <v>2025</v>
      </c>
    </row>
    <row r="420">
      <c r="A420" s="101" t="s">
        <v>453</v>
      </c>
      <c r="B420" s="102" t="s">
        <v>17</v>
      </c>
      <c r="C420" s="102" t="s">
        <v>2</v>
      </c>
      <c r="D420" s="102" t="s">
        <v>14</v>
      </c>
      <c r="E420" s="103">
        <v>0.0</v>
      </c>
      <c r="F420" s="103">
        <v>82.0</v>
      </c>
      <c r="G420" s="101" t="s">
        <v>2026</v>
      </c>
    </row>
    <row r="421">
      <c r="A421" s="101" t="s">
        <v>454</v>
      </c>
      <c r="B421" s="102" t="s">
        <v>17</v>
      </c>
      <c r="C421" s="102" t="s">
        <v>2</v>
      </c>
      <c r="D421" s="102" t="s">
        <v>14</v>
      </c>
      <c r="E421" s="103">
        <v>0.0</v>
      </c>
      <c r="F421" s="103">
        <v>82.0</v>
      </c>
      <c r="G421" s="101" t="s">
        <v>2027</v>
      </c>
    </row>
    <row r="422">
      <c r="A422" s="101" t="s">
        <v>455</v>
      </c>
      <c r="B422" s="102" t="s">
        <v>17</v>
      </c>
      <c r="C422" s="102" t="s">
        <v>2</v>
      </c>
      <c r="D422" s="102" t="s">
        <v>14</v>
      </c>
      <c r="E422" s="103">
        <v>0.0</v>
      </c>
      <c r="F422" s="103">
        <v>83.0</v>
      </c>
      <c r="G422" s="101" t="s">
        <v>2028</v>
      </c>
    </row>
    <row r="423">
      <c r="A423" s="101" t="s">
        <v>456</v>
      </c>
      <c r="B423" s="102" t="s">
        <v>17</v>
      </c>
      <c r="C423" s="102" t="s">
        <v>2</v>
      </c>
      <c r="D423" s="102" t="s">
        <v>14</v>
      </c>
      <c r="E423" s="103">
        <v>0.0</v>
      </c>
      <c r="F423" s="103">
        <v>83.0</v>
      </c>
      <c r="G423" s="101" t="s">
        <v>2029</v>
      </c>
    </row>
    <row r="424">
      <c r="A424" s="101" t="s">
        <v>457</v>
      </c>
      <c r="B424" s="102" t="s">
        <v>17</v>
      </c>
      <c r="C424" s="102" t="s">
        <v>2</v>
      </c>
      <c r="D424" s="102" t="s">
        <v>14</v>
      </c>
      <c r="E424" s="103">
        <v>0.0</v>
      </c>
      <c r="F424" s="103">
        <v>83.0</v>
      </c>
      <c r="G424" s="101" t="s">
        <v>2030</v>
      </c>
    </row>
    <row r="425">
      <c r="A425" s="101" t="s">
        <v>458</v>
      </c>
      <c r="B425" s="102" t="s">
        <v>17</v>
      </c>
      <c r="C425" s="102" t="s">
        <v>2</v>
      </c>
      <c r="D425" s="102" t="s">
        <v>14</v>
      </c>
      <c r="E425" s="103">
        <v>0.0</v>
      </c>
      <c r="F425" s="103">
        <v>83.0</v>
      </c>
      <c r="G425" s="101" t="s">
        <v>2031</v>
      </c>
    </row>
    <row r="426">
      <c r="A426" s="101" t="s">
        <v>459</v>
      </c>
      <c r="B426" s="102" t="s">
        <v>17</v>
      </c>
      <c r="C426" s="102" t="s">
        <v>2</v>
      </c>
      <c r="D426" s="102" t="s">
        <v>14</v>
      </c>
      <c r="E426" s="103">
        <v>0.0</v>
      </c>
      <c r="F426" s="103">
        <v>83.0</v>
      </c>
      <c r="G426" s="101" t="s">
        <v>2032</v>
      </c>
    </row>
    <row r="427">
      <c r="A427" s="101" t="s">
        <v>460</v>
      </c>
      <c r="B427" s="102" t="s">
        <v>17</v>
      </c>
      <c r="C427" s="102" t="s">
        <v>2</v>
      </c>
      <c r="D427" s="102" t="s">
        <v>12</v>
      </c>
      <c r="E427" s="103">
        <v>0.0</v>
      </c>
      <c r="F427" s="103">
        <v>84.0</v>
      </c>
      <c r="G427" s="101" t="s">
        <v>2033</v>
      </c>
    </row>
    <row r="428">
      <c r="A428" s="101" t="s">
        <v>461</v>
      </c>
      <c r="B428" s="102" t="s">
        <v>17</v>
      </c>
      <c r="C428" s="102" t="s">
        <v>2</v>
      </c>
      <c r="D428" s="102" t="s">
        <v>12</v>
      </c>
      <c r="E428" s="103">
        <v>0.0</v>
      </c>
      <c r="F428" s="103">
        <v>84.0</v>
      </c>
      <c r="G428" s="101" t="s">
        <v>2034</v>
      </c>
    </row>
    <row r="429">
      <c r="A429" s="101" t="s">
        <v>462</v>
      </c>
      <c r="B429" s="102" t="s">
        <v>17</v>
      </c>
      <c r="C429" s="102" t="s">
        <v>2</v>
      </c>
      <c r="D429" s="102" t="s">
        <v>12</v>
      </c>
      <c r="E429" s="103">
        <v>0.0</v>
      </c>
      <c r="F429" s="103">
        <v>84.0</v>
      </c>
      <c r="G429" s="101" t="s">
        <v>2035</v>
      </c>
    </row>
    <row r="430">
      <c r="A430" s="101" t="s">
        <v>463</v>
      </c>
      <c r="B430" s="102" t="s">
        <v>17</v>
      </c>
      <c r="C430" s="102" t="s">
        <v>2</v>
      </c>
      <c r="D430" s="102" t="s">
        <v>12</v>
      </c>
      <c r="E430" s="103">
        <v>0.0</v>
      </c>
      <c r="F430" s="103">
        <v>84.0</v>
      </c>
      <c r="G430" s="101" t="s">
        <v>2036</v>
      </c>
    </row>
    <row r="431">
      <c r="A431" s="101" t="s">
        <v>464</v>
      </c>
      <c r="B431" s="102" t="s">
        <v>17</v>
      </c>
      <c r="C431" s="102" t="s">
        <v>2</v>
      </c>
      <c r="D431" s="102" t="s">
        <v>12</v>
      </c>
      <c r="E431" s="103">
        <v>0.0</v>
      </c>
      <c r="F431" s="103">
        <v>84.0</v>
      </c>
      <c r="G431" s="101" t="s">
        <v>2037</v>
      </c>
    </row>
    <row r="432">
      <c r="A432" s="101" t="s">
        <v>465</v>
      </c>
      <c r="B432" s="102" t="s">
        <v>17</v>
      </c>
      <c r="C432" s="102" t="s">
        <v>40</v>
      </c>
      <c r="D432" s="102" t="s">
        <v>5</v>
      </c>
      <c r="E432" s="103">
        <v>480.0</v>
      </c>
      <c r="F432" s="103">
        <v>85.0</v>
      </c>
      <c r="G432" s="101" t="s">
        <v>2038</v>
      </c>
    </row>
    <row r="433">
      <c r="A433" s="101" t="s">
        <v>466</v>
      </c>
      <c r="B433" s="102" t="s">
        <v>17</v>
      </c>
      <c r="C433" s="102" t="s">
        <v>40</v>
      </c>
      <c r="D433" s="102" t="s">
        <v>5</v>
      </c>
      <c r="E433" s="103">
        <v>280.0</v>
      </c>
      <c r="F433" s="103">
        <v>85.0</v>
      </c>
      <c r="G433" s="101" t="s">
        <v>2039</v>
      </c>
    </row>
    <row r="434">
      <c r="A434" s="101" t="s">
        <v>467</v>
      </c>
      <c r="B434" s="102" t="s">
        <v>17</v>
      </c>
      <c r="C434" s="102" t="s">
        <v>40</v>
      </c>
      <c r="D434" s="102" t="s">
        <v>5</v>
      </c>
      <c r="E434" s="103">
        <v>502.0</v>
      </c>
      <c r="F434" s="103">
        <v>85.0</v>
      </c>
      <c r="G434" s="101" t="s">
        <v>2040</v>
      </c>
    </row>
    <row r="435">
      <c r="A435" s="101" t="s">
        <v>468</v>
      </c>
      <c r="B435" s="102" t="s">
        <v>17</v>
      </c>
      <c r="C435" s="102" t="s">
        <v>40</v>
      </c>
      <c r="D435" s="102" t="s">
        <v>5</v>
      </c>
      <c r="E435" s="103">
        <v>480.68</v>
      </c>
      <c r="F435" s="103">
        <v>85.0</v>
      </c>
      <c r="G435" s="101" t="s">
        <v>2041</v>
      </c>
    </row>
    <row r="436">
      <c r="A436" s="101" t="s">
        <v>469</v>
      </c>
      <c r="B436" s="102" t="s">
        <v>17</v>
      </c>
      <c r="C436" s="102" t="s">
        <v>40</v>
      </c>
      <c r="D436" s="102" t="s">
        <v>5</v>
      </c>
      <c r="E436" s="103">
        <v>980.0</v>
      </c>
      <c r="F436" s="103">
        <v>85.0</v>
      </c>
      <c r="G436" s="101" t="s">
        <v>2042</v>
      </c>
    </row>
    <row r="437">
      <c r="A437" s="101" t="s">
        <v>470</v>
      </c>
      <c r="B437" s="102" t="s">
        <v>18</v>
      </c>
      <c r="C437" s="102" t="s">
        <v>2</v>
      </c>
      <c r="D437" s="102" t="s">
        <v>14</v>
      </c>
      <c r="E437" s="103">
        <v>0.0</v>
      </c>
      <c r="F437" s="103">
        <v>86.0</v>
      </c>
      <c r="G437" s="101" t="s">
        <v>2043</v>
      </c>
    </row>
    <row r="438">
      <c r="A438" s="101" t="s">
        <v>471</v>
      </c>
      <c r="B438" s="102" t="s">
        <v>18</v>
      </c>
      <c r="C438" s="102" t="s">
        <v>2</v>
      </c>
      <c r="D438" s="102" t="s">
        <v>14</v>
      </c>
      <c r="E438" s="103">
        <v>0.0</v>
      </c>
      <c r="F438" s="103">
        <v>86.0</v>
      </c>
      <c r="G438" s="101" t="s">
        <v>2044</v>
      </c>
    </row>
    <row r="439">
      <c r="A439" s="101" t="s">
        <v>472</v>
      </c>
      <c r="B439" s="102" t="s">
        <v>18</v>
      </c>
      <c r="C439" s="102" t="s">
        <v>2</v>
      </c>
      <c r="D439" s="102" t="s">
        <v>14</v>
      </c>
      <c r="E439" s="103">
        <v>0.0</v>
      </c>
      <c r="F439" s="103">
        <v>86.0</v>
      </c>
      <c r="G439" s="101" t="s">
        <v>2045</v>
      </c>
    </row>
    <row r="440">
      <c r="A440" s="101" t="s">
        <v>473</v>
      </c>
      <c r="B440" s="102" t="s">
        <v>18</v>
      </c>
      <c r="C440" s="102" t="s">
        <v>2</v>
      </c>
      <c r="D440" s="102" t="s">
        <v>14</v>
      </c>
      <c r="E440" s="103">
        <v>0.0</v>
      </c>
      <c r="F440" s="103">
        <v>86.0</v>
      </c>
      <c r="G440" s="101" t="s">
        <v>2046</v>
      </c>
    </row>
    <row r="441">
      <c r="A441" s="101" t="s">
        <v>474</v>
      </c>
      <c r="B441" s="102" t="s">
        <v>18</v>
      </c>
      <c r="C441" s="102" t="s">
        <v>2</v>
      </c>
      <c r="D441" s="102" t="s">
        <v>14</v>
      </c>
      <c r="E441" s="103">
        <v>0.0</v>
      </c>
      <c r="F441" s="103">
        <v>86.0</v>
      </c>
      <c r="G441" s="101" t="s">
        <v>2047</v>
      </c>
    </row>
    <row r="442">
      <c r="A442" s="101" t="s">
        <v>475</v>
      </c>
      <c r="B442" s="102" t="s">
        <v>18</v>
      </c>
      <c r="C442" s="102" t="s">
        <v>40</v>
      </c>
      <c r="D442" s="102" t="s">
        <v>5</v>
      </c>
      <c r="E442" s="103">
        <v>2300.0</v>
      </c>
      <c r="F442" s="103">
        <v>87.0</v>
      </c>
      <c r="G442" s="101" t="s">
        <v>2048</v>
      </c>
    </row>
    <row r="443">
      <c r="A443" s="101" t="s">
        <v>476</v>
      </c>
      <c r="B443" s="102" t="s">
        <v>18</v>
      </c>
      <c r="C443" s="102" t="s">
        <v>40</v>
      </c>
      <c r="D443" s="102" t="s">
        <v>5</v>
      </c>
      <c r="E443" s="103">
        <v>2100.0</v>
      </c>
      <c r="F443" s="103">
        <v>87.0</v>
      </c>
      <c r="G443" s="101" t="s">
        <v>2049</v>
      </c>
    </row>
    <row r="444">
      <c r="A444" s="101" t="s">
        <v>477</v>
      </c>
      <c r="B444" s="102" t="s">
        <v>18</v>
      </c>
      <c r="C444" s="102" t="s">
        <v>40</v>
      </c>
      <c r="D444" s="102" t="s">
        <v>5</v>
      </c>
      <c r="E444" s="103">
        <v>2000.0</v>
      </c>
      <c r="F444" s="103">
        <v>87.0</v>
      </c>
      <c r="G444" s="101" t="s">
        <v>2050</v>
      </c>
    </row>
    <row r="445">
      <c r="A445" s="101" t="s">
        <v>478</v>
      </c>
      <c r="B445" s="102" t="s">
        <v>18</v>
      </c>
      <c r="C445" s="102" t="s">
        <v>40</v>
      </c>
      <c r="D445" s="102" t="s">
        <v>5</v>
      </c>
      <c r="E445" s="103">
        <v>2050.0</v>
      </c>
      <c r="F445" s="103">
        <v>87.0</v>
      </c>
      <c r="G445" s="101" t="s">
        <v>2051</v>
      </c>
    </row>
    <row r="446">
      <c r="A446" s="101" t="s">
        <v>479</v>
      </c>
      <c r="B446" s="102" t="s">
        <v>18</v>
      </c>
      <c r="C446" s="102" t="s">
        <v>40</v>
      </c>
      <c r="D446" s="102" t="s">
        <v>5</v>
      </c>
      <c r="E446" s="103">
        <v>1800.0</v>
      </c>
      <c r="F446" s="103">
        <v>87.0</v>
      </c>
      <c r="G446" s="101" t="s">
        <v>2052</v>
      </c>
    </row>
    <row r="447">
      <c r="A447" s="101" t="s">
        <v>480</v>
      </c>
      <c r="B447" s="102" t="s">
        <v>18</v>
      </c>
      <c r="C447" s="102" t="s">
        <v>2</v>
      </c>
      <c r="D447" s="102" t="s">
        <v>12</v>
      </c>
      <c r="E447" s="103">
        <v>0.0</v>
      </c>
      <c r="F447" s="103">
        <v>88.0</v>
      </c>
      <c r="G447" s="101" t="s">
        <v>2053</v>
      </c>
    </row>
    <row r="448">
      <c r="A448" s="101" t="s">
        <v>481</v>
      </c>
      <c r="B448" s="102" t="s">
        <v>18</v>
      </c>
      <c r="C448" s="102" t="s">
        <v>2</v>
      </c>
      <c r="D448" s="102" t="s">
        <v>12</v>
      </c>
      <c r="E448" s="103">
        <v>0.0</v>
      </c>
      <c r="F448" s="103">
        <v>88.0</v>
      </c>
      <c r="G448" s="101" t="s">
        <v>2054</v>
      </c>
    </row>
    <row r="449">
      <c r="A449" s="101" t="s">
        <v>482</v>
      </c>
      <c r="B449" s="102" t="s">
        <v>18</v>
      </c>
      <c r="C449" s="102" t="s">
        <v>2</v>
      </c>
      <c r="D449" s="102" t="s">
        <v>12</v>
      </c>
      <c r="E449" s="103">
        <v>0.0</v>
      </c>
      <c r="F449" s="103">
        <v>88.0</v>
      </c>
      <c r="G449" s="101" t="s">
        <v>2055</v>
      </c>
    </row>
    <row r="450">
      <c r="A450" s="101" t="s">
        <v>483</v>
      </c>
      <c r="B450" s="102" t="s">
        <v>18</v>
      </c>
      <c r="C450" s="102" t="s">
        <v>2</v>
      </c>
      <c r="D450" s="102" t="s">
        <v>12</v>
      </c>
      <c r="E450" s="103">
        <v>0.0</v>
      </c>
      <c r="F450" s="103">
        <v>88.0</v>
      </c>
      <c r="G450" s="101" t="s">
        <v>2056</v>
      </c>
    </row>
    <row r="451">
      <c r="A451" s="101" t="s">
        <v>484</v>
      </c>
      <c r="B451" s="102" t="s">
        <v>18</v>
      </c>
      <c r="C451" s="102" t="s">
        <v>2</v>
      </c>
      <c r="D451" s="102" t="s">
        <v>12</v>
      </c>
      <c r="E451" s="103">
        <v>0.0</v>
      </c>
      <c r="F451" s="103">
        <v>88.0</v>
      </c>
      <c r="G451" s="101" t="s">
        <v>2057</v>
      </c>
    </row>
    <row r="452">
      <c r="A452" s="101" t="s">
        <v>485</v>
      </c>
      <c r="B452" s="102" t="s">
        <v>18</v>
      </c>
      <c r="C452" s="102" t="s">
        <v>40</v>
      </c>
      <c r="D452" s="102" t="s">
        <v>5</v>
      </c>
      <c r="E452" s="103">
        <v>25.0</v>
      </c>
      <c r="F452" s="103">
        <v>89.0</v>
      </c>
      <c r="G452" s="101" t="s">
        <v>2058</v>
      </c>
    </row>
    <row r="453">
      <c r="A453" s="101" t="s">
        <v>486</v>
      </c>
      <c r="B453" s="102" t="s">
        <v>18</v>
      </c>
      <c r="C453" s="102" t="s">
        <v>40</v>
      </c>
      <c r="D453" s="102" t="s">
        <v>5</v>
      </c>
      <c r="E453" s="103">
        <v>12.0</v>
      </c>
      <c r="F453" s="103">
        <v>89.0</v>
      </c>
      <c r="G453" s="101" t="s">
        <v>2058</v>
      </c>
    </row>
    <row r="454">
      <c r="A454" s="101" t="s">
        <v>487</v>
      </c>
      <c r="B454" s="102" t="s">
        <v>18</v>
      </c>
      <c r="C454" s="102" t="s">
        <v>40</v>
      </c>
      <c r="D454" s="102" t="s">
        <v>5</v>
      </c>
      <c r="E454" s="103">
        <v>18.0</v>
      </c>
      <c r="F454" s="103">
        <v>89.0</v>
      </c>
      <c r="G454" s="101" t="s">
        <v>2059</v>
      </c>
    </row>
    <row r="455">
      <c r="A455" s="101" t="s">
        <v>488</v>
      </c>
      <c r="B455" s="102" t="s">
        <v>18</v>
      </c>
      <c r="C455" s="102" t="s">
        <v>40</v>
      </c>
      <c r="D455" s="102" t="s">
        <v>5</v>
      </c>
      <c r="E455" s="103">
        <v>34.0</v>
      </c>
      <c r="F455" s="103">
        <v>89.0</v>
      </c>
      <c r="G455" s="101" t="s">
        <v>2058</v>
      </c>
    </row>
    <row r="456">
      <c r="A456" s="101" t="s">
        <v>489</v>
      </c>
      <c r="B456" s="102" t="s">
        <v>18</v>
      </c>
      <c r="C456" s="102" t="s">
        <v>40</v>
      </c>
      <c r="D456" s="102" t="s">
        <v>5</v>
      </c>
      <c r="E456" s="103">
        <v>38.0</v>
      </c>
      <c r="F456" s="103">
        <v>89.0</v>
      </c>
      <c r="G456" s="101" t="s">
        <v>2058</v>
      </c>
    </row>
    <row r="457">
      <c r="A457" s="101" t="s">
        <v>490</v>
      </c>
      <c r="B457" s="102" t="s">
        <v>18</v>
      </c>
      <c r="C457" s="102" t="s">
        <v>2</v>
      </c>
      <c r="D457" s="102" t="s">
        <v>12</v>
      </c>
      <c r="E457" s="103">
        <v>0.0</v>
      </c>
      <c r="F457" s="103">
        <v>90.0</v>
      </c>
      <c r="G457" s="101" t="s">
        <v>2060</v>
      </c>
    </row>
    <row r="458">
      <c r="A458" s="101" t="s">
        <v>491</v>
      </c>
      <c r="B458" s="102" t="s">
        <v>18</v>
      </c>
      <c r="C458" s="102" t="s">
        <v>2</v>
      </c>
      <c r="D458" s="102" t="s">
        <v>12</v>
      </c>
      <c r="E458" s="103">
        <v>0.0</v>
      </c>
      <c r="F458" s="103">
        <v>90.0</v>
      </c>
      <c r="G458" s="101" t="s">
        <v>1232</v>
      </c>
    </row>
    <row r="459">
      <c r="A459" s="101" t="s">
        <v>492</v>
      </c>
      <c r="B459" s="102" t="s">
        <v>18</v>
      </c>
      <c r="C459" s="102" t="s">
        <v>2</v>
      </c>
      <c r="D459" s="102" t="s">
        <v>12</v>
      </c>
      <c r="E459" s="103">
        <v>0.0</v>
      </c>
      <c r="F459" s="103">
        <v>90.0</v>
      </c>
      <c r="G459" s="101" t="s">
        <v>1232</v>
      </c>
    </row>
    <row r="460">
      <c r="A460" s="101" t="s">
        <v>493</v>
      </c>
      <c r="B460" s="102" t="s">
        <v>18</v>
      </c>
      <c r="C460" s="102" t="s">
        <v>2</v>
      </c>
      <c r="D460" s="102" t="s">
        <v>12</v>
      </c>
      <c r="E460" s="103">
        <v>0.0</v>
      </c>
      <c r="F460" s="103">
        <v>90.0</v>
      </c>
      <c r="G460" s="101" t="s">
        <v>1232</v>
      </c>
    </row>
    <row r="461">
      <c r="A461" s="101" t="s">
        <v>494</v>
      </c>
      <c r="B461" s="102" t="s">
        <v>18</v>
      </c>
      <c r="C461" s="102" t="s">
        <v>2</v>
      </c>
      <c r="D461" s="102" t="s">
        <v>12</v>
      </c>
      <c r="E461" s="103">
        <v>0.0</v>
      </c>
      <c r="F461" s="103">
        <v>90.0</v>
      </c>
      <c r="G461" s="101" t="s">
        <v>1232</v>
      </c>
    </row>
    <row r="462">
      <c r="A462" s="101" t="s">
        <v>495</v>
      </c>
      <c r="B462" s="102" t="s">
        <v>18</v>
      </c>
      <c r="C462" s="102" t="s">
        <v>2</v>
      </c>
      <c r="D462" s="102" t="s">
        <v>12</v>
      </c>
      <c r="E462" s="103">
        <v>0.0</v>
      </c>
      <c r="F462" s="103">
        <v>91.0</v>
      </c>
      <c r="G462" s="101" t="s">
        <v>1234</v>
      </c>
    </row>
    <row r="463">
      <c r="A463" s="101" t="s">
        <v>496</v>
      </c>
      <c r="B463" s="102" t="s">
        <v>18</v>
      </c>
      <c r="C463" s="102" t="s">
        <v>2</v>
      </c>
      <c r="D463" s="102" t="s">
        <v>12</v>
      </c>
      <c r="E463" s="103">
        <v>0.0</v>
      </c>
      <c r="F463" s="103">
        <v>91.0</v>
      </c>
      <c r="G463" s="101" t="s">
        <v>1234</v>
      </c>
    </row>
    <row r="464">
      <c r="A464" s="101" t="s">
        <v>497</v>
      </c>
      <c r="B464" s="102" t="s">
        <v>18</v>
      </c>
      <c r="C464" s="102" t="s">
        <v>2</v>
      </c>
      <c r="D464" s="102" t="s">
        <v>12</v>
      </c>
      <c r="E464" s="103">
        <v>0.0</v>
      </c>
      <c r="F464" s="103">
        <v>91.0</v>
      </c>
      <c r="G464" s="101" t="s">
        <v>1234</v>
      </c>
    </row>
    <row r="465">
      <c r="A465" s="101" t="s">
        <v>498</v>
      </c>
      <c r="B465" s="102" t="s">
        <v>18</v>
      </c>
      <c r="C465" s="102" t="s">
        <v>2</v>
      </c>
      <c r="D465" s="102" t="s">
        <v>12</v>
      </c>
      <c r="E465" s="103">
        <v>0.0</v>
      </c>
      <c r="F465" s="103">
        <v>91.0</v>
      </c>
      <c r="G465" s="101" t="s">
        <v>1234</v>
      </c>
    </row>
    <row r="466">
      <c r="A466" s="101" t="s">
        <v>499</v>
      </c>
      <c r="B466" s="102" t="s">
        <v>18</v>
      </c>
      <c r="C466" s="102" t="s">
        <v>2</v>
      </c>
      <c r="D466" s="102" t="s">
        <v>12</v>
      </c>
      <c r="E466" s="103">
        <v>0.0</v>
      </c>
      <c r="F466" s="103">
        <v>91.0</v>
      </c>
      <c r="G466" s="101" t="s">
        <v>1234</v>
      </c>
    </row>
    <row r="467">
      <c r="A467" s="101" t="s">
        <v>500</v>
      </c>
      <c r="B467" s="102" t="s">
        <v>18</v>
      </c>
      <c r="C467" s="102" t="s">
        <v>2</v>
      </c>
      <c r="D467" s="102" t="s">
        <v>14</v>
      </c>
      <c r="E467" s="103">
        <v>0.0</v>
      </c>
      <c r="F467" s="103">
        <v>92.0</v>
      </c>
      <c r="G467" s="101" t="s">
        <v>2061</v>
      </c>
    </row>
    <row r="468">
      <c r="A468" s="101" t="s">
        <v>501</v>
      </c>
      <c r="B468" s="102" t="s">
        <v>18</v>
      </c>
      <c r="C468" s="102" t="s">
        <v>2</v>
      </c>
      <c r="D468" s="102" t="s">
        <v>14</v>
      </c>
      <c r="E468" s="103">
        <v>0.0</v>
      </c>
      <c r="F468" s="103">
        <v>92.0</v>
      </c>
      <c r="G468" s="101" t="s">
        <v>2062</v>
      </c>
    </row>
    <row r="469">
      <c r="A469" s="101" t="s">
        <v>502</v>
      </c>
      <c r="B469" s="102" t="s">
        <v>18</v>
      </c>
      <c r="C469" s="102" t="s">
        <v>2</v>
      </c>
      <c r="D469" s="102" t="s">
        <v>14</v>
      </c>
      <c r="E469" s="103">
        <v>0.0</v>
      </c>
      <c r="F469" s="103">
        <v>92.0</v>
      </c>
      <c r="G469" s="101" t="s">
        <v>2063</v>
      </c>
    </row>
    <row r="470">
      <c r="A470" s="101" t="s">
        <v>503</v>
      </c>
      <c r="B470" s="102" t="s">
        <v>18</v>
      </c>
      <c r="C470" s="102" t="s">
        <v>2</v>
      </c>
      <c r="D470" s="102" t="s">
        <v>14</v>
      </c>
      <c r="E470" s="103">
        <v>0.0</v>
      </c>
      <c r="F470" s="103">
        <v>92.0</v>
      </c>
      <c r="G470" s="101" t="s">
        <v>2064</v>
      </c>
    </row>
    <row r="471">
      <c r="A471" s="101" t="s">
        <v>504</v>
      </c>
      <c r="B471" s="102" t="s">
        <v>18</v>
      </c>
      <c r="C471" s="102" t="s">
        <v>2</v>
      </c>
      <c r="D471" s="102" t="s">
        <v>14</v>
      </c>
      <c r="E471" s="103">
        <v>0.0</v>
      </c>
      <c r="F471" s="103">
        <v>92.0</v>
      </c>
      <c r="G471" s="101" t="s">
        <v>2065</v>
      </c>
    </row>
    <row r="472">
      <c r="A472" s="101" t="s">
        <v>505</v>
      </c>
      <c r="B472" s="102" t="s">
        <v>18</v>
      </c>
      <c r="C472" s="102" t="s">
        <v>2</v>
      </c>
      <c r="D472" s="102" t="s">
        <v>12</v>
      </c>
      <c r="E472" s="103">
        <v>0.0</v>
      </c>
      <c r="F472" s="103">
        <v>93.0</v>
      </c>
      <c r="G472" s="101" t="s">
        <v>2066</v>
      </c>
    </row>
    <row r="473">
      <c r="A473" s="101" t="s">
        <v>506</v>
      </c>
      <c r="B473" s="102" t="s">
        <v>18</v>
      </c>
      <c r="C473" s="102" t="s">
        <v>2</v>
      </c>
      <c r="D473" s="102" t="s">
        <v>12</v>
      </c>
      <c r="E473" s="103">
        <v>0.0</v>
      </c>
      <c r="F473" s="103">
        <v>93.0</v>
      </c>
      <c r="G473" s="101" t="s">
        <v>2066</v>
      </c>
    </row>
    <row r="474">
      <c r="A474" s="101" t="s">
        <v>507</v>
      </c>
      <c r="B474" s="102" t="s">
        <v>18</v>
      </c>
      <c r="C474" s="102" t="s">
        <v>2</v>
      </c>
      <c r="D474" s="102" t="s">
        <v>12</v>
      </c>
      <c r="E474" s="103">
        <v>0.0</v>
      </c>
      <c r="F474" s="103">
        <v>93.0</v>
      </c>
      <c r="G474" s="101" t="s">
        <v>2066</v>
      </c>
    </row>
    <row r="475">
      <c r="A475" s="101" t="s">
        <v>508</v>
      </c>
      <c r="B475" s="102" t="s">
        <v>18</v>
      </c>
      <c r="C475" s="102" t="s">
        <v>2</v>
      </c>
      <c r="D475" s="102" t="s">
        <v>12</v>
      </c>
      <c r="E475" s="103">
        <v>0.0</v>
      </c>
      <c r="F475" s="103">
        <v>93.0</v>
      </c>
      <c r="G475" s="101" t="s">
        <v>2066</v>
      </c>
    </row>
    <row r="476">
      <c r="A476" s="101" t="s">
        <v>509</v>
      </c>
      <c r="B476" s="102" t="s">
        <v>18</v>
      </c>
      <c r="C476" s="102" t="s">
        <v>2</v>
      </c>
      <c r="D476" s="102" t="s">
        <v>12</v>
      </c>
      <c r="E476" s="103">
        <v>0.0</v>
      </c>
      <c r="F476" s="103">
        <v>93.0</v>
      </c>
      <c r="G476" s="101" t="s">
        <v>2066</v>
      </c>
    </row>
    <row r="477">
      <c r="A477" s="101" t="s">
        <v>510</v>
      </c>
      <c r="B477" s="102" t="s">
        <v>18</v>
      </c>
      <c r="C477" s="102" t="s">
        <v>40</v>
      </c>
      <c r="D477" s="102" t="s">
        <v>5</v>
      </c>
      <c r="E477" s="103">
        <v>85.0</v>
      </c>
      <c r="F477" s="103">
        <v>94.0</v>
      </c>
      <c r="G477" s="101" t="s">
        <v>2067</v>
      </c>
    </row>
    <row r="478">
      <c r="A478" s="101" t="s">
        <v>511</v>
      </c>
      <c r="B478" s="102" t="s">
        <v>18</v>
      </c>
      <c r="C478" s="102" t="s">
        <v>40</v>
      </c>
      <c r="D478" s="102" t="s">
        <v>5</v>
      </c>
      <c r="E478" s="103">
        <v>75.0</v>
      </c>
      <c r="F478" s="103">
        <v>94.0</v>
      </c>
      <c r="G478" s="101" t="s">
        <v>2068</v>
      </c>
    </row>
    <row r="479">
      <c r="A479" s="101" t="s">
        <v>512</v>
      </c>
      <c r="B479" s="102" t="s">
        <v>18</v>
      </c>
      <c r="C479" s="102" t="s">
        <v>40</v>
      </c>
      <c r="D479" s="102" t="s">
        <v>5</v>
      </c>
      <c r="E479" s="103">
        <v>90.0</v>
      </c>
      <c r="F479" s="103">
        <v>94.0</v>
      </c>
      <c r="G479" s="101" t="s">
        <v>2069</v>
      </c>
    </row>
    <row r="480">
      <c r="A480" s="101" t="s">
        <v>513</v>
      </c>
      <c r="B480" s="102" t="s">
        <v>18</v>
      </c>
      <c r="C480" s="102" t="s">
        <v>40</v>
      </c>
      <c r="D480" s="102" t="s">
        <v>5</v>
      </c>
      <c r="E480" s="103">
        <v>70.0</v>
      </c>
      <c r="F480" s="103">
        <v>94.0</v>
      </c>
      <c r="G480" s="101" t="s">
        <v>2070</v>
      </c>
    </row>
    <row r="481">
      <c r="A481" s="101" t="s">
        <v>514</v>
      </c>
      <c r="B481" s="102" t="s">
        <v>18</v>
      </c>
      <c r="C481" s="102" t="s">
        <v>40</v>
      </c>
      <c r="D481" s="102" t="s">
        <v>5</v>
      </c>
      <c r="E481" s="103">
        <v>82.0</v>
      </c>
      <c r="F481" s="103">
        <v>94.0</v>
      </c>
      <c r="G481" s="101" t="s">
        <v>2071</v>
      </c>
    </row>
    <row r="482">
      <c r="A482" s="101" t="s">
        <v>515</v>
      </c>
      <c r="B482" s="102" t="s">
        <v>18</v>
      </c>
      <c r="C482" s="102" t="s">
        <v>2</v>
      </c>
      <c r="D482" s="102" t="s">
        <v>12</v>
      </c>
      <c r="E482" s="103">
        <v>0.0</v>
      </c>
      <c r="F482" s="103">
        <v>95.0</v>
      </c>
      <c r="G482" s="101" t="s">
        <v>2072</v>
      </c>
    </row>
    <row r="483">
      <c r="A483" s="101" t="s">
        <v>516</v>
      </c>
      <c r="B483" s="102" t="s">
        <v>18</v>
      </c>
      <c r="C483" s="102" t="s">
        <v>2</v>
      </c>
      <c r="D483" s="102" t="s">
        <v>12</v>
      </c>
      <c r="E483" s="103">
        <v>0.0</v>
      </c>
      <c r="F483" s="103">
        <v>95.0</v>
      </c>
      <c r="G483" s="101" t="s">
        <v>2073</v>
      </c>
    </row>
    <row r="484">
      <c r="A484" s="101" t="s">
        <v>517</v>
      </c>
      <c r="B484" s="102" t="s">
        <v>18</v>
      </c>
      <c r="C484" s="102" t="s">
        <v>2</v>
      </c>
      <c r="D484" s="102" t="s">
        <v>12</v>
      </c>
      <c r="E484" s="103">
        <v>0.0</v>
      </c>
      <c r="F484" s="103">
        <v>95.0</v>
      </c>
      <c r="G484" s="101" t="s">
        <v>2074</v>
      </c>
    </row>
    <row r="485">
      <c r="A485" s="101" t="s">
        <v>518</v>
      </c>
      <c r="B485" s="102" t="s">
        <v>18</v>
      </c>
      <c r="C485" s="102" t="s">
        <v>2</v>
      </c>
      <c r="D485" s="102" t="s">
        <v>12</v>
      </c>
      <c r="E485" s="103">
        <v>0.0</v>
      </c>
      <c r="F485" s="103">
        <v>95.0</v>
      </c>
      <c r="G485" s="101" t="s">
        <v>2075</v>
      </c>
    </row>
    <row r="486">
      <c r="A486" s="101" t="s">
        <v>519</v>
      </c>
      <c r="B486" s="102" t="s">
        <v>18</v>
      </c>
      <c r="C486" s="102" t="s">
        <v>2</v>
      </c>
      <c r="D486" s="102" t="s">
        <v>12</v>
      </c>
      <c r="E486" s="103">
        <v>0.0</v>
      </c>
      <c r="F486" s="103">
        <v>95.0</v>
      </c>
      <c r="G486" s="101" t="s">
        <v>2076</v>
      </c>
    </row>
    <row r="487">
      <c r="A487" s="101" t="s">
        <v>520</v>
      </c>
      <c r="B487" s="102" t="s">
        <v>17</v>
      </c>
      <c r="C487" s="102" t="s">
        <v>2</v>
      </c>
      <c r="D487" s="102" t="s">
        <v>14</v>
      </c>
      <c r="E487" s="103">
        <v>0.0</v>
      </c>
      <c r="F487" s="103">
        <v>96.0</v>
      </c>
      <c r="G487" s="101" t="s">
        <v>2077</v>
      </c>
    </row>
    <row r="488">
      <c r="A488" s="101" t="s">
        <v>2078</v>
      </c>
      <c r="B488" s="102" t="s">
        <v>17</v>
      </c>
      <c r="C488" s="102" t="s">
        <v>2</v>
      </c>
      <c r="D488" s="102" t="s">
        <v>14</v>
      </c>
      <c r="E488" s="103">
        <v>0.0</v>
      </c>
      <c r="F488" s="103">
        <v>96.0</v>
      </c>
      <c r="G488" s="101" t="s">
        <v>2077</v>
      </c>
    </row>
    <row r="489">
      <c r="A489" s="101" t="s">
        <v>522</v>
      </c>
      <c r="B489" s="102" t="s">
        <v>17</v>
      </c>
      <c r="C489" s="102" t="s">
        <v>2</v>
      </c>
      <c r="D489" s="102" t="s">
        <v>14</v>
      </c>
      <c r="E489" s="103">
        <v>0.0</v>
      </c>
      <c r="F489" s="103">
        <v>96.0</v>
      </c>
      <c r="G489" s="101" t="s">
        <v>2077</v>
      </c>
    </row>
    <row r="490">
      <c r="A490" s="101" t="s">
        <v>523</v>
      </c>
      <c r="B490" s="102" t="s">
        <v>17</v>
      </c>
      <c r="C490" s="102" t="s">
        <v>2</v>
      </c>
      <c r="D490" s="102" t="s">
        <v>14</v>
      </c>
      <c r="E490" s="103">
        <v>0.0</v>
      </c>
      <c r="F490" s="103">
        <v>96.0</v>
      </c>
      <c r="G490" s="101" t="s">
        <v>2077</v>
      </c>
    </row>
    <row r="491">
      <c r="A491" s="101" t="s">
        <v>524</v>
      </c>
      <c r="B491" s="102" t="s">
        <v>17</v>
      </c>
      <c r="C491" s="102" t="s">
        <v>2</v>
      </c>
      <c r="D491" s="102" t="s">
        <v>14</v>
      </c>
      <c r="E491" s="103">
        <v>0.0</v>
      </c>
      <c r="F491" s="103">
        <v>96.0</v>
      </c>
      <c r="G491" s="101" t="s">
        <v>2077</v>
      </c>
    </row>
    <row r="492">
      <c r="A492" s="101" t="s">
        <v>525</v>
      </c>
      <c r="B492" s="102" t="s">
        <v>17</v>
      </c>
      <c r="C492" s="102" t="s">
        <v>40</v>
      </c>
      <c r="D492" s="102" t="s">
        <v>5</v>
      </c>
      <c r="E492" s="103">
        <v>120.0</v>
      </c>
      <c r="F492" s="103">
        <v>97.0</v>
      </c>
      <c r="G492" s="101" t="s">
        <v>2079</v>
      </c>
    </row>
    <row r="493">
      <c r="A493" s="101" t="s">
        <v>2080</v>
      </c>
      <c r="B493" s="102" t="s">
        <v>17</v>
      </c>
      <c r="C493" s="102" t="s">
        <v>40</v>
      </c>
      <c r="D493" s="102" t="s">
        <v>5</v>
      </c>
      <c r="E493" s="103">
        <v>240.0</v>
      </c>
      <c r="F493" s="103">
        <v>97.0</v>
      </c>
      <c r="G493" s="101" t="s">
        <v>2081</v>
      </c>
    </row>
    <row r="494">
      <c r="A494" s="101" t="s">
        <v>527</v>
      </c>
      <c r="B494" s="102" t="s">
        <v>17</v>
      </c>
      <c r="C494" s="102" t="s">
        <v>40</v>
      </c>
      <c r="D494" s="102" t="s">
        <v>5</v>
      </c>
      <c r="E494" s="103">
        <v>100.0</v>
      </c>
      <c r="F494" s="103">
        <v>97.0</v>
      </c>
      <c r="G494" s="101" t="s">
        <v>2082</v>
      </c>
    </row>
    <row r="495">
      <c r="A495" s="101" t="s">
        <v>528</v>
      </c>
      <c r="B495" s="102" t="s">
        <v>17</v>
      </c>
      <c r="C495" s="102" t="s">
        <v>40</v>
      </c>
      <c r="D495" s="102" t="s">
        <v>5</v>
      </c>
      <c r="E495" s="103">
        <v>80.0</v>
      </c>
      <c r="F495" s="103">
        <v>97.0</v>
      </c>
      <c r="G495" s="101" t="s">
        <v>2083</v>
      </c>
    </row>
    <row r="496">
      <c r="A496" s="101" t="s">
        <v>529</v>
      </c>
      <c r="B496" s="102" t="s">
        <v>17</v>
      </c>
      <c r="C496" s="102" t="s">
        <v>40</v>
      </c>
      <c r="D496" s="102" t="s">
        <v>5</v>
      </c>
      <c r="E496" s="103">
        <v>150.0</v>
      </c>
      <c r="F496" s="103">
        <v>97.0</v>
      </c>
      <c r="G496" s="101" t="s">
        <v>2084</v>
      </c>
    </row>
    <row r="497">
      <c r="A497" s="101" t="s">
        <v>530</v>
      </c>
      <c r="B497" s="102" t="s">
        <v>17</v>
      </c>
      <c r="C497" s="102" t="s">
        <v>40</v>
      </c>
      <c r="D497" s="102" t="s">
        <v>5</v>
      </c>
      <c r="E497" s="103">
        <v>80.0</v>
      </c>
      <c r="F497" s="103">
        <v>98.0</v>
      </c>
      <c r="G497" s="101" t="s">
        <v>2085</v>
      </c>
    </row>
    <row r="498">
      <c r="A498" s="101" t="s">
        <v>531</v>
      </c>
      <c r="B498" s="102" t="s">
        <v>17</v>
      </c>
      <c r="C498" s="102" t="s">
        <v>40</v>
      </c>
      <c r="D498" s="102" t="s">
        <v>5</v>
      </c>
      <c r="E498" s="103">
        <v>100.0</v>
      </c>
      <c r="F498" s="103">
        <v>98.0</v>
      </c>
      <c r="G498" s="101" t="s">
        <v>2086</v>
      </c>
    </row>
    <row r="499">
      <c r="A499" s="101" t="s">
        <v>532</v>
      </c>
      <c r="B499" s="102" t="s">
        <v>17</v>
      </c>
      <c r="C499" s="102" t="s">
        <v>40</v>
      </c>
      <c r="D499" s="102" t="s">
        <v>5</v>
      </c>
      <c r="E499" s="103">
        <v>50.0</v>
      </c>
      <c r="F499" s="103">
        <v>98.0</v>
      </c>
      <c r="G499" s="101" t="s">
        <v>2087</v>
      </c>
    </row>
    <row r="500">
      <c r="A500" s="101" t="s">
        <v>533</v>
      </c>
      <c r="B500" s="102" t="s">
        <v>17</v>
      </c>
      <c r="C500" s="102" t="s">
        <v>40</v>
      </c>
      <c r="D500" s="102" t="s">
        <v>5</v>
      </c>
      <c r="E500" s="103">
        <v>75.0</v>
      </c>
      <c r="F500" s="103">
        <v>98.0</v>
      </c>
      <c r="G500" s="101" t="s">
        <v>2088</v>
      </c>
    </row>
    <row r="501">
      <c r="A501" s="101" t="s">
        <v>534</v>
      </c>
      <c r="B501" s="102" t="s">
        <v>17</v>
      </c>
      <c r="C501" s="102" t="s">
        <v>40</v>
      </c>
      <c r="D501" s="102" t="s">
        <v>5</v>
      </c>
      <c r="E501" s="103">
        <v>90.0</v>
      </c>
      <c r="F501" s="103">
        <v>98.0</v>
      </c>
      <c r="G501" s="101" t="s">
        <v>2089</v>
      </c>
    </row>
    <row r="502">
      <c r="A502" s="101" t="s">
        <v>535</v>
      </c>
      <c r="B502" s="102" t="s">
        <v>17</v>
      </c>
      <c r="C502" s="102" t="s">
        <v>2</v>
      </c>
      <c r="D502" s="102" t="s">
        <v>14</v>
      </c>
      <c r="E502" s="103">
        <v>0.0</v>
      </c>
      <c r="F502" s="103">
        <v>99.0</v>
      </c>
      <c r="G502" s="101" t="s">
        <v>2090</v>
      </c>
    </row>
    <row r="503">
      <c r="A503" s="101" t="s">
        <v>536</v>
      </c>
      <c r="B503" s="102" t="s">
        <v>17</v>
      </c>
      <c r="C503" s="102" t="s">
        <v>2</v>
      </c>
      <c r="D503" s="102" t="s">
        <v>14</v>
      </c>
      <c r="E503" s="103">
        <v>0.0</v>
      </c>
      <c r="F503" s="103">
        <v>99.0</v>
      </c>
      <c r="G503" s="101" t="s">
        <v>2091</v>
      </c>
    </row>
    <row r="504">
      <c r="A504" s="101" t="s">
        <v>537</v>
      </c>
      <c r="B504" s="102" t="s">
        <v>17</v>
      </c>
      <c r="C504" s="102" t="s">
        <v>2</v>
      </c>
      <c r="D504" s="102" t="s">
        <v>14</v>
      </c>
      <c r="E504" s="103">
        <v>0.0</v>
      </c>
      <c r="F504" s="103">
        <v>99.0</v>
      </c>
      <c r="G504" s="101" t="s">
        <v>2092</v>
      </c>
    </row>
    <row r="505">
      <c r="A505" s="101" t="s">
        <v>538</v>
      </c>
      <c r="B505" s="102" t="s">
        <v>17</v>
      </c>
      <c r="C505" s="102" t="s">
        <v>2</v>
      </c>
      <c r="D505" s="102" t="s">
        <v>14</v>
      </c>
      <c r="E505" s="103">
        <v>0.0</v>
      </c>
      <c r="F505" s="103">
        <v>99.0</v>
      </c>
      <c r="G505" s="101" t="s">
        <v>2093</v>
      </c>
    </row>
    <row r="506">
      <c r="A506" s="101" t="s">
        <v>539</v>
      </c>
      <c r="B506" s="102" t="s">
        <v>17</v>
      </c>
      <c r="C506" s="102" t="s">
        <v>2</v>
      </c>
      <c r="D506" s="102" t="s">
        <v>14</v>
      </c>
      <c r="E506" s="103">
        <v>0.0</v>
      </c>
      <c r="F506" s="103">
        <v>99.0</v>
      </c>
      <c r="G506" s="101" t="s">
        <v>2094</v>
      </c>
    </row>
    <row r="507">
      <c r="A507" s="101" t="s">
        <v>540</v>
      </c>
      <c r="B507" s="102" t="s">
        <v>17</v>
      </c>
      <c r="C507" s="102" t="s">
        <v>40</v>
      </c>
      <c r="D507" s="102" t="s">
        <v>5</v>
      </c>
      <c r="E507" s="103">
        <v>80.0</v>
      </c>
      <c r="F507" s="103">
        <v>100.0</v>
      </c>
      <c r="G507" s="101" t="s">
        <v>2095</v>
      </c>
    </row>
    <row r="508">
      <c r="A508" s="101" t="s">
        <v>541</v>
      </c>
      <c r="B508" s="102" t="s">
        <v>17</v>
      </c>
      <c r="C508" s="102" t="s">
        <v>40</v>
      </c>
      <c r="D508" s="102" t="s">
        <v>5</v>
      </c>
      <c r="E508" s="103">
        <v>60.0</v>
      </c>
      <c r="F508" s="103">
        <v>100.0</v>
      </c>
      <c r="G508" s="101" t="s">
        <v>2096</v>
      </c>
    </row>
    <row r="509">
      <c r="A509" s="101" t="s">
        <v>542</v>
      </c>
      <c r="B509" s="102" t="s">
        <v>17</v>
      </c>
      <c r="C509" s="102" t="s">
        <v>40</v>
      </c>
      <c r="D509" s="102" t="s">
        <v>5</v>
      </c>
      <c r="E509" s="103">
        <v>90.0</v>
      </c>
      <c r="F509" s="103">
        <v>100.0</v>
      </c>
      <c r="G509" s="101" t="s">
        <v>2097</v>
      </c>
    </row>
    <row r="510">
      <c r="A510" s="101" t="s">
        <v>543</v>
      </c>
      <c r="B510" s="102" t="s">
        <v>17</v>
      </c>
      <c r="C510" s="102" t="s">
        <v>40</v>
      </c>
      <c r="D510" s="102" t="s">
        <v>5</v>
      </c>
      <c r="E510" s="103">
        <v>50.0</v>
      </c>
      <c r="F510" s="103">
        <v>100.0</v>
      </c>
      <c r="G510" s="101" t="s">
        <v>2098</v>
      </c>
    </row>
    <row r="511">
      <c r="A511" s="101" t="s">
        <v>544</v>
      </c>
      <c r="B511" s="102" t="s">
        <v>17</v>
      </c>
      <c r="C511" s="102" t="s">
        <v>40</v>
      </c>
      <c r="D511" s="102" t="s">
        <v>5</v>
      </c>
      <c r="E511" s="103">
        <v>100.0</v>
      </c>
      <c r="F511" s="103">
        <v>100.0</v>
      </c>
      <c r="G511" s="101" t="s">
        <v>2099</v>
      </c>
    </row>
    <row r="512">
      <c r="A512" s="101" t="s">
        <v>545</v>
      </c>
      <c r="B512" s="102" t="s">
        <v>17</v>
      </c>
      <c r="C512" s="102" t="s">
        <v>2</v>
      </c>
      <c r="D512" s="102" t="s">
        <v>7</v>
      </c>
      <c r="E512" s="103">
        <v>60.0</v>
      </c>
      <c r="F512" s="103">
        <v>101.0</v>
      </c>
      <c r="G512" s="101" t="s">
        <v>2100</v>
      </c>
    </row>
    <row r="513">
      <c r="A513" s="101" t="s">
        <v>546</v>
      </c>
      <c r="B513" s="102" t="s">
        <v>17</v>
      </c>
      <c r="C513" s="102" t="s">
        <v>2</v>
      </c>
      <c r="D513" s="102" t="s">
        <v>7</v>
      </c>
      <c r="E513" s="103">
        <v>70.0</v>
      </c>
      <c r="F513" s="103">
        <v>101.0</v>
      </c>
      <c r="G513" s="101" t="s">
        <v>2101</v>
      </c>
    </row>
    <row r="514">
      <c r="A514" s="101" t="s">
        <v>547</v>
      </c>
      <c r="B514" s="102" t="s">
        <v>17</v>
      </c>
      <c r="C514" s="102" t="s">
        <v>2</v>
      </c>
      <c r="D514" s="102" t="s">
        <v>7</v>
      </c>
      <c r="E514" s="103">
        <v>45.0</v>
      </c>
      <c r="F514" s="103">
        <v>101.0</v>
      </c>
      <c r="G514" s="101" t="s">
        <v>2102</v>
      </c>
    </row>
    <row r="515">
      <c r="A515" s="101" t="s">
        <v>548</v>
      </c>
      <c r="B515" s="102" t="s">
        <v>17</v>
      </c>
      <c r="C515" s="102" t="s">
        <v>2</v>
      </c>
      <c r="D515" s="102" t="s">
        <v>7</v>
      </c>
      <c r="E515" s="103">
        <v>80.0</v>
      </c>
      <c r="F515" s="103">
        <v>101.0</v>
      </c>
      <c r="G515" s="101" t="s">
        <v>2103</v>
      </c>
    </row>
    <row r="516">
      <c r="A516" s="101" t="s">
        <v>549</v>
      </c>
      <c r="B516" s="102" t="s">
        <v>17</v>
      </c>
      <c r="C516" s="102" t="s">
        <v>2</v>
      </c>
      <c r="D516" s="102" t="s">
        <v>7</v>
      </c>
      <c r="E516" s="103">
        <v>55.0</v>
      </c>
      <c r="F516" s="103">
        <v>101.0</v>
      </c>
      <c r="G516" s="101" t="s">
        <v>2104</v>
      </c>
    </row>
    <row r="517">
      <c r="A517" s="101" t="s">
        <v>550</v>
      </c>
      <c r="B517" s="102" t="s">
        <v>17</v>
      </c>
      <c r="C517" s="102" t="s">
        <v>40</v>
      </c>
      <c r="D517" s="102" t="s">
        <v>5</v>
      </c>
      <c r="E517" s="103">
        <v>120.0</v>
      </c>
      <c r="F517" s="103">
        <v>102.0</v>
      </c>
      <c r="G517" s="101" t="s">
        <v>2105</v>
      </c>
    </row>
    <row r="518">
      <c r="A518" s="101" t="s">
        <v>551</v>
      </c>
      <c r="B518" s="102" t="s">
        <v>17</v>
      </c>
      <c r="C518" s="102" t="s">
        <v>40</v>
      </c>
      <c r="D518" s="102" t="s">
        <v>5</v>
      </c>
      <c r="E518" s="103">
        <v>200.0</v>
      </c>
      <c r="F518" s="103">
        <v>102.0</v>
      </c>
      <c r="G518" s="101" t="s">
        <v>2106</v>
      </c>
    </row>
    <row r="519">
      <c r="A519" s="101" t="s">
        <v>552</v>
      </c>
      <c r="B519" s="102" t="s">
        <v>17</v>
      </c>
      <c r="C519" s="102" t="s">
        <v>40</v>
      </c>
      <c r="D519" s="102" t="s">
        <v>5</v>
      </c>
      <c r="E519" s="103">
        <v>150.0</v>
      </c>
      <c r="F519" s="103">
        <v>102.0</v>
      </c>
      <c r="G519" s="101" t="s">
        <v>2107</v>
      </c>
    </row>
    <row r="520">
      <c r="A520" s="101" t="s">
        <v>553</v>
      </c>
      <c r="B520" s="102" t="s">
        <v>17</v>
      </c>
      <c r="C520" s="102" t="s">
        <v>40</v>
      </c>
      <c r="D520" s="102" t="s">
        <v>5</v>
      </c>
      <c r="E520" s="103">
        <v>90.0</v>
      </c>
      <c r="F520" s="103">
        <v>102.0</v>
      </c>
      <c r="G520" s="101" t="s">
        <v>2108</v>
      </c>
    </row>
    <row r="521">
      <c r="A521" s="101" t="s">
        <v>554</v>
      </c>
      <c r="B521" s="102" t="s">
        <v>17</v>
      </c>
      <c r="C521" s="102" t="s">
        <v>40</v>
      </c>
      <c r="D521" s="102" t="s">
        <v>5</v>
      </c>
      <c r="E521" s="103">
        <v>130.0</v>
      </c>
      <c r="F521" s="103">
        <v>102.0</v>
      </c>
      <c r="G521" s="101" t="s">
        <v>2109</v>
      </c>
    </row>
    <row r="522">
      <c r="A522" s="101" t="s">
        <v>555</v>
      </c>
      <c r="B522" s="102" t="s">
        <v>17</v>
      </c>
      <c r="C522" s="102" t="s">
        <v>40</v>
      </c>
      <c r="D522" s="102" t="s">
        <v>5</v>
      </c>
      <c r="E522" s="103">
        <v>60.0</v>
      </c>
      <c r="F522" s="103">
        <v>103.0</v>
      </c>
      <c r="G522" s="101" t="s">
        <v>2110</v>
      </c>
    </row>
    <row r="523">
      <c r="A523" s="101" t="s">
        <v>556</v>
      </c>
      <c r="B523" s="102" t="s">
        <v>17</v>
      </c>
      <c r="C523" s="102" t="s">
        <v>40</v>
      </c>
      <c r="D523" s="102" t="s">
        <v>5</v>
      </c>
      <c r="E523" s="103">
        <v>50.0</v>
      </c>
      <c r="F523" s="103">
        <v>103.0</v>
      </c>
      <c r="G523" s="101" t="s">
        <v>2111</v>
      </c>
    </row>
    <row r="524">
      <c r="A524" s="101" t="s">
        <v>557</v>
      </c>
      <c r="B524" s="102" t="s">
        <v>17</v>
      </c>
      <c r="C524" s="102" t="s">
        <v>40</v>
      </c>
      <c r="D524" s="102" t="s">
        <v>5</v>
      </c>
      <c r="E524" s="103">
        <v>30.0</v>
      </c>
      <c r="F524" s="103">
        <v>103.0</v>
      </c>
      <c r="G524" s="101" t="s">
        <v>2112</v>
      </c>
    </row>
    <row r="525">
      <c r="A525" s="101" t="s">
        <v>558</v>
      </c>
      <c r="B525" s="102" t="s">
        <v>17</v>
      </c>
      <c r="C525" s="102" t="s">
        <v>40</v>
      </c>
      <c r="D525" s="102" t="s">
        <v>5</v>
      </c>
      <c r="E525" s="103">
        <v>45.0</v>
      </c>
      <c r="F525" s="103">
        <v>103.0</v>
      </c>
      <c r="G525" s="101" t="s">
        <v>2113</v>
      </c>
    </row>
    <row r="526">
      <c r="A526" s="101" t="s">
        <v>559</v>
      </c>
      <c r="B526" s="102" t="s">
        <v>17</v>
      </c>
      <c r="C526" s="102" t="s">
        <v>40</v>
      </c>
      <c r="D526" s="102" t="s">
        <v>5</v>
      </c>
      <c r="E526" s="103">
        <v>55.0</v>
      </c>
      <c r="F526" s="103">
        <v>103.0</v>
      </c>
      <c r="G526" s="101" t="s">
        <v>2114</v>
      </c>
    </row>
    <row r="527">
      <c r="A527" s="101" t="s">
        <v>560</v>
      </c>
      <c r="B527" s="102" t="s">
        <v>17</v>
      </c>
      <c r="C527" s="102" t="s">
        <v>2</v>
      </c>
      <c r="D527" s="102" t="s">
        <v>12</v>
      </c>
      <c r="E527" s="103">
        <v>0.0</v>
      </c>
      <c r="F527" s="103">
        <v>104.0</v>
      </c>
      <c r="G527" s="101" t="s">
        <v>2115</v>
      </c>
    </row>
    <row r="528">
      <c r="A528" s="101" t="s">
        <v>561</v>
      </c>
      <c r="B528" s="102" t="s">
        <v>17</v>
      </c>
      <c r="C528" s="102" t="s">
        <v>2</v>
      </c>
      <c r="D528" s="102" t="s">
        <v>12</v>
      </c>
      <c r="E528" s="103">
        <v>0.0</v>
      </c>
      <c r="F528" s="103">
        <v>104.0</v>
      </c>
      <c r="G528" s="101" t="s">
        <v>2116</v>
      </c>
    </row>
    <row r="529">
      <c r="A529" s="101" t="s">
        <v>562</v>
      </c>
      <c r="B529" s="102" t="s">
        <v>17</v>
      </c>
      <c r="C529" s="102" t="s">
        <v>2</v>
      </c>
      <c r="D529" s="102" t="s">
        <v>12</v>
      </c>
      <c r="E529" s="103">
        <v>0.0</v>
      </c>
      <c r="F529" s="103">
        <v>104.0</v>
      </c>
      <c r="G529" s="101" t="s">
        <v>2117</v>
      </c>
    </row>
    <row r="530">
      <c r="A530" s="101" t="s">
        <v>563</v>
      </c>
      <c r="B530" s="102" t="s">
        <v>17</v>
      </c>
      <c r="C530" s="102" t="s">
        <v>2</v>
      </c>
      <c r="D530" s="102" t="s">
        <v>12</v>
      </c>
      <c r="E530" s="103">
        <v>0.0</v>
      </c>
      <c r="F530" s="103">
        <v>104.0</v>
      </c>
      <c r="G530" s="101" t="s">
        <v>2118</v>
      </c>
    </row>
    <row r="531">
      <c r="A531" s="101" t="s">
        <v>564</v>
      </c>
      <c r="B531" s="102" t="s">
        <v>17</v>
      </c>
      <c r="C531" s="102" t="s">
        <v>2</v>
      </c>
      <c r="D531" s="102" t="s">
        <v>12</v>
      </c>
      <c r="E531" s="103">
        <v>0.0</v>
      </c>
      <c r="F531" s="103">
        <v>104.0</v>
      </c>
      <c r="G531" s="101" t="s">
        <v>2119</v>
      </c>
    </row>
    <row r="532">
      <c r="A532" s="101" t="s">
        <v>565</v>
      </c>
      <c r="B532" s="102" t="s">
        <v>17</v>
      </c>
      <c r="C532" s="102" t="s">
        <v>2</v>
      </c>
      <c r="D532" s="102" t="s">
        <v>12</v>
      </c>
      <c r="E532" s="103">
        <v>0.0</v>
      </c>
      <c r="F532" s="103">
        <v>105.0</v>
      </c>
      <c r="G532" s="101" t="s">
        <v>2120</v>
      </c>
    </row>
    <row r="533">
      <c r="A533" s="101" t="s">
        <v>566</v>
      </c>
      <c r="B533" s="102" t="s">
        <v>17</v>
      </c>
      <c r="C533" s="102" t="s">
        <v>2</v>
      </c>
      <c r="D533" s="102" t="s">
        <v>12</v>
      </c>
      <c r="E533" s="103">
        <v>0.0</v>
      </c>
      <c r="F533" s="103">
        <v>105.0</v>
      </c>
      <c r="G533" s="101" t="s">
        <v>2120</v>
      </c>
    </row>
    <row r="534">
      <c r="A534" s="101" t="s">
        <v>567</v>
      </c>
      <c r="B534" s="102" t="s">
        <v>17</v>
      </c>
      <c r="C534" s="102" t="s">
        <v>2</v>
      </c>
      <c r="D534" s="102" t="s">
        <v>12</v>
      </c>
      <c r="E534" s="103">
        <v>0.0</v>
      </c>
      <c r="F534" s="103">
        <v>105.0</v>
      </c>
      <c r="G534" s="101" t="s">
        <v>2120</v>
      </c>
    </row>
    <row r="535">
      <c r="A535" s="101" t="s">
        <v>568</v>
      </c>
      <c r="B535" s="102" t="s">
        <v>17</v>
      </c>
      <c r="C535" s="102" t="s">
        <v>2</v>
      </c>
      <c r="D535" s="102" t="s">
        <v>12</v>
      </c>
      <c r="E535" s="103">
        <v>0.0</v>
      </c>
      <c r="F535" s="103">
        <v>105.0</v>
      </c>
      <c r="G535" s="101" t="s">
        <v>2120</v>
      </c>
    </row>
    <row r="536">
      <c r="A536" s="101" t="s">
        <v>569</v>
      </c>
      <c r="B536" s="102" t="s">
        <v>17</v>
      </c>
      <c r="C536" s="102" t="s">
        <v>2</v>
      </c>
      <c r="D536" s="102" t="s">
        <v>12</v>
      </c>
      <c r="E536" s="103">
        <v>0.0</v>
      </c>
      <c r="F536" s="103">
        <v>105.0</v>
      </c>
      <c r="G536" s="101" t="s">
        <v>2120</v>
      </c>
    </row>
    <row r="537">
      <c r="A537" s="101" t="s">
        <v>570</v>
      </c>
      <c r="B537" s="102" t="s">
        <v>18</v>
      </c>
      <c r="C537" s="102" t="s">
        <v>2</v>
      </c>
      <c r="D537" s="102" t="s">
        <v>12</v>
      </c>
      <c r="E537" s="103">
        <v>0.0</v>
      </c>
      <c r="F537" s="103">
        <v>106.0</v>
      </c>
      <c r="G537" s="101" t="s">
        <v>1272</v>
      </c>
    </row>
    <row r="538">
      <c r="A538" s="101" t="s">
        <v>571</v>
      </c>
      <c r="B538" s="102" t="s">
        <v>18</v>
      </c>
      <c r="C538" s="102" t="s">
        <v>2</v>
      </c>
      <c r="D538" s="102" t="s">
        <v>12</v>
      </c>
      <c r="E538" s="103">
        <v>0.0</v>
      </c>
      <c r="F538" s="103">
        <v>106.0</v>
      </c>
      <c r="G538" s="101" t="s">
        <v>1272</v>
      </c>
    </row>
    <row r="539">
      <c r="A539" s="101" t="s">
        <v>572</v>
      </c>
      <c r="B539" s="102" t="s">
        <v>18</v>
      </c>
      <c r="C539" s="102" t="s">
        <v>2</v>
      </c>
      <c r="D539" s="102" t="s">
        <v>12</v>
      </c>
      <c r="E539" s="103">
        <v>0.0</v>
      </c>
      <c r="F539" s="103">
        <v>106.0</v>
      </c>
      <c r="G539" s="101" t="s">
        <v>1272</v>
      </c>
    </row>
    <row r="540">
      <c r="A540" s="101" t="s">
        <v>573</v>
      </c>
      <c r="B540" s="102" t="s">
        <v>18</v>
      </c>
      <c r="C540" s="102" t="s">
        <v>2</v>
      </c>
      <c r="D540" s="102" t="s">
        <v>12</v>
      </c>
      <c r="E540" s="103">
        <v>0.0</v>
      </c>
      <c r="F540" s="103">
        <v>106.0</v>
      </c>
      <c r="G540" s="101" t="s">
        <v>1272</v>
      </c>
    </row>
    <row r="541">
      <c r="A541" s="101" t="s">
        <v>574</v>
      </c>
      <c r="B541" s="102" t="s">
        <v>18</v>
      </c>
      <c r="C541" s="102" t="s">
        <v>2</v>
      </c>
      <c r="D541" s="102" t="s">
        <v>12</v>
      </c>
      <c r="E541" s="103">
        <v>0.0</v>
      </c>
      <c r="F541" s="103">
        <v>106.0</v>
      </c>
      <c r="G541" s="101" t="s">
        <v>1272</v>
      </c>
    </row>
    <row r="542">
      <c r="A542" s="101" t="s">
        <v>575</v>
      </c>
      <c r="B542" s="102" t="s">
        <v>18</v>
      </c>
      <c r="C542" s="102" t="s">
        <v>40</v>
      </c>
      <c r="D542" s="102" t="s">
        <v>5</v>
      </c>
      <c r="E542" s="103">
        <v>21.0</v>
      </c>
      <c r="F542" s="103">
        <v>107.0</v>
      </c>
      <c r="G542" s="101" t="s">
        <v>2121</v>
      </c>
    </row>
    <row r="543">
      <c r="A543" s="101" t="s">
        <v>576</v>
      </c>
      <c r="B543" s="102" t="s">
        <v>18</v>
      </c>
      <c r="C543" s="102" t="s">
        <v>40</v>
      </c>
      <c r="D543" s="102" t="s">
        <v>5</v>
      </c>
      <c r="E543" s="103">
        <v>31.0</v>
      </c>
      <c r="F543" s="103">
        <v>107.0</v>
      </c>
      <c r="G543" s="101" t="s">
        <v>2122</v>
      </c>
    </row>
    <row r="544">
      <c r="A544" s="101" t="s">
        <v>577</v>
      </c>
      <c r="B544" s="102" t="s">
        <v>18</v>
      </c>
      <c r="C544" s="102" t="s">
        <v>40</v>
      </c>
      <c r="D544" s="102" t="s">
        <v>5</v>
      </c>
      <c r="E544" s="103">
        <v>39.0</v>
      </c>
      <c r="F544" s="103">
        <v>107.0</v>
      </c>
      <c r="G544" s="101" t="s">
        <v>2123</v>
      </c>
    </row>
    <row r="545">
      <c r="A545" s="101" t="s">
        <v>578</v>
      </c>
      <c r="B545" s="102" t="s">
        <v>18</v>
      </c>
      <c r="C545" s="102" t="s">
        <v>40</v>
      </c>
      <c r="D545" s="102" t="s">
        <v>5</v>
      </c>
      <c r="E545" s="103">
        <v>22.0</v>
      </c>
      <c r="F545" s="103">
        <v>107.0</v>
      </c>
      <c r="G545" s="101" t="s">
        <v>2124</v>
      </c>
    </row>
    <row r="546">
      <c r="A546" s="101" t="s">
        <v>579</v>
      </c>
      <c r="B546" s="102" t="s">
        <v>18</v>
      </c>
      <c r="C546" s="102" t="s">
        <v>40</v>
      </c>
      <c r="D546" s="102" t="s">
        <v>5</v>
      </c>
      <c r="E546" s="103">
        <v>17.0</v>
      </c>
      <c r="F546" s="103">
        <v>107.0</v>
      </c>
      <c r="G546" s="101" t="s">
        <v>2125</v>
      </c>
    </row>
    <row r="547">
      <c r="A547" s="101" t="s">
        <v>580</v>
      </c>
      <c r="B547" s="102" t="s">
        <v>18</v>
      </c>
      <c r="C547" s="102" t="s">
        <v>40</v>
      </c>
      <c r="D547" s="102" t="s">
        <v>14</v>
      </c>
      <c r="E547" s="103">
        <v>15.0</v>
      </c>
      <c r="F547" s="103">
        <v>108.0</v>
      </c>
      <c r="G547" s="101" t="s">
        <v>2126</v>
      </c>
    </row>
    <row r="548">
      <c r="A548" s="101" t="s">
        <v>581</v>
      </c>
      <c r="B548" s="102" t="s">
        <v>18</v>
      </c>
      <c r="C548" s="102" t="s">
        <v>40</v>
      </c>
      <c r="D548" s="102" t="s">
        <v>14</v>
      </c>
      <c r="E548" s="103">
        <v>17.0</v>
      </c>
      <c r="F548" s="103">
        <v>108.0</v>
      </c>
      <c r="G548" s="101" t="s">
        <v>2127</v>
      </c>
    </row>
    <row r="549">
      <c r="A549" s="101" t="s">
        <v>582</v>
      </c>
      <c r="B549" s="102" t="s">
        <v>18</v>
      </c>
      <c r="C549" s="102" t="s">
        <v>40</v>
      </c>
      <c r="D549" s="102" t="s">
        <v>14</v>
      </c>
      <c r="E549" s="103">
        <v>12.0</v>
      </c>
      <c r="F549" s="103">
        <v>108.0</v>
      </c>
      <c r="G549" s="101" t="s">
        <v>2128</v>
      </c>
    </row>
    <row r="550">
      <c r="A550" s="101" t="s">
        <v>583</v>
      </c>
      <c r="B550" s="102" t="s">
        <v>18</v>
      </c>
      <c r="C550" s="102" t="s">
        <v>40</v>
      </c>
      <c r="D550" s="102" t="s">
        <v>14</v>
      </c>
      <c r="E550" s="103">
        <v>8.0</v>
      </c>
      <c r="F550" s="103">
        <v>108.0</v>
      </c>
      <c r="G550" s="101" t="s">
        <v>2129</v>
      </c>
    </row>
    <row r="551">
      <c r="A551" s="101" t="s">
        <v>584</v>
      </c>
      <c r="B551" s="102" t="s">
        <v>18</v>
      </c>
      <c r="C551" s="102" t="s">
        <v>40</v>
      </c>
      <c r="D551" s="102" t="s">
        <v>14</v>
      </c>
      <c r="E551" s="103">
        <v>13.0</v>
      </c>
      <c r="F551" s="103">
        <v>108.0</v>
      </c>
      <c r="G551" s="101" t="s">
        <v>2130</v>
      </c>
    </row>
    <row r="552">
      <c r="A552" s="101" t="s">
        <v>585</v>
      </c>
      <c r="B552" s="102" t="s">
        <v>18</v>
      </c>
      <c r="C552" s="102" t="s">
        <v>2</v>
      </c>
      <c r="D552" s="102" t="s">
        <v>14</v>
      </c>
      <c r="E552" s="103">
        <v>0.0</v>
      </c>
      <c r="F552" s="103">
        <v>109.0</v>
      </c>
      <c r="G552" s="101" t="s">
        <v>2131</v>
      </c>
    </row>
    <row r="553">
      <c r="A553" s="101" t="s">
        <v>586</v>
      </c>
      <c r="B553" s="102" t="s">
        <v>18</v>
      </c>
      <c r="C553" s="102" t="s">
        <v>2</v>
      </c>
      <c r="D553" s="102" t="s">
        <v>14</v>
      </c>
      <c r="E553" s="103">
        <v>0.0</v>
      </c>
      <c r="F553" s="103">
        <v>109.0</v>
      </c>
      <c r="G553" s="101" t="s">
        <v>2132</v>
      </c>
    </row>
    <row r="554">
      <c r="A554" s="101" t="s">
        <v>587</v>
      </c>
      <c r="B554" s="102" t="s">
        <v>18</v>
      </c>
      <c r="C554" s="102" t="s">
        <v>2</v>
      </c>
      <c r="D554" s="102" t="s">
        <v>14</v>
      </c>
      <c r="E554" s="103">
        <v>0.0</v>
      </c>
      <c r="F554" s="103">
        <v>109.0</v>
      </c>
      <c r="G554" s="101" t="s">
        <v>2133</v>
      </c>
    </row>
    <row r="555">
      <c r="A555" s="101" t="s">
        <v>588</v>
      </c>
      <c r="B555" s="102" t="s">
        <v>18</v>
      </c>
      <c r="C555" s="102" t="s">
        <v>2</v>
      </c>
      <c r="D555" s="102" t="s">
        <v>14</v>
      </c>
      <c r="E555" s="103">
        <v>0.0</v>
      </c>
      <c r="F555" s="103">
        <v>109.0</v>
      </c>
      <c r="G555" s="101" t="s">
        <v>2134</v>
      </c>
    </row>
    <row r="556">
      <c r="A556" s="101" t="s">
        <v>589</v>
      </c>
      <c r="B556" s="102" t="s">
        <v>18</v>
      </c>
      <c r="C556" s="102" t="s">
        <v>2</v>
      </c>
      <c r="D556" s="102" t="s">
        <v>14</v>
      </c>
      <c r="E556" s="103">
        <v>0.0</v>
      </c>
      <c r="F556" s="103">
        <v>109.0</v>
      </c>
      <c r="G556" s="101" t="s">
        <v>2135</v>
      </c>
    </row>
    <row r="557">
      <c r="A557" s="101" t="s">
        <v>590</v>
      </c>
      <c r="B557" s="102" t="s">
        <v>18</v>
      </c>
      <c r="C557" s="102" t="s">
        <v>2</v>
      </c>
      <c r="D557" s="102" t="s">
        <v>14</v>
      </c>
      <c r="E557" s="103">
        <v>0.0</v>
      </c>
      <c r="F557" s="103">
        <v>110.0</v>
      </c>
      <c r="G557" s="101" t="s">
        <v>2136</v>
      </c>
    </row>
    <row r="558">
      <c r="A558" s="101" t="s">
        <v>591</v>
      </c>
      <c r="B558" s="102" t="s">
        <v>18</v>
      </c>
      <c r="C558" s="102" t="s">
        <v>2</v>
      </c>
      <c r="D558" s="102" t="s">
        <v>14</v>
      </c>
      <c r="E558" s="103">
        <v>0.0</v>
      </c>
      <c r="F558" s="103">
        <v>110.0</v>
      </c>
      <c r="G558" s="101" t="s">
        <v>2137</v>
      </c>
    </row>
    <row r="559">
      <c r="A559" s="101" t="s">
        <v>592</v>
      </c>
      <c r="B559" s="102" t="s">
        <v>18</v>
      </c>
      <c r="C559" s="102" t="s">
        <v>2</v>
      </c>
      <c r="D559" s="102" t="s">
        <v>14</v>
      </c>
      <c r="E559" s="103">
        <v>0.0</v>
      </c>
      <c r="F559" s="103">
        <v>110.0</v>
      </c>
      <c r="G559" s="101" t="s">
        <v>2138</v>
      </c>
    </row>
    <row r="560">
      <c r="A560" s="101" t="s">
        <v>593</v>
      </c>
      <c r="B560" s="102" t="s">
        <v>18</v>
      </c>
      <c r="C560" s="102" t="s">
        <v>2</v>
      </c>
      <c r="D560" s="102" t="s">
        <v>14</v>
      </c>
      <c r="E560" s="103">
        <v>0.0</v>
      </c>
      <c r="F560" s="103">
        <v>110.0</v>
      </c>
      <c r="G560" s="101" t="s">
        <v>2139</v>
      </c>
    </row>
    <row r="561">
      <c r="A561" s="101" t="s">
        <v>594</v>
      </c>
      <c r="B561" s="102" t="s">
        <v>18</v>
      </c>
      <c r="C561" s="102" t="s">
        <v>2</v>
      </c>
      <c r="D561" s="102" t="s">
        <v>14</v>
      </c>
      <c r="E561" s="103">
        <v>0.0</v>
      </c>
      <c r="F561" s="103">
        <v>110.0</v>
      </c>
      <c r="G561" s="101" t="s">
        <v>2140</v>
      </c>
    </row>
    <row r="562">
      <c r="A562" s="101" t="s">
        <v>595</v>
      </c>
      <c r="B562" s="102" t="s">
        <v>18</v>
      </c>
      <c r="C562" s="102" t="s">
        <v>40</v>
      </c>
      <c r="D562" s="102" t="s">
        <v>5</v>
      </c>
      <c r="E562" s="103">
        <v>30.0</v>
      </c>
      <c r="F562" s="103">
        <v>111.0</v>
      </c>
      <c r="G562" s="101" t="s">
        <v>2141</v>
      </c>
    </row>
    <row r="563">
      <c r="A563" s="101" t="s">
        <v>596</v>
      </c>
      <c r="B563" s="102" t="s">
        <v>18</v>
      </c>
      <c r="C563" s="102" t="s">
        <v>40</v>
      </c>
      <c r="D563" s="102" t="s">
        <v>5</v>
      </c>
      <c r="E563" s="103">
        <v>35.0</v>
      </c>
      <c r="F563" s="103">
        <v>111.0</v>
      </c>
      <c r="G563" s="101" t="s">
        <v>2142</v>
      </c>
    </row>
    <row r="564">
      <c r="A564" s="101" t="s">
        <v>597</v>
      </c>
      <c r="B564" s="102" t="s">
        <v>18</v>
      </c>
      <c r="C564" s="102" t="s">
        <v>40</v>
      </c>
      <c r="D564" s="102" t="s">
        <v>5</v>
      </c>
      <c r="E564" s="103">
        <v>50.0</v>
      </c>
      <c r="F564" s="103">
        <v>111.0</v>
      </c>
      <c r="G564" s="101" t="s">
        <v>2143</v>
      </c>
    </row>
    <row r="565">
      <c r="A565" s="101" t="s">
        <v>598</v>
      </c>
      <c r="B565" s="102" t="s">
        <v>18</v>
      </c>
      <c r="C565" s="102" t="s">
        <v>40</v>
      </c>
      <c r="D565" s="102" t="s">
        <v>5</v>
      </c>
      <c r="E565" s="103">
        <v>35.0</v>
      </c>
      <c r="F565" s="103">
        <v>111.0</v>
      </c>
      <c r="G565" s="101" t="s">
        <v>2144</v>
      </c>
    </row>
    <row r="566">
      <c r="A566" s="101" t="s">
        <v>599</v>
      </c>
      <c r="B566" s="102" t="s">
        <v>18</v>
      </c>
      <c r="C566" s="102" t="s">
        <v>40</v>
      </c>
      <c r="D566" s="102" t="s">
        <v>5</v>
      </c>
      <c r="E566" s="103">
        <v>33.0</v>
      </c>
      <c r="F566" s="103">
        <v>111.0</v>
      </c>
      <c r="G566" s="101" t="s">
        <v>2145</v>
      </c>
    </row>
    <row r="567">
      <c r="A567" s="101" t="s">
        <v>600</v>
      </c>
      <c r="B567" s="102" t="s">
        <v>18</v>
      </c>
      <c r="C567" s="102" t="s">
        <v>40</v>
      </c>
      <c r="D567" s="102" t="s">
        <v>5</v>
      </c>
      <c r="E567" s="103">
        <v>47.0</v>
      </c>
      <c r="F567" s="103">
        <v>112.0</v>
      </c>
      <c r="G567" s="101" t="s">
        <v>2146</v>
      </c>
    </row>
    <row r="568">
      <c r="A568" s="101" t="s">
        <v>601</v>
      </c>
      <c r="B568" s="102" t="s">
        <v>18</v>
      </c>
      <c r="C568" s="102" t="s">
        <v>40</v>
      </c>
      <c r="D568" s="102" t="s">
        <v>5</v>
      </c>
      <c r="E568" s="103">
        <v>28.5</v>
      </c>
      <c r="F568" s="103">
        <v>112.0</v>
      </c>
      <c r="G568" s="101" t="s">
        <v>2147</v>
      </c>
    </row>
    <row r="569">
      <c r="A569" s="101" t="s">
        <v>602</v>
      </c>
      <c r="B569" s="102" t="s">
        <v>18</v>
      </c>
      <c r="C569" s="102" t="s">
        <v>40</v>
      </c>
      <c r="D569" s="102" t="s">
        <v>5</v>
      </c>
      <c r="E569" s="103">
        <v>37.0</v>
      </c>
      <c r="F569" s="103">
        <v>112.0</v>
      </c>
      <c r="G569" s="101" t="s">
        <v>2148</v>
      </c>
    </row>
    <row r="570">
      <c r="A570" s="101" t="s">
        <v>603</v>
      </c>
      <c r="B570" s="102" t="s">
        <v>18</v>
      </c>
      <c r="C570" s="102" t="s">
        <v>40</v>
      </c>
      <c r="D570" s="102" t="s">
        <v>5</v>
      </c>
      <c r="E570" s="103">
        <v>40.0</v>
      </c>
      <c r="F570" s="103">
        <v>112.0</v>
      </c>
      <c r="G570" s="101" t="s">
        <v>2149</v>
      </c>
    </row>
    <row r="571">
      <c r="A571" s="101" t="s">
        <v>604</v>
      </c>
      <c r="B571" s="102" t="s">
        <v>18</v>
      </c>
      <c r="C571" s="102" t="s">
        <v>40</v>
      </c>
      <c r="D571" s="102" t="s">
        <v>5</v>
      </c>
      <c r="E571" s="103">
        <v>19.0</v>
      </c>
      <c r="F571" s="103">
        <v>112.0</v>
      </c>
      <c r="G571" s="101" t="s">
        <v>2150</v>
      </c>
    </row>
    <row r="572">
      <c r="A572" s="101" t="s">
        <v>605</v>
      </c>
      <c r="B572" s="102" t="s">
        <v>18</v>
      </c>
      <c r="C572" s="102" t="s">
        <v>2</v>
      </c>
      <c r="D572" s="102" t="s">
        <v>14</v>
      </c>
      <c r="E572" s="103">
        <v>0.0</v>
      </c>
      <c r="F572" s="103">
        <v>113.0</v>
      </c>
      <c r="G572" s="101" t="s">
        <v>2151</v>
      </c>
    </row>
    <row r="573">
      <c r="A573" s="101" t="s">
        <v>606</v>
      </c>
      <c r="B573" s="102" t="s">
        <v>18</v>
      </c>
      <c r="C573" s="102" t="s">
        <v>2</v>
      </c>
      <c r="D573" s="102" t="s">
        <v>14</v>
      </c>
      <c r="E573" s="103">
        <v>0.0</v>
      </c>
      <c r="F573" s="103">
        <v>113.0</v>
      </c>
      <c r="G573" s="101" t="s">
        <v>2151</v>
      </c>
    </row>
    <row r="574">
      <c r="A574" s="101" t="s">
        <v>607</v>
      </c>
      <c r="B574" s="102" t="s">
        <v>18</v>
      </c>
      <c r="C574" s="102" t="s">
        <v>2</v>
      </c>
      <c r="D574" s="102" t="s">
        <v>14</v>
      </c>
      <c r="E574" s="103">
        <v>0.0</v>
      </c>
      <c r="F574" s="103">
        <v>113.0</v>
      </c>
      <c r="G574" s="101" t="s">
        <v>2151</v>
      </c>
    </row>
    <row r="575">
      <c r="A575" s="101" t="s">
        <v>608</v>
      </c>
      <c r="B575" s="102" t="s">
        <v>18</v>
      </c>
      <c r="C575" s="102" t="s">
        <v>2</v>
      </c>
      <c r="D575" s="102" t="s">
        <v>14</v>
      </c>
      <c r="E575" s="103">
        <v>0.0</v>
      </c>
      <c r="F575" s="103">
        <v>113.0</v>
      </c>
      <c r="G575" s="101" t="s">
        <v>2151</v>
      </c>
    </row>
    <row r="576">
      <c r="A576" s="101" t="s">
        <v>609</v>
      </c>
      <c r="B576" s="102" t="s">
        <v>18</v>
      </c>
      <c r="C576" s="102" t="s">
        <v>2</v>
      </c>
      <c r="D576" s="102" t="s">
        <v>14</v>
      </c>
      <c r="E576" s="103">
        <v>0.0</v>
      </c>
      <c r="F576" s="103">
        <v>113.0</v>
      </c>
      <c r="G576" s="101" t="s">
        <v>2151</v>
      </c>
    </row>
    <row r="577">
      <c r="A577" s="101" t="s">
        <v>610</v>
      </c>
      <c r="B577" s="102" t="s">
        <v>18</v>
      </c>
      <c r="C577" s="102" t="s">
        <v>2</v>
      </c>
      <c r="D577" s="102" t="s">
        <v>12</v>
      </c>
      <c r="E577" s="103">
        <v>0.0</v>
      </c>
      <c r="F577" s="103">
        <v>114.0</v>
      </c>
      <c r="G577" s="101" t="s">
        <v>2152</v>
      </c>
    </row>
    <row r="578">
      <c r="A578" s="101" t="s">
        <v>611</v>
      </c>
      <c r="B578" s="102" t="s">
        <v>18</v>
      </c>
      <c r="C578" s="102" t="s">
        <v>2</v>
      </c>
      <c r="D578" s="102" t="s">
        <v>12</v>
      </c>
      <c r="E578" s="103">
        <v>0.0</v>
      </c>
      <c r="F578" s="103">
        <v>114.0</v>
      </c>
      <c r="G578" s="101" t="s">
        <v>2152</v>
      </c>
    </row>
    <row r="579">
      <c r="A579" s="101" t="s">
        <v>612</v>
      </c>
      <c r="B579" s="102" t="s">
        <v>18</v>
      </c>
      <c r="C579" s="102" t="s">
        <v>2</v>
      </c>
      <c r="D579" s="102" t="s">
        <v>12</v>
      </c>
      <c r="E579" s="103">
        <v>0.0</v>
      </c>
      <c r="F579" s="103">
        <v>114.0</v>
      </c>
      <c r="G579" s="101" t="s">
        <v>2152</v>
      </c>
    </row>
    <row r="580">
      <c r="A580" s="101" t="s">
        <v>613</v>
      </c>
      <c r="B580" s="102" t="s">
        <v>18</v>
      </c>
      <c r="C580" s="102" t="s">
        <v>2</v>
      </c>
      <c r="D580" s="102" t="s">
        <v>12</v>
      </c>
      <c r="E580" s="103">
        <v>0.0</v>
      </c>
      <c r="F580" s="103">
        <v>114.0</v>
      </c>
      <c r="G580" s="101" t="s">
        <v>2152</v>
      </c>
    </row>
    <row r="581">
      <c r="A581" s="101" t="s">
        <v>614</v>
      </c>
      <c r="B581" s="102" t="s">
        <v>18</v>
      </c>
      <c r="C581" s="102" t="s">
        <v>2</v>
      </c>
      <c r="D581" s="102" t="s">
        <v>12</v>
      </c>
      <c r="E581" s="103">
        <v>0.0</v>
      </c>
      <c r="F581" s="103">
        <v>114.0</v>
      </c>
      <c r="G581" s="101" t="s">
        <v>2152</v>
      </c>
    </row>
    <row r="582">
      <c r="A582" s="101" t="s">
        <v>615</v>
      </c>
      <c r="B582" s="102" t="s">
        <v>18</v>
      </c>
      <c r="C582" s="102" t="s">
        <v>2</v>
      </c>
      <c r="D582" s="102" t="s">
        <v>7</v>
      </c>
      <c r="E582" s="103">
        <v>15.0</v>
      </c>
      <c r="F582" s="103">
        <v>115.0</v>
      </c>
      <c r="G582" s="101" t="s">
        <v>2153</v>
      </c>
    </row>
    <row r="583">
      <c r="A583" s="101" t="s">
        <v>616</v>
      </c>
      <c r="B583" s="102" t="s">
        <v>18</v>
      </c>
      <c r="C583" s="102" t="s">
        <v>2</v>
      </c>
      <c r="D583" s="102" t="s">
        <v>7</v>
      </c>
      <c r="E583" s="103">
        <v>21.0</v>
      </c>
      <c r="F583" s="103">
        <v>115.0</v>
      </c>
      <c r="G583" s="101" t="s">
        <v>2154</v>
      </c>
    </row>
    <row r="584">
      <c r="A584" s="101" t="s">
        <v>617</v>
      </c>
      <c r="B584" s="102" t="s">
        <v>18</v>
      </c>
      <c r="C584" s="102" t="s">
        <v>2</v>
      </c>
      <c r="D584" s="102" t="s">
        <v>7</v>
      </c>
      <c r="E584" s="103">
        <v>16.0</v>
      </c>
      <c r="F584" s="103">
        <v>115.0</v>
      </c>
      <c r="G584" s="101" t="s">
        <v>2155</v>
      </c>
    </row>
    <row r="585">
      <c r="A585" s="101" t="s">
        <v>618</v>
      </c>
      <c r="B585" s="102" t="s">
        <v>18</v>
      </c>
      <c r="C585" s="102" t="s">
        <v>2</v>
      </c>
      <c r="D585" s="102" t="s">
        <v>7</v>
      </c>
      <c r="E585" s="103">
        <v>10.0</v>
      </c>
      <c r="F585" s="103">
        <v>115.0</v>
      </c>
      <c r="G585" s="101" t="s">
        <v>2156</v>
      </c>
    </row>
    <row r="586">
      <c r="A586" s="101" t="s">
        <v>619</v>
      </c>
      <c r="B586" s="102" t="s">
        <v>18</v>
      </c>
      <c r="C586" s="102" t="s">
        <v>2</v>
      </c>
      <c r="D586" s="102" t="s">
        <v>7</v>
      </c>
      <c r="E586" s="103">
        <v>20.0</v>
      </c>
      <c r="F586" s="103">
        <v>115.0</v>
      </c>
      <c r="G586" s="101" t="s">
        <v>2157</v>
      </c>
    </row>
    <row r="587">
      <c r="A587" s="101" t="s">
        <v>620</v>
      </c>
      <c r="B587" s="102" t="s">
        <v>18</v>
      </c>
      <c r="C587" s="102" t="s">
        <v>2</v>
      </c>
      <c r="D587" s="102" t="s">
        <v>14</v>
      </c>
      <c r="E587" s="103">
        <v>0.0</v>
      </c>
      <c r="F587" s="103">
        <v>116.0</v>
      </c>
      <c r="G587" s="101" t="s">
        <v>2158</v>
      </c>
    </row>
    <row r="588">
      <c r="A588" s="101" t="s">
        <v>621</v>
      </c>
      <c r="B588" s="102" t="s">
        <v>18</v>
      </c>
      <c r="C588" s="102" t="s">
        <v>2</v>
      </c>
      <c r="D588" s="102" t="s">
        <v>14</v>
      </c>
      <c r="E588" s="103">
        <v>0.0</v>
      </c>
      <c r="F588" s="103">
        <v>116.0</v>
      </c>
      <c r="G588" s="101" t="s">
        <v>2159</v>
      </c>
    </row>
    <row r="589">
      <c r="A589" s="101" t="s">
        <v>622</v>
      </c>
      <c r="B589" s="102" t="s">
        <v>18</v>
      </c>
      <c r="C589" s="102" t="s">
        <v>2</v>
      </c>
      <c r="D589" s="102" t="s">
        <v>14</v>
      </c>
      <c r="E589" s="103">
        <v>0.0</v>
      </c>
      <c r="F589" s="103">
        <v>116.0</v>
      </c>
      <c r="G589" s="101" t="s">
        <v>2160</v>
      </c>
    </row>
    <row r="590">
      <c r="A590" s="101" t="s">
        <v>623</v>
      </c>
      <c r="B590" s="102" t="s">
        <v>18</v>
      </c>
      <c r="C590" s="102" t="s">
        <v>2</v>
      </c>
      <c r="D590" s="102" t="s">
        <v>14</v>
      </c>
      <c r="E590" s="103">
        <v>0.0</v>
      </c>
      <c r="F590" s="103">
        <v>116.0</v>
      </c>
      <c r="G590" s="101" t="s">
        <v>2161</v>
      </c>
    </row>
    <row r="591">
      <c r="A591" s="101" t="s">
        <v>624</v>
      </c>
      <c r="B591" s="102" t="s">
        <v>18</v>
      </c>
      <c r="C591" s="102" t="s">
        <v>2</v>
      </c>
      <c r="D591" s="102" t="s">
        <v>14</v>
      </c>
      <c r="E591" s="103">
        <v>0.0</v>
      </c>
      <c r="F591" s="103">
        <v>116.0</v>
      </c>
      <c r="G591" s="101" t="s">
        <v>2162</v>
      </c>
    </row>
    <row r="592">
      <c r="A592" s="101" t="s">
        <v>625</v>
      </c>
      <c r="B592" s="102" t="s">
        <v>18</v>
      </c>
      <c r="C592" s="102" t="s">
        <v>40</v>
      </c>
      <c r="D592" s="102" t="s">
        <v>5</v>
      </c>
      <c r="E592" s="103">
        <v>671.0</v>
      </c>
      <c r="F592" s="103">
        <v>117.0</v>
      </c>
      <c r="G592" s="101" t="s">
        <v>2163</v>
      </c>
    </row>
    <row r="593">
      <c r="A593" s="101" t="s">
        <v>626</v>
      </c>
      <c r="B593" s="102" t="s">
        <v>18</v>
      </c>
      <c r="C593" s="102" t="s">
        <v>40</v>
      </c>
      <c r="D593" s="102" t="s">
        <v>5</v>
      </c>
      <c r="E593" s="103">
        <v>770.0</v>
      </c>
      <c r="F593" s="103">
        <v>117.0</v>
      </c>
      <c r="G593" s="101" t="s">
        <v>2164</v>
      </c>
    </row>
    <row r="594">
      <c r="A594" s="101" t="s">
        <v>627</v>
      </c>
      <c r="B594" s="102" t="s">
        <v>18</v>
      </c>
      <c r="C594" s="102" t="s">
        <v>40</v>
      </c>
      <c r="D594" s="102" t="s">
        <v>5</v>
      </c>
      <c r="E594" s="103">
        <v>923.0</v>
      </c>
      <c r="F594" s="103">
        <v>117.0</v>
      </c>
      <c r="G594" s="101" t="s">
        <v>2165</v>
      </c>
    </row>
    <row r="595">
      <c r="A595" s="101" t="s">
        <v>628</v>
      </c>
      <c r="B595" s="102" t="s">
        <v>18</v>
      </c>
      <c r="C595" s="102" t="s">
        <v>40</v>
      </c>
      <c r="D595" s="102" t="s">
        <v>5</v>
      </c>
      <c r="E595" s="103">
        <v>526.0</v>
      </c>
      <c r="F595" s="103">
        <v>117.0</v>
      </c>
      <c r="G595" s="101" t="s">
        <v>2166</v>
      </c>
    </row>
    <row r="596">
      <c r="A596" s="101" t="s">
        <v>629</v>
      </c>
      <c r="B596" s="102" t="s">
        <v>18</v>
      </c>
      <c r="C596" s="102" t="s">
        <v>40</v>
      </c>
      <c r="D596" s="102" t="s">
        <v>5</v>
      </c>
      <c r="E596" s="103">
        <v>781.0</v>
      </c>
      <c r="F596" s="103">
        <v>117.0</v>
      </c>
      <c r="G596" s="101" t="s">
        <v>2167</v>
      </c>
    </row>
    <row r="597">
      <c r="A597" s="101" t="s">
        <v>630</v>
      </c>
      <c r="B597" s="102" t="s">
        <v>18</v>
      </c>
      <c r="C597" s="102" t="s">
        <v>40</v>
      </c>
      <c r="D597" s="102" t="s">
        <v>14</v>
      </c>
      <c r="E597" s="103">
        <v>0.0</v>
      </c>
      <c r="F597" s="103">
        <v>118.0</v>
      </c>
      <c r="G597" s="101" t="s">
        <v>2168</v>
      </c>
    </row>
    <row r="598">
      <c r="A598" s="101" t="s">
        <v>631</v>
      </c>
      <c r="B598" s="102" t="s">
        <v>18</v>
      </c>
      <c r="C598" s="102" t="s">
        <v>40</v>
      </c>
      <c r="D598" s="102" t="s">
        <v>14</v>
      </c>
      <c r="E598" s="103">
        <v>0.0</v>
      </c>
      <c r="F598" s="103">
        <v>118.0</v>
      </c>
      <c r="G598" s="101" t="s">
        <v>2169</v>
      </c>
    </row>
    <row r="599">
      <c r="A599" s="101" t="s">
        <v>632</v>
      </c>
      <c r="B599" s="102" t="s">
        <v>18</v>
      </c>
      <c r="C599" s="102" t="s">
        <v>40</v>
      </c>
      <c r="D599" s="102" t="s">
        <v>14</v>
      </c>
      <c r="E599" s="103">
        <v>0.0</v>
      </c>
      <c r="F599" s="103">
        <v>118.0</v>
      </c>
      <c r="G599" s="101" t="s">
        <v>2170</v>
      </c>
    </row>
    <row r="600">
      <c r="A600" s="101" t="s">
        <v>633</v>
      </c>
      <c r="B600" s="102" t="s">
        <v>18</v>
      </c>
      <c r="C600" s="102" t="s">
        <v>40</v>
      </c>
      <c r="D600" s="102" t="s">
        <v>14</v>
      </c>
      <c r="E600" s="103">
        <v>0.0</v>
      </c>
      <c r="F600" s="103">
        <v>118.0</v>
      </c>
      <c r="G600" s="101" t="s">
        <v>2171</v>
      </c>
    </row>
    <row r="601">
      <c r="A601" s="101" t="s">
        <v>634</v>
      </c>
      <c r="B601" s="102" t="s">
        <v>18</v>
      </c>
      <c r="C601" s="102" t="s">
        <v>40</v>
      </c>
      <c r="D601" s="102" t="s">
        <v>14</v>
      </c>
      <c r="E601" s="103">
        <v>0.0</v>
      </c>
      <c r="F601" s="103">
        <v>118.0</v>
      </c>
      <c r="G601" s="101" t="s">
        <v>2172</v>
      </c>
    </row>
    <row r="602">
      <c r="A602" s="101" t="s">
        <v>635</v>
      </c>
      <c r="B602" s="102" t="s">
        <v>18</v>
      </c>
      <c r="C602" s="102" t="s">
        <v>40</v>
      </c>
      <c r="D602" s="102" t="s">
        <v>5</v>
      </c>
      <c r="E602" s="103">
        <v>820.0</v>
      </c>
      <c r="F602" s="103">
        <v>119.0</v>
      </c>
      <c r="G602" s="101" t="s">
        <v>2173</v>
      </c>
    </row>
    <row r="603">
      <c r="A603" s="101" t="s">
        <v>636</v>
      </c>
      <c r="B603" s="102" t="s">
        <v>18</v>
      </c>
      <c r="C603" s="102" t="s">
        <v>40</v>
      </c>
      <c r="D603" s="102" t="s">
        <v>5</v>
      </c>
      <c r="E603" s="103">
        <v>780.0</v>
      </c>
      <c r="F603" s="103">
        <v>119.0</v>
      </c>
      <c r="G603" s="101" t="s">
        <v>2174</v>
      </c>
    </row>
    <row r="604">
      <c r="A604" s="101" t="s">
        <v>637</v>
      </c>
      <c r="B604" s="102" t="s">
        <v>18</v>
      </c>
      <c r="C604" s="102" t="s">
        <v>40</v>
      </c>
      <c r="D604" s="102" t="s">
        <v>5</v>
      </c>
      <c r="E604" s="103">
        <v>810.0</v>
      </c>
      <c r="F604" s="103">
        <v>119.0</v>
      </c>
      <c r="G604" s="101" t="s">
        <v>2175</v>
      </c>
    </row>
    <row r="605">
      <c r="A605" s="101" t="s">
        <v>638</v>
      </c>
      <c r="B605" s="102" t="s">
        <v>18</v>
      </c>
      <c r="C605" s="102" t="s">
        <v>40</v>
      </c>
      <c r="D605" s="102" t="s">
        <v>5</v>
      </c>
      <c r="E605" s="103">
        <v>790.0</v>
      </c>
      <c r="F605" s="103">
        <v>119.0</v>
      </c>
      <c r="G605" s="101" t="s">
        <v>2176</v>
      </c>
    </row>
    <row r="606">
      <c r="A606" s="101" t="s">
        <v>639</v>
      </c>
      <c r="B606" s="102" t="s">
        <v>18</v>
      </c>
      <c r="C606" s="102" t="s">
        <v>40</v>
      </c>
      <c r="D606" s="102" t="s">
        <v>5</v>
      </c>
      <c r="E606" s="103">
        <v>830.0</v>
      </c>
      <c r="F606" s="103">
        <v>119.0</v>
      </c>
      <c r="G606" s="101" t="s">
        <v>2177</v>
      </c>
    </row>
    <row r="607">
      <c r="A607" s="101" t="s">
        <v>640</v>
      </c>
      <c r="B607" s="102" t="s">
        <v>18</v>
      </c>
      <c r="C607" s="102" t="s">
        <v>40</v>
      </c>
      <c r="D607" s="102" t="s">
        <v>14</v>
      </c>
      <c r="E607" s="103">
        <v>0.0</v>
      </c>
      <c r="F607" s="103">
        <v>120.0</v>
      </c>
      <c r="G607" s="101" t="s">
        <v>2178</v>
      </c>
    </row>
    <row r="608">
      <c r="A608" s="101" t="s">
        <v>641</v>
      </c>
      <c r="B608" s="102" t="s">
        <v>18</v>
      </c>
      <c r="C608" s="102" t="s">
        <v>40</v>
      </c>
      <c r="D608" s="102" t="s">
        <v>14</v>
      </c>
      <c r="E608" s="103">
        <v>0.0</v>
      </c>
      <c r="F608" s="103">
        <v>120.0</v>
      </c>
      <c r="G608" s="101" t="s">
        <v>2179</v>
      </c>
    </row>
    <row r="609">
      <c r="A609" s="101" t="s">
        <v>642</v>
      </c>
      <c r="B609" s="102" t="s">
        <v>18</v>
      </c>
      <c r="C609" s="102" t="s">
        <v>40</v>
      </c>
      <c r="D609" s="102" t="s">
        <v>14</v>
      </c>
      <c r="E609" s="103">
        <v>0.0</v>
      </c>
      <c r="F609" s="103">
        <v>120.0</v>
      </c>
      <c r="G609" s="101" t="s">
        <v>2180</v>
      </c>
    </row>
    <row r="610">
      <c r="A610" s="101" t="s">
        <v>643</v>
      </c>
      <c r="B610" s="102" t="s">
        <v>18</v>
      </c>
      <c r="C610" s="102" t="s">
        <v>40</v>
      </c>
      <c r="D610" s="102" t="s">
        <v>14</v>
      </c>
      <c r="E610" s="103">
        <v>0.0</v>
      </c>
      <c r="F610" s="103">
        <v>120.0</v>
      </c>
      <c r="G610" s="101" t="s">
        <v>2178</v>
      </c>
    </row>
    <row r="611">
      <c r="A611" s="101" t="s">
        <v>644</v>
      </c>
      <c r="B611" s="102" t="s">
        <v>18</v>
      </c>
      <c r="C611" s="102" t="s">
        <v>40</v>
      </c>
      <c r="D611" s="102" t="s">
        <v>14</v>
      </c>
      <c r="E611" s="103">
        <v>0.0</v>
      </c>
      <c r="F611" s="103">
        <v>120.0</v>
      </c>
      <c r="G611" s="101" t="s">
        <v>2181</v>
      </c>
    </row>
    <row r="612">
      <c r="A612" s="101" t="s">
        <v>645</v>
      </c>
      <c r="B612" s="102" t="s">
        <v>18</v>
      </c>
      <c r="C612" s="102" t="s">
        <v>40</v>
      </c>
      <c r="D612" s="102" t="s">
        <v>5</v>
      </c>
      <c r="E612" s="103">
        <v>400.0</v>
      </c>
      <c r="F612" s="103">
        <v>121.0</v>
      </c>
      <c r="G612" s="101" t="s">
        <v>2182</v>
      </c>
    </row>
    <row r="613">
      <c r="A613" s="101" t="s">
        <v>646</v>
      </c>
      <c r="B613" s="102" t="s">
        <v>18</v>
      </c>
      <c r="C613" s="102" t="s">
        <v>40</v>
      </c>
      <c r="D613" s="102" t="s">
        <v>5</v>
      </c>
      <c r="E613" s="103">
        <v>550.0</v>
      </c>
      <c r="F613" s="103">
        <v>121.0</v>
      </c>
      <c r="G613" s="101" t="s">
        <v>2183</v>
      </c>
    </row>
    <row r="614">
      <c r="A614" s="101" t="s">
        <v>647</v>
      </c>
      <c r="B614" s="102" t="s">
        <v>18</v>
      </c>
      <c r="C614" s="102" t="s">
        <v>40</v>
      </c>
      <c r="D614" s="102" t="s">
        <v>5</v>
      </c>
      <c r="E614" s="103">
        <v>320.0</v>
      </c>
      <c r="F614" s="103">
        <v>121.0</v>
      </c>
      <c r="G614" s="101" t="s">
        <v>2184</v>
      </c>
    </row>
    <row r="615">
      <c r="A615" s="101" t="s">
        <v>648</v>
      </c>
      <c r="B615" s="102" t="s">
        <v>18</v>
      </c>
      <c r="C615" s="102" t="s">
        <v>40</v>
      </c>
      <c r="D615" s="102" t="s">
        <v>5</v>
      </c>
      <c r="E615" s="103">
        <v>120.0</v>
      </c>
      <c r="F615" s="103">
        <v>121.0</v>
      </c>
      <c r="G615" s="101" t="s">
        <v>2185</v>
      </c>
    </row>
    <row r="616">
      <c r="A616" s="101" t="s">
        <v>649</v>
      </c>
      <c r="B616" s="102" t="s">
        <v>18</v>
      </c>
      <c r="C616" s="102" t="s">
        <v>40</v>
      </c>
      <c r="D616" s="102" t="s">
        <v>5</v>
      </c>
      <c r="E616" s="103">
        <v>100.0</v>
      </c>
      <c r="F616" s="103">
        <v>121.0</v>
      </c>
      <c r="G616" s="101" t="s">
        <v>2186</v>
      </c>
    </row>
    <row r="617">
      <c r="A617" s="101" t="s">
        <v>650</v>
      </c>
      <c r="B617" s="102" t="s">
        <v>18</v>
      </c>
      <c r="C617" s="102" t="s">
        <v>2</v>
      </c>
      <c r="D617" s="102" t="s">
        <v>14</v>
      </c>
      <c r="E617" s="103">
        <v>0.0</v>
      </c>
      <c r="F617" s="103">
        <v>122.0</v>
      </c>
      <c r="G617" s="101" t="s">
        <v>2187</v>
      </c>
    </row>
    <row r="618">
      <c r="A618" s="101" t="s">
        <v>651</v>
      </c>
      <c r="B618" s="102" t="s">
        <v>18</v>
      </c>
      <c r="C618" s="102" t="s">
        <v>2</v>
      </c>
      <c r="D618" s="102" t="s">
        <v>14</v>
      </c>
      <c r="E618" s="103">
        <v>0.0</v>
      </c>
      <c r="F618" s="103">
        <v>122.0</v>
      </c>
      <c r="G618" s="101" t="s">
        <v>2187</v>
      </c>
    </row>
    <row r="619">
      <c r="A619" s="101" t="s">
        <v>652</v>
      </c>
      <c r="B619" s="102" t="s">
        <v>18</v>
      </c>
      <c r="C619" s="102" t="s">
        <v>2</v>
      </c>
      <c r="D619" s="102" t="s">
        <v>14</v>
      </c>
      <c r="E619" s="103">
        <v>0.0</v>
      </c>
      <c r="F619" s="103">
        <v>122.0</v>
      </c>
      <c r="G619" s="101" t="s">
        <v>2188</v>
      </c>
    </row>
    <row r="620">
      <c r="A620" s="101" t="s">
        <v>653</v>
      </c>
      <c r="B620" s="102" t="s">
        <v>18</v>
      </c>
      <c r="C620" s="102" t="s">
        <v>2</v>
      </c>
      <c r="D620" s="102" t="s">
        <v>14</v>
      </c>
      <c r="E620" s="103">
        <v>0.0</v>
      </c>
      <c r="F620" s="103">
        <v>122.0</v>
      </c>
      <c r="G620" s="101" t="s">
        <v>2189</v>
      </c>
    </row>
    <row r="621">
      <c r="A621" s="101" t="s">
        <v>654</v>
      </c>
      <c r="B621" s="102" t="s">
        <v>18</v>
      </c>
      <c r="C621" s="102" t="s">
        <v>2</v>
      </c>
      <c r="D621" s="102" t="s">
        <v>14</v>
      </c>
      <c r="E621" s="103">
        <v>0.0</v>
      </c>
      <c r="F621" s="103">
        <v>122.0</v>
      </c>
      <c r="G621" s="101" t="s">
        <v>2190</v>
      </c>
    </row>
    <row r="622">
      <c r="A622" s="101" t="s">
        <v>655</v>
      </c>
      <c r="B622" s="102" t="s">
        <v>18</v>
      </c>
      <c r="C622" s="102" t="s">
        <v>40</v>
      </c>
      <c r="D622" s="102" t="s">
        <v>7</v>
      </c>
      <c r="E622" s="103">
        <v>18.0</v>
      </c>
      <c r="F622" s="103">
        <v>123.0</v>
      </c>
      <c r="G622" s="101" t="s">
        <v>2191</v>
      </c>
    </row>
    <row r="623">
      <c r="A623" s="101" t="s">
        <v>656</v>
      </c>
      <c r="B623" s="102" t="s">
        <v>18</v>
      </c>
      <c r="C623" s="102" t="s">
        <v>40</v>
      </c>
      <c r="D623" s="102" t="s">
        <v>7</v>
      </c>
      <c r="E623" s="103">
        <v>12.0</v>
      </c>
      <c r="F623" s="103">
        <v>123.0</v>
      </c>
      <c r="G623" s="101" t="s">
        <v>2192</v>
      </c>
    </row>
    <row r="624">
      <c r="A624" s="101" t="s">
        <v>657</v>
      </c>
      <c r="B624" s="102" t="s">
        <v>18</v>
      </c>
      <c r="C624" s="102" t="s">
        <v>40</v>
      </c>
      <c r="D624" s="102" t="s">
        <v>7</v>
      </c>
      <c r="E624" s="103">
        <v>40.0</v>
      </c>
      <c r="F624" s="103">
        <v>123.0</v>
      </c>
      <c r="G624" s="101" t="s">
        <v>2193</v>
      </c>
    </row>
    <row r="625">
      <c r="A625" s="101" t="s">
        <v>658</v>
      </c>
      <c r="B625" s="102" t="s">
        <v>18</v>
      </c>
      <c r="C625" s="102" t="s">
        <v>40</v>
      </c>
      <c r="D625" s="102" t="s">
        <v>7</v>
      </c>
      <c r="E625" s="103">
        <v>30.0</v>
      </c>
      <c r="F625" s="103">
        <v>123.0</v>
      </c>
      <c r="G625" s="101" t="s">
        <v>2194</v>
      </c>
    </row>
    <row r="626">
      <c r="A626" s="101" t="s">
        <v>659</v>
      </c>
      <c r="B626" s="102" t="s">
        <v>18</v>
      </c>
      <c r="C626" s="102" t="s">
        <v>40</v>
      </c>
      <c r="D626" s="102" t="s">
        <v>7</v>
      </c>
      <c r="E626" s="103">
        <v>50.0</v>
      </c>
      <c r="F626" s="103">
        <v>123.0</v>
      </c>
      <c r="G626" s="101" t="s">
        <v>2195</v>
      </c>
    </row>
    <row r="627">
      <c r="A627" s="101" t="s">
        <v>660</v>
      </c>
      <c r="B627" s="102" t="s">
        <v>18</v>
      </c>
      <c r="C627" s="102" t="s">
        <v>40</v>
      </c>
      <c r="D627" s="102" t="s">
        <v>5</v>
      </c>
      <c r="E627" s="103">
        <v>1400.0</v>
      </c>
      <c r="F627" s="103">
        <v>124.0</v>
      </c>
      <c r="G627" s="101" t="s">
        <v>2196</v>
      </c>
    </row>
    <row r="628">
      <c r="A628" s="101" t="s">
        <v>661</v>
      </c>
      <c r="B628" s="102" t="s">
        <v>18</v>
      </c>
      <c r="C628" s="102" t="s">
        <v>40</v>
      </c>
      <c r="D628" s="102" t="s">
        <v>5</v>
      </c>
      <c r="E628" s="103">
        <v>910.0</v>
      </c>
      <c r="F628" s="103">
        <v>124.0</v>
      </c>
      <c r="G628" s="101" t="s">
        <v>2197</v>
      </c>
    </row>
    <row r="629">
      <c r="A629" s="101" t="s">
        <v>662</v>
      </c>
      <c r="B629" s="102" t="s">
        <v>18</v>
      </c>
      <c r="C629" s="102" t="s">
        <v>40</v>
      </c>
      <c r="D629" s="102" t="s">
        <v>5</v>
      </c>
      <c r="E629" s="103">
        <v>700.0</v>
      </c>
      <c r="F629" s="103">
        <v>124.0</v>
      </c>
      <c r="G629" s="101" t="s">
        <v>2198</v>
      </c>
    </row>
    <row r="630">
      <c r="A630" s="101" t="s">
        <v>663</v>
      </c>
      <c r="B630" s="102" t="s">
        <v>18</v>
      </c>
      <c r="C630" s="102" t="s">
        <v>40</v>
      </c>
      <c r="D630" s="102" t="s">
        <v>5</v>
      </c>
      <c r="E630" s="103">
        <v>510.0</v>
      </c>
      <c r="F630" s="103">
        <v>124.0</v>
      </c>
      <c r="G630" s="101" t="s">
        <v>2199</v>
      </c>
    </row>
    <row r="631">
      <c r="A631" s="101" t="s">
        <v>664</v>
      </c>
      <c r="B631" s="102" t="s">
        <v>18</v>
      </c>
      <c r="C631" s="102" t="s">
        <v>40</v>
      </c>
      <c r="D631" s="102" t="s">
        <v>5</v>
      </c>
      <c r="E631" s="103">
        <v>1900.0</v>
      </c>
      <c r="F631" s="103">
        <v>124.0</v>
      </c>
      <c r="G631" s="101" t="s">
        <v>2200</v>
      </c>
    </row>
    <row r="632">
      <c r="A632" s="101" t="s">
        <v>665</v>
      </c>
      <c r="B632" s="102" t="s">
        <v>18</v>
      </c>
      <c r="C632" s="102" t="s">
        <v>40</v>
      </c>
      <c r="D632" s="102" t="s">
        <v>7</v>
      </c>
      <c r="E632" s="103">
        <v>880.0</v>
      </c>
      <c r="F632" s="103">
        <v>125.0</v>
      </c>
      <c r="G632" s="101" t="s">
        <v>2201</v>
      </c>
    </row>
    <row r="633">
      <c r="A633" s="101" t="s">
        <v>666</v>
      </c>
      <c r="B633" s="102" t="s">
        <v>18</v>
      </c>
      <c r="C633" s="102" t="s">
        <v>40</v>
      </c>
      <c r="D633" s="102" t="s">
        <v>7</v>
      </c>
      <c r="E633" s="103">
        <v>840.0</v>
      </c>
      <c r="F633" s="103">
        <v>125.0</v>
      </c>
      <c r="G633" s="101" t="s">
        <v>2202</v>
      </c>
    </row>
    <row r="634">
      <c r="A634" s="101" t="s">
        <v>667</v>
      </c>
      <c r="B634" s="102" t="s">
        <v>18</v>
      </c>
      <c r="C634" s="102" t="s">
        <v>40</v>
      </c>
      <c r="D634" s="102" t="s">
        <v>7</v>
      </c>
      <c r="E634" s="103">
        <v>550.0</v>
      </c>
      <c r="F634" s="103">
        <v>125.0</v>
      </c>
      <c r="G634" s="101" t="s">
        <v>2203</v>
      </c>
    </row>
    <row r="635">
      <c r="A635" s="101" t="s">
        <v>668</v>
      </c>
      <c r="B635" s="102" t="s">
        <v>18</v>
      </c>
      <c r="C635" s="102" t="s">
        <v>40</v>
      </c>
      <c r="D635" s="102" t="s">
        <v>7</v>
      </c>
      <c r="E635" s="103">
        <v>1600.0</v>
      </c>
      <c r="F635" s="103">
        <v>125.0</v>
      </c>
      <c r="G635" s="101" t="s">
        <v>2204</v>
      </c>
    </row>
    <row r="636">
      <c r="A636" s="101" t="s">
        <v>669</v>
      </c>
      <c r="B636" s="102" t="s">
        <v>18</v>
      </c>
      <c r="C636" s="102" t="s">
        <v>40</v>
      </c>
      <c r="D636" s="102" t="s">
        <v>7</v>
      </c>
      <c r="E636" s="103">
        <v>1400.0</v>
      </c>
      <c r="F636" s="103">
        <v>125.0</v>
      </c>
      <c r="G636" s="101" t="s">
        <v>2205</v>
      </c>
    </row>
    <row r="637">
      <c r="A637" s="89"/>
      <c r="G637" s="89"/>
    </row>
    <row r="638">
      <c r="A638" s="89"/>
      <c r="G638" s="89"/>
    </row>
    <row r="639">
      <c r="A639" s="89"/>
      <c r="G639" s="89"/>
    </row>
    <row r="640">
      <c r="A640" s="89"/>
      <c r="G640" s="89"/>
    </row>
    <row r="641">
      <c r="A641" s="89"/>
      <c r="G641" s="89"/>
    </row>
    <row r="642">
      <c r="A642" s="89"/>
      <c r="G642" s="89"/>
    </row>
    <row r="643">
      <c r="A643" s="89"/>
      <c r="G643" s="89"/>
    </row>
    <row r="644">
      <c r="A644" s="89"/>
      <c r="G644" s="89"/>
    </row>
    <row r="645">
      <c r="A645" s="89"/>
      <c r="G645" s="89"/>
    </row>
    <row r="646">
      <c r="A646" s="89"/>
      <c r="G646" s="89"/>
    </row>
    <row r="647">
      <c r="A647" s="89"/>
      <c r="G647" s="89"/>
    </row>
    <row r="648">
      <c r="A648" s="89"/>
      <c r="G648" s="89"/>
    </row>
    <row r="649">
      <c r="A649" s="89"/>
      <c r="G649" s="89"/>
    </row>
    <row r="650">
      <c r="A650" s="89"/>
      <c r="G650" s="89"/>
    </row>
    <row r="651">
      <c r="A651" s="89"/>
      <c r="G651" s="89"/>
    </row>
    <row r="652">
      <c r="A652" s="89"/>
      <c r="G652" s="89"/>
    </row>
    <row r="653">
      <c r="A653" s="89"/>
      <c r="G653" s="89"/>
    </row>
    <row r="654">
      <c r="A654" s="89"/>
      <c r="G654" s="89"/>
    </row>
    <row r="655">
      <c r="A655" s="89"/>
      <c r="G655" s="89"/>
    </row>
    <row r="656">
      <c r="A656" s="89"/>
      <c r="G656" s="89"/>
    </row>
    <row r="657">
      <c r="A657" s="89"/>
      <c r="G657" s="89"/>
    </row>
    <row r="658">
      <c r="A658" s="89"/>
      <c r="G658" s="89"/>
    </row>
    <row r="659">
      <c r="A659" s="89"/>
      <c r="G659" s="89"/>
    </row>
    <row r="660">
      <c r="A660" s="89"/>
      <c r="G660" s="89"/>
    </row>
    <row r="661">
      <c r="A661" s="89"/>
      <c r="G661" s="89"/>
    </row>
    <row r="662">
      <c r="A662" s="89"/>
      <c r="G662" s="89"/>
    </row>
    <row r="663">
      <c r="A663" s="89"/>
      <c r="G663" s="89"/>
    </row>
    <row r="664">
      <c r="A664" s="89"/>
      <c r="G664" s="89"/>
    </row>
    <row r="665">
      <c r="A665" s="89"/>
      <c r="G665" s="89"/>
    </row>
    <row r="666">
      <c r="A666" s="89"/>
      <c r="G666" s="89"/>
    </row>
    <row r="667">
      <c r="A667" s="89"/>
      <c r="G667" s="89"/>
    </row>
    <row r="668">
      <c r="A668" s="89"/>
      <c r="G668" s="89"/>
    </row>
    <row r="669">
      <c r="A669" s="89"/>
      <c r="G669" s="89"/>
    </row>
    <row r="670">
      <c r="A670" s="89"/>
      <c r="G670" s="89"/>
    </row>
    <row r="671">
      <c r="A671" s="89"/>
      <c r="G671" s="89"/>
    </row>
    <row r="672">
      <c r="A672" s="89"/>
      <c r="G672" s="89"/>
    </row>
    <row r="673">
      <c r="A673" s="89"/>
      <c r="G673" s="89"/>
    </row>
    <row r="674">
      <c r="A674" s="89"/>
      <c r="G674" s="89"/>
    </row>
    <row r="675">
      <c r="A675" s="89"/>
      <c r="G675" s="89"/>
    </row>
    <row r="676">
      <c r="A676" s="89"/>
      <c r="G676" s="89"/>
    </row>
    <row r="677">
      <c r="A677" s="89"/>
      <c r="G677" s="89"/>
    </row>
    <row r="678">
      <c r="A678" s="89"/>
      <c r="G678" s="89"/>
    </row>
    <row r="679">
      <c r="A679" s="89"/>
      <c r="G679" s="89"/>
    </row>
    <row r="680">
      <c r="A680" s="89"/>
      <c r="G680" s="89"/>
    </row>
    <row r="681">
      <c r="A681" s="89"/>
      <c r="G681" s="89"/>
    </row>
    <row r="682">
      <c r="A682" s="89"/>
      <c r="G682" s="89"/>
    </row>
    <row r="683">
      <c r="A683" s="89"/>
      <c r="G683" s="89"/>
    </row>
    <row r="684">
      <c r="A684" s="89"/>
      <c r="G684" s="89"/>
    </row>
    <row r="685">
      <c r="A685" s="89"/>
      <c r="G685" s="89"/>
    </row>
    <row r="686">
      <c r="A686" s="89"/>
      <c r="G686" s="89"/>
    </row>
    <row r="687">
      <c r="A687" s="89"/>
      <c r="G687" s="89"/>
    </row>
    <row r="688">
      <c r="A688" s="89"/>
      <c r="G688" s="89"/>
    </row>
    <row r="689">
      <c r="A689" s="89"/>
      <c r="G689" s="89"/>
    </row>
    <row r="690">
      <c r="A690" s="89"/>
      <c r="G690" s="89"/>
    </row>
    <row r="691">
      <c r="A691" s="89"/>
      <c r="G691" s="89"/>
    </row>
    <row r="692">
      <c r="A692" s="89"/>
      <c r="G692" s="89"/>
    </row>
    <row r="693">
      <c r="A693" s="89"/>
      <c r="G693" s="89"/>
    </row>
    <row r="694">
      <c r="A694" s="89"/>
      <c r="G694" s="89"/>
    </row>
    <row r="695">
      <c r="A695" s="89"/>
      <c r="G695" s="89"/>
    </row>
    <row r="696">
      <c r="A696" s="89"/>
      <c r="G696" s="89"/>
    </row>
    <row r="697">
      <c r="A697" s="89"/>
      <c r="G697" s="89"/>
    </row>
    <row r="698">
      <c r="A698" s="89"/>
      <c r="G698" s="89"/>
    </row>
    <row r="699">
      <c r="A699" s="89"/>
      <c r="G699" s="89"/>
    </row>
    <row r="700">
      <c r="A700" s="89"/>
      <c r="G700" s="89"/>
    </row>
    <row r="701">
      <c r="A701" s="89"/>
      <c r="G701" s="89"/>
    </row>
    <row r="702">
      <c r="A702" s="89"/>
      <c r="G702" s="89"/>
    </row>
    <row r="703">
      <c r="A703" s="89"/>
      <c r="G703" s="89"/>
    </row>
    <row r="704">
      <c r="A704" s="89"/>
      <c r="G704" s="89"/>
    </row>
    <row r="705">
      <c r="A705" s="89"/>
      <c r="G705" s="89"/>
    </row>
    <row r="706">
      <c r="A706" s="89"/>
      <c r="G706" s="89"/>
    </row>
    <row r="707">
      <c r="A707" s="89"/>
      <c r="G707" s="89"/>
    </row>
    <row r="708">
      <c r="A708" s="89"/>
      <c r="G708" s="89"/>
    </row>
    <row r="709">
      <c r="A709" s="89"/>
      <c r="G709" s="89"/>
    </row>
    <row r="710">
      <c r="A710" s="89"/>
      <c r="G710" s="89"/>
    </row>
    <row r="711">
      <c r="A711" s="89"/>
      <c r="G711" s="89"/>
    </row>
    <row r="712">
      <c r="A712" s="89"/>
      <c r="G712" s="89"/>
    </row>
    <row r="713">
      <c r="A713" s="89"/>
      <c r="G713" s="89"/>
    </row>
    <row r="714">
      <c r="A714" s="89"/>
      <c r="G714" s="89"/>
    </row>
    <row r="715">
      <c r="A715" s="89"/>
      <c r="G715" s="89"/>
    </row>
    <row r="716">
      <c r="A716" s="89"/>
      <c r="G716" s="89"/>
    </row>
    <row r="717">
      <c r="A717" s="89"/>
      <c r="G717" s="89"/>
    </row>
    <row r="718">
      <c r="A718" s="89"/>
      <c r="G718" s="89"/>
    </row>
    <row r="719">
      <c r="A719" s="89"/>
      <c r="G719" s="89"/>
    </row>
    <row r="720">
      <c r="A720" s="89"/>
      <c r="G720" s="89"/>
    </row>
    <row r="721">
      <c r="A721" s="89"/>
      <c r="G721" s="89"/>
    </row>
    <row r="722">
      <c r="A722" s="89"/>
      <c r="G722" s="89"/>
    </row>
    <row r="723">
      <c r="A723" s="89"/>
      <c r="G723" s="89"/>
    </row>
    <row r="724">
      <c r="A724" s="89"/>
      <c r="G724" s="89"/>
    </row>
    <row r="725">
      <c r="A725" s="89"/>
      <c r="G725" s="89"/>
    </row>
    <row r="726">
      <c r="A726" s="89"/>
      <c r="G726" s="89"/>
    </row>
    <row r="727">
      <c r="A727" s="89"/>
      <c r="G727" s="89"/>
    </row>
    <row r="728">
      <c r="A728" s="89"/>
      <c r="G728" s="89"/>
    </row>
    <row r="729">
      <c r="A729" s="89"/>
      <c r="G729" s="89"/>
    </row>
    <row r="730">
      <c r="A730" s="89"/>
      <c r="G730" s="89"/>
    </row>
    <row r="731">
      <c r="A731" s="89"/>
      <c r="G731" s="89"/>
    </row>
    <row r="732">
      <c r="A732" s="89"/>
      <c r="G732" s="89"/>
    </row>
    <row r="733">
      <c r="A733" s="89"/>
      <c r="G733" s="89"/>
    </row>
    <row r="734">
      <c r="A734" s="89"/>
      <c r="G734" s="89"/>
    </row>
    <row r="735">
      <c r="A735" s="89"/>
      <c r="G735" s="89"/>
    </row>
    <row r="736">
      <c r="A736" s="89"/>
      <c r="G736" s="89"/>
    </row>
    <row r="737">
      <c r="A737" s="89"/>
      <c r="G737" s="89"/>
    </row>
    <row r="738">
      <c r="A738" s="89"/>
      <c r="G738" s="89"/>
    </row>
    <row r="739">
      <c r="A739" s="89"/>
      <c r="G739" s="89"/>
    </row>
    <row r="740">
      <c r="A740" s="89"/>
      <c r="G740" s="89"/>
    </row>
    <row r="741">
      <c r="A741" s="89"/>
      <c r="G741" s="89"/>
    </row>
    <row r="742">
      <c r="A742" s="89"/>
      <c r="G742" s="89"/>
    </row>
    <row r="743">
      <c r="A743" s="89"/>
      <c r="G743" s="89"/>
    </row>
    <row r="744">
      <c r="A744" s="89"/>
      <c r="G744" s="89"/>
    </row>
    <row r="745">
      <c r="A745" s="89"/>
      <c r="G745" s="89"/>
    </row>
    <row r="746">
      <c r="A746" s="89"/>
      <c r="G746" s="89"/>
    </row>
    <row r="747">
      <c r="A747" s="89"/>
      <c r="G747" s="89"/>
    </row>
    <row r="748">
      <c r="A748" s="89"/>
      <c r="G748" s="89"/>
    </row>
    <row r="749">
      <c r="A749" s="89"/>
      <c r="G749" s="89"/>
    </row>
    <row r="750">
      <c r="A750" s="89"/>
      <c r="G750" s="89"/>
    </row>
    <row r="751">
      <c r="A751" s="89"/>
      <c r="G751" s="89"/>
    </row>
    <row r="752">
      <c r="A752" s="89"/>
      <c r="G752" s="89"/>
    </row>
    <row r="753">
      <c r="A753" s="89"/>
      <c r="G753" s="89"/>
    </row>
    <row r="754">
      <c r="A754" s="89"/>
      <c r="G754" s="89"/>
    </row>
    <row r="755">
      <c r="A755" s="89"/>
      <c r="G755" s="89"/>
    </row>
    <row r="756">
      <c r="A756" s="89"/>
      <c r="G756" s="89"/>
    </row>
    <row r="757">
      <c r="A757" s="89"/>
      <c r="G757" s="89"/>
    </row>
    <row r="758">
      <c r="A758" s="89"/>
      <c r="G758" s="89"/>
    </row>
    <row r="759">
      <c r="A759" s="89"/>
      <c r="G759" s="89"/>
    </row>
    <row r="760">
      <c r="A760" s="89"/>
      <c r="G760" s="89"/>
    </row>
    <row r="761">
      <c r="A761" s="89"/>
      <c r="G761" s="89"/>
    </row>
    <row r="762">
      <c r="A762" s="89"/>
      <c r="G762" s="89"/>
    </row>
    <row r="763">
      <c r="A763" s="89"/>
      <c r="G763" s="89"/>
    </row>
    <row r="764">
      <c r="A764" s="89"/>
      <c r="G764" s="89"/>
    </row>
    <row r="765">
      <c r="A765" s="89"/>
      <c r="G765" s="89"/>
    </row>
    <row r="766">
      <c r="A766" s="89"/>
      <c r="G766" s="89"/>
    </row>
    <row r="767">
      <c r="A767" s="89"/>
      <c r="G767" s="89"/>
    </row>
    <row r="768">
      <c r="A768" s="89"/>
      <c r="G768" s="89"/>
    </row>
    <row r="769">
      <c r="A769" s="89"/>
      <c r="G769" s="89"/>
    </row>
    <row r="770">
      <c r="A770" s="89"/>
      <c r="G770" s="89"/>
    </row>
    <row r="771">
      <c r="A771" s="89"/>
      <c r="G771" s="89"/>
    </row>
    <row r="772">
      <c r="A772" s="89"/>
      <c r="G772" s="89"/>
    </row>
    <row r="773">
      <c r="A773" s="89"/>
      <c r="G773" s="89"/>
    </row>
    <row r="774">
      <c r="A774" s="89"/>
      <c r="G774" s="89"/>
    </row>
    <row r="775">
      <c r="A775" s="89"/>
      <c r="G775" s="89"/>
    </row>
    <row r="776">
      <c r="A776" s="89"/>
      <c r="G776" s="89"/>
    </row>
    <row r="777">
      <c r="A777" s="89"/>
      <c r="G777" s="89"/>
    </row>
    <row r="778">
      <c r="A778" s="89"/>
      <c r="G778" s="89"/>
    </row>
    <row r="779">
      <c r="A779" s="89"/>
      <c r="G779" s="89"/>
    </row>
    <row r="780">
      <c r="A780" s="89"/>
      <c r="G780" s="89"/>
    </row>
    <row r="781">
      <c r="A781" s="89"/>
      <c r="G781" s="89"/>
    </row>
    <row r="782">
      <c r="A782" s="89"/>
      <c r="G782" s="89"/>
    </row>
    <row r="783">
      <c r="A783" s="89"/>
      <c r="G783" s="89"/>
    </row>
    <row r="784">
      <c r="A784" s="89"/>
      <c r="G784" s="89"/>
    </row>
    <row r="785">
      <c r="A785" s="89"/>
      <c r="G785" s="89"/>
    </row>
    <row r="786">
      <c r="A786" s="89"/>
      <c r="G786" s="89"/>
    </row>
    <row r="787">
      <c r="A787" s="89"/>
      <c r="G787" s="89"/>
    </row>
    <row r="788">
      <c r="A788" s="89"/>
      <c r="G788" s="89"/>
    </row>
    <row r="789">
      <c r="A789" s="89"/>
      <c r="G789" s="89"/>
    </row>
    <row r="790">
      <c r="A790" s="89"/>
      <c r="G790" s="89"/>
    </row>
    <row r="791">
      <c r="A791" s="89"/>
      <c r="G791" s="89"/>
    </row>
    <row r="792">
      <c r="A792" s="89"/>
      <c r="G792" s="89"/>
    </row>
    <row r="793">
      <c r="A793" s="89"/>
      <c r="G793" s="89"/>
    </row>
    <row r="794">
      <c r="A794" s="89"/>
      <c r="G794" s="89"/>
    </row>
    <row r="795">
      <c r="A795" s="89"/>
      <c r="G795" s="89"/>
    </row>
    <row r="796">
      <c r="A796" s="89"/>
      <c r="G796" s="89"/>
    </row>
    <row r="797">
      <c r="A797" s="89"/>
      <c r="G797" s="89"/>
    </row>
    <row r="798">
      <c r="A798" s="89"/>
      <c r="G798" s="89"/>
    </row>
    <row r="799">
      <c r="A799" s="89"/>
      <c r="G799" s="89"/>
    </row>
    <row r="800">
      <c r="A800" s="89"/>
      <c r="G800" s="89"/>
    </row>
    <row r="801">
      <c r="A801" s="89"/>
      <c r="G801" s="89"/>
    </row>
    <row r="802">
      <c r="A802" s="89"/>
      <c r="G802" s="89"/>
    </row>
    <row r="803">
      <c r="A803" s="89"/>
      <c r="G803" s="89"/>
    </row>
    <row r="804">
      <c r="A804" s="89"/>
      <c r="G804" s="89"/>
    </row>
    <row r="805">
      <c r="A805" s="89"/>
      <c r="G805" s="89"/>
    </row>
    <row r="806">
      <c r="A806" s="89"/>
      <c r="G806" s="89"/>
    </row>
    <row r="807">
      <c r="A807" s="89"/>
      <c r="G807" s="89"/>
    </row>
    <row r="808">
      <c r="A808" s="89"/>
      <c r="G808" s="89"/>
    </row>
    <row r="809">
      <c r="A809" s="89"/>
      <c r="G809" s="89"/>
    </row>
    <row r="810">
      <c r="A810" s="89"/>
      <c r="G810" s="89"/>
    </row>
    <row r="811">
      <c r="A811" s="89"/>
      <c r="G811" s="89"/>
    </row>
    <row r="812">
      <c r="A812" s="89"/>
      <c r="G812" s="89"/>
    </row>
    <row r="813">
      <c r="A813" s="89"/>
      <c r="G813" s="89"/>
    </row>
    <row r="814">
      <c r="A814" s="89"/>
      <c r="G814" s="89"/>
    </row>
    <row r="815">
      <c r="A815" s="89"/>
      <c r="G815" s="89"/>
    </row>
    <row r="816">
      <c r="A816" s="89"/>
      <c r="G816" s="89"/>
    </row>
    <row r="817">
      <c r="A817" s="89"/>
      <c r="G817" s="89"/>
    </row>
    <row r="818">
      <c r="A818" s="89"/>
      <c r="G818" s="89"/>
    </row>
    <row r="819">
      <c r="A819" s="89"/>
      <c r="G819" s="89"/>
    </row>
    <row r="820">
      <c r="A820" s="89"/>
      <c r="G820" s="89"/>
    </row>
    <row r="821">
      <c r="A821" s="89"/>
      <c r="G821" s="89"/>
    </row>
    <row r="822">
      <c r="A822" s="89"/>
      <c r="G822" s="89"/>
    </row>
    <row r="823">
      <c r="A823" s="89"/>
      <c r="G823" s="89"/>
    </row>
    <row r="824">
      <c r="A824" s="89"/>
      <c r="G824" s="89"/>
    </row>
    <row r="825">
      <c r="A825" s="89"/>
      <c r="G825" s="89"/>
    </row>
    <row r="826">
      <c r="A826" s="89"/>
      <c r="G826" s="89"/>
    </row>
    <row r="827">
      <c r="A827" s="89"/>
      <c r="G827" s="89"/>
    </row>
    <row r="828">
      <c r="A828" s="89"/>
      <c r="G828" s="89"/>
    </row>
    <row r="829">
      <c r="A829" s="89"/>
      <c r="G829" s="89"/>
    </row>
    <row r="830">
      <c r="A830" s="89"/>
      <c r="G830" s="89"/>
    </row>
    <row r="831">
      <c r="A831" s="89"/>
      <c r="G831" s="89"/>
    </row>
    <row r="832">
      <c r="A832" s="89"/>
      <c r="G832" s="89"/>
    </row>
    <row r="833">
      <c r="A833" s="89"/>
      <c r="G833" s="89"/>
    </row>
    <row r="834">
      <c r="A834" s="89"/>
      <c r="G834" s="89"/>
    </row>
    <row r="835">
      <c r="A835" s="89"/>
      <c r="G835" s="89"/>
    </row>
    <row r="836">
      <c r="A836" s="89"/>
      <c r="G836" s="89"/>
    </row>
    <row r="837">
      <c r="A837" s="89"/>
      <c r="G837" s="89"/>
    </row>
    <row r="838">
      <c r="A838" s="89"/>
      <c r="G838" s="89"/>
    </row>
    <row r="839">
      <c r="A839" s="89"/>
      <c r="G839" s="89"/>
    </row>
    <row r="840">
      <c r="A840" s="89"/>
      <c r="G840" s="89"/>
    </row>
    <row r="841">
      <c r="A841" s="89"/>
      <c r="G841" s="89"/>
    </row>
    <row r="842">
      <c r="A842" s="89"/>
      <c r="G842" s="89"/>
    </row>
    <row r="843">
      <c r="A843" s="89"/>
      <c r="G843" s="89"/>
    </row>
    <row r="844">
      <c r="A844" s="89"/>
      <c r="G844" s="89"/>
    </row>
    <row r="845">
      <c r="A845" s="89"/>
      <c r="G845" s="89"/>
    </row>
    <row r="846">
      <c r="A846" s="89"/>
      <c r="G846" s="89"/>
    </row>
    <row r="847">
      <c r="A847" s="89"/>
      <c r="G847" s="89"/>
    </row>
    <row r="848">
      <c r="A848" s="89"/>
      <c r="G848" s="89"/>
    </row>
    <row r="849">
      <c r="A849" s="89"/>
      <c r="G849" s="89"/>
    </row>
    <row r="850">
      <c r="A850" s="89"/>
      <c r="G850" s="89"/>
    </row>
    <row r="851">
      <c r="A851" s="89"/>
      <c r="G851" s="89"/>
    </row>
    <row r="852">
      <c r="A852" s="89"/>
      <c r="G852" s="89"/>
    </row>
    <row r="853">
      <c r="A853" s="89"/>
      <c r="G853" s="89"/>
    </row>
    <row r="854">
      <c r="A854" s="89"/>
      <c r="G854" s="89"/>
    </row>
    <row r="855">
      <c r="A855" s="89"/>
      <c r="G855" s="89"/>
    </row>
    <row r="856">
      <c r="A856" s="89"/>
      <c r="G856" s="89"/>
    </row>
    <row r="857">
      <c r="A857" s="89"/>
      <c r="G857" s="89"/>
    </row>
    <row r="858">
      <c r="A858" s="89"/>
      <c r="G858" s="89"/>
    </row>
    <row r="859">
      <c r="A859" s="89"/>
      <c r="G859" s="89"/>
    </row>
    <row r="860">
      <c r="A860" s="89"/>
      <c r="G860" s="89"/>
    </row>
    <row r="861">
      <c r="A861" s="89"/>
      <c r="G861" s="89"/>
    </row>
    <row r="862">
      <c r="A862" s="89"/>
      <c r="G862" s="89"/>
    </row>
    <row r="863">
      <c r="A863" s="89"/>
      <c r="G863" s="89"/>
    </row>
    <row r="864">
      <c r="A864" s="89"/>
      <c r="G864" s="89"/>
    </row>
    <row r="865">
      <c r="A865" s="89"/>
      <c r="G865" s="89"/>
    </row>
    <row r="866">
      <c r="A866" s="89"/>
      <c r="G866" s="89"/>
    </row>
    <row r="867">
      <c r="A867" s="89"/>
      <c r="G867" s="89"/>
    </row>
    <row r="868">
      <c r="A868" s="89"/>
      <c r="G868" s="89"/>
    </row>
    <row r="869">
      <c r="A869" s="89"/>
      <c r="G869" s="89"/>
    </row>
    <row r="870">
      <c r="A870" s="89"/>
      <c r="G870" s="89"/>
    </row>
    <row r="871">
      <c r="A871" s="89"/>
      <c r="G871" s="89"/>
    </row>
    <row r="872">
      <c r="A872" s="89"/>
      <c r="G872" s="89"/>
    </row>
    <row r="873">
      <c r="A873" s="89"/>
      <c r="G873" s="89"/>
    </row>
    <row r="874">
      <c r="A874" s="89"/>
      <c r="G874" s="89"/>
    </row>
    <row r="875">
      <c r="A875" s="89"/>
      <c r="G875" s="89"/>
    </row>
    <row r="876">
      <c r="A876" s="89"/>
      <c r="G876" s="89"/>
    </row>
    <row r="877">
      <c r="A877" s="89"/>
      <c r="G877" s="89"/>
    </row>
    <row r="878">
      <c r="A878" s="89"/>
      <c r="G878" s="89"/>
    </row>
    <row r="879">
      <c r="A879" s="89"/>
      <c r="G879" s="89"/>
    </row>
    <row r="880">
      <c r="A880" s="89"/>
      <c r="G880" s="89"/>
    </row>
    <row r="881">
      <c r="A881" s="89"/>
      <c r="G881" s="89"/>
    </row>
    <row r="882">
      <c r="A882" s="89"/>
      <c r="G882" s="89"/>
    </row>
    <row r="883">
      <c r="A883" s="89"/>
      <c r="G883" s="89"/>
    </row>
    <row r="884">
      <c r="A884" s="89"/>
      <c r="G884" s="89"/>
    </row>
    <row r="885">
      <c r="A885" s="89"/>
      <c r="G885" s="89"/>
    </row>
    <row r="886">
      <c r="A886" s="89"/>
      <c r="G886" s="89"/>
    </row>
    <row r="887">
      <c r="A887" s="89"/>
      <c r="G887" s="89"/>
    </row>
    <row r="888">
      <c r="A888" s="89"/>
      <c r="G888" s="89"/>
    </row>
    <row r="889">
      <c r="A889" s="89"/>
      <c r="G889" s="89"/>
    </row>
    <row r="890">
      <c r="A890" s="89"/>
      <c r="G890" s="89"/>
    </row>
    <row r="891">
      <c r="A891" s="89"/>
      <c r="G891" s="89"/>
    </row>
    <row r="892">
      <c r="A892" s="89"/>
      <c r="G892" s="89"/>
    </row>
    <row r="893">
      <c r="A893" s="89"/>
      <c r="G893" s="89"/>
    </row>
    <row r="894">
      <c r="A894" s="89"/>
      <c r="G894" s="89"/>
    </row>
    <row r="895">
      <c r="A895" s="89"/>
      <c r="G895" s="89"/>
    </row>
    <row r="896">
      <c r="A896" s="89"/>
      <c r="G896" s="89"/>
    </row>
    <row r="897">
      <c r="A897" s="89"/>
      <c r="G897" s="89"/>
    </row>
    <row r="898">
      <c r="A898" s="89"/>
      <c r="G898" s="89"/>
    </row>
    <row r="899">
      <c r="A899" s="89"/>
      <c r="G899" s="89"/>
    </row>
    <row r="900">
      <c r="A900" s="89"/>
      <c r="G900" s="89"/>
    </row>
    <row r="901">
      <c r="A901" s="89"/>
      <c r="G901" s="89"/>
    </row>
    <row r="902">
      <c r="A902" s="89"/>
      <c r="G902" s="89"/>
    </row>
    <row r="903">
      <c r="A903" s="89"/>
      <c r="G903" s="89"/>
    </row>
    <row r="904">
      <c r="A904" s="89"/>
      <c r="G904" s="89"/>
    </row>
    <row r="905">
      <c r="A905" s="89"/>
      <c r="G905" s="89"/>
    </row>
    <row r="906">
      <c r="A906" s="89"/>
      <c r="G906" s="89"/>
    </row>
    <row r="907">
      <c r="A907" s="89"/>
      <c r="G907" s="89"/>
    </row>
    <row r="908">
      <c r="A908" s="89"/>
      <c r="G908" s="89"/>
    </row>
    <row r="909">
      <c r="A909" s="89"/>
      <c r="G909" s="89"/>
    </row>
    <row r="910">
      <c r="A910" s="89"/>
      <c r="G910" s="89"/>
    </row>
    <row r="911">
      <c r="A911" s="89"/>
      <c r="G911" s="89"/>
    </row>
    <row r="912">
      <c r="A912" s="89"/>
      <c r="G912" s="89"/>
    </row>
    <row r="913">
      <c r="A913" s="89"/>
      <c r="G913" s="89"/>
    </row>
    <row r="914">
      <c r="A914" s="89"/>
      <c r="G914" s="89"/>
    </row>
    <row r="915">
      <c r="A915" s="89"/>
      <c r="G915" s="89"/>
    </row>
    <row r="916">
      <c r="A916" s="89"/>
      <c r="G916" s="89"/>
    </row>
    <row r="917">
      <c r="A917" s="89"/>
      <c r="G917" s="89"/>
    </row>
    <row r="918">
      <c r="A918" s="89"/>
      <c r="G918" s="89"/>
    </row>
    <row r="919">
      <c r="A919" s="89"/>
      <c r="G919" s="89"/>
    </row>
    <row r="920">
      <c r="A920" s="89"/>
      <c r="G920" s="89"/>
    </row>
    <row r="921">
      <c r="A921" s="89"/>
      <c r="G921" s="89"/>
    </row>
    <row r="922">
      <c r="A922" s="89"/>
      <c r="G922" s="89"/>
    </row>
    <row r="923">
      <c r="A923" s="89"/>
      <c r="G923" s="89"/>
    </row>
    <row r="924">
      <c r="A924" s="89"/>
      <c r="G924" s="89"/>
    </row>
    <row r="925">
      <c r="A925" s="89"/>
      <c r="G925" s="89"/>
    </row>
    <row r="926">
      <c r="A926" s="89"/>
      <c r="G926" s="89"/>
    </row>
    <row r="927">
      <c r="A927" s="89"/>
      <c r="G927" s="89"/>
    </row>
    <row r="928">
      <c r="A928" s="89"/>
      <c r="G928" s="89"/>
    </row>
    <row r="929">
      <c r="A929" s="89"/>
      <c r="G929" s="89"/>
    </row>
    <row r="930">
      <c r="A930" s="89"/>
      <c r="G930" s="89"/>
    </row>
    <row r="931">
      <c r="A931" s="89"/>
      <c r="G931" s="89"/>
    </row>
    <row r="932">
      <c r="A932" s="89"/>
      <c r="G932" s="89"/>
    </row>
    <row r="933">
      <c r="A933" s="89"/>
      <c r="G933" s="89"/>
    </row>
    <row r="934">
      <c r="A934" s="89"/>
      <c r="G934" s="89"/>
    </row>
    <row r="935">
      <c r="A935" s="89"/>
      <c r="G935" s="89"/>
    </row>
    <row r="936">
      <c r="A936" s="89"/>
      <c r="G936" s="89"/>
    </row>
    <row r="937">
      <c r="A937" s="89"/>
      <c r="G937" s="89"/>
    </row>
    <row r="938">
      <c r="A938" s="89"/>
      <c r="G938" s="89"/>
    </row>
    <row r="939">
      <c r="A939" s="89"/>
      <c r="G939" s="89"/>
    </row>
    <row r="940">
      <c r="A940" s="89"/>
      <c r="G940" s="89"/>
    </row>
    <row r="941">
      <c r="A941" s="89"/>
      <c r="G941" s="89"/>
    </row>
    <row r="942">
      <c r="A942" s="89"/>
      <c r="G942" s="89"/>
    </row>
    <row r="943">
      <c r="A943" s="89"/>
      <c r="G943" s="89"/>
    </row>
    <row r="944">
      <c r="A944" s="89"/>
      <c r="G944" s="89"/>
    </row>
    <row r="945">
      <c r="A945" s="89"/>
      <c r="G945" s="89"/>
    </row>
    <row r="946">
      <c r="A946" s="89"/>
      <c r="G946" s="89"/>
    </row>
    <row r="947">
      <c r="A947" s="89"/>
      <c r="G947" s="89"/>
    </row>
    <row r="948">
      <c r="A948" s="89"/>
      <c r="G948" s="89"/>
    </row>
    <row r="949">
      <c r="A949" s="89"/>
      <c r="G949" s="89"/>
    </row>
    <row r="950">
      <c r="A950" s="89"/>
      <c r="G950" s="89"/>
    </row>
    <row r="951">
      <c r="A951" s="89"/>
      <c r="G951" s="89"/>
    </row>
    <row r="952">
      <c r="A952" s="89"/>
      <c r="G952" s="89"/>
    </row>
    <row r="953">
      <c r="A953" s="89"/>
      <c r="G953" s="89"/>
    </row>
    <row r="954">
      <c r="A954" s="89"/>
      <c r="G954" s="89"/>
    </row>
    <row r="955">
      <c r="A955" s="89"/>
      <c r="G955" s="89"/>
    </row>
    <row r="956">
      <c r="A956" s="89"/>
      <c r="G956" s="89"/>
    </row>
    <row r="957">
      <c r="A957" s="89"/>
      <c r="G957" s="89"/>
    </row>
    <row r="958">
      <c r="A958" s="89"/>
      <c r="G958" s="89"/>
    </row>
    <row r="959">
      <c r="A959" s="89"/>
      <c r="G959" s="89"/>
    </row>
    <row r="960">
      <c r="A960" s="89"/>
      <c r="G960" s="89"/>
    </row>
    <row r="961">
      <c r="A961" s="89"/>
      <c r="G961" s="89"/>
    </row>
    <row r="962">
      <c r="A962" s="89"/>
      <c r="G962" s="89"/>
    </row>
    <row r="963">
      <c r="A963" s="89"/>
      <c r="G963" s="89"/>
    </row>
    <row r="964">
      <c r="A964" s="89"/>
      <c r="G964" s="89"/>
    </row>
    <row r="965">
      <c r="A965" s="89"/>
      <c r="G965" s="89"/>
    </row>
    <row r="966">
      <c r="A966" s="89"/>
      <c r="G966" s="89"/>
    </row>
    <row r="967">
      <c r="A967" s="89"/>
      <c r="G967" s="89"/>
    </row>
    <row r="968">
      <c r="A968" s="89"/>
      <c r="G968" s="89"/>
    </row>
    <row r="969">
      <c r="A969" s="89"/>
      <c r="G969" s="89"/>
    </row>
    <row r="970">
      <c r="A970" s="89"/>
      <c r="G970" s="89"/>
    </row>
    <row r="971">
      <c r="A971" s="89"/>
      <c r="G971" s="89"/>
    </row>
    <row r="972">
      <c r="A972" s="89"/>
      <c r="G972" s="89"/>
    </row>
    <row r="973">
      <c r="A973" s="89"/>
      <c r="G973" s="89"/>
    </row>
    <row r="974">
      <c r="A974" s="89"/>
      <c r="G974" s="89"/>
    </row>
    <row r="975">
      <c r="A975" s="89"/>
      <c r="G975" s="89"/>
    </row>
    <row r="976">
      <c r="A976" s="89"/>
      <c r="G976" s="89"/>
    </row>
    <row r="977">
      <c r="A977" s="89"/>
      <c r="G977" s="89"/>
    </row>
    <row r="978">
      <c r="A978" s="89"/>
      <c r="G978" s="89"/>
    </row>
    <row r="979">
      <c r="A979" s="89"/>
      <c r="G979" s="89"/>
    </row>
    <row r="980">
      <c r="A980" s="89"/>
      <c r="G980" s="89"/>
    </row>
    <row r="981">
      <c r="A981" s="89"/>
      <c r="G981" s="89"/>
    </row>
    <row r="982">
      <c r="A982" s="89"/>
      <c r="G982" s="89"/>
    </row>
    <row r="983">
      <c r="A983" s="89"/>
      <c r="G983" s="89"/>
    </row>
    <row r="984">
      <c r="A984" s="89"/>
      <c r="G984" s="89"/>
    </row>
    <row r="985">
      <c r="A985" s="89"/>
      <c r="G985" s="89"/>
    </row>
    <row r="986">
      <c r="A986" s="89"/>
      <c r="G986" s="89"/>
    </row>
    <row r="987">
      <c r="A987" s="89"/>
      <c r="G987" s="89"/>
    </row>
    <row r="988">
      <c r="A988" s="89"/>
      <c r="G988" s="89"/>
    </row>
    <row r="989">
      <c r="A989" s="89"/>
      <c r="G989" s="89"/>
    </row>
    <row r="990">
      <c r="A990" s="89"/>
      <c r="G990" s="89"/>
    </row>
    <row r="991">
      <c r="A991" s="89"/>
      <c r="G991" s="89"/>
    </row>
    <row r="992">
      <c r="A992" s="89"/>
      <c r="G992" s="89"/>
    </row>
    <row r="993">
      <c r="A993" s="89"/>
      <c r="G993" s="89"/>
    </row>
    <row r="994">
      <c r="A994" s="89"/>
      <c r="G994" s="89"/>
    </row>
    <row r="995">
      <c r="A995" s="89"/>
      <c r="G995" s="89"/>
    </row>
    <row r="996">
      <c r="A996" s="89"/>
      <c r="G996" s="89"/>
    </row>
    <row r="997">
      <c r="A997" s="89"/>
      <c r="G997" s="89"/>
    </row>
    <row r="998">
      <c r="A998" s="89"/>
      <c r="G998" s="89"/>
    </row>
    <row r="999">
      <c r="A999" s="89"/>
      <c r="G999" s="89"/>
    </row>
    <row r="1000">
      <c r="A1000" s="89"/>
      <c r="G1000" s="89"/>
    </row>
  </sheetData>
  <drawing r:id="rId1"/>
</worksheet>
</file>