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ocuments\MHybrid\BAMF\CAN Module\"/>
    </mc:Choice>
  </mc:AlternateContent>
  <bookViews>
    <workbookView xWindow="0" yWindow="0" windowWidth="20490" windowHeight="7755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G14" i="1" l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<sst xmlns="http://schemas.openxmlformats.org/spreadsheetml/2006/main" count="74" uniqueCount="68">
  <si>
    <t>Part</t>
  </si>
  <si>
    <t>Value</t>
  </si>
  <si>
    <t>Device</t>
  </si>
  <si>
    <t>Package</t>
  </si>
  <si>
    <t>Description</t>
  </si>
  <si>
    <t>ARDUINO</t>
  </si>
  <si>
    <t>ATMEGA328_SMT</t>
  </si>
  <si>
    <t>TQFP32-08</t>
  </si>
  <si>
    <t>32-Pin Atmega328 part</t>
  </si>
  <si>
    <t>C1</t>
  </si>
  <si>
    <t>220uF</t>
  </si>
  <si>
    <t>CAP_POL1206-KIT</t>
  </si>
  <si>
    <t>EIA3216-KIT</t>
  </si>
  <si>
    <t>Capacitor Polarized</t>
  </si>
  <si>
    <t>C5</t>
  </si>
  <si>
    <t>.1uF</t>
  </si>
  <si>
    <t>CAP0805</t>
  </si>
  <si>
    <t>Capacitor</t>
  </si>
  <si>
    <t>CAN</t>
  </si>
  <si>
    <t>M023.5MM</t>
  </si>
  <si>
    <t>SCREWTERMINAL-3.5MM-2</t>
  </si>
  <si>
    <t>Standard 2-pin 0.1" header. Use with</t>
  </si>
  <si>
    <t>CAN_RESISTOR</t>
  </si>
  <si>
    <t>RESISTOR0805-RES</t>
  </si>
  <si>
    <t>Resistor</t>
  </si>
  <si>
    <t>IC1</t>
  </si>
  <si>
    <t>MIC52055V</t>
  </si>
  <si>
    <t>SOT23-5</t>
  </si>
  <si>
    <t>MIC5205 150mA vreg</t>
  </si>
  <si>
    <t>J1</t>
  </si>
  <si>
    <t>AVR_SPI_PRG_6NS</t>
  </si>
  <si>
    <t>2X3-NS</t>
  </si>
  <si>
    <t>AVR ISP 6 Pin</t>
  </si>
  <si>
    <t>Q1</t>
  </si>
  <si>
    <t>16MHz</t>
  </si>
  <si>
    <t>RESONATOR16MHZ</t>
  </si>
  <si>
    <t>RESONATOR-SMD</t>
  </si>
  <si>
    <t>Resonator</t>
  </si>
  <si>
    <t>RESET</t>
  </si>
  <si>
    <t>TAC_SWITCHSMD</t>
  </si>
  <si>
    <t>TACTILE_SWITCH_SMD</t>
  </si>
  <si>
    <t>Momentary Switch</t>
  </si>
  <si>
    <t>RESET_PU</t>
  </si>
  <si>
    <t>10k</t>
  </si>
  <si>
    <t>U$1</t>
  </si>
  <si>
    <t>MCP2515SO</t>
  </si>
  <si>
    <t>SO18L</t>
  </si>
  <si>
    <t>MCP2515 Standalone CAN-Controller</t>
  </si>
  <si>
    <t>U1</t>
  </si>
  <si>
    <t>MCP2551-SN</t>
  </si>
  <si>
    <t>SO-08</t>
  </si>
  <si>
    <t>Maciej Kalinowski</t>
  </si>
  <si>
    <t>Digikey price</t>
  </si>
  <si>
    <t>link</t>
  </si>
  <si>
    <t>http://www.digikey.com/product-detail/en/ATMEGA328P-AUR/ATMEGA328P-AURCT-ND/3789455</t>
  </si>
  <si>
    <t>http://www.digikey.com/product-detail/en/TLNS227M004R3000/478-5526-1-ND/2048317</t>
  </si>
  <si>
    <t>http://www.digikey.com/product-detail/en/C0805C104K5RACTU/399-1170-1-ND/411445</t>
  </si>
  <si>
    <t>http://www.digikey.com/product-detail/en/OSTVN02A150/ED10561-ND/1588862</t>
  </si>
  <si>
    <t>http://www.digikey.com/product-detail/en/RMCF0805FT10K0/RMCF0805FT10K0CT-ND/1942435</t>
  </si>
  <si>
    <t>#</t>
  </si>
  <si>
    <t>http://www.digikey.com/product-detail/en/RMCF0805JT120R/RMCF0805JT120RCT-ND/1942540</t>
  </si>
  <si>
    <t>http://www.digikey.com/product-detail/en/MIC5205-5.0YM5%20TR/576-1261-1-ND/771888</t>
  </si>
  <si>
    <t>http://www.digikey.com/product-detail/en/67996-206HLF/609-3210-ND/1878485</t>
  </si>
  <si>
    <t>http://www.digikey.com/product-detail/en/AWSCR-16.00CV-T/535-10008-1-ND/2001631</t>
  </si>
  <si>
    <t>http://www.digikey.com/product-detail/en/PTS525SM10SMTR%20LFS/CKN9104CT-ND/1146923</t>
  </si>
  <si>
    <t>http://www.digikey.com/product-detail/en/MCP2515T-I%2FSO/MCP2515T-I%2FSOCT-ND/4307902</t>
  </si>
  <si>
    <t>http://www.digikey.com/product-detail/en/MCP2551T-E%2FSN/MCP2551T-E%2FSNCT-ND/4307904</t>
  </si>
  <si>
    <t>http://www.digikey.com/short/787hh5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</si>
</sst>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OSTVN02A150/ED10561-ND/15888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F1" workbookViewId="0">
      <selection activeCell="I10" sqref="I10"/>
    </sheetView>
  </sheetViews>
  <sheetFormatPr defaultRowHeight="15" x14ac:dyDescent="0.25"/>
  <cols>
    <col min="1" max="1" width="22.42578125" customWidth="1"/>
    <col min="2" max="2" width="25.85546875" customWidth="1"/>
    <col min="3" max="3" width="23.28515625" customWidth="1"/>
    <col min="4" max="4" width="32.7109375" customWidth="1"/>
    <col min="5" max="5" width="36.28515625" customWidth="1"/>
    <col min="6" max="6" width="6.140625" customWidth="1"/>
    <col min="7" max="7" width="12.5703125" customWidth="1"/>
    <col min="8" max="8" width="6.5703125" bestFit="1" customWidth="1"/>
    <col min="9" max="9" width="58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</v>
      </c>
      <c r="G1" t="s">
        <v>52</v>
      </c>
      <c r="I1" t="s">
        <v>53</v>
      </c>
    </row>
    <row r="2" spans="1:9" x14ac:dyDescent="0.25">
      <c r="A2" t="s">
        <v>5</v>
      </c>
      <c r="C2" t="s">
        <v>6</v>
      </c>
      <c r="D2" t="s">
        <v>7</v>
      </c>
      <c r="E2" t="s">
        <v>8</v>
      </c>
      <c r="F2">
        <v>4</v>
      </c>
      <c r="G2" s="1">
        <v>3.85</v>
      </c>
      <c r="H2" s="1">
        <f>G2*F2</f>
        <v>15.4</v>
      </c>
      <c r="I2" t="s">
        <v>54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8</v>
      </c>
      <c r="G3" s="1">
        <v>1.35</v>
      </c>
      <c r="H3" s="1">
        <f t="shared" ref="H3:H13" si="0">G3*F3</f>
        <v>10.8</v>
      </c>
      <c r="I3" t="s">
        <v>55</v>
      </c>
    </row>
    <row r="4" spans="1:9" x14ac:dyDescent="0.25">
      <c r="A4" t="s">
        <v>14</v>
      </c>
      <c r="B4" t="s">
        <v>15</v>
      </c>
      <c r="C4" t="s">
        <v>16</v>
      </c>
      <c r="D4">
        <v>805</v>
      </c>
      <c r="E4" t="s">
        <v>17</v>
      </c>
      <c r="F4">
        <v>4</v>
      </c>
      <c r="G4" s="1">
        <v>0.1</v>
      </c>
      <c r="H4" s="1">
        <f t="shared" si="0"/>
        <v>0.4</v>
      </c>
      <c r="I4" t="s">
        <v>56</v>
      </c>
    </row>
    <row r="5" spans="1:9" x14ac:dyDescent="0.25">
      <c r="A5" t="s">
        <v>18</v>
      </c>
      <c r="B5" t="s">
        <v>19</v>
      </c>
      <c r="C5" t="s">
        <v>19</v>
      </c>
      <c r="D5" t="s">
        <v>20</v>
      </c>
      <c r="E5" t="s">
        <v>21</v>
      </c>
      <c r="F5">
        <v>8</v>
      </c>
      <c r="G5" s="1">
        <v>0.54</v>
      </c>
      <c r="H5" s="1">
        <f t="shared" si="0"/>
        <v>4.32</v>
      </c>
      <c r="I5" s="3" t="s">
        <v>57</v>
      </c>
    </row>
    <row r="6" spans="1:9" x14ac:dyDescent="0.25">
      <c r="A6" t="s">
        <v>22</v>
      </c>
      <c r="B6">
        <v>120</v>
      </c>
      <c r="C6" t="s">
        <v>23</v>
      </c>
      <c r="D6">
        <v>805</v>
      </c>
      <c r="E6" t="s">
        <v>24</v>
      </c>
      <c r="F6">
        <v>4</v>
      </c>
      <c r="G6" s="1">
        <v>0.1</v>
      </c>
      <c r="H6" s="1">
        <f t="shared" si="0"/>
        <v>0.4</v>
      </c>
      <c r="I6" t="s">
        <v>60</v>
      </c>
    </row>
    <row r="7" spans="1:9" x14ac:dyDescent="0.25">
      <c r="A7" t="s">
        <v>25</v>
      </c>
      <c r="C7" t="s">
        <v>26</v>
      </c>
      <c r="D7" t="s">
        <v>27</v>
      </c>
      <c r="E7" t="s">
        <v>28</v>
      </c>
      <c r="F7">
        <v>4</v>
      </c>
      <c r="G7" s="1">
        <v>0.67</v>
      </c>
      <c r="H7" s="1">
        <f t="shared" si="0"/>
        <v>2.68</v>
      </c>
      <c r="I7" t="s">
        <v>61</v>
      </c>
    </row>
    <row r="8" spans="1:9" x14ac:dyDescent="0.25">
      <c r="A8" t="s">
        <v>29</v>
      </c>
      <c r="B8" t="s">
        <v>30</v>
      </c>
      <c r="C8" t="s">
        <v>30</v>
      </c>
      <c r="D8" t="s">
        <v>31</v>
      </c>
      <c r="E8" t="s">
        <v>32</v>
      </c>
      <c r="F8">
        <v>4</v>
      </c>
      <c r="G8" s="1">
        <v>0.4</v>
      </c>
      <c r="H8" s="1">
        <f t="shared" si="0"/>
        <v>1.6</v>
      </c>
      <c r="I8" t="s">
        <v>62</v>
      </c>
    </row>
    <row r="9" spans="1:9" x14ac:dyDescent="0.25">
      <c r="A9" t="s">
        <v>33</v>
      </c>
      <c r="B9" t="s">
        <v>34</v>
      </c>
      <c r="C9" t="s">
        <v>35</v>
      </c>
      <c r="D9" t="s">
        <v>36</v>
      </c>
      <c r="E9" t="s">
        <v>37</v>
      </c>
      <c r="F9">
        <v>8</v>
      </c>
      <c r="G9" s="1">
        <v>0.38</v>
      </c>
      <c r="H9" s="1">
        <f t="shared" si="0"/>
        <v>3.04</v>
      </c>
      <c r="I9" t="s">
        <v>63</v>
      </c>
    </row>
    <row r="10" spans="1:9" x14ac:dyDescent="0.25">
      <c r="A10" t="s">
        <v>38</v>
      </c>
      <c r="C10" t="s">
        <v>39</v>
      </c>
      <c r="D10" t="s">
        <v>40</v>
      </c>
      <c r="E10" t="s">
        <v>41</v>
      </c>
      <c r="F10">
        <v>4</v>
      </c>
      <c r="G10" s="1">
        <v>0.65</v>
      </c>
      <c r="H10" s="1">
        <f t="shared" si="0"/>
        <v>2.6</v>
      </c>
      <c r="I10" t="s">
        <v>64</v>
      </c>
    </row>
    <row r="11" spans="1:9" x14ac:dyDescent="0.25">
      <c r="A11" t="s">
        <v>42</v>
      </c>
      <c r="B11" t="s">
        <v>43</v>
      </c>
      <c r="C11" t="s">
        <v>23</v>
      </c>
      <c r="D11">
        <v>805</v>
      </c>
      <c r="E11" t="s">
        <v>24</v>
      </c>
      <c r="F11">
        <v>4</v>
      </c>
      <c r="G11" s="1">
        <v>0.1</v>
      </c>
      <c r="H11" s="1">
        <f t="shared" si="0"/>
        <v>0.4</v>
      </c>
      <c r="I11" t="s">
        <v>58</v>
      </c>
    </row>
    <row r="12" spans="1:9" x14ac:dyDescent="0.25">
      <c r="A12" t="s">
        <v>44</v>
      </c>
      <c r="B12" t="s">
        <v>45</v>
      </c>
      <c r="C12" t="s">
        <v>45</v>
      </c>
      <c r="D12" t="s">
        <v>46</v>
      </c>
      <c r="E12" t="s">
        <v>47</v>
      </c>
      <c r="F12">
        <v>4</v>
      </c>
      <c r="G12" s="1">
        <v>2.1800000000000002</v>
      </c>
      <c r="H12" s="1">
        <f t="shared" si="0"/>
        <v>8.7200000000000006</v>
      </c>
      <c r="I12" t="s">
        <v>65</v>
      </c>
    </row>
    <row r="13" spans="1:9" x14ac:dyDescent="0.25">
      <c r="A13" t="s">
        <v>48</v>
      </c>
      <c r="B13" t="s">
        <v>49</v>
      </c>
      <c r="C13" t="s">
        <v>49</v>
      </c>
      <c r="D13" t="s">
        <v>50</v>
      </c>
      <c r="E13" t="s">
        <v>51</v>
      </c>
      <c r="F13">
        <v>4</v>
      </c>
      <c r="G13" s="1">
        <v>1.42</v>
      </c>
      <c r="H13" s="1">
        <f t="shared" si="0"/>
        <v>5.68</v>
      </c>
      <c r="I13" t="s">
        <v>66</v>
      </c>
    </row>
    <row r="14" spans="1:9" x14ac:dyDescent="0.25">
      <c r="G14" s="1">
        <f>SUM(H2:H13)</f>
        <v>56.04</v>
      </c>
      <c r="H14" s="2"/>
      <c r="I14" t="s">
        <v>67</v>
      </c>
    </row>
  </sheetData>
  <hyperlinks>
    <hyperlink ref="I5" r:id="rId1"/>
  </hyperlinks>
  <pageMargins left="0.7" right="0.7" top="0.75" bottom="0.75" header="0.3" footer="0.3"/>
</worksheet>
</file>