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EV\2015 Hardware\_Battery Management -Done\HV\BMS Done\"/>
    </mc:Choice>
  </mc:AlternateContent>
  <bookViews>
    <workbookView xWindow="0" yWindow="0" windowWidth="10680" windowHeight="99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42" i="1" l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 l="1"/>
  <c r="I43" i="1" s="1"/>
</calcChain>
</file>

<file path=xl/sharedStrings.xml><?xml version="1.0" encoding="utf-8"?>
<sst xmlns="http://schemas.openxmlformats.org/spreadsheetml/2006/main" count="179" uniqueCount="149">
  <si>
    <t xml:space="preserve">       ECE PARTS REQUEST ORDERING FORM</t>
  </si>
  <si>
    <t>Student Name:</t>
  </si>
  <si>
    <t>Richard Johnson</t>
  </si>
  <si>
    <t>Email:</t>
  </si>
  <si>
    <t>Project Name:</t>
  </si>
  <si>
    <t>Date Submitted:</t>
  </si>
  <si>
    <t>Faculty Advisor Approval:</t>
  </si>
  <si>
    <t>Date Ordered:</t>
  </si>
  <si>
    <t xml:space="preserve">Email the completed form to: </t>
  </si>
  <si>
    <t>glewis@uakron.edu</t>
  </si>
  <si>
    <t>Ordered By:</t>
  </si>
  <si>
    <t>Unit</t>
  </si>
  <si>
    <t>Total</t>
  </si>
  <si>
    <t>Qty.</t>
  </si>
  <si>
    <t>Refdes</t>
  </si>
  <si>
    <t>Part Num.</t>
  </si>
  <si>
    <t>Description</t>
  </si>
  <si>
    <t>Suggested Vendor</t>
  </si>
  <si>
    <t>Vendor Part Num.</t>
  </si>
  <si>
    <t>Catalog #/Page #/Website</t>
  </si>
  <si>
    <t>Cost</t>
  </si>
  <si>
    <t>richcj10@gmail.com</t>
  </si>
  <si>
    <t>FSAE EV</t>
  </si>
  <si>
    <t>http://www.digikey.com/product-detail/en/C0805C104K5RACTU/399-1170-1-ND/411445</t>
  </si>
  <si>
    <t>http://www.digikey.com/product-detail/en/CRCW08051K00JNEA/541-1.0KACT-ND/1180340</t>
  </si>
  <si>
    <t>http://www.digikey.com/product-detail/en/F931C106MAA/478-8237-1-ND/4005724</t>
  </si>
  <si>
    <t>http://www.digikey.com/product-detail/en/CRCW080510K0JNEA/541-10KACT-ND/1180364</t>
  </si>
  <si>
    <t>http://www.digikey.com/product-detail/en/CRCW0805200RJNEA/541-200ACT-ND/1180323</t>
  </si>
  <si>
    <t>http://www.digikey.com/product-detail/en/SN74LV4051ADR/296-3827-1-ND/374745</t>
  </si>
  <si>
    <t>http://www.digikey.com/product-detail/en/SN75HVD08DR/296-37893-1-ND/4899996</t>
  </si>
  <si>
    <t>http://www.digikey.com/product-detail/en/LM4128BMF-2.5%2FNOPB/LM4128BMF-2.5%2FNOPBCT-ND/1284522</t>
  </si>
  <si>
    <t>http://www.digikey.com/product-detail/en/LG%20R971-KN-1/475-1410-1-ND/1802598</t>
  </si>
  <si>
    <t>http://www.digikey.com/product-detail/en/LH%20R974-LP-1/475-1415-1-ND/1802604</t>
  </si>
  <si>
    <t>http://www.digikey.com/product-detail/en/150080BS75000/732-4982-1-ND/4489910</t>
  </si>
  <si>
    <t>Digi-Key</t>
  </si>
  <si>
    <t>399-1170-1-ND</t>
  </si>
  <si>
    <t>CAP CER 0.1UF 50V 10% X7R 0805</t>
  </si>
  <si>
    <t>C0805C104K5RACTU</t>
  </si>
  <si>
    <t>478-8237-1-ND</t>
  </si>
  <si>
    <t>CAP TANT 10UF 16V 20% 1206</t>
  </si>
  <si>
    <t>F931C106MAA</t>
  </si>
  <si>
    <t>541-200ACT-ND</t>
  </si>
  <si>
    <t>RES SMD 200 OHM 5% 1/8W 0805</t>
  </si>
  <si>
    <t>CRCW0805200RJNEA</t>
  </si>
  <si>
    <t>541-1.0KACT-ND</t>
  </si>
  <si>
    <t>RES SMD 1K OHM 5% 1/8W 0805</t>
  </si>
  <si>
    <t>CRCW08051K00JNEA</t>
  </si>
  <si>
    <t>541-10KACT-ND</t>
  </si>
  <si>
    <t>RES SMD 10K OHM 5% 1/8W 0805</t>
  </si>
  <si>
    <t>CRCW080510K0JNEA</t>
  </si>
  <si>
    <t>296-3827-1-ND</t>
  </si>
  <si>
    <t>IC MUX/DEMUX 8X1 16SOIC</t>
  </si>
  <si>
    <t>SN74LV4051ADR</t>
  </si>
  <si>
    <t>296-37893-1-ND</t>
  </si>
  <si>
    <t>IC RS485 TXRX 3/5V 8-SOIC</t>
  </si>
  <si>
    <t>SN75HVD08DR</t>
  </si>
  <si>
    <t>LM4128BMF-2.5/NOPBCT-ND</t>
  </si>
  <si>
    <t>IC VREF SERIES 2.5V SOT23-5</t>
  </si>
  <si>
    <t>LM4128BMF-2.5/NOPB</t>
  </si>
  <si>
    <t>475-1410-1-ND</t>
  </si>
  <si>
    <t>LED CHIPLED 570NM GREEN 0805 SMD</t>
  </si>
  <si>
    <t>LG R971-KN-1</t>
  </si>
  <si>
    <t>475-1415-1-ND</t>
  </si>
  <si>
    <t>LED CHIPLED 645NM RED DIFF 0805</t>
  </si>
  <si>
    <t>LH R974-LP-1</t>
  </si>
  <si>
    <t>http://www.digikey.com/product-detail/en/LY%20R976-PS-36/475-2560-1-ND/1802687</t>
  </si>
  <si>
    <t>475-2560-1-ND</t>
  </si>
  <si>
    <t>LY R976-PS-36</t>
  </si>
  <si>
    <t>LED CHIPLED 588NM YLW 0805 SMD</t>
  </si>
  <si>
    <t>WL-SMCW SMD CHIP LED WATERCLEAR</t>
  </si>
  <si>
    <t>732-4982-1-ND</t>
  </si>
  <si>
    <t>150080BS75000</t>
  </si>
  <si>
    <t>http://www.digikey.com/product-detail/en/CRCW0805390RJNEA/541-390ACT-ND/1180330</t>
  </si>
  <si>
    <t>http://www.digikey.com/product-detail/en/CRCW0805330RJNEA/541-330ACT-ND/1180328</t>
  </si>
  <si>
    <t>http://www.digikey.com/product-detail/en/PFC10-5RF1/696-1422-1-ND/3476226</t>
  </si>
  <si>
    <t>http://www.digikey.com/product-detail/en/TCMT1103/TCMT1103CT-ND/3874208</t>
  </si>
  <si>
    <t>http://www.digikey.com/product-detail/en/ISO7221ADR/296-21955-1-ND/1632656</t>
  </si>
  <si>
    <t>http://www.digikey.com/product-detail/en/MAX5035BASA%2B/MAX5035BASA%2B-ND/1513599</t>
  </si>
  <si>
    <t>http://www.digikey.com/product-detail/en/VS-30BQ060TRPBF/30BQ060PBFCT-ND/812524</t>
  </si>
  <si>
    <t>http://www.digikey.com/product-detail/en/7447714101/732-2989-1-ND/2626113</t>
  </si>
  <si>
    <t>http://www.digikey.com/product-detail/en/01541.25DR/F5724CT-ND/3488521</t>
  </si>
  <si>
    <t>http://www.digikey.com/product-detail/en/CRCW08053K30JNEA/541-3.3KACT-ND/1180352</t>
  </si>
  <si>
    <t>http://www.digikey.com/product-detail/en/SMBJ5368B-TP/SMBJ5368B-TPMSCT-ND/1636234</t>
  </si>
  <si>
    <t>http://www.digikey.com/product-search/en?x=0&amp;y=0&amp;lang=en&amp;site=us&amp;keywords=495-3421-1-ND</t>
  </si>
  <si>
    <t>http://www.digikey.com/product-detail/en/EEE-FK1J680UP/PCE4307CT-ND/949813</t>
  </si>
  <si>
    <t>http://www.digikey.com/product-search/en?x=0&amp;y=0&amp;lang=en&amp;site=us&amp;keywords=478-3091-1-ND</t>
  </si>
  <si>
    <t>478-3091-1-ND</t>
  </si>
  <si>
    <t>CAP TANT 68UF 16V 10% 2312</t>
  </si>
  <si>
    <t>TPSC686K016R0125</t>
  </si>
  <si>
    <t>http://www.digikey.com/product-search/en?KeyWords=5-103635-4&amp;WT.z_header=search_go</t>
  </si>
  <si>
    <t>FBMH1608HM221-T</t>
  </si>
  <si>
    <t>FERRITE BEAD 220 OHM 0603</t>
  </si>
  <si>
    <t>DigiKey</t>
  </si>
  <si>
    <t>587-1741-1-ND</t>
  </si>
  <si>
    <t>http://www.digikey.com/product-detail/en/FBMH1608HM221-T/587-1741-1-ND/1147066</t>
  </si>
  <si>
    <t>ES1AE-TP</t>
  </si>
  <si>
    <t>DIODE GEN PURP 50V 1A DO214AC</t>
  </si>
  <si>
    <t>ES1AE-TPMSCT-ND</t>
  </si>
  <si>
    <t>http://www.digikey.com/product-search/en?pv7=2&amp;k=ES1AE-TP&amp;mnonly=0&amp;newproducts=0&amp;ColumnSort=0&amp;page=1&amp;quantity=0&amp;ptm=0&amp;fid=0&amp;pageSize=25</t>
  </si>
  <si>
    <t>http://www.digikey.com/product-search/en?x=0&amp;y=0&amp;lang=en&amp;site=us&amp;keywords=497-11797-1-ND</t>
  </si>
  <si>
    <t>541-330ACT-ND</t>
  </si>
  <si>
    <t>total</t>
  </si>
  <si>
    <t>RES SMD 330 OHM 5% 1/8W 0805</t>
  </si>
  <si>
    <t>CRCW0805330RJNEA</t>
  </si>
  <si>
    <t>541-390ACT-ND</t>
  </si>
  <si>
    <t>RES SMD 390 OHM 5% 1/8W 0805</t>
  </si>
  <si>
    <t>CRCW0805390RJNEA</t>
  </si>
  <si>
    <t>http://www.digikey.com/product-search/en?x=0&amp;y=0&amp;lang=en&amp;site=us&amp;keywords=497-2471-1-ND</t>
  </si>
  <si>
    <t>497-2471-1-ND</t>
  </si>
  <si>
    <t>TRANS PNP DARL 100V 8A DPAK</t>
  </si>
  <si>
    <t>MJD127T4</t>
  </si>
  <si>
    <t>696-1422-1-ND</t>
  </si>
  <si>
    <t>RES SMD 5 OHM 1% 25W PFC10</t>
  </si>
  <si>
    <t>PFC10-5RF1</t>
  </si>
  <si>
    <t>TCMT1103CT-ND</t>
  </si>
  <si>
    <t>OPTOISOLATOR 3.75KV TRANS 4-SOP</t>
  </si>
  <si>
    <t>TCMT1103</t>
  </si>
  <si>
    <t>296-21955-1-ND</t>
  </si>
  <si>
    <t>DGTL ISO 2.5KV GEN PURP 8SOIC</t>
  </si>
  <si>
    <t>ISO7221ADR</t>
  </si>
  <si>
    <t>MAX5035BASA+-ND</t>
  </si>
  <si>
    <t>IC REG BUCK 5V 1A 8SOIC</t>
  </si>
  <si>
    <t>MAX5035BASA+</t>
  </si>
  <si>
    <t>30BQ060PBFCT-ND</t>
  </si>
  <si>
    <t>DIODE SCHOTTKY 60V 3A SMC</t>
  </si>
  <si>
    <t>VS-30BQ060TRPBF</t>
  </si>
  <si>
    <t>732-2989-1-ND</t>
  </si>
  <si>
    <t>FIXED IND 100UH 1.5A 198 MOHM</t>
  </si>
  <si>
    <t>F5724CT-ND</t>
  </si>
  <si>
    <t>FUSE BOARD MNT 1.25A 125VAC/VDC</t>
  </si>
  <si>
    <t>01541.25DR</t>
  </si>
  <si>
    <t>541-3.3KACT-ND</t>
  </si>
  <si>
    <t>RES SMD 3.3K OHM 5% 1/8W 0805</t>
  </si>
  <si>
    <t>CRCW08053K30JNEA</t>
  </si>
  <si>
    <t>SMBJ5368B-TPMSCT-ND</t>
  </si>
  <si>
    <t>DIODE ZENER 47V 5W DO214AA</t>
  </si>
  <si>
    <t>SMBJ5368B-TP</t>
  </si>
  <si>
    <t>495-3421-1-ND</t>
  </si>
  <si>
    <t>B72500D300H60</t>
  </si>
  <si>
    <t>VARISTOR 50V 0603</t>
  </si>
  <si>
    <t>PCE4307CT-ND</t>
  </si>
  <si>
    <t>CAP ALUM 68UF 63V 20% SMD</t>
  </si>
  <si>
    <t>EEE-FK1J680UP</t>
  </si>
  <si>
    <t>A33864-ND</t>
  </si>
  <si>
    <t>CONN HEADER RT/A .100 5POS 15AU</t>
  </si>
  <si>
    <t>5-103635-4</t>
  </si>
  <si>
    <t>497-11797-1-ND</t>
  </si>
  <si>
    <t>TVS DIODE 43VWM 91VC SMA</t>
  </si>
  <si>
    <t>SM4T50CAY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</si>
</sst>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0"/>
      <name val="Arial"/>
      <charset val="134"/>
    </font>
    <font>
      <u/>
      <sz val="10"/>
      <color indexed="12"/>
      <name val="Arial"/>
      <family val="2"/>
      <charset val="134"/>
    </font>
    <font>
      <sz val="12"/>
      <name val="Arial"/>
      <family val="2"/>
      <charset val="134"/>
    </font>
    <font>
      <b/>
      <sz val="18"/>
      <name val="Arial"/>
      <family val="2"/>
      <charset val="134"/>
    </font>
    <font>
      <sz val="14"/>
      <name val="Arial"/>
      <family val="2"/>
      <charset val="134"/>
    </font>
    <font>
      <b/>
      <sz val="14"/>
      <name val="Arial"/>
      <family val="2"/>
      <charset val="134"/>
    </font>
    <font>
      <u/>
      <sz val="10"/>
      <name val="Arial"/>
      <family val="2"/>
      <charset val="134"/>
    </font>
    <font>
      <b/>
      <sz val="10"/>
      <name val="Arial"/>
      <family val="2"/>
      <charset val="134"/>
    </font>
    <font>
      <sz val="10"/>
      <color indexed="0"/>
      <name val="Arial"/>
      <family val="2"/>
    </font>
    <font>
      <sz val="12"/>
      <color indexed="0"/>
      <name val="Arial"/>
      <family val="2"/>
    </font>
    <font>
      <sz val="10"/>
      <name val="Arial"/>
      <family val="2"/>
    </font>
    <font>
      <sz val="2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color rgb="FF000000"/>
      <name val="Arial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 applyAlignment="1"/>
    <xf numFmtId="0" fontId="0" fillId="0" borderId="1" xfId="0" applyNumberFormat="1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1" fillId="0" borderId="0" xfId="1" applyAlignment="1" applyProtection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8" fillId="2" borderId="1" xfId="0" applyNumberFormat="1" applyFont="1" applyFill="1" applyBorder="1" applyAlignment="1">
      <alignment vertical="center" wrapText="1"/>
    </xf>
    <xf numFmtId="0" fontId="0" fillId="3" borderId="0" xfId="0" applyNumberFormat="1" applyFont="1" applyFill="1" applyAlignment="1">
      <alignment horizontal="left" vertical="center"/>
    </xf>
    <xf numFmtId="0" fontId="0" fillId="0" borderId="0" xfId="0" applyNumberFormat="1" applyFill="1" applyBorder="1" applyAlignment="1">
      <alignment horizontal="left" vertical="center"/>
    </xf>
    <xf numFmtId="0" fontId="7" fillId="3" borderId="0" xfId="0" applyNumberFormat="1" applyFont="1" applyFill="1" applyBorder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8" fillId="0" borderId="0" xfId="0" applyNumberFormat="1" applyFont="1" applyFill="1" applyBorder="1" applyAlignment="1">
      <alignment horizontal="left" vertical="center"/>
    </xf>
    <xf numFmtId="0" fontId="0" fillId="0" borderId="4" xfId="0" applyNumberFormat="1" applyFont="1" applyFill="1" applyBorder="1" applyAlignment="1">
      <alignment horizontal="left" vertical="center"/>
    </xf>
    <xf numFmtId="0" fontId="0" fillId="0" borderId="5" xfId="0" applyNumberFormat="1" applyFon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3" borderId="0" xfId="0" applyNumberFormat="1" applyFont="1" applyFill="1" applyBorder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0" fillId="0" borderId="1" xfId="0" applyNumberFormat="1" applyFont="1" applyFill="1" applyBorder="1" applyAlignment="1">
      <alignment horizontal="left" vertical="center"/>
    </xf>
    <xf numFmtId="0" fontId="1" fillId="0" borderId="2" xfId="1" applyBorder="1" applyAlignment="1" applyProtection="1">
      <alignment horizontal="left" vertical="center"/>
    </xf>
    <xf numFmtId="14" fontId="5" fillId="0" borderId="2" xfId="0" applyNumberFormat="1" applyFont="1" applyBorder="1" applyAlignment="1">
      <alignment horizontal="left" vertical="center"/>
    </xf>
    <xf numFmtId="0" fontId="12" fillId="0" borderId="1" xfId="2" applyNumberFormat="1" applyBorder="1"/>
    <xf numFmtId="0" fontId="1" fillId="0" borderId="1" xfId="1" applyBorder="1" applyAlignment="1" applyProtection="1"/>
    <xf numFmtId="0" fontId="1" fillId="0" borderId="1" xfId="1" applyNumberFormat="1" applyBorder="1" applyAlignment="1" applyProtection="1"/>
    <xf numFmtId="0" fontId="0" fillId="0" borderId="1" xfId="0" applyNumberFormat="1" applyFont="1" applyFill="1" applyBorder="1" applyAlignment="1">
      <alignment horizontal="right" vertical="center"/>
    </xf>
    <xf numFmtId="0" fontId="10" fillId="0" borderId="1" xfId="2" applyNumberFormat="1" applyFont="1" applyBorder="1"/>
    <xf numFmtId="0" fontId="10" fillId="0" borderId="1" xfId="2" applyNumberFormat="1" applyFont="1" applyBorder="1" applyAlignment="1">
      <alignment horizontal="left"/>
    </xf>
    <xf numFmtId="0" fontId="15" fillId="0" borderId="1" xfId="0" applyFont="1" applyBorder="1" applyAlignment="1">
      <alignment vertical="center" wrapText="1"/>
    </xf>
    <xf numFmtId="0" fontId="14" fillId="0" borderId="1" xfId="0" applyFont="1" applyBorder="1" applyAlignment="1"/>
    <xf numFmtId="0" fontId="10" fillId="0" borderId="3" xfId="0" applyNumberFormat="1" applyFont="1" applyFill="1" applyBorder="1" applyAlignment="1">
      <alignment horizontal="left" vertical="center"/>
    </xf>
    <xf numFmtId="0" fontId="14" fillId="4" borderId="1" xfId="0" applyFont="1" applyFill="1" applyBorder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0" fillId="3" borderId="0" xfId="0" applyNumberFormat="1" applyFont="1" applyFill="1" applyBorder="1" applyAlignment="1">
      <alignment horizontal="left" vertical="center" wrapText="1" shrinkToFit="1"/>
    </xf>
    <xf numFmtId="0" fontId="0" fillId="3" borderId="0" xfId="0" applyNumberFormat="1" applyFont="1" applyFill="1" applyAlignment="1">
      <alignment horizontal="left" vertical="center" wrapText="1" shrinkToFit="1"/>
    </xf>
    <xf numFmtId="0" fontId="12" fillId="5" borderId="1" xfId="2" applyNumberFormat="1" applyFill="1" applyBorder="1"/>
    <xf numFmtId="0" fontId="0" fillId="5" borderId="1" xfId="0" applyNumberFormat="1" applyFont="1" applyFill="1" applyBorder="1" applyAlignment="1">
      <alignment horizontal="right" vertical="center"/>
    </xf>
    <xf numFmtId="0" fontId="0" fillId="5" borderId="5" xfId="0" applyNumberFormat="1" applyFont="1" applyFill="1" applyBorder="1" applyAlignment="1">
      <alignment horizontal="right" vertical="center"/>
    </xf>
    <xf numFmtId="0" fontId="0" fillId="5" borderId="3" xfId="0" applyNumberFormat="1" applyFont="1" applyFill="1" applyBorder="1" applyAlignment="1">
      <alignment horizontal="right" vertical="center"/>
    </xf>
    <xf numFmtId="0" fontId="0" fillId="0" borderId="3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/>
    </xf>
    <xf numFmtId="0" fontId="0" fillId="0" borderId="1" xfId="0" applyNumberFormat="1" applyBorder="1" applyAlignment="1"/>
    <xf numFmtId="0" fontId="0" fillId="5" borderId="1" xfId="0" applyFill="1" applyBorder="1" applyAlignment="1">
      <alignment horizontal="right" vertical="center"/>
    </xf>
    <xf numFmtId="0" fontId="0" fillId="5" borderId="1" xfId="0" applyNumberFormat="1" applyFill="1" applyBorder="1" applyAlignment="1">
      <alignment horizontal="right"/>
    </xf>
    <xf numFmtId="0" fontId="12" fillId="0" borderId="1" xfId="2" applyNumberFormat="1" applyBorder="1" applyAlignment="1">
      <alignment horizontal="right"/>
    </xf>
    <xf numFmtId="0" fontId="12" fillId="5" borderId="1" xfId="2" applyNumberFormat="1" applyFill="1" applyBorder="1" applyAlignment="1">
      <alignment horizontal="right"/>
    </xf>
    <xf numFmtId="0" fontId="0" fillId="0" borderId="3" xfId="0" applyNumberFormat="1" applyFont="1" applyFill="1" applyBorder="1" applyAlignment="1">
      <alignment horizontal="right" vertical="center"/>
    </xf>
    <xf numFmtId="0" fontId="0" fillId="0" borderId="6" xfId="0" applyNumberFormat="1" applyFont="1" applyFill="1" applyBorder="1" applyAlignment="1">
      <alignment horizontal="left" vertical="center"/>
    </xf>
    <xf numFmtId="0" fontId="0" fillId="0" borderId="7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NumberFormat="1" applyBorder="1" applyAlignment="1">
      <alignment horizontal="left"/>
    </xf>
    <xf numFmtId="0" fontId="12" fillId="0" borderId="1" xfId="2" applyBorder="1" applyAlignment="1">
      <alignment horizontal="right"/>
    </xf>
    <xf numFmtId="0" fontId="0" fillId="3" borderId="1" xfId="0" applyNumberFormat="1" applyFont="1" applyFill="1" applyBorder="1" applyAlignment="1">
      <alignment horizontal="right" vertical="center"/>
    </xf>
    <xf numFmtId="0" fontId="0" fillId="0" borderId="1" xfId="0" applyNumberFormat="1" applyFont="1" applyBorder="1" applyAlignment="1">
      <alignment horizontal="right" vertical="center"/>
    </xf>
    <xf numFmtId="0" fontId="1" fillId="0" borderId="1" xfId="1" applyBorder="1" applyAlignment="1" applyProtection="1">
      <alignment horizontal="left" vertical="center"/>
    </xf>
    <xf numFmtId="0" fontId="0" fillId="0" borderId="3" xfId="0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0" fillId="0" borderId="5" xfId="0" applyBorder="1" applyAlignment="1">
      <alignment horizontal="right" vertical="center"/>
    </xf>
  </cellXfs>
  <cellStyles count="4">
    <cellStyle name="Hyperlink" xfId="1" builtinId="8"/>
    <cellStyle name="Hyperlink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LM4128BMF-2.5%2FNOPB/LM4128BMF-2.5%2FNOPBCT-ND/1284522" TargetMode="External"/><Relationship Id="rId13" Type="http://schemas.openxmlformats.org/officeDocument/2006/relationships/hyperlink" Target="http://www.digikey.com/product-detail/en/F931C106MAA/478-8237-1-ND/4005724" TargetMode="External"/><Relationship Id="rId18" Type="http://schemas.openxmlformats.org/officeDocument/2006/relationships/hyperlink" Target="http://www.digikey.com/product-detail/en/PFC10-5RF1/696-1422-1-ND/3476226" TargetMode="External"/><Relationship Id="rId26" Type="http://schemas.openxmlformats.org/officeDocument/2006/relationships/hyperlink" Target="http://www.digikey.com/product-detail/en/SMBJ5368B-TP/SMBJ5368B-TPMSCT-ND/1636234" TargetMode="External"/><Relationship Id="rId3" Type="http://schemas.openxmlformats.org/officeDocument/2006/relationships/hyperlink" Target="http://www.digikey.com/product-detail/en/C0805C104K5RACTU/399-1170-1-ND/411445" TargetMode="External"/><Relationship Id="rId21" Type="http://schemas.openxmlformats.org/officeDocument/2006/relationships/hyperlink" Target="http://www.digikey.com/product-detail/en/MAX5035BASA%2B/MAX5035BASA%2B-ND/1513599" TargetMode="External"/><Relationship Id="rId7" Type="http://schemas.openxmlformats.org/officeDocument/2006/relationships/hyperlink" Target="http://www.digikey.com/product-detail/en/SN75HVD08DR/296-37893-1-ND/4899996" TargetMode="External"/><Relationship Id="rId12" Type="http://schemas.openxmlformats.org/officeDocument/2006/relationships/hyperlink" Target="http://www.digikey.com/product-search/en?x=0&amp;y=0&amp;lang=en&amp;site=us&amp;keywords=478-3091-1-ND" TargetMode="External"/><Relationship Id="rId17" Type="http://schemas.openxmlformats.org/officeDocument/2006/relationships/hyperlink" Target="http://www.digikey.com/product-search/en?x=0&amp;y=0&amp;lang=en&amp;site=us&amp;keywords=497-2471-1-ND" TargetMode="External"/><Relationship Id="rId25" Type="http://schemas.openxmlformats.org/officeDocument/2006/relationships/hyperlink" Target="http://www.digikey.com/product-detail/en/CRCW08053K30JNEA/541-3.3KACT-ND/1180352" TargetMode="External"/><Relationship Id="rId2" Type="http://schemas.openxmlformats.org/officeDocument/2006/relationships/hyperlink" Target="mailto:richcj10@gmail.com" TargetMode="External"/><Relationship Id="rId16" Type="http://schemas.openxmlformats.org/officeDocument/2006/relationships/hyperlink" Target="http://www.digikey.com/product-detail/en/CRCW0805390RJNEA/541-390ACT-ND/1180330" TargetMode="External"/><Relationship Id="rId20" Type="http://schemas.openxmlformats.org/officeDocument/2006/relationships/hyperlink" Target="http://www.digikey.com/product-detail/en/ISO7221ADR/296-21955-1-ND/1632656" TargetMode="External"/><Relationship Id="rId29" Type="http://schemas.openxmlformats.org/officeDocument/2006/relationships/hyperlink" Target="http://www.digikey.com/product-search/en?KeyWords=5-103635-4&amp;WT.z_header=search_go" TargetMode="External"/><Relationship Id="rId1" Type="http://schemas.openxmlformats.org/officeDocument/2006/relationships/hyperlink" Target="mailto:glewis@uakron.edu" TargetMode="External"/><Relationship Id="rId6" Type="http://schemas.openxmlformats.org/officeDocument/2006/relationships/hyperlink" Target="http://www.digikey.com/product-detail/en/SN74LV4051ADR/296-3827-1-ND/374745" TargetMode="External"/><Relationship Id="rId11" Type="http://schemas.openxmlformats.org/officeDocument/2006/relationships/hyperlink" Target="http://www.digikey.com/product-detail/en/150080BS75000/732-4982-1-ND/4489910" TargetMode="External"/><Relationship Id="rId24" Type="http://schemas.openxmlformats.org/officeDocument/2006/relationships/hyperlink" Target="http://www.digikey.com/product-detail/en/01541.25DR/F5724CT-ND/3488521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digikey.com/product-detail/en/CRCW080510K0JNEA/541-10KACT-ND/1180364" TargetMode="External"/><Relationship Id="rId15" Type="http://schemas.openxmlformats.org/officeDocument/2006/relationships/hyperlink" Target="http://www.digikey.com/product-detail/en/CRCW0805330RJNEA/541-330ACT-ND/1180328" TargetMode="External"/><Relationship Id="rId23" Type="http://schemas.openxmlformats.org/officeDocument/2006/relationships/hyperlink" Target="http://www.digikey.com/product-detail/en/7447714101/732-2989-1-ND/2626113" TargetMode="External"/><Relationship Id="rId28" Type="http://schemas.openxmlformats.org/officeDocument/2006/relationships/hyperlink" Target="http://www.digikey.com/product-detail/en/EEE-FK1J680UP/PCE4307CT-ND/949813" TargetMode="External"/><Relationship Id="rId10" Type="http://schemas.openxmlformats.org/officeDocument/2006/relationships/hyperlink" Target="http://www.digikey.com/product-detail/en/LH%20R974-LP-1/475-1415-1-ND/1802604" TargetMode="External"/><Relationship Id="rId19" Type="http://schemas.openxmlformats.org/officeDocument/2006/relationships/hyperlink" Target="http://www.digikey.com/product-detail/en/TCMT1103/TCMT1103CT-ND/3874208" TargetMode="External"/><Relationship Id="rId31" Type="http://schemas.openxmlformats.org/officeDocument/2006/relationships/hyperlink" Target="http://www.digikey.com/product-search/en?x=0&amp;y=0&amp;lang=en&amp;site=us&amp;keywords=497-11797-1-ND" TargetMode="External"/><Relationship Id="rId4" Type="http://schemas.openxmlformats.org/officeDocument/2006/relationships/hyperlink" Target="http://www.digikey.com/product-detail/en/CRCW08051K00JNEA/541-1.0KACT-ND/1180340" TargetMode="External"/><Relationship Id="rId9" Type="http://schemas.openxmlformats.org/officeDocument/2006/relationships/hyperlink" Target="http://www.digikey.com/product-detail/en/LG%20R971-KN-1/475-1410-1-ND/1802598" TargetMode="External"/><Relationship Id="rId14" Type="http://schemas.openxmlformats.org/officeDocument/2006/relationships/hyperlink" Target="http://www.digikey.com/product-search/en?pv7=2&amp;k=ES1AE-TP&amp;mnonly=0&amp;newproducts=0&amp;ColumnSort=0&amp;page=1&amp;quantity=0&amp;ptm=0&amp;fid=0&amp;pageSize=25" TargetMode="External"/><Relationship Id="rId22" Type="http://schemas.openxmlformats.org/officeDocument/2006/relationships/hyperlink" Target="http://www.digikey.com/product-detail/en/VS-30BQ060TRPBF/30BQ060PBFCT-ND/812524" TargetMode="External"/><Relationship Id="rId27" Type="http://schemas.openxmlformats.org/officeDocument/2006/relationships/hyperlink" Target="http://www.digikey.com/product-search/en?x=0&amp;y=0&amp;lang=en&amp;site=us&amp;keywords=495-3421-1-ND" TargetMode="External"/><Relationship Id="rId30" Type="http://schemas.openxmlformats.org/officeDocument/2006/relationships/hyperlink" Target="http://www.digikey.com/product-detail/en/FBMH1608HM221-T/587-1741-1-ND/11470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R81"/>
  <sheetViews>
    <sheetView tabSelected="1" topLeftCell="D2" zoomScaleNormal="100" workbookViewId="0">
      <selection activeCell="A12" sqref="A12:I42"/>
    </sheetView>
  </sheetViews>
  <sheetFormatPr defaultColWidth="9" defaultRowHeight="12.75"/>
  <cols>
    <col min="1" max="1" width="7" style="4" customWidth="1"/>
    <col min="2" max="2" width="13.42578125" style="4" customWidth="1"/>
    <col min="3" max="3" width="37.5703125" style="4" customWidth="1"/>
    <col min="4" max="4" width="58.85546875" style="4" customWidth="1"/>
    <col min="5" max="5" width="22.28515625" style="4" bestFit="1" customWidth="1"/>
    <col min="6" max="6" width="29.7109375" style="4" customWidth="1"/>
    <col min="7" max="7" width="134.5703125" style="4" customWidth="1"/>
    <col min="8" max="9" width="9.7109375" style="4"/>
    <col min="10" max="10" width="40.7109375" style="4" customWidth="1"/>
    <col min="11" max="11" width="39.85546875" style="4" customWidth="1"/>
    <col min="12" max="12" width="12" style="4" customWidth="1"/>
    <col min="13" max="16384" width="9" style="4"/>
  </cols>
  <sheetData>
    <row r="1" spans="1:174" ht="23.25">
      <c r="D1" s="5" t="s">
        <v>0</v>
      </c>
      <c r="J1" s="2"/>
      <c r="K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</row>
    <row r="2" spans="1:174" ht="23.25">
      <c r="D2" s="5"/>
      <c r="J2" s="2"/>
      <c r="K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</row>
    <row r="3" spans="1:174" ht="18">
      <c r="C3" s="6" t="s">
        <v>1</v>
      </c>
      <c r="D3" s="7" t="s">
        <v>2</v>
      </c>
      <c r="E3" s="6" t="s">
        <v>3</v>
      </c>
      <c r="F3" s="28" t="s">
        <v>21</v>
      </c>
      <c r="J3" s="2"/>
      <c r="K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</row>
    <row r="4" spans="1:174">
      <c r="J4" s="2"/>
      <c r="K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</row>
    <row r="5" spans="1:174" ht="18">
      <c r="C5" s="6" t="s">
        <v>4</v>
      </c>
      <c r="D5" s="7" t="s">
        <v>22</v>
      </c>
      <c r="E5" s="6"/>
      <c r="F5" s="6" t="s">
        <v>5</v>
      </c>
      <c r="G5" s="29">
        <v>42107</v>
      </c>
      <c r="H5" s="7"/>
      <c r="J5" s="2"/>
      <c r="K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</row>
    <row r="6" spans="1:174" ht="18">
      <c r="B6" s="6"/>
      <c r="C6" s="6"/>
      <c r="D6" s="8"/>
      <c r="E6" s="6"/>
      <c r="G6" s="9"/>
      <c r="H6" s="9"/>
      <c r="J6" s="2"/>
      <c r="K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  <c r="DX6" s="2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2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  <c r="FD6" s="2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</row>
    <row r="7" spans="1:174" ht="18">
      <c r="C7" s="6" t="s">
        <v>6</v>
      </c>
      <c r="D7" s="10"/>
      <c r="E7" s="6"/>
      <c r="F7" s="6" t="s">
        <v>7</v>
      </c>
      <c r="G7" s="10"/>
      <c r="H7" s="11"/>
      <c r="J7" s="2"/>
      <c r="K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  <c r="DX7" s="2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  <c r="FD7" s="2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</row>
    <row r="8" spans="1:174" ht="18">
      <c r="B8" s="6"/>
      <c r="C8" s="6"/>
      <c r="D8" s="6"/>
      <c r="E8" s="6"/>
      <c r="G8" s="8"/>
      <c r="H8" s="9"/>
      <c r="J8" s="2"/>
      <c r="K8" s="2"/>
      <c r="L8" s="4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2"/>
      <c r="CP8" s="2"/>
      <c r="CQ8" s="2"/>
      <c r="CR8" s="2"/>
      <c r="CS8" s="2"/>
      <c r="CT8" s="2"/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2"/>
      <c r="DH8" s="2"/>
      <c r="DI8" s="2"/>
      <c r="DJ8" s="2"/>
      <c r="DK8" s="2"/>
      <c r="DL8" s="2"/>
      <c r="DM8" s="2"/>
      <c r="DN8" s="2"/>
      <c r="DO8" s="2"/>
      <c r="DP8" s="2"/>
      <c r="DQ8" s="2"/>
      <c r="DR8" s="2"/>
      <c r="DS8" s="2"/>
      <c r="DT8" s="2"/>
      <c r="DU8" s="2"/>
      <c r="DV8" s="2"/>
      <c r="DW8" s="2"/>
      <c r="DX8" s="2"/>
      <c r="DY8" s="2"/>
      <c r="DZ8" s="2"/>
      <c r="EA8" s="2"/>
      <c r="EB8" s="2"/>
      <c r="EC8" s="2"/>
      <c r="ED8" s="2"/>
      <c r="EE8" s="2"/>
      <c r="EF8" s="2"/>
      <c r="EG8" s="2"/>
      <c r="EH8" s="2"/>
      <c r="EI8" s="2"/>
      <c r="EJ8" s="2"/>
      <c r="EK8" s="2"/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  <c r="FD8" s="2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</row>
    <row r="9" spans="1:174" ht="18">
      <c r="B9" s="6"/>
      <c r="C9" s="6" t="s">
        <v>8</v>
      </c>
      <c r="D9" s="12" t="s">
        <v>9</v>
      </c>
      <c r="E9" s="6"/>
      <c r="F9" s="8" t="s">
        <v>10</v>
      </c>
      <c r="G9" s="10"/>
      <c r="H9" s="7"/>
      <c r="J9" s="2"/>
      <c r="K9" s="2"/>
      <c r="L9" s="4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2"/>
      <c r="CP9" s="2"/>
      <c r="CQ9" s="2"/>
      <c r="CR9" s="2"/>
      <c r="CS9" s="2"/>
      <c r="CT9" s="2"/>
      <c r="CU9" s="2"/>
      <c r="CV9" s="2"/>
      <c r="CW9" s="2"/>
      <c r="CX9" s="2"/>
      <c r="CY9" s="2"/>
      <c r="CZ9" s="2"/>
      <c r="DA9" s="2"/>
      <c r="DB9" s="2"/>
      <c r="DC9" s="2"/>
      <c r="DD9" s="2"/>
      <c r="DE9" s="2"/>
      <c r="DF9" s="2"/>
      <c r="DG9" s="2"/>
      <c r="DH9" s="2"/>
      <c r="DI9" s="2"/>
      <c r="DJ9" s="2"/>
      <c r="DK9" s="2"/>
      <c r="DL9" s="2"/>
      <c r="DM9" s="2"/>
      <c r="DN9" s="2"/>
      <c r="DO9" s="2"/>
      <c r="DP9" s="2"/>
      <c r="DQ9" s="2"/>
      <c r="DR9" s="2"/>
      <c r="DS9" s="2"/>
      <c r="DT9" s="2"/>
      <c r="DU9" s="2"/>
      <c r="DV9" s="2"/>
      <c r="DW9" s="2"/>
      <c r="DX9" s="2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  <c r="FD9" s="2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</row>
    <row r="10" spans="1:174">
      <c r="H10" s="13" t="s">
        <v>11</v>
      </c>
      <c r="I10" s="13" t="s">
        <v>12</v>
      </c>
      <c r="J10" s="2"/>
      <c r="K10" s="2"/>
      <c r="L10" s="16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</row>
    <row r="11" spans="1:174">
      <c r="A11" s="14" t="s">
        <v>13</v>
      </c>
      <c r="B11" s="14" t="s">
        <v>14</v>
      </c>
      <c r="C11" s="14" t="s">
        <v>15</v>
      </c>
      <c r="D11" s="14" t="s">
        <v>16</v>
      </c>
      <c r="E11" s="14" t="s">
        <v>17</v>
      </c>
      <c r="F11" s="14" t="s">
        <v>18</v>
      </c>
      <c r="G11" s="14" t="s">
        <v>19</v>
      </c>
      <c r="H11" s="14" t="s">
        <v>20</v>
      </c>
      <c r="I11" s="13" t="s">
        <v>20</v>
      </c>
      <c r="J11" s="17"/>
      <c r="K11" s="17"/>
      <c r="L11" s="1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2"/>
      <c r="CD11" s="2"/>
      <c r="CE11" s="2"/>
      <c r="CF11" s="2"/>
      <c r="CG11" s="2"/>
      <c r="CH11" s="2"/>
      <c r="CI11" s="2"/>
      <c r="CJ11" s="2"/>
      <c r="CK11" s="2"/>
      <c r="CL11" s="2"/>
      <c r="CM11" s="2"/>
      <c r="CN11" s="2"/>
      <c r="CO11" s="2"/>
      <c r="CP11" s="2"/>
      <c r="CQ11" s="2"/>
      <c r="CR11" s="2"/>
      <c r="CS11" s="2"/>
      <c r="CT11" s="2"/>
      <c r="CU11" s="2"/>
      <c r="CV11" s="2"/>
      <c r="CW11" s="2"/>
      <c r="CX11" s="2"/>
      <c r="CY11" s="2"/>
      <c r="CZ11" s="2"/>
      <c r="DA11" s="2"/>
      <c r="DB11" s="2"/>
      <c r="DC11" s="2"/>
      <c r="DD11" s="2"/>
      <c r="DE11" s="2"/>
      <c r="DF11" s="2"/>
      <c r="DG11" s="2"/>
      <c r="DH11" s="2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2"/>
      <c r="EP11" s="2"/>
      <c r="EQ11" s="2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  <c r="FD11" s="2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</row>
    <row r="12" spans="1:174" s="1" customFormat="1" ht="15">
      <c r="A12" s="43">
        <v>20</v>
      </c>
      <c r="B12" s="30"/>
      <c r="C12" s="36" t="s">
        <v>37</v>
      </c>
      <c r="D12" s="37" t="s">
        <v>36</v>
      </c>
      <c r="E12" s="35" t="s">
        <v>34</v>
      </c>
      <c r="F12" s="37" t="s">
        <v>35</v>
      </c>
      <c r="G12" s="31" t="s">
        <v>23</v>
      </c>
      <c r="H12" s="62">
        <v>0.1</v>
      </c>
      <c r="I12" s="33">
        <f t="shared" ref="I12:I42" si="0">H12*A12</f>
        <v>2</v>
      </c>
      <c r="J12" s="19"/>
      <c r="K12" s="20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21"/>
    </row>
    <row r="13" spans="1:174" s="1" customFormat="1" ht="15">
      <c r="A13" s="44">
        <v>10</v>
      </c>
      <c r="C13" s="36" t="s">
        <v>43</v>
      </c>
      <c r="D13" s="37" t="s">
        <v>42</v>
      </c>
      <c r="E13" s="27" t="s">
        <v>34</v>
      </c>
      <c r="F13" s="37" t="s">
        <v>41</v>
      </c>
      <c r="G13" s="31" t="s">
        <v>27</v>
      </c>
      <c r="H13" s="55">
        <v>7.6999999999999999E-2</v>
      </c>
      <c r="I13" s="33">
        <f t="shared" si="0"/>
        <v>0.77</v>
      </c>
      <c r="J13" s="19"/>
      <c r="K13" s="20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21"/>
    </row>
    <row r="14" spans="1:174" s="1" customFormat="1" ht="15">
      <c r="A14" s="44">
        <v>10</v>
      </c>
      <c r="C14" s="36" t="s">
        <v>103</v>
      </c>
      <c r="D14" s="37" t="s">
        <v>102</v>
      </c>
      <c r="E14" s="35" t="s">
        <v>34</v>
      </c>
      <c r="F14" s="37" t="s">
        <v>100</v>
      </c>
      <c r="G14" s="31" t="s">
        <v>73</v>
      </c>
      <c r="H14" s="55">
        <v>7.6999999999999999E-2</v>
      </c>
      <c r="I14" s="33">
        <f t="shared" si="0"/>
        <v>0.77</v>
      </c>
      <c r="J14" s="19"/>
      <c r="K14" s="20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21"/>
    </row>
    <row r="15" spans="1:174" s="1" customFormat="1" ht="15">
      <c r="A15" s="44">
        <v>10</v>
      </c>
      <c r="C15" s="36" t="s">
        <v>106</v>
      </c>
      <c r="D15" s="37" t="s">
        <v>105</v>
      </c>
      <c r="E15" s="35" t="s">
        <v>34</v>
      </c>
      <c r="F15" s="37" t="s">
        <v>104</v>
      </c>
      <c r="G15" s="31" t="s">
        <v>72</v>
      </c>
      <c r="H15" s="55">
        <v>7.6999999999999999E-2</v>
      </c>
      <c r="I15" s="33">
        <f t="shared" si="0"/>
        <v>0.77</v>
      </c>
      <c r="J15" s="19"/>
      <c r="K15" s="20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21"/>
    </row>
    <row r="16" spans="1:174" s="1" customFormat="1" ht="15">
      <c r="A16" s="43">
        <v>10</v>
      </c>
      <c r="B16" s="30"/>
      <c r="C16" s="36" t="s">
        <v>46</v>
      </c>
      <c r="D16" s="37" t="s">
        <v>45</v>
      </c>
      <c r="E16" s="35" t="s">
        <v>34</v>
      </c>
      <c r="F16" s="37" t="s">
        <v>44</v>
      </c>
      <c r="G16" s="31" t="s">
        <v>24</v>
      </c>
      <c r="H16" s="55">
        <v>7.6999999999999999E-2</v>
      </c>
      <c r="I16" s="33">
        <f t="shared" si="0"/>
        <v>0.77</v>
      </c>
      <c r="J16" s="19"/>
      <c r="K16" s="20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21"/>
    </row>
    <row r="17" spans="1:53" s="1" customFormat="1" ht="15">
      <c r="A17" s="43">
        <v>14</v>
      </c>
      <c r="B17" s="34"/>
      <c r="C17" s="40" t="s">
        <v>49</v>
      </c>
      <c r="D17" s="37" t="s">
        <v>48</v>
      </c>
      <c r="E17" s="35" t="s">
        <v>34</v>
      </c>
      <c r="F17" s="37" t="s">
        <v>47</v>
      </c>
      <c r="G17" s="31" t="s">
        <v>26</v>
      </c>
      <c r="H17" s="55">
        <v>7.6999999999999999E-2</v>
      </c>
      <c r="I17" s="33">
        <f t="shared" si="0"/>
        <v>1.0780000000000001</v>
      </c>
      <c r="J17" s="19"/>
      <c r="K17" s="20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1"/>
    </row>
    <row r="18" spans="1:53" s="1" customFormat="1" ht="15">
      <c r="A18" s="43">
        <v>10</v>
      </c>
      <c r="B18" s="30"/>
      <c r="C18" s="40" t="s">
        <v>110</v>
      </c>
      <c r="D18" s="37" t="s">
        <v>109</v>
      </c>
      <c r="E18" s="34" t="s">
        <v>34</v>
      </c>
      <c r="F18" s="37" t="s">
        <v>108</v>
      </c>
      <c r="G18" s="31" t="s">
        <v>107</v>
      </c>
      <c r="H18" s="55">
        <v>0.63</v>
      </c>
      <c r="I18" s="33">
        <f t="shared" si="0"/>
        <v>6.3</v>
      </c>
      <c r="J18" s="19"/>
      <c r="K18" s="20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21"/>
    </row>
    <row r="19" spans="1:53" s="1" customFormat="1" ht="15">
      <c r="A19" s="43">
        <v>10</v>
      </c>
      <c r="B19" s="30"/>
      <c r="C19" s="40" t="s">
        <v>113</v>
      </c>
      <c r="D19" s="37" t="s">
        <v>112</v>
      </c>
      <c r="E19" s="34" t="s">
        <v>34</v>
      </c>
      <c r="F19" s="37" t="s">
        <v>111</v>
      </c>
      <c r="G19" s="31" t="s">
        <v>74</v>
      </c>
      <c r="H19" s="55">
        <v>3.07</v>
      </c>
      <c r="I19" s="33">
        <f t="shared" si="0"/>
        <v>30.7</v>
      </c>
      <c r="J19" s="19"/>
      <c r="K19" s="20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21"/>
    </row>
    <row r="20" spans="1:53" s="1" customFormat="1" ht="15">
      <c r="A20" s="44">
        <v>10</v>
      </c>
      <c r="C20" s="40" t="s">
        <v>116</v>
      </c>
      <c r="D20" s="37" t="s">
        <v>115</v>
      </c>
      <c r="E20" s="27" t="s">
        <v>34</v>
      </c>
      <c r="F20" s="37" t="s">
        <v>114</v>
      </c>
      <c r="G20" s="31" t="s">
        <v>75</v>
      </c>
      <c r="H20" s="33">
        <v>0.76</v>
      </c>
      <c r="I20" s="33">
        <f t="shared" si="0"/>
        <v>7.6</v>
      </c>
      <c r="J20" s="19"/>
      <c r="K20" s="20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21"/>
    </row>
    <row r="21" spans="1:53" s="1" customFormat="1" ht="15">
      <c r="A21" s="44">
        <v>2</v>
      </c>
      <c r="C21" s="40" t="s">
        <v>52</v>
      </c>
      <c r="D21" s="37" t="s">
        <v>51</v>
      </c>
      <c r="E21" s="27" t="s">
        <v>34</v>
      </c>
      <c r="F21" s="39" t="s">
        <v>50</v>
      </c>
      <c r="G21" s="31" t="s">
        <v>28</v>
      </c>
      <c r="H21" s="33">
        <v>0.47</v>
      </c>
      <c r="I21" s="33">
        <f t="shared" si="0"/>
        <v>0.94</v>
      </c>
      <c r="J21" s="19"/>
      <c r="K21" s="20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21"/>
    </row>
    <row r="22" spans="1:53" s="1" customFormat="1" ht="15">
      <c r="A22" s="44">
        <v>1</v>
      </c>
      <c r="C22" s="40" t="s">
        <v>55</v>
      </c>
      <c r="D22" s="37" t="s">
        <v>54</v>
      </c>
      <c r="E22" s="27" t="s">
        <v>34</v>
      </c>
      <c r="F22" s="37" t="s">
        <v>53</v>
      </c>
      <c r="G22" s="31" t="s">
        <v>29</v>
      </c>
      <c r="H22" s="33">
        <v>3.78</v>
      </c>
      <c r="I22" s="33">
        <f t="shared" si="0"/>
        <v>3.78</v>
      </c>
      <c r="J22" s="19"/>
      <c r="K22" s="20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21"/>
    </row>
    <row r="23" spans="1:53" s="1" customFormat="1" ht="15">
      <c r="A23" s="44">
        <v>1</v>
      </c>
      <c r="C23" s="40" t="s">
        <v>58</v>
      </c>
      <c r="D23" s="37" t="s">
        <v>57</v>
      </c>
      <c r="E23" s="27" t="s">
        <v>34</v>
      </c>
      <c r="F23" s="37" t="s">
        <v>56</v>
      </c>
      <c r="G23" s="31" t="s">
        <v>30</v>
      </c>
      <c r="H23" s="33">
        <v>2.0099999999999998</v>
      </c>
      <c r="I23" s="33">
        <f t="shared" si="0"/>
        <v>2.0099999999999998</v>
      </c>
      <c r="J23" s="19"/>
      <c r="K23" s="20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21"/>
    </row>
    <row r="24" spans="1:53" s="1" customFormat="1" ht="15">
      <c r="A24" s="44">
        <v>1</v>
      </c>
      <c r="C24" s="40" t="s">
        <v>67</v>
      </c>
      <c r="D24" s="37" t="s">
        <v>68</v>
      </c>
      <c r="E24" s="27" t="s">
        <v>34</v>
      </c>
      <c r="F24" s="37" t="s">
        <v>66</v>
      </c>
      <c r="G24" s="31" t="s">
        <v>65</v>
      </c>
      <c r="H24" s="33">
        <v>0.09</v>
      </c>
      <c r="I24" s="33">
        <f t="shared" si="0"/>
        <v>0.09</v>
      </c>
      <c r="J24" s="19"/>
      <c r="K24" s="20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21"/>
    </row>
    <row r="25" spans="1:53" s="1" customFormat="1" ht="15">
      <c r="A25" s="44">
        <v>1</v>
      </c>
      <c r="C25" s="40" t="s">
        <v>61</v>
      </c>
      <c r="D25" s="37" t="s">
        <v>60</v>
      </c>
      <c r="E25" s="27" t="s">
        <v>34</v>
      </c>
      <c r="F25" s="37" t="s">
        <v>59</v>
      </c>
      <c r="G25" s="31" t="s">
        <v>31</v>
      </c>
      <c r="H25" s="33">
        <v>0.08</v>
      </c>
      <c r="I25" s="33">
        <f t="shared" si="0"/>
        <v>0.08</v>
      </c>
      <c r="J25" s="19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21"/>
    </row>
    <row r="26" spans="1:53" s="1" customFormat="1" ht="15">
      <c r="A26" s="44">
        <v>1</v>
      </c>
      <c r="B26" s="15"/>
      <c r="C26" s="40" t="s">
        <v>64</v>
      </c>
      <c r="D26" s="37" t="s">
        <v>63</v>
      </c>
      <c r="E26" s="27" t="s">
        <v>34</v>
      </c>
      <c r="F26" s="37" t="s">
        <v>62</v>
      </c>
      <c r="G26" s="31" t="s">
        <v>32</v>
      </c>
      <c r="H26" s="33">
        <v>0.08</v>
      </c>
      <c r="I26" s="33">
        <f t="shared" si="0"/>
        <v>0.08</v>
      </c>
      <c r="J26" s="19"/>
      <c r="K26" s="20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21"/>
    </row>
    <row r="27" spans="1:53" s="1" customFormat="1" ht="15">
      <c r="A27" s="44">
        <v>10</v>
      </c>
      <c r="C27" s="40" t="s">
        <v>71</v>
      </c>
      <c r="D27" s="37" t="s">
        <v>69</v>
      </c>
      <c r="E27" s="27" t="s">
        <v>34</v>
      </c>
      <c r="F27" s="37" t="s">
        <v>70</v>
      </c>
      <c r="G27" s="31" t="s">
        <v>33</v>
      </c>
      <c r="H27" s="33">
        <v>0.28999999999999998</v>
      </c>
      <c r="I27" s="33">
        <f t="shared" si="0"/>
        <v>2.9</v>
      </c>
      <c r="J27" s="19"/>
      <c r="K27" s="20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21"/>
    </row>
    <row r="28" spans="1:53" s="1" customFormat="1" ht="15">
      <c r="A28" s="44">
        <v>2</v>
      </c>
      <c r="C28" s="40" t="s">
        <v>119</v>
      </c>
      <c r="D28" s="37" t="s">
        <v>118</v>
      </c>
      <c r="E28" s="35" t="s">
        <v>34</v>
      </c>
      <c r="F28" s="37" t="s">
        <v>117</v>
      </c>
      <c r="G28" s="31" t="s">
        <v>76</v>
      </c>
      <c r="H28" s="33">
        <v>2.44</v>
      </c>
      <c r="I28" s="33">
        <f t="shared" si="0"/>
        <v>4.88</v>
      </c>
      <c r="J28" s="19"/>
      <c r="K28" s="20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21"/>
    </row>
    <row r="29" spans="1:53" s="1" customFormat="1" ht="15">
      <c r="A29" s="44">
        <v>1</v>
      </c>
      <c r="C29" s="40" t="s">
        <v>122</v>
      </c>
      <c r="D29" s="37" t="s">
        <v>121</v>
      </c>
      <c r="E29" s="35" t="s">
        <v>34</v>
      </c>
      <c r="F29" s="37" t="s">
        <v>120</v>
      </c>
      <c r="G29" s="31" t="s">
        <v>77</v>
      </c>
      <c r="H29" s="33">
        <v>4.41</v>
      </c>
      <c r="I29" s="33">
        <f t="shared" si="0"/>
        <v>4.41</v>
      </c>
      <c r="J29" s="19"/>
      <c r="K29" s="20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21"/>
    </row>
    <row r="30" spans="1:53" s="1" customFormat="1" ht="15">
      <c r="A30" s="44">
        <v>1</v>
      </c>
      <c r="C30" s="40" t="s">
        <v>125</v>
      </c>
      <c r="D30" s="37" t="s">
        <v>124</v>
      </c>
      <c r="E30" s="35" t="s">
        <v>34</v>
      </c>
      <c r="F30" s="37" t="s">
        <v>123</v>
      </c>
      <c r="G30" s="31" t="s">
        <v>78</v>
      </c>
      <c r="H30" s="33">
        <v>0.86</v>
      </c>
      <c r="I30" s="33">
        <f t="shared" si="0"/>
        <v>0.86</v>
      </c>
      <c r="J30" s="19"/>
      <c r="K30" s="20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21"/>
    </row>
    <row r="31" spans="1:53" s="1" customFormat="1" ht="15">
      <c r="A31" s="45">
        <v>1</v>
      </c>
      <c r="B31" s="22"/>
      <c r="C31" s="40">
        <v>7447714101</v>
      </c>
      <c r="D31" s="37" t="s">
        <v>127</v>
      </c>
      <c r="E31" s="35" t="s">
        <v>34</v>
      </c>
      <c r="F31" s="37" t="s">
        <v>126</v>
      </c>
      <c r="G31" s="31" t="s">
        <v>79</v>
      </c>
      <c r="H31" s="33">
        <v>2.76</v>
      </c>
      <c r="I31" s="33">
        <f t="shared" si="0"/>
        <v>2.76</v>
      </c>
      <c r="J31" s="19"/>
      <c r="K31" s="20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21"/>
    </row>
    <row r="32" spans="1:53" s="1" customFormat="1" ht="15">
      <c r="A32" s="46">
        <v>1</v>
      </c>
      <c r="B32" s="47"/>
      <c r="C32" s="40" t="s">
        <v>130</v>
      </c>
      <c r="D32" s="37" t="s">
        <v>129</v>
      </c>
      <c r="E32" s="35" t="s">
        <v>34</v>
      </c>
      <c r="F32" s="37" t="s">
        <v>128</v>
      </c>
      <c r="G32" s="31" t="s">
        <v>80</v>
      </c>
      <c r="H32" s="33">
        <v>2.4300000000000002</v>
      </c>
      <c r="I32" s="33">
        <f t="shared" si="0"/>
        <v>2.4300000000000002</v>
      </c>
      <c r="J32" s="19"/>
      <c r="K32" s="20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21"/>
    </row>
    <row r="33" spans="1:53" s="1" customFormat="1" ht="15">
      <c r="A33" s="44">
        <v>10</v>
      </c>
      <c r="B33" s="23"/>
      <c r="C33" s="40" t="s">
        <v>133</v>
      </c>
      <c r="D33" s="37" t="s">
        <v>132</v>
      </c>
      <c r="E33" s="35" t="s">
        <v>34</v>
      </c>
      <c r="F33" s="37" t="s">
        <v>131</v>
      </c>
      <c r="G33" s="31" t="s">
        <v>81</v>
      </c>
      <c r="H33" s="63">
        <v>7.6999999999999999E-2</v>
      </c>
      <c r="I33" s="33">
        <f t="shared" si="0"/>
        <v>0.77</v>
      </c>
      <c r="J33" s="19"/>
      <c r="K33" s="20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21"/>
    </row>
    <row r="34" spans="1:53" s="1" customFormat="1" ht="15">
      <c r="A34" s="44">
        <v>1</v>
      </c>
      <c r="B34" s="24"/>
      <c r="C34" s="40" t="s">
        <v>136</v>
      </c>
      <c r="D34" s="37" t="s">
        <v>135</v>
      </c>
      <c r="E34" s="35" t="s">
        <v>34</v>
      </c>
      <c r="F34" s="37" t="s">
        <v>134</v>
      </c>
      <c r="G34" s="31" t="s">
        <v>82</v>
      </c>
      <c r="H34" s="64">
        <v>0.82</v>
      </c>
      <c r="I34" s="33">
        <f t="shared" si="0"/>
        <v>0.82</v>
      </c>
      <c r="J34" s="19"/>
      <c r="K34" s="20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1"/>
    </row>
    <row r="35" spans="1:53" s="1" customFormat="1" ht="15">
      <c r="A35" s="53">
        <v>1</v>
      </c>
      <c r="B35" s="48"/>
      <c r="C35" s="40" t="s">
        <v>138</v>
      </c>
      <c r="D35" s="37" t="s">
        <v>139</v>
      </c>
      <c r="E35" s="35" t="s">
        <v>34</v>
      </c>
      <c r="F35" s="37" t="s">
        <v>137</v>
      </c>
      <c r="G35" s="31" t="s">
        <v>83</v>
      </c>
      <c r="H35" s="60">
        <v>0.5</v>
      </c>
      <c r="I35" s="33">
        <f t="shared" si="0"/>
        <v>0.5</v>
      </c>
      <c r="J35" s="19"/>
      <c r="K35" s="20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21"/>
    </row>
    <row r="36" spans="1:53" s="1" customFormat="1" ht="19.5" customHeight="1">
      <c r="A36" s="53">
        <v>1</v>
      </c>
      <c r="B36" s="49"/>
      <c r="C36" s="40" t="s">
        <v>88</v>
      </c>
      <c r="D36" s="37" t="s">
        <v>87</v>
      </c>
      <c r="E36" s="50" t="s">
        <v>34</v>
      </c>
      <c r="F36" s="37" t="s">
        <v>86</v>
      </c>
      <c r="G36" s="31" t="s">
        <v>85</v>
      </c>
      <c r="H36" s="60">
        <v>2.1800000000000002</v>
      </c>
      <c r="I36" s="33">
        <f t="shared" si="0"/>
        <v>2.1800000000000002</v>
      </c>
      <c r="J36" s="19"/>
      <c r="K36" s="20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21"/>
    </row>
    <row r="37" spans="1:53" s="1" customFormat="1" ht="15">
      <c r="A37" s="53">
        <v>1</v>
      </c>
      <c r="B37" s="27"/>
      <c r="C37" s="40" t="s">
        <v>142</v>
      </c>
      <c r="D37" s="37" t="s">
        <v>141</v>
      </c>
      <c r="E37" s="35" t="s">
        <v>34</v>
      </c>
      <c r="F37" s="37" t="s">
        <v>140</v>
      </c>
      <c r="G37" s="31" t="s">
        <v>84</v>
      </c>
      <c r="H37" s="60">
        <v>0.95</v>
      </c>
      <c r="I37" s="33">
        <f t="shared" si="0"/>
        <v>0.95</v>
      </c>
      <c r="J37" s="19"/>
      <c r="K37" s="20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21"/>
    </row>
    <row r="38" spans="1:53" s="1" customFormat="1" ht="15">
      <c r="A38" s="53">
        <v>1</v>
      </c>
      <c r="B38" s="38"/>
      <c r="C38" s="40" t="s">
        <v>145</v>
      </c>
      <c r="D38" s="37" t="s">
        <v>144</v>
      </c>
      <c r="E38" s="35" t="s">
        <v>34</v>
      </c>
      <c r="F38" s="37" t="s">
        <v>143</v>
      </c>
      <c r="G38" s="31" t="s">
        <v>89</v>
      </c>
      <c r="H38" s="66">
        <v>1.44</v>
      </c>
      <c r="I38" s="57">
        <f t="shared" si="0"/>
        <v>1.44</v>
      </c>
      <c r="J38" s="19"/>
      <c r="K38" s="20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21"/>
    </row>
    <row r="39" spans="1:53" s="1" customFormat="1">
      <c r="A39" s="54">
        <v>2</v>
      </c>
      <c r="B39" s="52"/>
      <c r="C39" s="61" t="s">
        <v>90</v>
      </c>
      <c r="D39" s="52" t="s">
        <v>91</v>
      </c>
      <c r="E39" s="52" t="s">
        <v>92</v>
      </c>
      <c r="F39" s="52" t="s">
        <v>93</v>
      </c>
      <c r="G39" s="32" t="s">
        <v>94</v>
      </c>
      <c r="H39" s="51">
        <v>0.1</v>
      </c>
      <c r="I39" s="33">
        <f t="shared" si="0"/>
        <v>0.2</v>
      </c>
      <c r="J39" s="19"/>
      <c r="K39" s="20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21"/>
    </row>
    <row r="40" spans="1:53" s="1" customFormat="1" ht="13.5" customHeight="1">
      <c r="A40" s="56">
        <v>1</v>
      </c>
      <c r="B40" s="30"/>
      <c r="C40" s="40" t="s">
        <v>40</v>
      </c>
      <c r="D40" s="37" t="s">
        <v>39</v>
      </c>
      <c r="E40" s="35" t="s">
        <v>34</v>
      </c>
      <c r="F40" s="37" t="s">
        <v>38</v>
      </c>
      <c r="G40" s="31" t="s">
        <v>25</v>
      </c>
      <c r="H40" s="55">
        <v>0.35</v>
      </c>
      <c r="I40" s="33">
        <f t="shared" si="0"/>
        <v>0.35</v>
      </c>
      <c r="J40" s="19"/>
      <c r="K40" s="20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21"/>
    </row>
    <row r="41" spans="1:53" s="1" customFormat="1" ht="15">
      <c r="A41" s="46">
        <v>1</v>
      </c>
      <c r="C41" s="40" t="s">
        <v>95</v>
      </c>
      <c r="D41" s="37" t="s">
        <v>96</v>
      </c>
      <c r="E41" s="27" t="s">
        <v>34</v>
      </c>
      <c r="F41" s="37" t="s">
        <v>97</v>
      </c>
      <c r="G41" s="31" t="s">
        <v>98</v>
      </c>
      <c r="H41" s="33">
        <v>0.45</v>
      </c>
      <c r="I41" s="33">
        <f t="shared" si="0"/>
        <v>0.45</v>
      </c>
      <c r="J41" s="19"/>
      <c r="K41" s="20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1"/>
    </row>
    <row r="42" spans="1:53" s="47" customFormat="1" ht="15">
      <c r="A42" s="53">
        <v>1</v>
      </c>
      <c r="B42" s="48"/>
      <c r="C42" s="40" t="s">
        <v>148</v>
      </c>
      <c r="D42" s="37" t="s">
        <v>147</v>
      </c>
      <c r="E42" s="35" t="s">
        <v>34</v>
      </c>
      <c r="F42" s="37" t="s">
        <v>146</v>
      </c>
      <c r="G42" s="65" t="s">
        <v>99</v>
      </c>
      <c r="H42" s="60">
        <v>0.64</v>
      </c>
      <c r="I42" s="33">
        <f t="shared" si="0"/>
        <v>0.64</v>
      </c>
      <c r="J42" s="19"/>
      <c r="K42" s="20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58"/>
    </row>
    <row r="43" spans="1:53" s="1" customFormat="1">
      <c r="A43" s="4"/>
      <c r="B43" s="4"/>
      <c r="C43" s="4"/>
      <c r="D43" s="4"/>
      <c r="E43" s="4"/>
      <c r="F43" s="4"/>
      <c r="G43" s="4"/>
      <c r="H43" s="67" t="s">
        <v>101</v>
      </c>
      <c r="I43" s="68">
        <f>SUM(I12:I42)</f>
        <v>84.278000000000006</v>
      </c>
      <c r="J43" s="19"/>
      <c r="K43" s="20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21"/>
    </row>
    <row r="44" spans="1:53" s="22" customFormat="1">
      <c r="A44" s="4"/>
      <c r="B44" s="4"/>
      <c r="C44" s="4"/>
      <c r="D44" s="4"/>
      <c r="E44" s="4"/>
      <c r="F44" s="4"/>
      <c r="G44" s="4"/>
      <c r="H44" s="4"/>
      <c r="I44" s="4"/>
      <c r="J44" s="19"/>
      <c r="K44" s="20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59"/>
    </row>
    <row r="45" spans="1:53" s="1" customFormat="1">
      <c r="A45" s="4"/>
      <c r="B45" s="4"/>
      <c r="C45" s="4"/>
      <c r="D45" s="4"/>
      <c r="E45" s="4"/>
      <c r="F45" s="4"/>
      <c r="G45" s="4"/>
      <c r="H45" s="4"/>
      <c r="I45" s="4"/>
      <c r="J45" s="19"/>
      <c r="K45" s="20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21"/>
    </row>
    <row r="46" spans="1:53" s="1" customFormat="1" ht="17.25" customHeight="1">
      <c r="A46" s="4"/>
      <c r="B46" s="4"/>
      <c r="C46" s="4"/>
      <c r="D46" s="4"/>
      <c r="E46" s="4"/>
      <c r="F46" s="4"/>
      <c r="G46" s="4"/>
      <c r="H46" s="4"/>
      <c r="I46" s="4"/>
      <c r="J46" s="19"/>
      <c r="K46" s="20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21"/>
    </row>
    <row r="47" spans="1:53" s="1" customFormat="1">
      <c r="A47" s="4"/>
      <c r="B47" s="4"/>
      <c r="C47" s="4"/>
      <c r="D47" s="4"/>
      <c r="E47" s="4"/>
      <c r="F47" s="4"/>
      <c r="G47" s="4"/>
      <c r="H47" s="4"/>
      <c r="I47" s="4"/>
      <c r="J47" s="19"/>
      <c r="K47" s="20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21"/>
    </row>
    <row r="48" spans="1:53" s="1" customFormat="1">
      <c r="A48" s="4"/>
      <c r="B48" s="4"/>
      <c r="C48" s="4"/>
      <c r="D48" s="4"/>
      <c r="E48" s="4"/>
      <c r="F48" s="4"/>
      <c r="G48" s="4"/>
      <c r="H48" s="4"/>
      <c r="I48" s="4"/>
      <c r="J48" s="19"/>
      <c r="K48" s="20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21"/>
    </row>
    <row r="49" spans="1:53" s="1" customFormat="1">
      <c r="A49" s="4"/>
      <c r="B49" s="4"/>
      <c r="C49" s="4"/>
      <c r="D49" s="4"/>
      <c r="E49" s="4"/>
      <c r="F49" s="4"/>
      <c r="G49" s="4"/>
      <c r="H49" s="4"/>
      <c r="I49" s="4"/>
      <c r="J49" s="19"/>
      <c r="K49" s="20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21"/>
    </row>
    <row r="50" spans="1:53" s="1" customFormat="1">
      <c r="A50" s="4"/>
      <c r="B50" s="4"/>
      <c r="C50" s="4"/>
      <c r="D50" s="4"/>
      <c r="E50" s="4"/>
      <c r="F50" s="4"/>
      <c r="G50" s="4"/>
      <c r="H50" s="4"/>
      <c r="I50" s="4"/>
      <c r="J50" s="19"/>
      <c r="K50" s="20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21"/>
    </row>
    <row r="51" spans="1:53" s="1" customFormat="1">
      <c r="A51" s="4"/>
      <c r="B51" s="4"/>
      <c r="C51" s="4"/>
      <c r="D51" s="4"/>
      <c r="E51" s="4"/>
      <c r="F51" s="4"/>
      <c r="G51" s="4"/>
      <c r="H51" s="4"/>
      <c r="I51" s="4"/>
      <c r="J51" s="19"/>
      <c r="K51" s="20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21"/>
    </row>
    <row r="52" spans="1:53" s="1" customFormat="1">
      <c r="A52" s="4"/>
      <c r="B52" s="4"/>
      <c r="C52" s="4"/>
      <c r="D52" s="4"/>
      <c r="E52" s="4"/>
      <c r="F52" s="4"/>
      <c r="G52" s="4"/>
      <c r="H52" s="4"/>
      <c r="I52" s="4"/>
      <c r="J52" s="19"/>
      <c r="K52" s="20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19"/>
      <c r="AT52" s="19"/>
      <c r="AU52" s="19"/>
      <c r="AV52" s="19"/>
      <c r="AW52" s="19"/>
      <c r="AX52" s="19"/>
      <c r="AY52" s="19"/>
      <c r="AZ52" s="19"/>
      <c r="BA52" s="21"/>
    </row>
    <row r="53" spans="1:53" s="1" customFormat="1">
      <c r="A53" s="4"/>
      <c r="B53" s="4"/>
      <c r="C53" s="4"/>
      <c r="D53" s="4"/>
      <c r="E53" s="4"/>
      <c r="F53" s="4"/>
      <c r="G53" s="4"/>
      <c r="H53" s="4"/>
      <c r="I53" s="4"/>
      <c r="J53" s="19"/>
      <c r="K53" s="20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21"/>
    </row>
    <row r="54" spans="1:53" s="1" customFormat="1">
      <c r="A54" s="4"/>
      <c r="B54" s="4"/>
      <c r="C54" s="4"/>
      <c r="D54" s="4"/>
      <c r="E54" s="4"/>
      <c r="F54" s="4"/>
      <c r="G54" s="4"/>
      <c r="H54" s="4"/>
      <c r="I54" s="4"/>
      <c r="J54" s="19"/>
      <c r="K54" s="20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19"/>
      <c r="AT54" s="19"/>
      <c r="AU54" s="19"/>
      <c r="AV54" s="19"/>
      <c r="AW54" s="19"/>
      <c r="AX54" s="19"/>
      <c r="AY54" s="19"/>
      <c r="AZ54" s="19"/>
      <c r="BA54" s="21"/>
    </row>
    <row r="55" spans="1:53" s="1" customFormat="1">
      <c r="A55" s="4"/>
      <c r="B55" s="4"/>
      <c r="C55" s="4"/>
      <c r="D55" s="4"/>
      <c r="E55" s="4"/>
      <c r="F55" s="4"/>
      <c r="G55" s="4"/>
      <c r="H55" s="4"/>
      <c r="I55" s="4"/>
      <c r="J55" s="19"/>
      <c r="K55" s="20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21"/>
    </row>
    <row r="56" spans="1:53" s="1" customFormat="1">
      <c r="A56" s="4"/>
      <c r="B56" s="4"/>
      <c r="C56" s="4"/>
      <c r="D56" s="4"/>
      <c r="E56" s="4"/>
      <c r="F56" s="4"/>
      <c r="G56" s="4"/>
      <c r="H56" s="4"/>
      <c r="I56" s="4"/>
      <c r="J56" s="19"/>
      <c r="K56" s="20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1"/>
    </row>
    <row r="57" spans="1:53" s="1" customFormat="1">
      <c r="A57" s="4"/>
      <c r="B57" s="4"/>
      <c r="C57" s="4"/>
      <c r="D57" s="4"/>
      <c r="E57" s="4"/>
      <c r="F57" s="4"/>
      <c r="G57" s="4"/>
      <c r="H57" s="4"/>
      <c r="I57" s="4"/>
      <c r="J57" s="19"/>
      <c r="K57" s="20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19"/>
      <c r="AT57" s="19"/>
      <c r="AU57" s="19"/>
      <c r="AV57" s="19"/>
      <c r="AW57" s="19"/>
      <c r="AX57" s="19"/>
      <c r="AY57" s="19"/>
      <c r="AZ57" s="19"/>
      <c r="BA57" s="21"/>
    </row>
    <row r="58" spans="1:53" s="1" customFormat="1">
      <c r="A58" s="4"/>
      <c r="B58" s="4"/>
      <c r="C58" s="4"/>
      <c r="D58" s="4"/>
      <c r="E58" s="4"/>
      <c r="F58" s="4"/>
      <c r="G58" s="4"/>
      <c r="H58" s="4"/>
      <c r="I58" s="4"/>
      <c r="J58" s="19"/>
      <c r="K58" s="20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21"/>
    </row>
    <row r="59" spans="1:53" s="1" customFormat="1">
      <c r="A59" s="4"/>
      <c r="B59" s="4"/>
      <c r="C59" s="4"/>
      <c r="D59" s="4"/>
      <c r="E59" s="4"/>
      <c r="F59" s="4"/>
      <c r="G59" s="4"/>
      <c r="H59" s="4"/>
      <c r="I59" s="4"/>
      <c r="J59" s="19"/>
      <c r="K59" s="20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21"/>
    </row>
    <row r="60" spans="1:53" s="1" customFormat="1">
      <c r="A60" s="4"/>
      <c r="B60" s="4"/>
      <c r="C60" s="4"/>
      <c r="D60" s="4"/>
      <c r="E60" s="4"/>
      <c r="F60" s="4"/>
      <c r="G60" s="4"/>
      <c r="H60" s="4"/>
      <c r="I60" s="4"/>
      <c r="J60" s="19"/>
      <c r="K60" s="20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21"/>
    </row>
    <row r="61" spans="1:53" s="1" customFormat="1">
      <c r="A61" s="4"/>
      <c r="B61" s="4"/>
      <c r="C61" s="4"/>
      <c r="D61" s="4"/>
      <c r="E61" s="4"/>
      <c r="F61" s="4"/>
      <c r="G61" s="4"/>
      <c r="H61" s="4"/>
      <c r="I61" s="4"/>
      <c r="J61" s="19"/>
      <c r="K61" s="20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21"/>
    </row>
    <row r="62" spans="1:53" s="1" customFormat="1">
      <c r="A62" s="4"/>
      <c r="B62" s="4"/>
      <c r="C62" s="4"/>
      <c r="D62" s="4"/>
      <c r="E62" s="4"/>
      <c r="F62" s="4"/>
      <c r="G62" s="4"/>
      <c r="H62" s="4"/>
      <c r="I62" s="4"/>
      <c r="J62" s="19"/>
      <c r="K62" s="20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21"/>
    </row>
    <row r="63" spans="1:53" s="1" customFormat="1">
      <c r="A63" s="4"/>
      <c r="B63" s="4"/>
      <c r="C63" s="4"/>
      <c r="D63" s="4"/>
      <c r="E63" s="4"/>
      <c r="F63" s="4"/>
      <c r="G63" s="4"/>
      <c r="H63" s="4"/>
      <c r="I63" s="4"/>
      <c r="J63" s="19"/>
      <c r="K63" s="20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21"/>
    </row>
    <row r="64" spans="1:53" s="1" customFormat="1">
      <c r="A64" s="4"/>
      <c r="B64" s="4"/>
      <c r="C64" s="4"/>
      <c r="D64" s="4"/>
      <c r="E64" s="4"/>
      <c r="F64" s="4"/>
      <c r="G64" s="4"/>
      <c r="H64" s="4"/>
      <c r="I64" s="4"/>
      <c r="J64" s="19"/>
      <c r="K64" s="20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21"/>
    </row>
    <row r="65" spans="1:53" s="1" customFormat="1">
      <c r="A65" s="4"/>
      <c r="B65" s="4"/>
      <c r="C65" s="4"/>
      <c r="D65" s="4"/>
      <c r="E65" s="4"/>
      <c r="F65" s="4"/>
      <c r="G65" s="4"/>
      <c r="H65" s="4"/>
      <c r="I65" s="4"/>
      <c r="J65" s="19"/>
      <c r="K65" s="20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21"/>
    </row>
    <row r="66" spans="1:53" s="1" customFormat="1">
      <c r="A66" s="4"/>
      <c r="B66" s="4"/>
      <c r="C66" s="4"/>
      <c r="D66" s="4"/>
      <c r="E66" s="4"/>
      <c r="F66" s="4"/>
      <c r="G66" s="4"/>
      <c r="H66" s="4"/>
      <c r="I66" s="4"/>
      <c r="J66" s="19"/>
      <c r="K66" s="20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21"/>
    </row>
    <row r="67" spans="1:53" s="1" customFormat="1">
      <c r="A67" s="4"/>
      <c r="B67" s="4"/>
      <c r="C67" s="4"/>
      <c r="D67" s="4"/>
      <c r="E67" s="4"/>
      <c r="F67" s="4"/>
      <c r="G67" s="4"/>
      <c r="H67" s="4"/>
      <c r="I67" s="4"/>
      <c r="J67" s="19"/>
      <c r="K67" s="20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21"/>
    </row>
    <row r="68" spans="1:53" s="1" customFormat="1">
      <c r="A68" s="4"/>
      <c r="B68" s="4"/>
      <c r="C68" s="4"/>
      <c r="D68" s="4"/>
      <c r="E68" s="4"/>
      <c r="F68" s="4"/>
      <c r="G68" s="4"/>
      <c r="H68" s="4"/>
      <c r="I68" s="4"/>
      <c r="J68" s="19"/>
      <c r="K68" s="20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21"/>
    </row>
    <row r="69" spans="1:53" s="1" customFormat="1">
      <c r="A69" s="4"/>
      <c r="B69" s="4"/>
      <c r="C69" s="4"/>
      <c r="D69" s="4"/>
      <c r="E69" s="4"/>
      <c r="F69" s="4"/>
      <c r="G69" s="4"/>
      <c r="H69" s="4"/>
      <c r="I69" s="4"/>
      <c r="J69" s="19"/>
      <c r="K69" s="20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21"/>
    </row>
    <row r="70" spans="1:53" s="1" customFormat="1">
      <c r="A70" s="4"/>
      <c r="B70" s="4"/>
      <c r="C70" s="4"/>
      <c r="D70" s="4"/>
      <c r="E70" s="4"/>
      <c r="F70" s="4"/>
      <c r="G70" s="4"/>
      <c r="H70" s="4"/>
      <c r="I70" s="4"/>
      <c r="J70" s="19"/>
      <c r="K70" s="20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21"/>
    </row>
    <row r="71" spans="1:53" s="1" customFormat="1">
      <c r="A71" s="4"/>
      <c r="B71" s="4"/>
      <c r="C71" s="4"/>
      <c r="D71" s="4"/>
      <c r="E71" s="4"/>
      <c r="F71" s="4"/>
      <c r="G71" s="4"/>
      <c r="H71" s="4"/>
      <c r="I71" s="4"/>
      <c r="J71" s="19"/>
      <c r="K71" s="20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21"/>
    </row>
    <row r="72" spans="1:53" s="1" customFormat="1">
      <c r="A72" s="4"/>
      <c r="B72" s="4"/>
      <c r="C72" s="4"/>
      <c r="D72" s="4"/>
      <c r="E72" s="4"/>
      <c r="F72" s="4"/>
      <c r="G72" s="4"/>
      <c r="H72" s="4"/>
      <c r="I72" s="4"/>
      <c r="J72" s="19"/>
      <c r="K72" s="20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21"/>
    </row>
    <row r="73" spans="1:53" s="1" customFormat="1">
      <c r="A73" s="4"/>
      <c r="B73" s="4"/>
      <c r="C73" s="4"/>
      <c r="D73" s="4"/>
      <c r="E73" s="4"/>
      <c r="F73" s="4"/>
      <c r="G73" s="4"/>
      <c r="H73" s="4"/>
      <c r="I73" s="4"/>
      <c r="J73" s="19"/>
      <c r="K73" s="20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21"/>
    </row>
    <row r="74" spans="1:53" s="1" customFormat="1">
      <c r="A74" s="4"/>
      <c r="B74" s="4"/>
      <c r="C74" s="4"/>
      <c r="D74" s="4"/>
      <c r="E74" s="4"/>
      <c r="F74" s="4"/>
      <c r="G74" s="4"/>
      <c r="H74" s="4"/>
      <c r="I74" s="4"/>
      <c r="J74" s="19"/>
      <c r="K74" s="20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  <c r="AW74" s="19"/>
      <c r="AX74" s="19"/>
      <c r="AY74" s="19"/>
      <c r="AZ74" s="19"/>
      <c r="BA74" s="21"/>
    </row>
    <row r="75" spans="1:53" s="1" customFormat="1">
      <c r="A75" s="4"/>
      <c r="B75" s="4"/>
      <c r="C75" s="4"/>
      <c r="D75" s="4"/>
      <c r="E75" s="4"/>
      <c r="F75" s="4"/>
      <c r="G75" s="4"/>
      <c r="H75" s="4"/>
      <c r="I75" s="4"/>
      <c r="J75" s="19"/>
      <c r="K75" s="20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  <c r="AJ75" s="19"/>
      <c r="AK75" s="19"/>
      <c r="AL75" s="19"/>
      <c r="AM75" s="19"/>
      <c r="AN75" s="19"/>
      <c r="AO75" s="19"/>
      <c r="AP75" s="19"/>
      <c r="AQ75" s="19"/>
      <c r="AR75" s="19"/>
      <c r="AS75" s="19"/>
      <c r="AT75" s="19"/>
      <c r="AU75" s="19"/>
      <c r="AV75" s="19"/>
      <c r="AW75" s="19"/>
      <c r="AX75" s="19"/>
      <c r="AY75" s="19"/>
      <c r="AZ75" s="19"/>
      <c r="BA75" s="21"/>
    </row>
    <row r="76" spans="1:53" s="1" customFormat="1">
      <c r="A76" s="4"/>
      <c r="B76" s="4"/>
      <c r="C76" s="4"/>
      <c r="D76" s="4"/>
      <c r="E76" s="4"/>
      <c r="F76" s="4"/>
      <c r="G76" s="4"/>
      <c r="H76" s="4"/>
      <c r="I76" s="4"/>
      <c r="J76" s="19"/>
      <c r="K76" s="20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19"/>
      <c r="AT76" s="19"/>
      <c r="AU76" s="19"/>
      <c r="AV76" s="19"/>
      <c r="AW76" s="19"/>
      <c r="AX76" s="19"/>
      <c r="AY76" s="19"/>
      <c r="AZ76" s="19"/>
      <c r="BA76" s="21"/>
    </row>
    <row r="77" spans="1:53" s="1" customFormat="1">
      <c r="A77" s="4"/>
      <c r="B77" s="4"/>
      <c r="C77" s="4"/>
      <c r="D77" s="4"/>
      <c r="E77" s="4"/>
      <c r="F77" s="4"/>
      <c r="G77" s="4"/>
      <c r="H77" s="4"/>
      <c r="I77" s="4"/>
      <c r="J77" s="19"/>
      <c r="K77" s="20"/>
      <c r="L77" s="25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21"/>
    </row>
    <row r="78" spans="1:53" s="2" customFormat="1" ht="15">
      <c r="A78" s="4"/>
      <c r="B78" s="4"/>
      <c r="C78" s="4"/>
      <c r="D78" s="4"/>
      <c r="E78" s="4"/>
      <c r="F78" s="4"/>
      <c r="G78" s="4"/>
      <c r="H78" s="4"/>
      <c r="I78" s="4"/>
      <c r="K78" s="26"/>
      <c r="L78" s="25"/>
    </row>
    <row r="79" spans="1:53" s="2" customFormat="1" ht="15">
      <c r="A79" s="4"/>
      <c r="B79" s="4"/>
      <c r="C79" s="4"/>
      <c r="D79" s="4"/>
      <c r="E79" s="4"/>
      <c r="F79" s="4"/>
      <c r="G79" s="4"/>
      <c r="H79" s="4"/>
      <c r="I79" s="4"/>
      <c r="K79" s="26"/>
      <c r="L79" s="25"/>
    </row>
    <row r="80" spans="1:53" s="3" customFormat="1" ht="15">
      <c r="A80" s="4"/>
      <c r="B80" s="4"/>
      <c r="C80" s="4"/>
      <c r="D80" s="4"/>
      <c r="E80" s="4"/>
      <c r="F80" s="4"/>
      <c r="G80" s="4"/>
      <c r="H80" s="4"/>
      <c r="I80" s="4"/>
      <c r="K80" s="26"/>
      <c r="L80" s="25"/>
    </row>
    <row r="81" spans="12:12">
      <c r="L81" s="25"/>
    </row>
  </sheetData>
  <mergeCells count="1">
    <mergeCell ref="L8:L9"/>
  </mergeCells>
  <hyperlinks>
    <hyperlink ref="D9" r:id="rId1"/>
    <hyperlink ref="F3" r:id="rId2"/>
    <hyperlink ref="G12" r:id="rId3"/>
    <hyperlink ref="G16" r:id="rId4"/>
    <hyperlink ref="G17" r:id="rId5"/>
    <hyperlink ref="G21" r:id="rId6"/>
    <hyperlink ref="G22" r:id="rId7"/>
    <hyperlink ref="G23" r:id="rId8"/>
    <hyperlink ref="G25" r:id="rId9"/>
    <hyperlink ref="G26" r:id="rId10"/>
    <hyperlink ref="G27" r:id="rId11"/>
    <hyperlink ref="G36" r:id="rId12"/>
    <hyperlink ref="G40" r:id="rId13"/>
    <hyperlink ref="G41" r:id="rId14"/>
    <hyperlink ref="G14" r:id="rId15"/>
    <hyperlink ref="G15" r:id="rId16"/>
    <hyperlink ref="G18" r:id="rId17"/>
    <hyperlink ref="G19" r:id="rId18"/>
    <hyperlink ref="G20" r:id="rId19"/>
    <hyperlink ref="G28" r:id="rId20"/>
    <hyperlink ref="G29" r:id="rId21"/>
    <hyperlink ref="G30" r:id="rId22"/>
    <hyperlink ref="G31" r:id="rId23"/>
    <hyperlink ref="G32" r:id="rId24"/>
    <hyperlink ref="G33" r:id="rId25"/>
    <hyperlink ref="G34" r:id="rId26"/>
    <hyperlink ref="G35" r:id="rId27"/>
    <hyperlink ref="G37" r:id="rId28"/>
    <hyperlink ref="G38" r:id="rId29"/>
    <hyperlink ref="G39" r:id="rId30"/>
    <hyperlink ref="G42" r:id="rId31"/>
  </hyperlinks>
  <pageMargins left="0.45" right="0.52916666666666701" top="0.5" bottom="0.55902777777777801" header="0.28888888888888897" footer="0.34930555555555598"/>
  <pageSetup scale="75" orientation="landscape" horizontalDpi="1200" verticalDpi="1200" r:id="rId3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uofa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Rick</cp:lastModifiedBy>
  <dcterms:created xsi:type="dcterms:W3CDTF">2014-03-24T02:24:34Z</dcterms:created>
  <dcterms:modified xsi:type="dcterms:W3CDTF">2015-04-28T05:34:12Z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