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_Master Bill of Materials (mBoM)\Combining Parts list\"/>
    </mc:Choice>
  </mc:AlternateContent>
  <bookViews>
    <workbookView xWindow="0" yWindow="0" windowWidth="10680" windowHeight="56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30" i="1" l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I60" i="1"/>
  <c r="I130" i="1"/>
  <c r="I101" i="1"/>
  <c r="I53" i="1"/>
  <c r="I81" i="1"/>
  <c r="I127" i="1"/>
  <c r="I37" i="1"/>
  <c r="I44" i="1"/>
  <c r="I86" i="1"/>
  <c r="I85" i="1"/>
  <c r="I79" i="1"/>
  <c r="I74" i="1"/>
  <c r="I80" i="1"/>
  <c r="I84" i="1"/>
  <c r="I36" i="1"/>
  <c r="I76" i="1"/>
  <c r="I77" i="1"/>
  <c r="I75" i="1"/>
  <c r="I83" i="1"/>
  <c r="I69" i="1"/>
  <c r="I88" i="1"/>
  <c r="I28" i="1"/>
  <c r="I29" i="1"/>
  <c r="I30" i="1"/>
  <c r="I33" i="1"/>
  <c r="I27" i="1"/>
  <c r="I32" i="1"/>
  <c r="I35" i="1"/>
  <c r="I89" i="1"/>
  <c r="I23" i="1"/>
  <c r="I24" i="1"/>
  <c r="I25" i="1"/>
  <c r="I12" i="1"/>
  <c r="I90" i="1"/>
  <c r="I92" i="1"/>
  <c r="I94" i="1"/>
  <c r="I95" i="1"/>
  <c r="I96" i="1"/>
  <c r="I97" i="1"/>
  <c r="I56" i="1"/>
  <c r="I54" i="1"/>
  <c r="I55" i="1"/>
  <c r="I59" i="1"/>
  <c r="I61" i="1"/>
  <c r="I62" i="1"/>
  <c r="I57" i="1"/>
  <c r="I58" i="1"/>
  <c r="I64" i="1"/>
  <c r="I65" i="1"/>
  <c r="I63" i="1"/>
  <c r="I66" i="1"/>
  <c r="I67" i="1"/>
  <c r="I68" i="1"/>
  <c r="I118" i="1"/>
  <c r="I98" i="1"/>
  <c r="I114" i="1"/>
  <c r="I115" i="1"/>
  <c r="I113" i="1"/>
  <c r="I46" i="1"/>
  <c r="I102" i="1"/>
  <c r="I73" i="1"/>
  <c r="I16" i="1"/>
  <c r="I38" i="1"/>
  <c r="I40" i="1"/>
  <c r="I104" i="1"/>
  <c r="I105" i="1"/>
  <c r="I106" i="1"/>
  <c r="I41" i="1"/>
  <c r="I107" i="1"/>
  <c r="I110" i="1"/>
  <c r="I111" i="1"/>
  <c r="I78" i="1"/>
  <c r="I26" i="1"/>
  <c r="I120" i="1"/>
  <c r="I121" i="1"/>
  <c r="I123" i="1"/>
  <c r="I125" i="1"/>
  <c r="I19" i="1"/>
  <c r="I15" i="1"/>
  <c r="I14" i="1"/>
  <c r="I47" i="1"/>
  <c r="I31" i="1"/>
  <c r="I34" i="1"/>
  <c r="I126" i="1"/>
  <c r="I72" i="1"/>
  <c r="I100" i="1"/>
  <c r="I45" i="1"/>
  <c r="I50" i="1"/>
  <c r="I22" i="1"/>
  <c r="I87" i="1"/>
  <c r="I13" i="1"/>
  <c r="I21" i="1"/>
  <c r="I116" i="1"/>
  <c r="I117" i="1"/>
  <c r="I43" i="1"/>
  <c r="I103" i="1"/>
  <c r="I99" i="1"/>
  <c r="I108" i="1"/>
  <c r="I109" i="1"/>
  <c r="I112" i="1"/>
  <c r="I122" i="1"/>
  <c r="I20" i="1"/>
  <c r="I18" i="1"/>
  <c r="I17" i="1"/>
  <c r="I93" i="1"/>
  <c r="I91" i="1"/>
  <c r="I52" i="1"/>
  <c r="I82" i="1"/>
  <c r="I71" i="1"/>
  <c r="I70" i="1"/>
  <c r="I39" i="1"/>
  <c r="I42" i="1"/>
  <c r="I48" i="1"/>
  <c r="I49" i="1"/>
  <c r="I51" i="1"/>
  <c r="I128" i="1"/>
  <c r="I119" i="1"/>
  <c r="I124" i="1"/>
  <c r="I129" i="1" l="1"/>
  <c r="I142" i="1" l="1"/>
</calcChain>
</file>

<file path=xl/sharedStrings.xml><?xml version="1.0" encoding="utf-8"?>
<sst xmlns="http://schemas.openxmlformats.org/spreadsheetml/2006/main" count="618" uniqueCount="493">
  <si>
    <t xml:space="preserve">       ECE PARTS REQUEST ORDERING FORM</t>
  </si>
  <si>
    <t>Student Name:</t>
  </si>
  <si>
    <t>Richard Johnson</t>
  </si>
  <si>
    <t>Email:</t>
  </si>
  <si>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</si>
  <si>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</si>
  <si>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</si>
  <si>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</si>
  <si>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</si>
  <si>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</si>
  <si>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</si>
  <si>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</si>
  <si>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</si>
  <si>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</si>
  <si>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</si>
  <si>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</si>
  <si>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</si>
  <si>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</si>
  <si>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</si>
  <si>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</si>
  <si>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</si>
  <si>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richcj10@gmail.com</t>
  </si>
  <si>
    <t>FSAE EV</t>
  </si>
  <si>
    <t>http://www.digikey.com/product-detail/en/C0805C104K5RACTU/399-1170-1-ND/411445</t>
  </si>
  <si>
    <t>http://www.digikey.com/product-detail/en/CRCW08051K00JNEA/541-1.0KACT-ND/1180340</t>
  </si>
  <si>
    <t>http://www.digikey.com/product-detail/en/F931C106MAA/478-8237-1-ND/4005724</t>
  </si>
  <si>
    <t>http://www.digikey.com/product-detail/en/CRCW080522K0JNEA/541-22KACT-ND/1180372</t>
  </si>
  <si>
    <t>http://www.digikey.com/product-detail/en/BSS123/BSS123NCT-ND/244665</t>
  </si>
  <si>
    <t>http://www.digikey.com/product-detail/en/LG%20R971-KN-1/475-1410-1-ND/1802598</t>
  </si>
  <si>
    <t>http://www.digikey.com/product-detail/en/LH%20R974-LP-1/475-1415-1-ND/1802604</t>
  </si>
  <si>
    <t>Digi-Key</t>
  </si>
  <si>
    <t>399-1170-1-ND</t>
  </si>
  <si>
    <t>CAP CER 0.1UF 50V 10% X7R 0805</t>
  </si>
  <si>
    <t>C0805C104K5RACTU</t>
  </si>
  <si>
    <t>478-8237-1-ND</t>
  </si>
  <si>
    <t>CAP TANT 10UF 16V 20% 1206</t>
  </si>
  <si>
    <t>F931C106MAA</t>
  </si>
  <si>
    <t>541-1.0KACT-ND</t>
  </si>
  <si>
    <t>RES SMD 1K OHM 5% 1/8W 0805</t>
  </si>
  <si>
    <t>CRCW08051K00JNEA</t>
  </si>
  <si>
    <t>RES SMD 10K OHM 5% 1/8W 0805</t>
  </si>
  <si>
    <t>541-22KACT-ND</t>
  </si>
  <si>
    <t>RES SMD 22K OHM 5% 1/8W 0805</t>
  </si>
  <si>
    <t>CRCW080522K0JNEA</t>
  </si>
  <si>
    <t>BSS123NCT-ND</t>
  </si>
  <si>
    <t>BSS123</t>
  </si>
  <si>
    <t>MOSFET N-CH 100V 170MA SOT-23</t>
  </si>
  <si>
    <t>296-37893-1-ND</t>
  </si>
  <si>
    <t>IC RS485 TXRX 3/5V 8-SOIC</t>
  </si>
  <si>
    <t>SN75HVD08DR</t>
  </si>
  <si>
    <t>475-1410-1-ND</t>
  </si>
  <si>
    <t>LED CHIPLED 570NM GREEN 0805 SMD</t>
  </si>
  <si>
    <t>LG R971-KN-1</t>
  </si>
  <si>
    <t>475-1415-1-ND</t>
  </si>
  <si>
    <t>LED CHIPLED 645NM RED DIFF 0805</t>
  </si>
  <si>
    <t>LH R974-LP-1</t>
  </si>
  <si>
    <t>http://www.digikey.com/product-detail/en/CRCW0805523RFKEA/541-523CCT-ND/1180751</t>
  </si>
  <si>
    <t>http://www.digikey.com/product-detail/en/CRCW08051K20JNEA/541-1.2KACT-ND/1180342</t>
  </si>
  <si>
    <t>http://www.digikey.com/product-detail/en/CRCW0805100KJNEA/541-100KACT-ND/1180388</t>
  </si>
  <si>
    <t>http://www.digikey.com/product-detail/en/C0805C103K5RACTU/399-1158-1-ND/411433</t>
  </si>
  <si>
    <t>http://www.digikey.com/product-detail/en/UMK212F105ZG-T/587-1308-1-ND/931085</t>
  </si>
  <si>
    <t>http://www.digikey.com/product-detail/en/CRCW08052K20JNEA/541-2.2KACT-ND/1180348</t>
  </si>
  <si>
    <t>http://www.digikey.com/product-detail/en/CRCW080524K0JNEA/541-24KACT-ND/1180373</t>
  </si>
  <si>
    <t>http://www.digikey.com/product-detail/en/0039299042/WM7325-ND/1624281</t>
  </si>
  <si>
    <t>http://www.digikey.com/product-detail/en/SN74LV595ADR/296-18747-1-ND/863877</t>
  </si>
  <si>
    <t>http://www.digikey.com/product-search/en?pv7=2&amp;k=ES1AE-TP&amp;mnonly=0&amp;newproducts=0&amp;ColumnSort=0&amp;page=1&amp;quantity=0&amp;ptm=0&amp;fid=0&amp;pageSize=25</t>
  </si>
  <si>
    <t>http://www.digikey.com/product-detail/en/APXW005A0X3-SRZ/555-1172-1-ND/2341120</t>
  </si>
  <si>
    <t>http://www.digikey.com/product-detail/en/ACS711ELCTR-12AB-T/620-1370-1-ND/2470594</t>
  </si>
  <si>
    <t>http://www.digikey.com/product-detail/en/ACS714LLCTR-30A-T/620-1229-1-ND/1824989</t>
  </si>
  <si>
    <t>http://www.digikey.com/product-search/en?KeyWords=RT424F24&amp;WT.z_header=search_go</t>
  </si>
  <si>
    <t>http://www.digikey.com/product-search/en?KeyWords=RTE44024F&amp;WT.z_header=search_go</t>
  </si>
  <si>
    <t>http://www.digikey.com/product-detail/en/VND7040AJTR-E/497-14305-1-ND/4552551</t>
  </si>
  <si>
    <t>http://www.digikey.com/product-detail/en/SI9435BDY-T1-E3/SI9435BDY-T1-E3CT-ND/1657195</t>
  </si>
  <si>
    <t>http://www.digikey.com/product-detail/en/0ZCJ0035FF2G/507-1800-1-ND/4156232</t>
  </si>
  <si>
    <t>http://www.digikey.com/product-detail/en/FAN3278TMX/FAN3278TMXCT-ND/3908085</t>
  </si>
  <si>
    <t>http://www.digikey.com/product-detail/en/LM2931D-5.0R2G/LM2931D-5.0R2GOSCT-ND/917936</t>
  </si>
  <si>
    <t>http://www.digikey.com/product-search/en?x=0&amp;y=0&amp;lang=en&amp;site=us&amp;keywords=PCE5026CT-ND</t>
  </si>
  <si>
    <t>399-1158-1-ND</t>
  </si>
  <si>
    <t>CAP CER 10000PF 50V 10% X7R 0805</t>
  </si>
  <si>
    <t>C0805C103K5RACTU</t>
  </si>
  <si>
    <t>587-1308-1-ND</t>
  </si>
  <si>
    <t>CAP CER 1UF 50V Y5V 0805</t>
  </si>
  <si>
    <t>UMK212F105ZG-T</t>
  </si>
  <si>
    <t>541-523CCT-ND</t>
  </si>
  <si>
    <t>RES SMD 523 OHM 1% 1/8W 0805</t>
  </si>
  <si>
    <t>CRCW0805523RFKEA</t>
  </si>
  <si>
    <t>RES SMD 1.2K OHM 5% 1/8W 0805</t>
  </si>
  <si>
    <t>541-1.2KACT-ND</t>
  </si>
  <si>
    <t>CRCW08051K20JNEA</t>
  </si>
  <si>
    <t>541-2.2KACT-ND</t>
  </si>
  <si>
    <t>RES SMD 2.2K OHM 5% 1/8W 0805</t>
  </si>
  <si>
    <t>CRCW08052K20JNEA</t>
  </si>
  <si>
    <t>541-24KACT-ND</t>
  </si>
  <si>
    <t>RES SMD 24K OHM 5% 1/8W 0805</t>
  </si>
  <si>
    <t>CRCW080524K0JNEA</t>
  </si>
  <si>
    <t>CRCW0805100KJNEA</t>
  </si>
  <si>
    <t>RES SMD 100K OHM 5% 1/8W 0805</t>
  </si>
  <si>
    <t>541-100KACT-ND</t>
  </si>
  <si>
    <t>PB992-ND</t>
  </si>
  <si>
    <t>RELAY GEN PURPOSE DPST 8A 24V</t>
  </si>
  <si>
    <t>RTE44024F</t>
  </si>
  <si>
    <t>PB973-ND</t>
  </si>
  <si>
    <t>RELAY GEN PURPOSE DPDT 8A 24V</t>
  </si>
  <si>
    <t>RT424F24</t>
  </si>
  <si>
    <t>APXW005A0X3-SRZ</t>
  </si>
  <si>
    <t>DC/DC CONVERTER 3-18V 45W</t>
  </si>
  <si>
    <t>555-1172-1-ND</t>
  </si>
  <si>
    <t>620-1370-1-ND</t>
  </si>
  <si>
    <t>SENSOR CURRENT HALL 12.5A AC/DC</t>
  </si>
  <si>
    <t>ACS711ELCTR-12AB-T</t>
  </si>
  <si>
    <t>620-1229-1-ND</t>
  </si>
  <si>
    <t>SENSOR CURRENT HALL 30A AC/DC</t>
  </si>
  <si>
    <t>ACS714LLCTR-30A-T</t>
  </si>
  <si>
    <t>FAN3278TMXCT-ND</t>
  </si>
  <si>
    <t>IC BRIDGE DVR P-N 2A 30V 8-SOIC</t>
  </si>
  <si>
    <t>FAN3278TMX</t>
  </si>
  <si>
    <t>SN74LV595ADR</t>
  </si>
  <si>
    <t>IC 8-BIT SHFT REG TRI-ST 16-SOIC</t>
  </si>
  <si>
    <t>296-18747-1-ND</t>
  </si>
  <si>
    <t>LM2931D-5.0R2G</t>
  </si>
  <si>
    <t>LM2931D-5.0R2GOSCT-ND</t>
  </si>
  <si>
    <t>IC REG LDO 5V 0.1A 8SOIC</t>
  </si>
  <si>
    <t>PCE5026CT-ND</t>
  </si>
  <si>
    <t>CAP ALUM 330UF 50V 20% SMD</t>
  </si>
  <si>
    <t>EEE-FT1H331AP</t>
  </si>
  <si>
    <t>497-14305-1-ND</t>
  </si>
  <si>
    <t>IC DVR HIGH-SIDE 2CH POWERSSO-16</t>
  </si>
  <si>
    <t>VND7040AJTR-E</t>
  </si>
  <si>
    <t>WM7325-ND</t>
  </si>
  <si>
    <t>CONN HEADER 4POS 4.2MM VERT TIN</t>
  </si>
  <si>
    <t>ES1AE-TPMSCT-ND</t>
  </si>
  <si>
    <t>DIODE GEN PURP 50V 1A DO214AC</t>
  </si>
  <si>
    <t>ES1AE-TP</t>
  </si>
  <si>
    <t>SI9435BDY-T1-E3CT-ND</t>
  </si>
  <si>
    <t>MOSFET P-CH 30V 4.1A 8-SOIC</t>
  </si>
  <si>
    <t>SI9435BDY-T1-E3</t>
  </si>
  <si>
    <t>507-1800-1-ND</t>
  </si>
  <si>
    <t>PTC RESTTBLE 0.35A 16V CHIP 1206</t>
  </si>
  <si>
    <t>0ZCJ0035FF2G</t>
  </si>
  <si>
    <t>http://www.digikey.com/product-detail/en/1825WA102KAT1A/478-4738-1-ND/1795339</t>
  </si>
  <si>
    <t>http://www.digikey.com/product-detail/en/V26MLA0603NH/F3822CT-ND/2627742</t>
  </si>
  <si>
    <t>http://www.digikey.com/product-detail/en/CRCW080591K0JNEA/541-91KACT-ND/1180387</t>
  </si>
  <si>
    <t>http://www.digikey.com/product-detail/en/ACM1513-551-2PL-TL/445-2211-1-ND/765071</t>
  </si>
  <si>
    <t>http://www.digikey.com/product-detail/en/SMAJ30CA/SMAJ30CABCT-ND/2254216</t>
  </si>
  <si>
    <t>http://www.digikey.com/product-detail/en/1718560007/WM10184-ND/4424937</t>
  </si>
  <si>
    <t>1825WA102KAT1A</t>
  </si>
  <si>
    <t>CAP CER 1000PF 2.5KV NP0 1825</t>
  </si>
  <si>
    <t>478-4738-1-ND</t>
  </si>
  <si>
    <t>F3822CT-ND</t>
  </si>
  <si>
    <t>VARISTOR 31V 30A 0603</t>
  </si>
  <si>
    <t>V26MLA0603NH</t>
  </si>
  <si>
    <t>CRCW080591K0JNEA</t>
  </si>
  <si>
    <t>RES SMD 91K OHM 5% 1/8W 0805</t>
  </si>
  <si>
    <t>541-91KACT-ND</t>
  </si>
  <si>
    <t>445-2211-1-ND</t>
  </si>
  <si>
    <t>CHOKE COMM MODE 550 OHM 10A SMD</t>
  </si>
  <si>
    <t>ACM1513-551-2PL-TL</t>
  </si>
  <si>
    <t>SMAJ30CABCT-ND</t>
  </si>
  <si>
    <t>TVS DIODE 30VWM SMD</t>
  </si>
  <si>
    <t>SMAJ30CA</t>
  </si>
  <si>
    <t>WM10184-ND</t>
  </si>
  <si>
    <t>KK RPC 100 HDR FRLK VERT 07 CKT</t>
  </si>
  <si>
    <t>http://www.digikey.com/product-detail/en/C3216X7R1H105K160AB/445-1423-1-ND/569089</t>
  </si>
  <si>
    <t>445-1423-1-ND</t>
  </si>
  <si>
    <t>CAP CER 1UF 50V 10% X7R 1206</t>
  </si>
  <si>
    <t>C3216X7R1H105K160AB</t>
  </si>
  <si>
    <t>http://www.digikey.com/product-search/en?x=0&amp;y=0&amp;lang=en&amp;site=us&amp;keywords=SMBJ5364B-TPMSCT-ND</t>
  </si>
  <si>
    <t>SMBJ5364B-TP</t>
  </si>
  <si>
    <t>DIODE ZENER 33V 5W DO214AA</t>
  </si>
  <si>
    <t>SMBJ5364B-TPMSCT-ND</t>
  </si>
  <si>
    <t>http://www.digikey.com/product-detail/en/CRCW08058K45FKEA/541-8.45KCCT-ND/1180889</t>
  </si>
  <si>
    <t>541-8.45KCCT-ND</t>
  </si>
  <si>
    <t>RES SMD 8.45K OHM 1% 1/8W 0805</t>
  </si>
  <si>
    <t>CRCW08058K45FKEA</t>
  </si>
  <si>
    <t>T491X226K050AT</t>
  </si>
  <si>
    <t>CAP TANT 22UF 50V 10% 2917</t>
  </si>
  <si>
    <t>399-9751-1-ND</t>
  </si>
  <si>
    <t>http://www.digikey.com/product-detail/en/T491X226K050AT/399-9751-1-ND/3724731</t>
  </si>
  <si>
    <t>ERJ-6ENF5361V</t>
  </si>
  <si>
    <t>RES SMD 5.36K OHM 1% 1/8W 0805</t>
  </si>
  <si>
    <t>P5.36KCCT-ND</t>
  </si>
  <si>
    <t>http://www.digikey.com/product-detail/en/ERJ-6ENF5361V/P5.36KCCT-ND/119170</t>
  </si>
  <si>
    <t>ERJ-6ENF3242V</t>
  </si>
  <si>
    <t>RES SMD 32.4K OHM 1% 1/8W 0805</t>
  </si>
  <si>
    <t>P32.4KCCT-ND</t>
  </si>
  <si>
    <t>http://www.digikey.com/product-detail/en/ERJ-6ENF3242V/P32.4KCCT-ND/119409</t>
  </si>
  <si>
    <t>CRCW0805200RJNEA</t>
  </si>
  <si>
    <t>RES SMD 200 OHM 5% 1/8W 0805</t>
  </si>
  <si>
    <t>541-200ACT-ND</t>
  </si>
  <si>
    <t>http://www.digikey.com/product-detail/en/CRCW0805200RJNEA/541-200ACT-ND/1180323</t>
  </si>
  <si>
    <t>CRCW08052K00JNEA</t>
  </si>
  <si>
    <t>RES SMD 2K OHM 5% 1/8W 0805</t>
  </si>
  <si>
    <t>541-2.0KACT-ND</t>
  </si>
  <si>
    <t>http://www.digikey.com/product-detail/en/CRCW08052K00JNEA/541-2.0KACT-ND/1180347</t>
  </si>
  <si>
    <t>ACS711ELCTR-25AB-T</t>
  </si>
  <si>
    <t>SENSOR CURRENT HALL 25A AC/DC</t>
  </si>
  <si>
    <t>620-1371-1-ND</t>
  </si>
  <si>
    <t>http://www.digikey.com/product-detail/en/ACS711ELCTR-25AB-T/620-1371-1-ND/2470595</t>
  </si>
  <si>
    <t>ADJ14024</t>
  </si>
  <si>
    <t>RELAY GEN PURPOSE SPDT 16A 24V</t>
  </si>
  <si>
    <t>255-1499-ND</t>
  </si>
  <si>
    <t>http://www.digikey.com/product-search/en?KeyWords=ADJ14024&amp;WT.z_header=search_go</t>
  </si>
  <si>
    <t>AO3407A</t>
  </si>
  <si>
    <t>MOSFET P-CH 30V 4.3A SOT23</t>
  </si>
  <si>
    <t>785-1006-1-ND</t>
  </si>
  <si>
    <t>http://www.digikey.com/product-detail/en/AO3407A/785-1006-1-ND/1855948</t>
  </si>
  <si>
    <t>IFX27001TF V50</t>
  </si>
  <si>
    <t>IC REG LDO 5V 1A TO252-3</t>
  </si>
  <si>
    <t>IFX27001TF V50INCT-ND</t>
  </si>
  <si>
    <t>http://www.digikey.com/product-search/en?pv507=69&amp;pv48=1&amp;FV=1c0002&amp;k=IFX27001TF&amp;mnonly=0&amp;newproducts=0&amp;ColumnSort=0&amp;page=1&amp;quantity=0&amp;ptm=0&amp;fid=0&amp;pageSize=25</t>
  </si>
  <si>
    <t>LT1990CS8#PBF</t>
  </si>
  <si>
    <t>IC OPAMP DIFF 105KHZ RRO 8SO</t>
  </si>
  <si>
    <t>LT1990CS8#PBF-ND</t>
  </si>
  <si>
    <t>http://www.digikey.com/product-detail/en/LT1990CS8%23PBF/LT1990CS8%23PBF-ND/961452</t>
  </si>
  <si>
    <t>4-1879233-1</t>
  </si>
  <si>
    <t>RES SMD 4.7 OHM 5% 5W 5329</t>
  </si>
  <si>
    <t>A106033CT-ND</t>
  </si>
  <si>
    <t>http://www.digikey.com/product-detail/en/4-1879233-1/A106033CT-ND/3477662</t>
  </si>
  <si>
    <t>SN74LV4051ADR</t>
  </si>
  <si>
    <t>IC MUX/DEMUX 8X1 16SOIC</t>
  </si>
  <si>
    <t>296-3827-1-ND</t>
  </si>
  <si>
    <t>http://www.digikey.com/product-detail/en/SN74LV4051ADR/296-3827-1-ND/374745</t>
  </si>
  <si>
    <t>LM4128BMF-2.5/NOPB</t>
  </si>
  <si>
    <t>IC VREF SERIES 2.5V SOT23-5</t>
  </si>
  <si>
    <t>LM4128BMF-2.5/NOPBCT-ND</t>
  </si>
  <si>
    <t>http://www.digikey.com/product-detail/en/LM4128BMF-2.5%2FNOPB/LM4128BMF-2.5%2FNOPBCT-ND/1284522</t>
  </si>
  <si>
    <t>LY R976-PS-36</t>
  </si>
  <si>
    <t>LED CHIPLED 588NM YLW 0805 SMD</t>
  </si>
  <si>
    <t>475-2560-1-ND</t>
  </si>
  <si>
    <t>http://www.digikey.com/product-detail/en/LY%20R976-PS-36/475-2560-1-ND/1802687</t>
  </si>
  <si>
    <t>150080BS75000</t>
  </si>
  <si>
    <t>WL-SMCW SMD CHIP LED WATERCLEAR</t>
  </si>
  <si>
    <t>732-4982-1-ND</t>
  </si>
  <si>
    <t>http://www.digikey.com/product-detail/en/150080BS75000/732-4982-1-ND/4489910</t>
  </si>
  <si>
    <t>HEADER 8CKT 3.5MM W TO B CONN</t>
  </si>
  <si>
    <t>WM3418-ND</t>
  </si>
  <si>
    <t>http://www.digikey.com/product-search/en?x=0&amp;y=0&amp;lang=en&amp;site=us&amp;keywords=532580829</t>
  </si>
  <si>
    <t>MMSZ5248B-7-F</t>
  </si>
  <si>
    <t>DIODE ZENER 18V 500MW SOD123</t>
  </si>
  <si>
    <t>MMSZ5248B-FDICT-ND</t>
  </si>
  <si>
    <t>http://www.digikey.com/product-detail/en/MMSZ5248B-7-F/MMSZ5248B-FDICT-ND/717913</t>
  </si>
  <si>
    <t>DigiKey</t>
  </si>
  <si>
    <t>CR0805-FX-4990ELF</t>
  </si>
  <si>
    <t>RES SMD 499 OHM 1% 1/8W 0805</t>
  </si>
  <si>
    <t>CR0805-FX-4990ELFCT-ND</t>
  </si>
  <si>
    <t>http://www.digikey.com/product-search/en?pv7=2&amp;pv1=550&amp;FV=fff40001%2Cfff800e9&amp;k=R0805&amp;mnonly=0&amp;newproducts=0&amp;ColumnSort=0&amp;page=1&amp;quantity=0&amp;ptm=0&amp;fid=0&amp;pageSize=25</t>
  </si>
  <si>
    <t>CR0805-JW-122ELF</t>
  </si>
  <si>
    <t>CR0805-JW-122ELFCT-ND</t>
  </si>
  <si>
    <t>http://www.digikey.com/product-search/en?pv7=2&amp;pv1=1026&amp;FV=fff40001%2Cfff800e9&amp;k=R0805&amp;mnonly=0&amp;newproducts=0&amp;ColumnSort=0&amp;page=1&amp;quantity=0&amp;ptm=0&amp;fid=0&amp;pageSize=25</t>
  </si>
  <si>
    <t>C1825C102KGRACTU</t>
  </si>
  <si>
    <t>CAP CER 1000PF 2KV 10% X7R 1825</t>
  </si>
  <si>
    <t>399-7300-1-ND</t>
  </si>
  <si>
    <t>http://www.digikey.com/product-detail/en/C1825C102KGRACTU/399-7300-1-ND/3457941</t>
  </si>
  <si>
    <t>T491D476M025AT</t>
  </si>
  <si>
    <t>CAP TANT 47UF 25V 20% 2917</t>
  </si>
  <si>
    <t>399-3797-1-ND</t>
  </si>
  <si>
    <t>http://www.digikey.com/product-detail/en/T491D476M025AT/399-3797-1-ND/819122</t>
  </si>
  <si>
    <t>CR0805-JW-103ELF</t>
  </si>
  <si>
    <t>CR0805-JW-103ELFCT-ND</t>
  </si>
  <si>
    <t>http://www.digikey.com/product-detail/en/CR0805-JW-103ELF/CR0805-JW-103ELFCT-ND/3592918</t>
  </si>
  <si>
    <t>CC0805ZKY5V5BB106</t>
  </si>
  <si>
    <t>CAP CER 10UF 6.3V Y5V 0805</t>
  </si>
  <si>
    <t>311-1462-1-ND</t>
  </si>
  <si>
    <t>http://www.digikey.com/product-detail/en/CC0805ZKY5V5BB106/311-1462-1-ND/2833768</t>
  </si>
  <si>
    <t>T491A106M006ZT</t>
  </si>
  <si>
    <t>CAP TANT 10UF 6.3V 20% 1206</t>
  </si>
  <si>
    <t>495-2181-1-ND</t>
  </si>
  <si>
    <t>http://www.digikey.com/product-detail/en/T491A106M006ZT/495-2181-1-ND/770347</t>
  </si>
  <si>
    <t>CC0805JRNPO9BN120</t>
  </si>
  <si>
    <t>CAP CER 12PF 50V 5% NPO 0805</t>
  </si>
  <si>
    <t>311-1100-1-ND</t>
  </si>
  <si>
    <t>http://www.digikey.com/product-detail/en/CC0805JRNPO9BN120/311-1100-1-ND/303010</t>
  </si>
  <si>
    <t>EZJ-Z1V120KA</t>
  </si>
  <si>
    <t>VARISTOR 12V 20A 0603</t>
  </si>
  <si>
    <t>P12005CT-ND</t>
  </si>
  <si>
    <t>http://www.digikey.com/product-detail/en/EZJ-Z1V120KA/P12005CT-ND/526622</t>
  </si>
  <si>
    <t>SM4001PL-TP</t>
  </si>
  <si>
    <t>DIODE GEN PURP 50V 1A SOD123FL</t>
  </si>
  <si>
    <t>SM4001PL-TPMSCT-ND</t>
  </si>
  <si>
    <t>http://www.digikey.com/product-search/en?pv7=2&amp;k=SM4001PL-TP&amp;mnonly=0&amp;newproducts=0&amp;ColumnSort=0&amp;page=1&amp;quantity=0&amp;ptm=0&amp;fid=0&amp;pageSize=25</t>
  </si>
  <si>
    <t>BZX384-B3V0,115</t>
  </si>
  <si>
    <t>DIODE ZENER 3V 300MW SOD323</t>
  </si>
  <si>
    <t>568-3825-1-ND</t>
  </si>
  <si>
    <t>http://www.digikey.com/product-search/en?pv7=2&amp;pv920=528&amp;k=BZX384-B3V&amp;mnonly=0&amp;newproducts=0&amp;ColumnSort=0&amp;page=1&amp;quantity=0&amp;ptm=0&amp;fid=0&amp;pageSize=25</t>
  </si>
  <si>
    <t>4-103741-0</t>
  </si>
  <si>
    <t>CONN HDR BRKWAY .100 40POS VERT</t>
  </si>
  <si>
    <t>A26509-40-ND</t>
  </si>
  <si>
    <t>http://www.digikey.com/product-detail/en/4-103741-0/A26509-40-ND/297917</t>
  </si>
  <si>
    <t>MM5Z30V</t>
  </si>
  <si>
    <t>DIODE ZENER 30V 200MW SOD523F</t>
  </si>
  <si>
    <t>MM5Z30VCT-ND</t>
  </si>
  <si>
    <t>http://www.digikey.com/product-search/en?pv7=2&amp;k=MM5Z30&amp;mnonly=0&amp;newproducts=0&amp;ColumnSort=0&amp;page=1&amp;quantity=0&amp;ptm=0&amp;fid=0&amp;pageSize=25</t>
  </si>
  <si>
    <t>NCP1117DT33RKG</t>
  </si>
  <si>
    <t>IC REG LDO 3.3V 1A DPAK</t>
  </si>
  <si>
    <t>NCP1117DT33RKGOSCT-ND</t>
  </si>
  <si>
    <t>http://www.digikey.com/product-detail/en/NCP1117DT33RKG/NCP1117DT33RKGOSCT-ND/1967215</t>
  </si>
  <si>
    <t>OPA344NA/250</t>
  </si>
  <si>
    <t>IC OPAMP GP 1MHZ RRO SOT23-5</t>
  </si>
  <si>
    <t>OPA344NACT-ND</t>
  </si>
  <si>
    <t>http://www.digikey.com/product-search/en?pv7=2&amp;k=SN75HVD08D&amp;mnonly=0&amp;newproducts=0&amp;ColumnSort=0&amp;page=1&amp;quantity=0&amp;ptm=0&amp;fid=0&amp;pageSize=25</t>
  </si>
  <si>
    <t>TCMT1103</t>
  </si>
  <si>
    <t>OPTOISOLATOR 3.75KV TRANS 4-SOP</t>
  </si>
  <si>
    <t>TCMT1103CT-ND</t>
  </si>
  <si>
    <t>1825910-6</t>
  </si>
  <si>
    <t>SWITCH TACTILE SPST-NO 0.05A 24V</t>
  </si>
  <si>
    <t>450-1650-ND</t>
  </si>
  <si>
    <t>http://www.digikey.com/product-detail/en/1825910-6/450-1650-ND/1632536</t>
  </si>
  <si>
    <t>CONN HEADER 4POS .100 VERT TIN</t>
  </si>
  <si>
    <t>WM4202-ND</t>
  </si>
  <si>
    <t>http://www.digikey.com/product-detail/en/0022232041/WM4202-ND/26671</t>
  </si>
  <si>
    <t>http://www.digikey.com/product-search/en?s=20312&amp;pv37=2&amp;FV=fff40008%2Cfff801b9%2C1c0002%2C400006&amp;k=CHIPLED&amp;mnonly=0&amp;newproducts=0&amp;ColumnSort=0&amp;page=1&amp;quantity=0&amp;ptm=0&amp;fid=0&amp;pageSize=25</t>
  </si>
  <si>
    <t>DigiKey</t>
    <phoneticPr fontId="7" type="noConversion"/>
  </si>
  <si>
    <t>10nF C0805</t>
    <phoneticPr fontId="7" type="noConversion"/>
  </si>
  <si>
    <t>CC0805KRX7R9BB103</t>
  </si>
  <si>
    <t>311-1136-1-ND</t>
  </si>
  <si>
    <t>http://www.digikey.com/product-detail/en/CC0805KRX7R9BB103/311-1136-1-ND/303046</t>
  </si>
  <si>
    <t>CL21C120JBANNNC</t>
  </si>
  <si>
    <t>CAP CER 12PF 50V 5% NP0 0805</t>
  </si>
  <si>
    <t>1276-1120-1-ND</t>
  </si>
  <si>
    <t>http://www.digikey.com/product-detail/en/CL21C120JBANNNC/1276-1120-1-ND/3889206</t>
  </si>
  <si>
    <t>500R15N470JV4T</t>
  </si>
  <si>
    <t>CAP CER 47PF 50V 5% NP0 0805</t>
  </si>
  <si>
    <t>709-1175-1-ND</t>
  </si>
  <si>
    <t>http://www.digikey.com/product-detail/en/500R15N470JV4T/709-1175-1-ND/1859507</t>
  </si>
  <si>
    <t>RC0805JR-0730KL</t>
  </si>
  <si>
    <t>311-30KARCT-ND</t>
  </si>
  <si>
    <t>http://www.digikey.com/product-detail/en/RC0805JR-0730KL/311-30KARCT-ND/731257</t>
  </si>
  <si>
    <t>RMCF0805JT27K0</t>
  </si>
  <si>
    <t>RES SMD 27K OHM 5% 1/8W 0805</t>
  </si>
  <si>
    <t>RMCF0805JT27K0CT-ND</t>
  </si>
  <si>
    <t>http://www.digikey.com/product-detail/en/RMCF0805JT27K0/RMCF0805JT27K0CT-ND/1942583</t>
  </si>
  <si>
    <t>EG2211</t>
  </si>
  <si>
    <t>SWITCH SLIDE DPDT 200MA 30V</t>
  </si>
  <si>
    <t>EG1943-ND</t>
  </si>
  <si>
    <t>http://www.digikey.com/product-detail/en/EG2211/EG1943-ND/301965</t>
  </si>
  <si>
    <t>SN74LVC2G241DCTR</t>
  </si>
  <si>
    <t>IC BUFF/DVR TRI-ST DL N-INV SM8</t>
  </si>
  <si>
    <t>296-11935-6-ND</t>
  </si>
  <si>
    <t>http://www.digikey.com/product-detail/en/SN74LVC2G241DCTR/296-11935-6-ND/1849084</t>
  </si>
  <si>
    <t>CAT24M01WI-GT3</t>
  </si>
  <si>
    <t>IC EEPROM 1MBIT 1MHZ 8SOIC</t>
  </si>
  <si>
    <t>CAT24M01WI-GT3OSCT-ND</t>
    <phoneticPr fontId="7" type="noConversion"/>
  </si>
  <si>
    <t>http://www.digikey.com/product-detail/en/CAT24M01WI-GT3/CAT24M01WI-GT3OSCT-ND/2698362</t>
  </si>
  <si>
    <t>FT230XS-R</t>
  </si>
  <si>
    <t>IC USB SERIAL BASIC UART 16SSOP</t>
  </si>
  <si>
    <t>768-1135-1-ND</t>
  </si>
  <si>
    <t>http://www.digikey.com/product-detail/en/7M-12.000MAAJ-T/887-1121-1-ND/2119005</t>
  </si>
  <si>
    <t>887-1121-1-ND</t>
  </si>
  <si>
    <t>Crystal 12.0000MHz 30ppm 18pF 100 Ohm -20°C - 70°C Surface Mount 4-SMD</t>
  </si>
  <si>
    <t>7M-12.000MAAJ-T</t>
  </si>
  <si>
    <t>CRCW080527R0FKEA</t>
  </si>
  <si>
    <t>RES SMD 27 OHM 1% 1/8W 0805</t>
  </si>
  <si>
    <t>Digikey</t>
  </si>
  <si>
    <t>541-27.0CCT-ND</t>
  </si>
  <si>
    <t>http://www.digikey.com/product-detail/en/CRCW080527R0FKEA/541-27.0CCT-ND/1180602</t>
  </si>
  <si>
    <t>CR0805-FX-1501ELF</t>
  </si>
  <si>
    <t>RES SMD 1.5K OHM 1% 1/8W 0805</t>
  </si>
  <si>
    <t>CR0805-FX-1501ELFCT-ND</t>
  </si>
  <si>
    <t>http://www.digikey.com/product-detail/en/CR0805-FX-1501ELF/CR0805-FX-1501ELFCT-ND/3740925</t>
  </si>
  <si>
    <t>CR0805-JW-153ELF</t>
  </si>
  <si>
    <t>RES SMD 15K OHM 5% 1/8W 0805</t>
  </si>
  <si>
    <t>CR0805-JW-153ELFCT-ND</t>
  </si>
  <si>
    <t>http://www.digikey.com/product-detail/en/CR0805-JW-153ELF/CR0805-JW-153ELFCT-ND/3925423</t>
  </si>
  <si>
    <t>C0805C105K5RACTU</t>
  </si>
  <si>
    <t>CAP CER 1UF 50V 10% X7R 0805</t>
  </si>
  <si>
    <t>399-7409-1-ND</t>
  </si>
  <si>
    <t>http://www.digikey.com/product-detail/en/C0805C105K5RACTU/399-7409-1-ND/3317443</t>
  </si>
  <si>
    <t>C0805C470J5GACTU</t>
  </si>
  <si>
    <t>399-1117-1-ND</t>
  </si>
  <si>
    <t>http://www.digikey.com/product-detail/en/C0805C470J5GACTU/399-1117-1-ND/411392</t>
  </si>
  <si>
    <t>HC-49/U-S6000000ABJB</t>
  </si>
  <si>
    <t>CRYSTAL 6.0000MHZ 18PF T/H</t>
  </si>
  <si>
    <t>300-6012-ND</t>
  </si>
  <si>
    <t>http://www.digikey.com/product-search/en?KeyWords=HC-49%2FU-S6000000ABJB&amp;WT.z_header=search_go</t>
  </si>
  <si>
    <t>http://www.digikey.com/product-search/en?pv7=2&amp;pv16=13061&amp;FV=fff40027%2Cfff80319&amp;k=FT230X&amp;mnonly=0&amp;newproducts=0&amp;ColumnSort=0&amp;page=1&amp;quantity=0&amp;ptm=0&amp;fid=0&amp;pageSize=25</t>
  </si>
  <si>
    <t>MIC5219-3.3YM5 TR</t>
  </si>
  <si>
    <t>IC REG LDO 3.3V 0.5A SOT23-5</t>
  </si>
  <si>
    <t>576-1281-1-ND</t>
  </si>
  <si>
    <t>http://www.digikey.com/product-search/en?pv7=2&amp;pv48=22&amp;pv1291=11&amp;k=MIC5219&amp;mnonly=0&amp;newproducts=0&amp;ColumnSort=0&amp;page=1&amp;quantity=0&amp;ptm=0&amp;fid=0&amp;pageSize=25</t>
  </si>
  <si>
    <t>CRA06S08310K0JTA</t>
  </si>
  <si>
    <t>RES ARRAY 10K OHM 4 RES 1206</t>
  </si>
  <si>
    <t>CRA6S810KCT-ND</t>
  </si>
  <si>
    <t>http://www.digikey.com/product-detail/en/CRA06S08310K0JTA/CRA6S810KCT-ND/1285853</t>
  </si>
  <si>
    <t>SN75240PWR</t>
  </si>
  <si>
    <t>IC DUAL USB PORT TVS 8-TSSOP</t>
  </si>
  <si>
    <t>296-6596-1-ND</t>
  </si>
  <si>
    <t>http://www.digikey.com/product-search/en?pv7=2&amp;k=SN75240PWR&amp;mnonly=0&amp;newproducts=0&amp;ColumnSort=0&amp;page=1&amp;quantity=0&amp;ptm=0&amp;fid=0&amp;pageSize=25</t>
  </si>
  <si>
    <t>TPS2041BDR</t>
  </si>
  <si>
    <t>IC PWR DIST SWITCH SNGL 8-SOIC</t>
  </si>
  <si>
    <t>296-26907-1-ND</t>
  </si>
  <si>
    <t>http://www.digikey.com/product-search/en?pv7=2&amp;k=TPS2041BDR&amp;mnonly=0&amp;newproducts=0&amp;ColumnSort=0&amp;page=1&amp;quantity=0&amp;ptm=0&amp;fid=0&amp;pageSize=25</t>
  </si>
  <si>
    <t>61729-0010BLF</t>
  </si>
  <si>
    <t>CONN RCPT USB TYPE B R/A PCB</t>
  </si>
  <si>
    <t>609-1039-ND</t>
  </si>
  <si>
    <t>http://www.digikey.com/product-detail/en/61729-0010BLF/609-1039-ND/1001353</t>
  </si>
  <si>
    <t>C0805C101J5GACTU</t>
  </si>
  <si>
    <t>CAP CER 100PF 50V 5% NP0 0805</t>
  </si>
  <si>
    <t>399-1122-1-ND</t>
  </si>
  <si>
    <t>http://www.digikey.com/product-detail/en/C0805C101J5GACTU/399-1122-1-ND/411397</t>
  </si>
  <si>
    <t>TCJA106M016R0200</t>
  </si>
  <si>
    <t>CAP TANT POLY 10UF 16V 1206</t>
  </si>
  <si>
    <t>478-3451-1-ND</t>
  </si>
  <si>
    <t>http://www.digikey.com/product-search/en?pv14=9&amp;FV=fff40002%2Cfff80533%2C1c0002%2C340045%2C400007&amp;mnonly=0&amp;newproducts=0&amp;ColumnSort=0&amp;page=1&amp;quantity=0&amp;ptm=0&amp;fid=0&amp;pageSize=25</t>
  </si>
  <si>
    <t>CR0805-JW-202ELF</t>
  </si>
  <si>
    <t>CR0805-JW-202ELFCT-ND</t>
  </si>
  <si>
    <t>http://www.digikey.com/product-detail/en/CR0805-JW-202ELF/CR0805-JW-202ELFCT-ND/4247974</t>
  </si>
  <si>
    <t>CR0805-JW-332ELF</t>
  </si>
  <si>
    <t>RES SMD 3.3K OHM 5% 1/8W 0805</t>
  </si>
  <si>
    <t>CR0805-JW-332ELFCT-ND</t>
  </si>
  <si>
    <t>http://www.digikey.com/product-detail/en/CR0805-JW-332ELF/CR0805-JW-332ELFCT-ND/3925436</t>
  </si>
  <si>
    <t>VCUG060050L1DP</t>
  </si>
  <si>
    <t>VARISTOR 10.8V 30A 0603</t>
  </si>
  <si>
    <t>478-5582-1-ND</t>
  </si>
  <si>
    <t>http://www.digikey.com/product-detail/en/VCUG060050L1DP/478-5582-1-ND/2048374</t>
  </si>
  <si>
    <t>L7805CDT-TR</t>
  </si>
  <si>
    <t>IC REG LDO 5V 1.5A DPAK</t>
  </si>
  <si>
    <t>497-7255-1-ND</t>
  </si>
  <si>
    <t>http://www.digikey.com/product-search/en?pv7=2&amp;pv1291=87&amp;FV=fff40027%2Cfff80182&amp;k=7805&amp;mnonly=0&amp;newproducts=0&amp;ColumnSort=0&amp;page=1&amp;quantity=0&amp;ptm=0&amp;fid=0&amp;pageSize=25</t>
  </si>
  <si>
    <t>FBMH1608HM221-T</t>
  </si>
  <si>
    <t>FERRITE BEAD 220 OHM 0603</t>
  </si>
  <si>
    <t>587-1741-1-ND</t>
  </si>
  <si>
    <t>http://www.digikey.com/product-detail/en/FBMH1608HM221-T/587-1741-1-ND/1147066</t>
  </si>
  <si>
    <t>MAX6818EAP+T</t>
  </si>
  <si>
    <t>IC SW DEBOUNCE 20-SSOP</t>
  </si>
  <si>
    <t>MAX6818EAP+TCT-ND</t>
  </si>
  <si>
    <t>http://www.digikey.com/product-search/en?pv7=2&amp;k=MAX6818&amp;mnonly=0&amp;newproducts=0&amp;ColumnSort=0&amp;page=1&amp;quantity=0&amp;ptm=0&amp;fid=0&amp;pageSize=25</t>
  </si>
  <si>
    <t>http://www.digikey.com/product-search/en?pv7=2&amp;k=OPA344&amp;mnonly=0&amp;newproducts=0&amp;ColumnSort=0&amp;page=1&amp;quantity=0&amp;ptm=0&amp;fid=0&amp;pageSize=25</t>
  </si>
  <si>
    <t>CRCW0805330RJNEA</t>
  </si>
  <si>
    <t>RES SMD 330 OHM 5% 1/8W 0805</t>
  </si>
  <si>
    <t>541-330ACT-ND</t>
  </si>
  <si>
    <t>http://www.digikey.com/product-detail/en/CRCW0805330RJNEA/541-330ACT-ND/1180328</t>
  </si>
  <si>
    <t>CRCW0805390RJNEA</t>
  </si>
  <si>
    <t>RES SMD 390 OHM 5% 1/8W 0805</t>
  </si>
  <si>
    <t>541-390ACT-ND</t>
  </si>
  <si>
    <t>http://www.digikey.com/product-detail/en/CRCW0805390RJNEA/541-390ACT-ND/1180330</t>
  </si>
  <si>
    <t>MJD127T4</t>
  </si>
  <si>
    <t>TRANS PNP DARL 100V 8A DPAK</t>
  </si>
  <si>
    <t>497-2471-1-ND</t>
  </si>
  <si>
    <t>http://www.digikey.com/product-search/en?x=0&amp;y=0&amp;lang=en&amp;site=us&amp;keywords=497-2471-1-ND</t>
  </si>
  <si>
    <t>PFC10-5RF1</t>
  </si>
  <si>
    <t>RES SMD 5 OHM 1% 25W PFC10</t>
  </si>
  <si>
    <t>696-1422-1-ND</t>
  </si>
  <si>
    <t>http://www.digikey.com/product-detail/en/PFC10-5RF1/696-1422-1-ND/3476226</t>
  </si>
  <si>
    <t>http://www.digikey.com/product-detail/en/TCMT1103/TCMT1103CT-ND/3874208</t>
  </si>
  <si>
    <t>ISO7221ADR</t>
  </si>
  <si>
    <t>DGTL ISO 2.5KV GEN PURP 8SOIC</t>
  </si>
  <si>
    <t>296-21955-1-ND</t>
  </si>
  <si>
    <t>http://www.digikey.com/product-detail/en/ISO7221ADR/296-21955-1-ND/1632656</t>
  </si>
  <si>
    <t>MAX5035BASA+</t>
  </si>
  <si>
    <t>IC REG BUCK 5V 1A 8SOIC</t>
  </si>
  <si>
    <t>MAX5035BASA+-ND</t>
  </si>
  <si>
    <t>http://www.digikey.com/product-detail/en/MAX5035BASA%2B/MAX5035BASA%2B-ND/1513599</t>
  </si>
  <si>
    <t>VS-30BQ060TRPBF</t>
  </si>
  <si>
    <t>DIODE SCHOTTKY 60V 3A SMC</t>
  </si>
  <si>
    <t>30BQ060PBFCT-ND</t>
  </si>
  <si>
    <t>http://www.digikey.com/product-detail/en/VS-30BQ060TRPBF/30BQ060PBFCT-ND/812524</t>
  </si>
  <si>
    <t>FIXED IND 100UH 1.5A 198 MOHM</t>
  </si>
  <si>
    <t>732-2989-1-ND</t>
  </si>
  <si>
    <t>http://www.digikey.com/product-detail/en/7447714101/732-2989-1-ND/2626113</t>
  </si>
  <si>
    <t>01541.25DR</t>
  </si>
  <si>
    <t>FUSE BOARD MNT 1.25A 125VAC/VDC</t>
  </si>
  <si>
    <t>F5724CT-ND</t>
  </si>
  <si>
    <t>http://www.digikey.com/product-detail/en/01541.25DR/F5724CT-ND/3488521</t>
  </si>
  <si>
    <t>CRCW08053K30JNEA</t>
  </si>
  <si>
    <t>541-3.3KACT-ND</t>
  </si>
  <si>
    <t>http://www.digikey.com/product-detail/en/CRCW08053K30JNEA/541-3.3KACT-ND/1180352</t>
  </si>
  <si>
    <t>SMBJ5368B-TP</t>
  </si>
  <si>
    <t>DIODE ZENER 47V 5W DO214AA</t>
  </si>
  <si>
    <t>SMBJ5368B-TPMSCT-ND</t>
  </si>
  <si>
    <t>http://www.digikey.com/product-detail/en/SMBJ5368B-TP/SMBJ5368B-TPMSCT-ND/1636234</t>
  </si>
  <si>
    <t>B72500D300H60</t>
  </si>
  <si>
    <t>VARISTOR 50V 0603</t>
  </si>
  <si>
    <t>495-3421-1-ND</t>
  </si>
  <si>
    <t>http://www.digikey.com/product-search/en?x=0&amp;y=0&amp;lang=en&amp;site=us&amp;keywords=495-3421-1-ND</t>
  </si>
  <si>
    <t>TPSC686K016R0125</t>
  </si>
  <si>
    <t>CAP TANT 68UF 16V 10% 2312</t>
  </si>
  <si>
    <t>478-3091-1-ND</t>
  </si>
  <si>
    <t>http://www.digikey.com/product-search/en?x=0&amp;y=0&amp;lang=en&amp;site=us&amp;keywords=478-3091-1-ND</t>
  </si>
  <si>
    <t>EEE-FK1J680UP</t>
  </si>
  <si>
    <t>CAP ALUM 68UF 63V 20% SMD</t>
  </si>
  <si>
    <t>PCE4307CT-ND</t>
  </si>
  <si>
    <t>http://www.digikey.com/product-detail/en/EEE-FK1J680UP/PCE4307CT-ND/949813</t>
  </si>
  <si>
    <t>5-103635-4</t>
  </si>
  <si>
    <t>CONN HEADER RT/A .100 5POS 15AU</t>
  </si>
  <si>
    <t>A33864-ND</t>
  </si>
  <si>
    <t>http://www.digikey.com/product-search/en?KeyWords=5-103635-4&amp;WT.z_header=search_go</t>
  </si>
  <si>
    <t>SM4T50CAY</t>
  </si>
  <si>
    <t>TVS DIODE 43VWM 91VC SMA</t>
  </si>
  <si>
    <t>497-11797-1-ND</t>
  </si>
  <si>
    <t>http://www.digikey.com/product-search/en?x=0&amp;y=0&amp;lang=en&amp;site=us&amp;keywords=497-11797-1-ND</t>
  </si>
  <si>
    <t>Web ID 143677862</t>
  </si>
  <si>
    <t>Access ID 40173</t>
  </si>
  <si>
    <t>http://www.digikey.com/short/7w48pj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</si>
</sst>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b/>
      <sz val="18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color indexed="0"/>
      <name val="Arial"/>
      <family val="2"/>
    </font>
    <font>
      <sz val="12"/>
      <color indexed="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28"/>
      <name val="Arial"/>
      <family val="2"/>
    </font>
    <font>
      <sz val="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2" borderId="1" xfId="0" applyNumberFormat="1" applyFont="1" applyFill="1" applyBorder="1" applyAlignment="1">
      <alignment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" fillId="0" borderId="2" xfId="1" applyBorder="1" applyAlignment="1" applyProtection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11" fillId="0" borderId="1" xfId="2" applyNumberFormat="1" applyBorder="1"/>
    <xf numFmtId="0" fontId="1" fillId="0" borderId="1" xfId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10" fillId="0" borderId="1" xfId="2" applyNumberFormat="1" applyFont="1" applyBorder="1"/>
    <xf numFmtId="0" fontId="10" fillId="0" borderId="1" xfId="2" applyNumberFormat="1" applyFont="1" applyBorder="1" applyAlignment="1">
      <alignment horizontal="left"/>
    </xf>
    <xf numFmtId="0" fontId="0" fillId="0" borderId="5" xfId="0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/>
    <xf numFmtId="0" fontId="13" fillId="4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4" xfId="0" applyFont="1" applyBorder="1" applyAlignment="1"/>
    <xf numFmtId="0" fontId="11" fillId="0" borderId="5" xfId="2" applyNumberFormat="1" applyBorder="1" applyAlignment="1">
      <alignment horizontal="right"/>
    </xf>
    <xf numFmtId="0" fontId="1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10" fillId="0" borderId="1" xfId="0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0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0" fontId="11" fillId="0" borderId="5" xfId="2" applyNumberFormat="1" applyBorder="1"/>
    <xf numFmtId="0" fontId="1" fillId="0" borderId="5" xfId="1" applyBorder="1" applyAlignment="1" applyProtection="1"/>
    <xf numFmtId="0" fontId="1" fillId="0" borderId="1" xfId="1" applyNumberFormat="1" applyBorder="1" applyAlignment="1" applyProtection="1"/>
    <xf numFmtId="0" fontId="0" fillId="0" borderId="1" xfId="0" applyNumberFormat="1" applyBorder="1" applyAlignment="1"/>
    <xf numFmtId="0" fontId="0" fillId="0" borderId="1" xfId="0" applyNumberFormat="1" applyFill="1" applyBorder="1" applyAlignment="1"/>
    <xf numFmtId="0" fontId="0" fillId="0" borderId="5" xfId="0" applyBorder="1" applyAlignment="1"/>
    <xf numFmtId="0" fontId="0" fillId="6" borderId="1" xfId="0" applyNumberFormat="1" applyFill="1" applyBorder="1" applyAlignment="1"/>
    <xf numFmtId="0" fontId="1" fillId="6" borderId="1" xfId="1" applyNumberFormat="1" applyFill="1" applyBorder="1" applyAlignment="1" applyProtection="1"/>
    <xf numFmtId="0" fontId="0" fillId="0" borderId="1" xfId="0" applyFill="1" applyBorder="1" applyAlignment="1"/>
    <xf numFmtId="0" fontId="14" fillId="6" borderId="1" xfId="0" applyFont="1" applyFill="1" applyBorder="1" applyAlignment="1">
      <alignment vertical="center" wrapText="1"/>
    </xf>
    <xf numFmtId="0" fontId="13" fillId="6" borderId="1" xfId="0" applyFont="1" applyFill="1" applyBorder="1" applyAlignment="1"/>
    <xf numFmtId="0" fontId="0" fillId="6" borderId="1" xfId="0" applyNumberFormat="1" applyFont="1" applyFill="1" applyBorder="1" applyAlignment="1">
      <alignment horizontal="right" vertical="center"/>
    </xf>
    <xf numFmtId="0" fontId="0" fillId="0" borderId="3" xfId="0" applyNumberFormat="1" applyBorder="1" applyAlignment="1"/>
    <xf numFmtId="0" fontId="0" fillId="0" borderId="1" xfId="0" applyNumberFormat="1" applyFont="1" applyBorder="1" applyAlignment="1">
      <alignment horizontal="left" vertical="center"/>
    </xf>
    <xf numFmtId="0" fontId="7" fillId="6" borderId="1" xfId="0" applyFont="1" applyFill="1" applyBorder="1" applyAlignment="1">
      <alignment horizontal="right" vertical="center"/>
    </xf>
    <xf numFmtId="0" fontId="0" fillId="0" borderId="5" xfId="0" applyNumberFormat="1" applyBorder="1" applyAlignment="1"/>
    <xf numFmtId="0" fontId="0" fillId="0" borderId="0" xfId="0" applyNumberFormat="1" applyBorder="1" applyAlignment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0" fillId="0" borderId="0" xfId="0" applyBorder="1" applyAlignment="1"/>
    <xf numFmtId="0" fontId="13" fillId="0" borderId="0" xfId="0" applyFont="1" applyBorder="1" applyAlignment="1"/>
    <xf numFmtId="0" fontId="0" fillId="0" borderId="1" xfId="0" applyBorder="1" applyAlignment="1">
      <alignment horizontal="left"/>
    </xf>
    <xf numFmtId="0" fontId="1" fillId="0" borderId="0" xfId="1" applyBorder="1" applyAlignment="1" applyProtection="1"/>
    <xf numFmtId="0" fontId="15" fillId="0" borderId="1" xfId="0" applyFont="1" applyBorder="1" applyAlignment="1"/>
    <xf numFmtId="0" fontId="0" fillId="0" borderId="6" xfId="0" applyNumberFormat="1" applyBorder="1" applyAlignment="1"/>
    <xf numFmtId="0" fontId="11" fillId="0" borderId="1" xfId="2" applyNumberFormat="1" applyBorder="1" applyAlignment="1">
      <alignment horizontal="right"/>
    </xf>
    <xf numFmtId="0" fontId="11" fillId="0" borderId="1" xfId="2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NumberFormat="1" applyFill="1" applyBorder="1" applyAlignment="1">
      <alignment horizontal="right"/>
    </xf>
    <xf numFmtId="0" fontId="0" fillId="6" borderId="1" xfId="0" applyNumberFormat="1" applyFill="1" applyBorder="1" applyAlignment="1">
      <alignment horizontal="right"/>
    </xf>
    <xf numFmtId="0" fontId="0" fillId="3" borderId="1" xfId="0" applyNumberFormat="1" applyFont="1" applyFill="1" applyBorder="1" applyAlignment="1">
      <alignment horizontal="right" vertical="center"/>
    </xf>
    <xf numFmtId="0" fontId="11" fillId="6" borderId="1" xfId="2" applyNumberFormat="1" applyFill="1" applyBorder="1" applyAlignment="1">
      <alignment horizontal="right"/>
    </xf>
    <xf numFmtId="0" fontId="0" fillId="0" borderId="1" xfId="0" applyNumberFormat="1" applyFont="1" applyBorder="1" applyAlignment="1">
      <alignment horizontal="right" vertical="center"/>
    </xf>
    <xf numFmtId="0" fontId="0" fillId="3" borderId="0" xfId="0" applyNumberFormat="1" applyFont="1" applyFill="1" applyBorder="1" applyAlignment="1">
      <alignment horizontal="left" vertical="center" wrapText="1" shrinkToFit="1"/>
    </xf>
    <xf numFmtId="0" fontId="0" fillId="3" borderId="0" xfId="0" applyNumberFormat="1" applyFont="1" applyFill="1" applyAlignment="1">
      <alignment horizontal="left" vertical="center" wrapText="1" shrinkToFit="1"/>
    </xf>
    <xf numFmtId="0" fontId="11" fillId="5" borderId="1" xfId="2" applyNumberFormat="1" applyFill="1" applyBorder="1"/>
    <xf numFmtId="0" fontId="0" fillId="5" borderId="1" xfId="0" applyNumberFormat="1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left"/>
    </xf>
    <xf numFmtId="0" fontId="0" fillId="6" borderId="0" xfId="0" applyNumberFormat="1" applyFill="1" applyBorder="1" applyAlignment="1"/>
    <xf numFmtId="0" fontId="13" fillId="0" borderId="5" xfId="0" applyFont="1" applyBorder="1" applyAlignment="1"/>
    <xf numFmtId="0" fontId="0" fillId="0" borderId="0" xfId="0" applyNumberFormat="1" applyFont="1" applyFill="1" applyBorder="1" applyAlignment="1">
      <alignment horizontal="right" vertical="center"/>
    </xf>
    <xf numFmtId="0" fontId="14" fillId="0" borderId="5" xfId="0" applyFont="1" applyBorder="1" applyAlignment="1">
      <alignment horizontal="left" vertical="center" wrapText="1"/>
    </xf>
    <xf numFmtId="0" fontId="10" fillId="0" borderId="5" xfId="2" applyNumberFormat="1" applyFont="1" applyBorder="1" applyAlignment="1">
      <alignment horizontal="left"/>
    </xf>
    <xf numFmtId="0" fontId="7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" fillId="0" borderId="1" xfId="1" applyBorder="1" applyAlignment="1" applyProtection="1">
      <alignment horizontal="left"/>
    </xf>
    <xf numFmtId="0" fontId="1" fillId="0" borderId="0" xfId="1" applyBorder="1" applyAlignment="1" applyProtection="1">
      <alignment horizontal="left"/>
    </xf>
    <xf numFmtId="0" fontId="1" fillId="0" borderId="5" xfId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17" fillId="0" borderId="0" xfId="0" applyFont="1" applyAlignment="1">
      <alignment horizontal="left"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product-detail/en/SI9435BDY-T1-E3/SI9435BDY-T1-E3CT-ND/1657195" TargetMode="External"/><Relationship Id="rId21" Type="http://schemas.openxmlformats.org/officeDocument/2006/relationships/hyperlink" Target="http://www.digikey.com/product-detail/en/SN74LV595ADR/296-18747-1-ND/863877" TargetMode="External"/><Relationship Id="rId42" Type="http://schemas.openxmlformats.org/officeDocument/2006/relationships/hyperlink" Target="http://www.digikey.com/product-detail/en/AO3407A/785-1006-1-ND/1855948" TargetMode="External"/><Relationship Id="rId47" Type="http://schemas.openxmlformats.org/officeDocument/2006/relationships/hyperlink" Target="http://www.digikey.com/product-detail/en/LM4128BMF-2.5%2FNOPB/LM4128BMF-2.5%2FNOPBCT-ND/1284522" TargetMode="External"/><Relationship Id="rId63" Type="http://schemas.openxmlformats.org/officeDocument/2006/relationships/hyperlink" Target="http://www.digikey.com/product-detail/en/CRCW08053K30JNEA/541-3.3KACT-ND/1180352" TargetMode="External"/><Relationship Id="rId68" Type="http://schemas.openxmlformats.org/officeDocument/2006/relationships/hyperlink" Target="http://www.digikey.com/product-search/en?x=0&amp;y=0&amp;lang=en&amp;site=us&amp;keywords=497-11797-1-ND" TargetMode="External"/><Relationship Id="rId7" Type="http://schemas.openxmlformats.org/officeDocument/2006/relationships/hyperlink" Target="http://www.digikey.com/product-detail/en/LG%20R971-KN-1/475-1410-1-ND/1802598" TargetMode="External"/><Relationship Id="rId71" Type="http://schemas.openxmlformats.org/officeDocument/2006/relationships/hyperlink" Target="http://www.digikey.com/product-detail/en/61729-0010BLF/609-1039-ND/1001353" TargetMode="External"/><Relationship Id="rId2" Type="http://schemas.openxmlformats.org/officeDocument/2006/relationships/hyperlink" Target="mailto:richcj10@gmail.com" TargetMode="External"/><Relationship Id="rId16" Type="http://schemas.openxmlformats.org/officeDocument/2006/relationships/hyperlink" Target="http://www.digikey.com/product-search/en?KeyWords=RTE44024F&amp;WT.z_header=search_go" TargetMode="External"/><Relationship Id="rId29" Type="http://schemas.openxmlformats.org/officeDocument/2006/relationships/hyperlink" Target="http://www.digikey.com/product-detail/en/1825WA102KAT1A/478-4738-1-ND/1795339" TargetMode="External"/><Relationship Id="rId11" Type="http://schemas.openxmlformats.org/officeDocument/2006/relationships/hyperlink" Target="http://www.digikey.com/product-detail/en/CRCW0805523RFKEA/541-523CCT-ND/1180751" TargetMode="External"/><Relationship Id="rId24" Type="http://schemas.openxmlformats.org/officeDocument/2006/relationships/hyperlink" Target="http://www.digikey.com/product-detail/en/0039299042/WM7325-ND/1624281" TargetMode="External"/><Relationship Id="rId32" Type="http://schemas.openxmlformats.org/officeDocument/2006/relationships/hyperlink" Target="http://www.digikey.com/product-detail/en/SMAJ30CA/SMAJ30CABCT-ND/2254216" TargetMode="External"/><Relationship Id="rId37" Type="http://schemas.openxmlformats.org/officeDocument/2006/relationships/hyperlink" Target="http://www.digikey.com/product-detail/en/ERJ-6ENF3242V/P32.4KCCT-ND/119409" TargetMode="External"/><Relationship Id="rId40" Type="http://schemas.openxmlformats.org/officeDocument/2006/relationships/hyperlink" Target="http://www.digikey.com/product-detail/en/ACS711ELCTR-25AB-T/620-1371-1-ND/2470595" TargetMode="External"/><Relationship Id="rId45" Type="http://schemas.openxmlformats.org/officeDocument/2006/relationships/hyperlink" Target="http://www.digikey.com/product-detail/en/4-1879233-1/A106033CT-ND/3477662" TargetMode="External"/><Relationship Id="rId53" Type="http://schemas.openxmlformats.org/officeDocument/2006/relationships/hyperlink" Target="http://www.digikey.com/product-detail/en/CRCW0805330RJNEA/541-330ACT-ND/1180328" TargetMode="External"/><Relationship Id="rId58" Type="http://schemas.openxmlformats.org/officeDocument/2006/relationships/hyperlink" Target="http://www.digikey.com/product-detail/en/ISO7221ADR/296-21955-1-ND/1632656" TargetMode="External"/><Relationship Id="rId66" Type="http://schemas.openxmlformats.org/officeDocument/2006/relationships/hyperlink" Target="http://www.digikey.com/product-detail/en/EEE-FK1J680UP/PCE4307CT-ND/949813" TargetMode="External"/><Relationship Id="rId5" Type="http://schemas.openxmlformats.org/officeDocument/2006/relationships/hyperlink" Target="http://www.digikey.com/product-detail/en/CRCW08051K00JNEA/541-1.0KACT-ND/1180340" TargetMode="External"/><Relationship Id="rId61" Type="http://schemas.openxmlformats.org/officeDocument/2006/relationships/hyperlink" Target="http://www.digikey.com/product-detail/en/7447714101/732-2989-1-ND/2626113" TargetMode="External"/><Relationship Id="rId19" Type="http://schemas.openxmlformats.org/officeDocument/2006/relationships/hyperlink" Target="http://www.digikey.com/product-detail/en/ACS714LLCTR-30A-T/620-1229-1-ND/1824989" TargetMode="External"/><Relationship Id="rId14" Type="http://schemas.openxmlformats.org/officeDocument/2006/relationships/hyperlink" Target="http://www.digikey.com/product-detail/en/CRCW080524K0JNEA/541-24KACT-ND/1180373" TargetMode="External"/><Relationship Id="rId22" Type="http://schemas.openxmlformats.org/officeDocument/2006/relationships/hyperlink" Target="http://www.digikey.com/product-detail/en/LM2931D-5.0R2G/LM2931D-5.0R2GOSCT-ND/917936" TargetMode="External"/><Relationship Id="rId27" Type="http://schemas.openxmlformats.org/officeDocument/2006/relationships/hyperlink" Target="http://www.digikey.com/product-detail/en/0ZCJ0035FF2G/507-1800-1-ND/4156232" TargetMode="External"/><Relationship Id="rId30" Type="http://schemas.openxmlformats.org/officeDocument/2006/relationships/hyperlink" Target="http://www.digikey.com/product-detail/en/V26MLA0603NH/F3822CT-ND/2627742" TargetMode="External"/><Relationship Id="rId35" Type="http://schemas.openxmlformats.org/officeDocument/2006/relationships/hyperlink" Target="http://www.digikey.com/product-detail/en/T491X226K050AT/399-9751-1-ND/3724731" TargetMode="External"/><Relationship Id="rId43" Type="http://schemas.openxmlformats.org/officeDocument/2006/relationships/hyperlink" Target="http://www.digikey.com/product-search/en?pv507=69&amp;pv48=1&amp;FV=1c0002&amp;k=IFX27001TF&amp;mnonly=0&amp;newproducts=0&amp;ColumnSort=0&amp;page=1&amp;quantity=0&amp;ptm=0&amp;fid=0&amp;pageSize=25" TargetMode="External"/><Relationship Id="rId48" Type="http://schemas.openxmlformats.org/officeDocument/2006/relationships/hyperlink" Target="http://www.digikey.com/product-detail/en/150080BS75000/732-4982-1-ND/4489910" TargetMode="External"/><Relationship Id="rId56" Type="http://schemas.openxmlformats.org/officeDocument/2006/relationships/hyperlink" Target="http://www.digikey.com/product-detail/en/PFC10-5RF1/696-1422-1-ND/3476226" TargetMode="External"/><Relationship Id="rId64" Type="http://schemas.openxmlformats.org/officeDocument/2006/relationships/hyperlink" Target="http://www.digikey.com/product-detail/en/SMBJ5368B-TP/SMBJ5368B-TPMSCT-ND/1636234" TargetMode="External"/><Relationship Id="rId69" Type="http://schemas.openxmlformats.org/officeDocument/2006/relationships/hyperlink" Target="http://www.digikey.com/product-detail/en/CRCW080522K0JNEA/541-22KACT-ND/1180372" TargetMode="External"/><Relationship Id="rId8" Type="http://schemas.openxmlformats.org/officeDocument/2006/relationships/hyperlink" Target="http://www.digikey.com/product-detail/en/LH%20R974-LP-1/475-1415-1-ND/1802604" TargetMode="External"/><Relationship Id="rId51" Type="http://schemas.openxmlformats.org/officeDocument/2006/relationships/hyperlink" Target="http://www.digikey.com/product-detail/en/7M-12.000MAAJ-T/887-1121-1-ND/2119005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C0805C104K5RACTU/399-1170-1-ND/411445" TargetMode="External"/><Relationship Id="rId12" Type="http://schemas.openxmlformats.org/officeDocument/2006/relationships/hyperlink" Target="http://www.digikey.com/product-detail/en/CRCW08051K20JNEA/541-1.2KACT-ND/1180342" TargetMode="External"/><Relationship Id="rId17" Type="http://schemas.openxmlformats.org/officeDocument/2006/relationships/hyperlink" Target="http://www.digikey.com/product-search/en?KeyWords=RT424F24&amp;WT.z_header=search_go" TargetMode="External"/><Relationship Id="rId25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33" Type="http://schemas.openxmlformats.org/officeDocument/2006/relationships/hyperlink" Target="http://www.digikey.com/product-detail/en/1718560007/WM10184-ND/4424937" TargetMode="External"/><Relationship Id="rId38" Type="http://schemas.openxmlformats.org/officeDocument/2006/relationships/hyperlink" Target="http://www.digikey.com/product-detail/en/CRCW0805200RJNEA/541-200ACT-ND/1180323" TargetMode="External"/><Relationship Id="rId46" Type="http://schemas.openxmlformats.org/officeDocument/2006/relationships/hyperlink" Target="http://www.digikey.com/product-detail/en/SN74LV4051ADR/296-3827-1-ND/374745" TargetMode="External"/><Relationship Id="rId59" Type="http://schemas.openxmlformats.org/officeDocument/2006/relationships/hyperlink" Target="http://www.digikey.com/product-detail/en/MAX5035BASA%2B/MAX5035BASA%2B-ND/1513599" TargetMode="External"/><Relationship Id="rId67" Type="http://schemas.openxmlformats.org/officeDocument/2006/relationships/hyperlink" Target="http://www.digikey.com/product-search/en?KeyWords=5-103635-4&amp;WT.z_header=search_go" TargetMode="External"/><Relationship Id="rId20" Type="http://schemas.openxmlformats.org/officeDocument/2006/relationships/hyperlink" Target="http://www.digikey.com/product-detail/en/FAN3278TMX/FAN3278TMXCT-ND/3908085" TargetMode="External"/><Relationship Id="rId41" Type="http://schemas.openxmlformats.org/officeDocument/2006/relationships/hyperlink" Target="http://www.digikey.com/product-search/en?KeyWords=ADJ14024&amp;WT.z_header=search_go" TargetMode="External"/><Relationship Id="rId54" Type="http://schemas.openxmlformats.org/officeDocument/2006/relationships/hyperlink" Target="http://www.digikey.com/product-detail/en/CRCW0805390RJNEA/541-390ACT-ND/1180330" TargetMode="External"/><Relationship Id="rId62" Type="http://schemas.openxmlformats.org/officeDocument/2006/relationships/hyperlink" Target="http://www.digikey.com/product-detail/en/01541.25DR/F5724CT-ND/3488521" TargetMode="External"/><Relationship Id="rId70" Type="http://schemas.openxmlformats.org/officeDocument/2006/relationships/hyperlink" Target="http://www.digikey.com/product-detail/en/4-103741-0/A26509-40-ND/297917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detail/en/BSS123/BSS123NCT-ND/244665" TargetMode="External"/><Relationship Id="rId15" Type="http://schemas.openxmlformats.org/officeDocument/2006/relationships/hyperlink" Target="http://www.digikey.com/product-detail/en/CRCW0805100KJNEA/541-100KACT-ND/1180388" TargetMode="External"/><Relationship Id="rId23" Type="http://schemas.openxmlformats.org/officeDocument/2006/relationships/hyperlink" Target="http://www.digikey.com/product-detail/en/VND7040AJTR-E/497-14305-1-ND/4552551" TargetMode="External"/><Relationship Id="rId28" Type="http://schemas.openxmlformats.org/officeDocument/2006/relationships/hyperlink" Target="http://www.digikey.com/product-search/en?x=0&amp;y=0&amp;lang=en&amp;site=us&amp;keywords=PCE5026CT-ND" TargetMode="External"/><Relationship Id="rId36" Type="http://schemas.openxmlformats.org/officeDocument/2006/relationships/hyperlink" Target="http://www.digikey.com/product-detail/en/ERJ-6ENF5361V/P5.36KCCT-ND/119170" TargetMode="External"/><Relationship Id="rId49" Type="http://schemas.openxmlformats.org/officeDocument/2006/relationships/hyperlink" Target="http://www.digikey.com/product-search/en?x=0&amp;y=0&amp;lang=en&amp;site=us&amp;keywords=532580829" TargetMode="External"/><Relationship Id="rId57" Type="http://schemas.openxmlformats.org/officeDocument/2006/relationships/hyperlink" Target="http://www.digikey.com/product-detail/en/TCMT1103/TCMT1103CT-ND/3874208" TargetMode="External"/><Relationship Id="rId10" Type="http://schemas.openxmlformats.org/officeDocument/2006/relationships/hyperlink" Target="http://www.digikey.com/product-detail/en/UMK212F105ZG-T/587-1308-1-ND/931085" TargetMode="External"/><Relationship Id="rId31" Type="http://schemas.openxmlformats.org/officeDocument/2006/relationships/hyperlink" Target="http://www.digikey.com/product-detail/en/CRCW080591K0JNEA/541-91KACT-ND/1180387" TargetMode="External"/><Relationship Id="rId44" Type="http://schemas.openxmlformats.org/officeDocument/2006/relationships/hyperlink" Target="http://www.digikey.com/product-detail/en/LT1990CS8%23PBF/LT1990CS8%23PBF-ND/961452" TargetMode="External"/><Relationship Id="rId52" Type="http://schemas.openxmlformats.org/officeDocument/2006/relationships/hyperlink" Target="http://www.digikey.com/product-search/en?x=0&amp;y=0&amp;lang=en&amp;site=us&amp;keywords=478-3091-1-ND" TargetMode="External"/><Relationship Id="rId60" Type="http://schemas.openxmlformats.org/officeDocument/2006/relationships/hyperlink" Target="http://www.digikey.com/product-detail/en/VS-30BQ060TRPBF/30BQ060PBFCT-ND/812524" TargetMode="External"/><Relationship Id="rId65" Type="http://schemas.openxmlformats.org/officeDocument/2006/relationships/hyperlink" Target="http://www.digikey.com/product-search/en?x=0&amp;y=0&amp;lang=en&amp;site=us&amp;keywords=495-3421-1-ND" TargetMode="External"/><Relationship Id="rId4" Type="http://schemas.openxmlformats.org/officeDocument/2006/relationships/hyperlink" Target="http://www.digikey.com/product-detail/en/F931C106MAA/478-8237-1-ND/4005724" TargetMode="External"/><Relationship Id="rId9" Type="http://schemas.openxmlformats.org/officeDocument/2006/relationships/hyperlink" Target="http://www.digikey.com/product-detail/en/C0805C103K5RACTU/399-1158-1-ND/411433" TargetMode="External"/><Relationship Id="rId13" Type="http://schemas.openxmlformats.org/officeDocument/2006/relationships/hyperlink" Target="http://www.digikey.com/product-detail/en/CRCW08052K20JNEA/541-2.2KACT-ND/1180348" TargetMode="External"/><Relationship Id="rId18" Type="http://schemas.openxmlformats.org/officeDocument/2006/relationships/hyperlink" Target="http://www.digikey.com/product-detail/en/APXW005A0X3-SRZ/555-1172-1-ND/2341120" TargetMode="External"/><Relationship Id="rId39" Type="http://schemas.openxmlformats.org/officeDocument/2006/relationships/hyperlink" Target="http://www.digikey.com/product-detail/en/CRCW08052K00JNEA/541-2.0KACT-ND/1180347" TargetMode="External"/><Relationship Id="rId34" Type="http://schemas.openxmlformats.org/officeDocument/2006/relationships/hyperlink" Target="http://www.digikey.com/product-detail/en/C3216X7R1H105K160AB/445-1423-1-ND/569089" TargetMode="External"/><Relationship Id="rId50" Type="http://schemas.openxmlformats.org/officeDocument/2006/relationships/hyperlink" Target="http://www.digikey.com/product-detail/en/MMSZ5248B-7-F/MMSZ5248B-FDICT-ND/717913" TargetMode="External"/><Relationship Id="rId55" Type="http://schemas.openxmlformats.org/officeDocument/2006/relationships/hyperlink" Target="http://www.digikey.com/product-search/en?x=0&amp;y=0&amp;lang=en&amp;site=us&amp;keywords=497-2471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88"/>
  <sheetViews>
    <sheetView tabSelected="1" topLeftCell="A89" zoomScale="70" zoomScaleNormal="70" workbookViewId="0">
      <selection sqref="A1:I147"/>
    </sheetView>
  </sheetViews>
  <sheetFormatPr defaultColWidth="9" defaultRowHeight="12.75"/>
  <cols>
    <col min="1" max="1" width="7" style="4" customWidth="1"/>
    <col min="2" max="2" width="13.42578125" style="4" customWidth="1"/>
    <col min="3" max="3" width="37.5703125" style="4" customWidth="1"/>
    <col min="4" max="4" width="63.85546875" style="4" customWidth="1"/>
    <col min="5" max="5" width="22.28515625" style="4" bestFit="1" customWidth="1"/>
    <col min="6" max="6" width="29.7109375" style="4" customWidth="1"/>
    <col min="7" max="7" width="133.28515625" style="4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 ht="23.25">
      <c r="D1" s="5" t="s">
        <v>0</v>
      </c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23.25">
      <c r="D2" s="5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C3" s="6" t="s">
        <v>1</v>
      </c>
      <c r="D3" s="7" t="s">
        <v>2</v>
      </c>
      <c r="E3" s="6" t="s">
        <v>3</v>
      </c>
      <c r="F3" s="25" t="s">
        <v>21</v>
      </c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C5" s="6" t="s">
        <v>4</v>
      </c>
      <c r="D5" s="7" t="s">
        <v>22</v>
      </c>
      <c r="E5" s="6"/>
      <c r="F5" s="6" t="s">
        <v>5</v>
      </c>
      <c r="G5" s="26">
        <v>42107</v>
      </c>
      <c r="H5" s="7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>
      <c r="B6" s="6"/>
      <c r="C6" s="6"/>
      <c r="D6" s="8"/>
      <c r="E6" s="6"/>
      <c r="G6" s="9"/>
      <c r="H6" s="9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ht="18">
      <c r="C7" s="6" t="s">
        <v>6</v>
      </c>
      <c r="D7" s="10"/>
      <c r="E7" s="6"/>
      <c r="F7" s="6" t="s">
        <v>7</v>
      </c>
      <c r="G7" s="10"/>
      <c r="H7" s="11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ht="18">
      <c r="B8" s="6"/>
      <c r="C8" s="6"/>
      <c r="D8" s="6"/>
      <c r="E8" s="6"/>
      <c r="G8" s="8"/>
      <c r="H8" s="9"/>
      <c r="J8" s="2"/>
      <c r="K8" s="2"/>
      <c r="L8" s="8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8"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J9" s="2"/>
      <c r="K9" s="2"/>
      <c r="L9" s="8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>
      <c r="H10" s="13" t="s">
        <v>11</v>
      </c>
      <c r="I10" s="13" t="s">
        <v>12</v>
      </c>
      <c r="J10" s="2"/>
      <c r="K10" s="2"/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3" t="s">
        <v>20</v>
      </c>
      <c r="J11" s="17"/>
      <c r="K11" s="17"/>
      <c r="L11" s="1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ht="15">
      <c r="A12" s="73">
        <v>10</v>
      </c>
      <c r="B12" s="58"/>
      <c r="C12" s="62" t="s">
        <v>316</v>
      </c>
      <c r="D12" s="65" t="s">
        <v>317</v>
      </c>
      <c r="E12" s="58" t="s">
        <v>311</v>
      </c>
      <c r="F12" s="65" t="s">
        <v>318</v>
      </c>
      <c r="G12" s="49" t="s">
        <v>319</v>
      </c>
      <c r="H12" s="70">
        <v>4.8000000000000001E-2</v>
      </c>
      <c r="I12" s="29">
        <f>H12*A12</f>
        <v>0.48</v>
      </c>
      <c r="J12" s="17"/>
      <c r="K12" s="23" t="str">
        <f>A12&amp;","&amp;F12</f>
        <v>10,1276-1120-1-ND</v>
      </c>
      <c r="L12" s="1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1" customFormat="1" ht="15">
      <c r="A13" s="71">
        <v>2</v>
      </c>
      <c r="B13" s="27"/>
      <c r="C13" s="33" t="s">
        <v>198</v>
      </c>
      <c r="D13" s="34" t="s">
        <v>199</v>
      </c>
      <c r="E13" s="30" t="s">
        <v>30</v>
      </c>
      <c r="F13" s="37" t="s">
        <v>200</v>
      </c>
      <c r="G13" s="28" t="s">
        <v>201</v>
      </c>
      <c r="H13" s="46">
        <v>15.8</v>
      </c>
      <c r="I13" s="29">
        <f>H13*A13</f>
        <v>31.6</v>
      </c>
      <c r="J13" s="19"/>
      <c r="K13" s="23" t="str">
        <f t="shared" ref="K13:K76" si="0">A13&amp;","&amp;F13</f>
        <v>2,255-1499-ND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20"/>
    </row>
    <row r="14" spans="1:174" s="1" customFormat="1" ht="15">
      <c r="A14" s="74">
        <v>11</v>
      </c>
      <c r="B14" s="49"/>
      <c r="C14" s="62" t="s">
        <v>335</v>
      </c>
      <c r="D14" s="65" t="s">
        <v>336</v>
      </c>
      <c r="E14" s="49" t="s">
        <v>311</v>
      </c>
      <c r="F14" s="65" t="s">
        <v>337</v>
      </c>
      <c r="G14" s="49" t="s">
        <v>338</v>
      </c>
      <c r="H14" s="51">
        <v>0.46899999999999997</v>
      </c>
      <c r="I14" s="29">
        <f>H14*A14</f>
        <v>5.1589999999999998</v>
      </c>
      <c r="J14" s="19"/>
      <c r="K14" s="23" t="str">
        <f t="shared" si="0"/>
        <v>11,296-11935-6-ND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20"/>
    </row>
    <row r="15" spans="1:174" s="1" customFormat="1" ht="15">
      <c r="A15" s="57">
        <v>3</v>
      </c>
      <c r="C15" s="36" t="s">
        <v>116</v>
      </c>
      <c r="D15" s="34" t="s">
        <v>117</v>
      </c>
      <c r="E15" s="24" t="s">
        <v>30</v>
      </c>
      <c r="F15" s="37" t="s">
        <v>118</v>
      </c>
      <c r="G15" s="28" t="s">
        <v>64</v>
      </c>
      <c r="H15" s="32">
        <v>0.99</v>
      </c>
      <c r="I15" s="29">
        <f>H15*A15</f>
        <v>2.9699999999999998</v>
      </c>
      <c r="J15" s="19"/>
      <c r="K15" s="23" t="str">
        <f t="shared" si="0"/>
        <v>3,296-18747-1-ND</v>
      </c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0"/>
    </row>
    <row r="16" spans="1:174" s="1" customFormat="1" ht="15">
      <c r="A16" s="84">
        <v>2</v>
      </c>
      <c r="C16" s="36" t="s">
        <v>444</v>
      </c>
      <c r="D16" s="34" t="s">
        <v>445</v>
      </c>
      <c r="E16" s="31" t="s">
        <v>30</v>
      </c>
      <c r="F16" s="34" t="s">
        <v>446</v>
      </c>
      <c r="G16" s="28" t="s">
        <v>447</v>
      </c>
      <c r="H16" s="32">
        <v>2.44</v>
      </c>
      <c r="I16" s="29">
        <f>H16*A16</f>
        <v>4.88</v>
      </c>
      <c r="J16" s="19"/>
      <c r="K16" s="23" t="str">
        <f t="shared" si="0"/>
        <v>2,296-21955-1-ND</v>
      </c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0"/>
    </row>
    <row r="17" spans="1:53" s="1" customFormat="1" ht="15">
      <c r="A17" s="74">
        <v>1</v>
      </c>
      <c r="B17" s="49"/>
      <c r="C17" s="49" t="s">
        <v>387</v>
      </c>
      <c r="D17" s="49" t="s">
        <v>388</v>
      </c>
      <c r="E17" s="49" t="s">
        <v>352</v>
      </c>
      <c r="F17" s="49" t="s">
        <v>389</v>
      </c>
      <c r="G17" s="49" t="s">
        <v>390</v>
      </c>
      <c r="H17" s="61">
        <v>1.48</v>
      </c>
      <c r="I17" s="29">
        <f>H17*A17</f>
        <v>1.48</v>
      </c>
      <c r="J17" s="19"/>
      <c r="K17" s="23" t="str">
        <f t="shared" si="0"/>
        <v>1,296-26907-1-ND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 s="1" customFormat="1" ht="15">
      <c r="A18" s="74">
        <v>9</v>
      </c>
      <c r="B18" s="49"/>
      <c r="C18" s="49" t="s">
        <v>49</v>
      </c>
      <c r="D18" s="49" t="s">
        <v>48</v>
      </c>
      <c r="E18" s="49" t="s">
        <v>241</v>
      </c>
      <c r="F18" s="49" t="s">
        <v>47</v>
      </c>
      <c r="G18" s="49" t="s">
        <v>299</v>
      </c>
      <c r="H18" s="61">
        <v>3.78</v>
      </c>
      <c r="I18" s="29">
        <f>H18*A18</f>
        <v>34.019999999999996</v>
      </c>
      <c r="J18" s="19"/>
      <c r="K18" s="23" t="str">
        <f t="shared" si="0"/>
        <v>9,296-37893-1-ND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0"/>
    </row>
    <row r="19" spans="1:53" s="1" customFormat="1" ht="15">
      <c r="A19" s="29">
        <v>3</v>
      </c>
      <c r="C19" s="33" t="s">
        <v>218</v>
      </c>
      <c r="D19" s="34" t="s">
        <v>219</v>
      </c>
      <c r="E19" s="24" t="s">
        <v>30</v>
      </c>
      <c r="F19" s="35" t="s">
        <v>220</v>
      </c>
      <c r="G19" s="28" t="s">
        <v>221</v>
      </c>
      <c r="H19" s="32">
        <v>0.47</v>
      </c>
      <c r="I19" s="29">
        <f>H19*A19</f>
        <v>1.41</v>
      </c>
      <c r="J19" s="19"/>
      <c r="K19" s="23" t="str">
        <f t="shared" si="0"/>
        <v>3,296-3827-1-ND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0"/>
    </row>
    <row r="20" spans="1:53" s="1" customFormat="1" ht="15">
      <c r="A20" s="74">
        <v>1</v>
      </c>
      <c r="B20" s="49"/>
      <c r="C20" s="49" t="s">
        <v>383</v>
      </c>
      <c r="D20" s="49" t="s">
        <v>384</v>
      </c>
      <c r="E20" s="49" t="s">
        <v>352</v>
      </c>
      <c r="F20" s="49" t="s">
        <v>385</v>
      </c>
      <c r="G20" s="49" t="s">
        <v>386</v>
      </c>
      <c r="H20" s="61">
        <v>1.3</v>
      </c>
      <c r="I20" s="29">
        <f>H20*A20</f>
        <v>1.3</v>
      </c>
      <c r="J20" s="19"/>
      <c r="K20" s="23" t="str">
        <f t="shared" si="0"/>
        <v>1,296-6596-1-ND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20"/>
    </row>
    <row r="21" spans="1:53" s="1" customFormat="1" ht="15">
      <c r="A21" s="74">
        <v>1</v>
      </c>
      <c r="B21" s="49"/>
      <c r="C21" s="49" t="s">
        <v>370</v>
      </c>
      <c r="D21" s="49" t="s">
        <v>371</v>
      </c>
      <c r="E21" s="49" t="s">
        <v>352</v>
      </c>
      <c r="F21" s="49" t="s">
        <v>372</v>
      </c>
      <c r="G21" s="49" t="s">
        <v>373</v>
      </c>
      <c r="H21" s="61">
        <v>4.5</v>
      </c>
      <c r="I21" s="29">
        <f>H21*A21</f>
        <v>4.5</v>
      </c>
      <c r="J21" s="19"/>
      <c r="K21" s="23" t="str">
        <f t="shared" si="0"/>
        <v>1,300-6012-ND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20"/>
    </row>
    <row r="22" spans="1:53" s="1" customFormat="1" ht="15">
      <c r="A22" s="84">
        <v>1</v>
      </c>
      <c r="C22" s="36" t="s">
        <v>452</v>
      </c>
      <c r="D22" s="34" t="s">
        <v>453</v>
      </c>
      <c r="E22" s="31" t="s">
        <v>30</v>
      </c>
      <c r="F22" s="34" t="s">
        <v>454</v>
      </c>
      <c r="G22" s="28" t="s">
        <v>455</v>
      </c>
      <c r="H22" s="32">
        <v>0.86</v>
      </c>
      <c r="I22" s="29">
        <f>H22*A22</f>
        <v>0.86</v>
      </c>
      <c r="J22" s="19"/>
      <c r="K22" s="23" t="str">
        <f t="shared" si="0"/>
        <v>1,30BQ060PBFCT-ND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0"/>
    </row>
    <row r="23" spans="1:53" s="1" customFormat="1" ht="15">
      <c r="A23" s="74">
        <v>2</v>
      </c>
      <c r="B23" s="49"/>
      <c r="C23" s="49" t="s">
        <v>268</v>
      </c>
      <c r="D23" s="49" t="s">
        <v>269</v>
      </c>
      <c r="E23" s="49" t="s">
        <v>241</v>
      </c>
      <c r="F23" s="49" t="s">
        <v>270</v>
      </c>
      <c r="G23" s="49" t="s">
        <v>271</v>
      </c>
      <c r="H23" s="61">
        <v>0.1</v>
      </c>
      <c r="I23" s="29">
        <f>H23*A23</f>
        <v>0.2</v>
      </c>
      <c r="J23" s="19"/>
      <c r="K23" s="23" t="str">
        <f t="shared" si="0"/>
        <v>2,311-1100-1-ND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 s="1" customFormat="1" ht="15">
      <c r="A24" s="74">
        <v>30</v>
      </c>
      <c r="B24" s="49"/>
      <c r="C24" s="49" t="s">
        <v>312</v>
      </c>
      <c r="D24" s="49" t="s">
        <v>313</v>
      </c>
      <c r="E24" s="49" t="s">
        <v>311</v>
      </c>
      <c r="F24" s="41" t="s">
        <v>314</v>
      </c>
      <c r="G24" s="49" t="s">
        <v>315</v>
      </c>
      <c r="H24" s="61">
        <v>0.03</v>
      </c>
      <c r="I24" s="29">
        <f>H24*A24</f>
        <v>0.89999999999999991</v>
      </c>
      <c r="J24" s="19"/>
      <c r="K24" s="23" t="str">
        <f t="shared" si="0"/>
        <v>30,311-1136-1-ND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0"/>
    </row>
    <row r="25" spans="1:53" s="1" customFormat="1" ht="15">
      <c r="A25" s="74">
        <v>8</v>
      </c>
      <c r="B25" s="49"/>
      <c r="C25" s="49" t="s">
        <v>260</v>
      </c>
      <c r="D25" s="49" t="s">
        <v>261</v>
      </c>
      <c r="E25" s="49" t="s">
        <v>241</v>
      </c>
      <c r="F25" s="49" t="s">
        <v>262</v>
      </c>
      <c r="G25" s="49" t="s">
        <v>263</v>
      </c>
      <c r="H25" s="61">
        <v>0.14000000000000001</v>
      </c>
      <c r="I25" s="29">
        <f>H25*A25</f>
        <v>1.1200000000000001</v>
      </c>
      <c r="J25" s="19"/>
      <c r="K25" s="23" t="str">
        <f t="shared" si="0"/>
        <v>8,311-1462-1-ND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0"/>
    </row>
    <row r="26" spans="1:53" s="1" customFormat="1" ht="15">
      <c r="A26" s="74">
        <v>10</v>
      </c>
      <c r="B26" s="49"/>
      <c r="C26" s="49" t="s">
        <v>324</v>
      </c>
      <c r="D26" s="49" t="s">
        <v>324</v>
      </c>
      <c r="E26" s="49" t="s">
        <v>311</v>
      </c>
      <c r="F26" s="41" t="s">
        <v>325</v>
      </c>
      <c r="G26" s="49" t="s">
        <v>326</v>
      </c>
      <c r="H26" s="61">
        <v>1.7999999999999999E-2</v>
      </c>
      <c r="I26" s="29">
        <f>H26*A26</f>
        <v>0.18</v>
      </c>
      <c r="J26" s="19"/>
      <c r="K26" s="23" t="str">
        <f t="shared" si="0"/>
        <v>10,311-30KARCT-ND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20"/>
    </row>
    <row r="27" spans="1:53" s="1" customFormat="1" ht="15">
      <c r="A27" s="74">
        <v>1</v>
      </c>
      <c r="B27" s="49"/>
      <c r="C27" s="49" t="s">
        <v>367</v>
      </c>
      <c r="D27" s="49" t="s">
        <v>321</v>
      </c>
      <c r="E27" s="49" t="s">
        <v>352</v>
      </c>
      <c r="F27" s="49" t="s">
        <v>368</v>
      </c>
      <c r="G27" s="49" t="s">
        <v>369</v>
      </c>
      <c r="H27" s="61">
        <v>0.49</v>
      </c>
      <c r="I27" s="29">
        <f>H27*A27</f>
        <v>0.49</v>
      </c>
      <c r="J27" s="19"/>
      <c r="K27" s="23" t="str">
        <f t="shared" si="0"/>
        <v>1,399-1117-1-ND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0"/>
    </row>
    <row r="28" spans="1:53" s="1" customFormat="1" ht="15">
      <c r="A28" s="74">
        <v>1</v>
      </c>
      <c r="B28" s="49"/>
      <c r="C28" s="49" t="s">
        <v>395</v>
      </c>
      <c r="D28" s="49" t="s">
        <v>396</v>
      </c>
      <c r="E28" s="49" t="s">
        <v>241</v>
      </c>
      <c r="F28" s="49" t="s">
        <v>397</v>
      </c>
      <c r="G28" s="49" t="s">
        <v>398</v>
      </c>
      <c r="H28" s="61">
        <v>0.1</v>
      </c>
      <c r="I28" s="29">
        <f>H28*A28</f>
        <v>0.1</v>
      </c>
      <c r="J28" s="19"/>
      <c r="K28" s="23" t="str">
        <f t="shared" si="0"/>
        <v>1,399-1122-1-ND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0"/>
    </row>
    <row r="29" spans="1:53" s="1" customFormat="1" ht="15">
      <c r="A29" s="60">
        <v>5</v>
      </c>
      <c r="B29" s="13"/>
      <c r="C29" s="33" t="s">
        <v>79</v>
      </c>
      <c r="D29" s="34" t="s">
        <v>78</v>
      </c>
      <c r="E29" s="13" t="s">
        <v>30</v>
      </c>
      <c r="F29" s="34" t="s">
        <v>77</v>
      </c>
      <c r="G29" s="28" t="s">
        <v>59</v>
      </c>
      <c r="H29" s="93">
        <v>0.1</v>
      </c>
      <c r="I29" s="29">
        <f>H29*A29</f>
        <v>0.5</v>
      </c>
      <c r="J29" s="19"/>
      <c r="K29" s="23" t="str">
        <f t="shared" si="0"/>
        <v>5,399-1158-1-ND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0"/>
    </row>
    <row r="30" spans="1:53" s="1" customFormat="1" ht="15">
      <c r="A30" s="79">
        <v>80</v>
      </c>
      <c r="B30" s="27"/>
      <c r="C30" s="33" t="s">
        <v>33</v>
      </c>
      <c r="D30" s="34" t="s">
        <v>32</v>
      </c>
      <c r="E30" s="31" t="s">
        <v>30</v>
      </c>
      <c r="F30" s="34" t="s">
        <v>31</v>
      </c>
      <c r="G30" s="28" t="s">
        <v>23</v>
      </c>
      <c r="H30" s="89">
        <v>2.6599999999999999E-2</v>
      </c>
      <c r="I30" s="29">
        <f>H30*A30</f>
        <v>2.1280000000000001</v>
      </c>
      <c r="J30" s="19"/>
      <c r="K30" s="23" t="str">
        <f t="shared" si="0"/>
        <v>80,399-1170-1-ND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0"/>
    </row>
    <row r="31" spans="1:53" s="1" customFormat="1" ht="15">
      <c r="A31" s="74">
        <v>2</v>
      </c>
      <c r="B31" s="49"/>
      <c r="C31" s="49" t="s">
        <v>253</v>
      </c>
      <c r="D31" s="49" t="s">
        <v>254</v>
      </c>
      <c r="E31" s="49" t="s">
        <v>241</v>
      </c>
      <c r="F31" s="49" t="s">
        <v>255</v>
      </c>
      <c r="G31" s="41" t="s">
        <v>256</v>
      </c>
      <c r="H31" s="61">
        <v>1.68</v>
      </c>
      <c r="I31" s="29">
        <f>H31*A31</f>
        <v>3.36</v>
      </c>
      <c r="J31" s="19"/>
      <c r="K31" s="23" t="str">
        <f t="shared" si="0"/>
        <v>2,399-3797-1-ND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0"/>
    </row>
    <row r="32" spans="1:53" s="1" customFormat="1" ht="15">
      <c r="A32" s="74">
        <v>1</v>
      </c>
      <c r="B32" s="49"/>
      <c r="C32" s="49" t="s">
        <v>249</v>
      </c>
      <c r="D32" s="49" t="s">
        <v>250</v>
      </c>
      <c r="E32" s="49" t="s">
        <v>241</v>
      </c>
      <c r="F32" s="49" t="s">
        <v>251</v>
      </c>
      <c r="G32" s="49" t="s">
        <v>252</v>
      </c>
      <c r="H32" s="61">
        <v>1.79</v>
      </c>
      <c r="I32" s="29">
        <f>H32*A32</f>
        <v>1.79</v>
      </c>
      <c r="J32" s="19"/>
      <c r="K32" s="23" t="str">
        <f t="shared" si="0"/>
        <v>1,399-7300-1-ND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20"/>
    </row>
    <row r="33" spans="1:53" s="1" customFormat="1" ht="15">
      <c r="A33" s="74">
        <v>2</v>
      </c>
      <c r="B33" s="49"/>
      <c r="C33" s="49" t="s">
        <v>363</v>
      </c>
      <c r="D33" s="49" t="s">
        <v>364</v>
      </c>
      <c r="E33" s="49" t="s">
        <v>352</v>
      </c>
      <c r="F33" s="49" t="s">
        <v>365</v>
      </c>
      <c r="G33" s="49" t="s">
        <v>366</v>
      </c>
      <c r="H33" s="61">
        <v>2.8</v>
      </c>
      <c r="I33" s="29">
        <f>H33*A33</f>
        <v>5.6</v>
      </c>
      <c r="J33" s="19"/>
      <c r="K33" s="23" t="str">
        <f t="shared" si="0"/>
        <v>2,399-7409-1-ND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20"/>
    </row>
    <row r="34" spans="1:53" s="1" customFormat="1" ht="15">
      <c r="A34" s="71">
        <v>1</v>
      </c>
      <c r="B34" s="27"/>
      <c r="C34" s="33" t="s">
        <v>174</v>
      </c>
      <c r="D34" s="34" t="s">
        <v>175</v>
      </c>
      <c r="E34" s="31" t="s">
        <v>30</v>
      </c>
      <c r="F34" s="34" t="s">
        <v>176</v>
      </c>
      <c r="G34" s="28" t="s">
        <v>177</v>
      </c>
      <c r="H34" s="46">
        <v>5.92</v>
      </c>
      <c r="I34" s="29">
        <f>H34*A34</f>
        <v>5.92</v>
      </c>
      <c r="J34" s="19"/>
      <c r="K34" s="23" t="str">
        <f t="shared" si="0"/>
        <v>1,399-9751-1-ND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 s="1" customFormat="1" ht="15">
      <c r="A35" s="29">
        <v>2</v>
      </c>
      <c r="C35" s="33" t="s">
        <v>165</v>
      </c>
      <c r="D35" s="34" t="s">
        <v>164</v>
      </c>
      <c r="E35" s="24" t="s">
        <v>30</v>
      </c>
      <c r="F35" s="34" t="s">
        <v>163</v>
      </c>
      <c r="G35" s="28" t="s">
        <v>162</v>
      </c>
      <c r="H35" s="90">
        <v>0.24</v>
      </c>
      <c r="I35" s="29">
        <f>H35*A35</f>
        <v>0.48</v>
      </c>
      <c r="J35" s="19"/>
      <c r="K35" s="23" t="str">
        <f t="shared" si="0"/>
        <v>2,445-1423-1-ND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20"/>
    </row>
    <row r="36" spans="1:53" s="1" customFormat="1" ht="15">
      <c r="A36" s="78">
        <v>2</v>
      </c>
      <c r="B36" s="21"/>
      <c r="C36" s="36" t="s">
        <v>156</v>
      </c>
      <c r="D36" s="34" t="s">
        <v>155</v>
      </c>
      <c r="E36" s="39" t="s">
        <v>30</v>
      </c>
      <c r="F36" s="34" t="s">
        <v>154</v>
      </c>
      <c r="G36" s="28" t="s">
        <v>142</v>
      </c>
      <c r="H36" s="45">
        <v>2.71</v>
      </c>
      <c r="I36" s="29">
        <f>H36*A36</f>
        <v>5.42</v>
      </c>
      <c r="J36" s="19"/>
      <c r="K36" s="23" t="str">
        <f t="shared" si="0"/>
        <v>2,445-2211-1-ND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0"/>
    </row>
    <row r="37" spans="1:53" s="1" customFormat="1" ht="15">
      <c r="A37" s="74">
        <v>6</v>
      </c>
      <c r="B37" s="49"/>
      <c r="C37" s="49" t="s">
        <v>303</v>
      </c>
      <c r="D37" s="49" t="s">
        <v>304</v>
      </c>
      <c r="E37" s="49" t="s">
        <v>241</v>
      </c>
      <c r="F37" s="49" t="s">
        <v>305</v>
      </c>
      <c r="G37" s="67" t="s">
        <v>306</v>
      </c>
      <c r="H37" s="49">
        <v>0.1</v>
      </c>
      <c r="I37" s="29">
        <f>H37*A37</f>
        <v>0.60000000000000009</v>
      </c>
      <c r="J37" s="19"/>
      <c r="K37" s="23" t="str">
        <f t="shared" si="0"/>
        <v>6,450-1650-ND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20"/>
    </row>
    <row r="38" spans="1:53" s="1" customFormat="1" ht="15">
      <c r="A38" s="57">
        <v>17</v>
      </c>
      <c r="C38" s="36" t="s">
        <v>52</v>
      </c>
      <c r="D38" s="34" t="s">
        <v>51</v>
      </c>
      <c r="E38" s="24" t="s">
        <v>30</v>
      </c>
      <c r="F38" s="34" t="s">
        <v>50</v>
      </c>
      <c r="G38" s="28" t="s">
        <v>28</v>
      </c>
      <c r="H38" s="32">
        <v>0.08</v>
      </c>
      <c r="I38" s="29">
        <f>H38*A38</f>
        <v>1.36</v>
      </c>
      <c r="J38" s="19"/>
      <c r="K38" s="23" t="str">
        <f t="shared" si="0"/>
        <v>17,475-1410-1-ND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20"/>
    </row>
    <row r="39" spans="1:53" s="1" customFormat="1" ht="15">
      <c r="A39" s="74">
        <v>7</v>
      </c>
      <c r="B39" s="49"/>
      <c r="C39" s="49" t="s">
        <v>52</v>
      </c>
      <c r="D39" s="49" t="s">
        <v>51</v>
      </c>
      <c r="E39" s="49" t="s">
        <v>241</v>
      </c>
      <c r="F39" s="49" t="s">
        <v>50</v>
      </c>
      <c r="G39" s="41" t="s">
        <v>310</v>
      </c>
      <c r="H39" s="61">
        <v>0.08</v>
      </c>
      <c r="I39" s="29">
        <f>H39*A39</f>
        <v>0.56000000000000005</v>
      </c>
      <c r="J39" s="19"/>
      <c r="K39" s="23" t="str">
        <f t="shared" si="0"/>
        <v>7,475-1410-1-ND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0"/>
    </row>
    <row r="40" spans="1:53" s="1" customFormat="1" ht="15">
      <c r="A40" s="57">
        <v>10</v>
      </c>
      <c r="B40" s="15"/>
      <c r="C40" s="36" t="s">
        <v>55</v>
      </c>
      <c r="D40" s="34" t="s">
        <v>54</v>
      </c>
      <c r="E40" s="24" t="s">
        <v>30</v>
      </c>
      <c r="F40" s="34" t="s">
        <v>53</v>
      </c>
      <c r="G40" s="28" t="s">
        <v>29</v>
      </c>
      <c r="H40" s="32">
        <v>0.08</v>
      </c>
      <c r="I40" s="29">
        <f>H40*A40</f>
        <v>0.8</v>
      </c>
      <c r="J40" s="19"/>
      <c r="K40" s="23" t="str">
        <f t="shared" si="0"/>
        <v>10,475-1415-1-ND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20"/>
    </row>
    <row r="41" spans="1:53" s="1" customFormat="1" ht="15">
      <c r="A41" s="29">
        <v>4</v>
      </c>
      <c r="C41" s="33" t="s">
        <v>226</v>
      </c>
      <c r="D41" s="34" t="s">
        <v>227</v>
      </c>
      <c r="E41" s="24" t="s">
        <v>30</v>
      </c>
      <c r="F41" s="34" t="s">
        <v>228</v>
      </c>
      <c r="G41" s="28" t="s">
        <v>229</v>
      </c>
      <c r="H41" s="32">
        <v>0.09</v>
      </c>
      <c r="I41" s="29">
        <f>H41*A41</f>
        <v>0.36</v>
      </c>
      <c r="J41" s="19"/>
      <c r="K41" s="23" t="str">
        <f t="shared" si="0"/>
        <v>4,475-2560-1-ND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20"/>
    </row>
    <row r="42" spans="1:53" s="1" customFormat="1" ht="34.5">
      <c r="A42" s="85">
        <v>1</v>
      </c>
      <c r="B42" s="86"/>
      <c r="C42" s="36" t="s">
        <v>474</v>
      </c>
      <c r="D42" s="34" t="s">
        <v>475</v>
      </c>
      <c r="E42" s="42" t="s">
        <v>30</v>
      </c>
      <c r="F42" s="34" t="s">
        <v>476</v>
      </c>
      <c r="G42" s="28" t="s">
        <v>477</v>
      </c>
      <c r="H42" s="94">
        <v>2.1800000000000002</v>
      </c>
      <c r="I42" s="29">
        <f>H42*A42</f>
        <v>2.1800000000000002</v>
      </c>
      <c r="J42" s="19"/>
      <c r="K42" s="23" t="str">
        <f t="shared" si="0"/>
        <v>1,478-3091-1-ND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20"/>
    </row>
    <row r="43" spans="1:53" s="1" customFormat="1" ht="15">
      <c r="A43" s="74">
        <v>7</v>
      </c>
      <c r="B43" s="49"/>
      <c r="C43" s="49" t="s">
        <v>399</v>
      </c>
      <c r="D43" s="49" t="s">
        <v>400</v>
      </c>
      <c r="E43" s="49" t="s">
        <v>241</v>
      </c>
      <c r="F43" s="49" t="s">
        <v>401</v>
      </c>
      <c r="G43" s="49" t="s">
        <v>402</v>
      </c>
      <c r="H43" s="61">
        <v>1.24</v>
      </c>
      <c r="I43" s="29">
        <f>H43*A43</f>
        <v>8.68</v>
      </c>
      <c r="J43" s="19"/>
      <c r="K43" s="23" t="str">
        <f t="shared" si="0"/>
        <v>7,478-3451-1-ND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20"/>
    </row>
    <row r="44" spans="1:53" s="1" customFormat="1" ht="15">
      <c r="A44" s="29">
        <v>3</v>
      </c>
      <c r="C44" s="33" t="s">
        <v>145</v>
      </c>
      <c r="D44" s="34" t="s">
        <v>146</v>
      </c>
      <c r="E44" s="24" t="s">
        <v>30</v>
      </c>
      <c r="F44" s="34" t="s">
        <v>147</v>
      </c>
      <c r="G44" s="28" t="s">
        <v>139</v>
      </c>
      <c r="H44" s="32">
        <v>1.75</v>
      </c>
      <c r="I44" s="29">
        <f>H44*A44</f>
        <v>5.25</v>
      </c>
      <c r="J44" s="19"/>
      <c r="K44" s="23" t="str">
        <f t="shared" si="0"/>
        <v>3,478-4738-1-ND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20"/>
    </row>
    <row r="45" spans="1:53" s="1" customFormat="1" ht="15">
      <c r="A45" s="74">
        <v>1</v>
      </c>
      <c r="B45" s="49"/>
      <c r="C45" s="49" t="s">
        <v>410</v>
      </c>
      <c r="D45" s="49" t="s">
        <v>411</v>
      </c>
      <c r="E45" s="49" t="s">
        <v>241</v>
      </c>
      <c r="F45" s="49" t="s">
        <v>412</v>
      </c>
      <c r="G45" s="49" t="s">
        <v>413</v>
      </c>
      <c r="H45" s="61">
        <v>0.44</v>
      </c>
      <c r="I45" s="29">
        <f>H45*A45</f>
        <v>0.44</v>
      </c>
      <c r="J45" s="19"/>
      <c r="K45" s="23" t="str">
        <f t="shared" si="0"/>
        <v>1,478-5582-1-ND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20"/>
    </row>
    <row r="46" spans="1:53" s="1" customFormat="1" ht="15">
      <c r="A46" s="79">
        <v>6</v>
      </c>
      <c r="B46" s="27"/>
      <c r="C46" s="36" t="s">
        <v>36</v>
      </c>
      <c r="D46" s="34" t="s">
        <v>35</v>
      </c>
      <c r="E46" s="31" t="s">
        <v>30</v>
      </c>
      <c r="F46" s="34" t="s">
        <v>34</v>
      </c>
      <c r="G46" s="28" t="s">
        <v>25</v>
      </c>
      <c r="H46" s="38">
        <v>0.35</v>
      </c>
      <c r="I46" s="29">
        <f>H46*A46</f>
        <v>2.0999999999999996</v>
      </c>
      <c r="J46" s="19"/>
      <c r="K46" s="23" t="str">
        <f t="shared" si="0"/>
        <v>6,478-8237-1-ND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20"/>
    </row>
    <row r="47" spans="1:53" s="1" customFormat="1" ht="15">
      <c r="A47" s="74">
        <v>3</v>
      </c>
      <c r="B47" s="49"/>
      <c r="C47" s="58" t="s">
        <v>264</v>
      </c>
      <c r="D47" s="58" t="s">
        <v>265</v>
      </c>
      <c r="E47" s="58" t="s">
        <v>241</v>
      </c>
      <c r="F47" s="58" t="s">
        <v>266</v>
      </c>
      <c r="G47" s="49" t="s">
        <v>267</v>
      </c>
      <c r="H47" s="61">
        <v>0.28999999999999998</v>
      </c>
      <c r="I47" s="29">
        <f>H47*A47</f>
        <v>0.86999999999999988</v>
      </c>
      <c r="J47" s="19"/>
      <c r="K47" s="23" t="str">
        <f t="shared" si="0"/>
        <v>3,495-2181-1-ND</v>
      </c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20"/>
    </row>
    <row r="48" spans="1:53" s="1" customFormat="1" ht="15">
      <c r="A48" s="85">
        <v>4</v>
      </c>
      <c r="B48" s="40"/>
      <c r="C48" s="36" t="s">
        <v>470</v>
      </c>
      <c r="D48" s="34" t="s">
        <v>471</v>
      </c>
      <c r="E48" s="31" t="s">
        <v>30</v>
      </c>
      <c r="F48" s="34" t="s">
        <v>472</v>
      </c>
      <c r="G48" s="47" t="s">
        <v>473</v>
      </c>
      <c r="H48" s="94">
        <v>0.5</v>
      </c>
      <c r="I48" s="29">
        <f>H48*A48</f>
        <v>2</v>
      </c>
      <c r="J48" s="19"/>
      <c r="K48" s="23" t="str">
        <f t="shared" si="0"/>
        <v>4,495-3421-1-ND</v>
      </c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20"/>
    </row>
    <row r="49" spans="1:53" s="1" customFormat="1" ht="15">
      <c r="A49" s="85">
        <v>1</v>
      </c>
      <c r="B49" s="40"/>
      <c r="C49" s="36" t="s">
        <v>486</v>
      </c>
      <c r="D49" s="34" t="s">
        <v>487</v>
      </c>
      <c r="E49" s="31" t="s">
        <v>30</v>
      </c>
      <c r="F49" s="34" t="s">
        <v>488</v>
      </c>
      <c r="G49" s="97" t="s">
        <v>489</v>
      </c>
      <c r="H49" s="94">
        <v>0.64</v>
      </c>
      <c r="I49" s="29">
        <f>H49*A49</f>
        <v>0.64</v>
      </c>
      <c r="J49" s="19"/>
      <c r="K49" s="23" t="str">
        <f t="shared" si="0"/>
        <v>1,497-11797-1-ND</v>
      </c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20"/>
    </row>
    <row r="50" spans="1:53" s="1" customFormat="1" ht="15">
      <c r="A50" s="57">
        <v>4</v>
      </c>
      <c r="C50" s="36" t="s">
        <v>127</v>
      </c>
      <c r="D50" s="34" t="s">
        <v>126</v>
      </c>
      <c r="E50" s="24" t="s">
        <v>30</v>
      </c>
      <c r="F50" s="34" t="s">
        <v>125</v>
      </c>
      <c r="G50" s="47" t="s">
        <v>71</v>
      </c>
      <c r="H50" s="32">
        <v>2.91</v>
      </c>
      <c r="I50" s="29">
        <f>H50*A50</f>
        <v>11.64</v>
      </c>
      <c r="J50" s="19"/>
      <c r="K50" s="23" t="str">
        <f t="shared" si="0"/>
        <v>4,497-14305-1-ND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20"/>
    </row>
    <row r="51" spans="1:53" s="1" customFormat="1" ht="12" customHeight="1">
      <c r="A51" s="83">
        <v>10</v>
      </c>
      <c r="B51" s="27"/>
      <c r="C51" s="63" t="s">
        <v>435</v>
      </c>
      <c r="D51" s="66" t="s">
        <v>436</v>
      </c>
      <c r="E51" s="30" t="s">
        <v>30</v>
      </c>
      <c r="F51" s="66" t="s">
        <v>437</v>
      </c>
      <c r="G51" s="47" t="s">
        <v>438</v>
      </c>
      <c r="H51" s="38">
        <v>0.63</v>
      </c>
      <c r="I51" s="29">
        <f>H51*A51</f>
        <v>6.3</v>
      </c>
      <c r="J51" s="19"/>
      <c r="K51" s="23" t="str">
        <f t="shared" si="0"/>
        <v>10,497-2471-1-ND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20"/>
    </row>
    <row r="52" spans="1:53" s="1" customFormat="1" ht="15">
      <c r="A52" s="74">
        <v>2</v>
      </c>
      <c r="B52" s="49"/>
      <c r="C52" s="49" t="s">
        <v>414</v>
      </c>
      <c r="D52" s="49" t="s">
        <v>415</v>
      </c>
      <c r="E52" s="49" t="s">
        <v>241</v>
      </c>
      <c r="F52" s="49" t="s">
        <v>416</v>
      </c>
      <c r="G52" s="61" t="s">
        <v>417</v>
      </c>
      <c r="H52" s="61">
        <v>0.66</v>
      </c>
      <c r="I52" s="29">
        <f>H52*A52</f>
        <v>1.32</v>
      </c>
      <c r="J52" s="19"/>
      <c r="K52" s="23" t="str">
        <f t="shared" si="0"/>
        <v>2,497-7255-1-ND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20"/>
    </row>
    <row r="53" spans="1:53" s="1" customFormat="1" ht="15">
      <c r="A53" s="57">
        <v>20</v>
      </c>
      <c r="C53" s="36" t="s">
        <v>138</v>
      </c>
      <c r="D53" s="34" t="s">
        <v>137</v>
      </c>
      <c r="E53" s="24" t="s">
        <v>30</v>
      </c>
      <c r="F53" s="34" t="s">
        <v>136</v>
      </c>
      <c r="G53" s="28" t="s">
        <v>73</v>
      </c>
      <c r="H53" s="32">
        <v>0.12</v>
      </c>
      <c r="I53" s="29">
        <f>H53*A53</f>
        <v>2.4</v>
      </c>
      <c r="J53" s="19"/>
      <c r="K53" s="23" t="str">
        <f t="shared" si="0"/>
        <v>20,507-1800-1-ND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20"/>
    </row>
    <row r="54" spans="1:53" s="1" customFormat="1" ht="15">
      <c r="A54" s="79">
        <v>100</v>
      </c>
      <c r="B54" s="27"/>
      <c r="C54" s="36" t="s">
        <v>39</v>
      </c>
      <c r="D54" s="34" t="s">
        <v>38</v>
      </c>
      <c r="E54" s="31" t="s">
        <v>30</v>
      </c>
      <c r="F54" s="34" t="s">
        <v>37</v>
      </c>
      <c r="G54" s="28" t="s">
        <v>24</v>
      </c>
      <c r="H54" s="38">
        <v>7.6999999999999999E-2</v>
      </c>
      <c r="I54" s="29">
        <f>H54*A54</f>
        <v>7.7</v>
      </c>
      <c r="J54" s="19"/>
      <c r="K54" s="23" t="str">
        <f t="shared" si="0"/>
        <v>100,541-1.0KACT-ND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20"/>
    </row>
    <row r="55" spans="1:53" s="1" customFormat="1" ht="15">
      <c r="A55" s="57">
        <v>20</v>
      </c>
      <c r="C55" s="36" t="s">
        <v>88</v>
      </c>
      <c r="D55" s="34" t="s">
        <v>86</v>
      </c>
      <c r="E55" s="24" t="s">
        <v>30</v>
      </c>
      <c r="F55" s="34" t="s">
        <v>87</v>
      </c>
      <c r="G55" s="28" t="s">
        <v>57</v>
      </c>
      <c r="H55" s="71">
        <v>7.6999999999999999E-2</v>
      </c>
      <c r="I55" s="29">
        <f>H55*A55</f>
        <v>1.54</v>
      </c>
      <c r="J55" s="19"/>
      <c r="K55" s="23" t="str">
        <f t="shared" si="0"/>
        <v>20,541-1.2KACT-ND</v>
      </c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20"/>
    </row>
    <row r="56" spans="1:53" s="1" customFormat="1" ht="17.25" customHeight="1">
      <c r="A56" s="79">
        <v>10</v>
      </c>
      <c r="B56" s="27"/>
      <c r="C56" s="36" t="s">
        <v>95</v>
      </c>
      <c r="D56" s="34" t="s">
        <v>96</v>
      </c>
      <c r="E56" s="31" t="s">
        <v>30</v>
      </c>
      <c r="F56" s="34" t="s">
        <v>97</v>
      </c>
      <c r="G56" s="28" t="s">
        <v>58</v>
      </c>
      <c r="H56" s="71">
        <v>7.6999999999999999E-2</v>
      </c>
      <c r="I56" s="29">
        <f>H56*A56</f>
        <v>0.77</v>
      </c>
      <c r="J56" s="19"/>
      <c r="K56" s="23" t="str">
        <f t="shared" si="0"/>
        <v>10,541-100KACT-ND</v>
      </c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 s="1" customFormat="1" ht="15">
      <c r="A57" s="71">
        <v>10</v>
      </c>
      <c r="B57" s="27"/>
      <c r="C57" s="33" t="s">
        <v>190</v>
      </c>
      <c r="D57" s="34" t="s">
        <v>191</v>
      </c>
      <c r="E57" s="31" t="s">
        <v>30</v>
      </c>
      <c r="F57" s="34" t="s">
        <v>192</v>
      </c>
      <c r="G57" s="28" t="s">
        <v>193</v>
      </c>
      <c r="H57" s="27">
        <v>7.6999999999999999E-2</v>
      </c>
      <c r="I57" s="29">
        <f>H57*A57</f>
        <v>0.77</v>
      </c>
      <c r="J57" s="19"/>
      <c r="K57" s="23" t="str">
        <f t="shared" si="0"/>
        <v>10,541-2.0KACT-ND</v>
      </c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20"/>
    </row>
    <row r="58" spans="1:53" s="1" customFormat="1" ht="15">
      <c r="A58" s="79">
        <v>10</v>
      </c>
      <c r="B58" s="27"/>
      <c r="C58" s="36" t="s">
        <v>91</v>
      </c>
      <c r="D58" s="34" t="s">
        <v>90</v>
      </c>
      <c r="E58" s="31" t="s">
        <v>30</v>
      </c>
      <c r="F58" s="34" t="s">
        <v>89</v>
      </c>
      <c r="G58" s="28" t="s">
        <v>61</v>
      </c>
      <c r="H58" s="71">
        <v>7.6999999999999999E-2</v>
      </c>
      <c r="I58" s="29">
        <f>H58*A58</f>
        <v>0.77</v>
      </c>
      <c r="J58" s="19"/>
      <c r="K58" s="23" t="str">
        <f t="shared" si="0"/>
        <v>10,541-2.2KACT-ND</v>
      </c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20"/>
    </row>
    <row r="59" spans="1:53" s="1" customFormat="1" ht="15">
      <c r="A59" s="29">
        <v>30</v>
      </c>
      <c r="C59" s="33" t="s">
        <v>186</v>
      </c>
      <c r="D59" s="34" t="s">
        <v>187</v>
      </c>
      <c r="E59" s="24" t="s">
        <v>30</v>
      </c>
      <c r="F59" s="34" t="s">
        <v>188</v>
      </c>
      <c r="G59" s="28" t="s">
        <v>189</v>
      </c>
      <c r="H59" s="27">
        <v>7.6999999999999999E-2</v>
      </c>
      <c r="I59" s="29">
        <f>H59*A59</f>
        <v>2.31</v>
      </c>
      <c r="J59" s="19"/>
      <c r="K59" s="23" t="str">
        <f t="shared" si="0"/>
        <v>30,541-200ACT-ND</v>
      </c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20"/>
    </row>
    <row r="60" spans="1:53" s="1" customFormat="1" ht="15">
      <c r="A60" s="71">
        <v>30</v>
      </c>
      <c r="B60" s="27"/>
      <c r="C60" s="33" t="s">
        <v>43</v>
      </c>
      <c r="D60" s="34" t="s">
        <v>42</v>
      </c>
      <c r="E60" s="31" t="s">
        <v>30</v>
      </c>
      <c r="F60" s="34" t="s">
        <v>41</v>
      </c>
      <c r="G60" s="28" t="s">
        <v>26</v>
      </c>
      <c r="H60" s="27">
        <v>7.6999999999999999E-2</v>
      </c>
      <c r="I60" s="29">
        <f>H60*A60</f>
        <v>2.31</v>
      </c>
      <c r="J60" s="19"/>
      <c r="K60" s="23" t="str">
        <f t="shared" si="0"/>
        <v>30,541-22KACT-ND</v>
      </c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20"/>
    </row>
    <row r="61" spans="1:53" s="1" customFormat="1" ht="15">
      <c r="A61" s="79">
        <v>10</v>
      </c>
      <c r="B61" s="27"/>
      <c r="C61" s="36" t="s">
        <v>94</v>
      </c>
      <c r="D61" s="34" t="s">
        <v>93</v>
      </c>
      <c r="E61" s="31" t="s">
        <v>30</v>
      </c>
      <c r="F61" s="34" t="s">
        <v>92</v>
      </c>
      <c r="G61" s="68" t="s">
        <v>62</v>
      </c>
      <c r="H61" s="71">
        <v>7.6999999999999999E-2</v>
      </c>
      <c r="I61" s="29">
        <f>H61*A61</f>
        <v>0.77</v>
      </c>
      <c r="J61" s="19"/>
      <c r="K61" s="23" t="str">
        <f t="shared" si="0"/>
        <v>10,541-24KACT-ND</v>
      </c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20"/>
    </row>
    <row r="62" spans="1:53" s="1" customFormat="1" ht="15">
      <c r="A62" s="74">
        <v>10</v>
      </c>
      <c r="B62" s="49"/>
      <c r="C62" s="49" t="s">
        <v>350</v>
      </c>
      <c r="D62" s="49" t="s">
        <v>351</v>
      </c>
      <c r="E62" s="49" t="s">
        <v>352</v>
      </c>
      <c r="F62" s="49" t="s">
        <v>353</v>
      </c>
      <c r="G62" s="49" t="s">
        <v>354</v>
      </c>
      <c r="H62" s="49">
        <v>0.89</v>
      </c>
      <c r="I62" s="29">
        <f>H62*A62</f>
        <v>8.9</v>
      </c>
      <c r="J62" s="19"/>
      <c r="K62" s="23" t="str">
        <f t="shared" si="0"/>
        <v>10,541-27.0CCT-ND</v>
      </c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20"/>
    </row>
    <row r="63" spans="1:53" s="1" customFormat="1" ht="15">
      <c r="A63" s="84">
        <v>10</v>
      </c>
      <c r="B63" s="21"/>
      <c r="C63" s="36" t="s">
        <v>463</v>
      </c>
      <c r="D63" s="34" t="s">
        <v>407</v>
      </c>
      <c r="E63" s="31" t="s">
        <v>30</v>
      </c>
      <c r="F63" s="34" t="s">
        <v>464</v>
      </c>
      <c r="G63" s="28" t="s">
        <v>465</v>
      </c>
      <c r="H63" s="78">
        <v>7.6999999999999999E-2</v>
      </c>
      <c r="I63" s="29">
        <f>H63*A63</f>
        <v>0.77</v>
      </c>
      <c r="J63" s="19"/>
      <c r="K63" s="23" t="str">
        <f t="shared" si="0"/>
        <v>10,541-3.3KACT-ND</v>
      </c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20"/>
    </row>
    <row r="64" spans="1:53" s="1" customFormat="1" ht="15">
      <c r="A64" s="84">
        <v>10</v>
      </c>
      <c r="C64" s="33" t="s">
        <v>427</v>
      </c>
      <c r="D64" s="34" t="s">
        <v>428</v>
      </c>
      <c r="E64" s="31" t="s">
        <v>30</v>
      </c>
      <c r="F64" s="34" t="s">
        <v>429</v>
      </c>
      <c r="G64" s="28" t="s">
        <v>430</v>
      </c>
      <c r="H64" s="71">
        <v>7.6999999999999999E-2</v>
      </c>
      <c r="I64" s="29">
        <f>H64*A64</f>
        <v>0.77</v>
      </c>
      <c r="J64" s="19"/>
      <c r="K64" s="23" t="str">
        <f t="shared" si="0"/>
        <v>10,541-330ACT-ND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20"/>
    </row>
    <row r="65" spans="1:53" s="1" customFormat="1" ht="15">
      <c r="A65" s="84">
        <v>10</v>
      </c>
      <c r="C65" s="33" t="s">
        <v>431</v>
      </c>
      <c r="D65" s="34" t="s">
        <v>432</v>
      </c>
      <c r="E65" s="31" t="s">
        <v>30</v>
      </c>
      <c r="F65" s="34" t="s">
        <v>433</v>
      </c>
      <c r="G65" s="28" t="s">
        <v>434</v>
      </c>
      <c r="H65" s="71">
        <v>7.6999999999999999E-2</v>
      </c>
      <c r="I65" s="29">
        <f>H65*A65</f>
        <v>0.77</v>
      </c>
      <c r="J65" s="19"/>
      <c r="K65" s="23" t="str">
        <f t="shared" si="0"/>
        <v>10,541-390ACT-ND</v>
      </c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0"/>
    </row>
    <row r="66" spans="1:53" s="1" customFormat="1" ht="15">
      <c r="A66" s="57">
        <v>20</v>
      </c>
      <c r="C66" s="36" t="s">
        <v>85</v>
      </c>
      <c r="D66" s="34" t="s">
        <v>84</v>
      </c>
      <c r="E66" s="24" t="s">
        <v>30</v>
      </c>
      <c r="F66" s="34" t="s">
        <v>83</v>
      </c>
      <c r="G66" s="28" t="s">
        <v>56</v>
      </c>
      <c r="H66" s="71">
        <v>8.8999999999999996E-2</v>
      </c>
      <c r="I66" s="29">
        <f>H66*A66</f>
        <v>1.7799999999999998</v>
      </c>
      <c r="J66" s="19"/>
      <c r="K66" s="23" t="str">
        <f t="shared" si="0"/>
        <v>20,541-523CCT-ND</v>
      </c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20"/>
    </row>
    <row r="67" spans="1:53" s="1" customFormat="1" ht="15">
      <c r="A67" s="29">
        <v>10</v>
      </c>
      <c r="C67" s="64" t="s">
        <v>173</v>
      </c>
      <c r="D67" s="66" t="s">
        <v>172</v>
      </c>
      <c r="E67" s="24" t="s">
        <v>30</v>
      </c>
      <c r="F67" s="66" t="s">
        <v>171</v>
      </c>
      <c r="G67" s="41" t="s">
        <v>170</v>
      </c>
      <c r="H67" s="44">
        <v>8.8999999999999996E-2</v>
      </c>
      <c r="I67" s="29">
        <f>H67*A67</f>
        <v>0.8899999999999999</v>
      </c>
      <c r="J67" s="19"/>
      <c r="K67" s="23" t="str">
        <f t="shared" si="0"/>
        <v>10,541-8.45KCCT-ND</v>
      </c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20"/>
    </row>
    <row r="68" spans="1:53" s="1" customFormat="1" ht="15">
      <c r="A68" s="78">
        <v>10</v>
      </c>
      <c r="B68" s="21"/>
      <c r="C68" s="36" t="s">
        <v>151</v>
      </c>
      <c r="D68" s="34" t="s">
        <v>152</v>
      </c>
      <c r="E68" s="39" t="s">
        <v>30</v>
      </c>
      <c r="F68" s="34" t="s">
        <v>153</v>
      </c>
      <c r="G68" s="28" t="s">
        <v>141</v>
      </c>
      <c r="H68" s="45">
        <v>7.6999999999999999E-2</v>
      </c>
      <c r="I68" s="29">
        <f>H68*A68</f>
        <v>0.77</v>
      </c>
      <c r="J68" s="19"/>
      <c r="K68" s="23" t="str">
        <f t="shared" si="0"/>
        <v>10,541-91KACT-ND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20"/>
    </row>
    <row r="69" spans="1:53" s="1" customFormat="1" ht="15">
      <c r="A69" s="79">
        <v>4</v>
      </c>
      <c r="B69" s="27"/>
      <c r="C69" s="36" t="s">
        <v>104</v>
      </c>
      <c r="D69" s="34" t="s">
        <v>105</v>
      </c>
      <c r="E69" s="30" t="s">
        <v>30</v>
      </c>
      <c r="F69" s="34" t="s">
        <v>106</v>
      </c>
      <c r="G69" s="68" t="s">
        <v>66</v>
      </c>
      <c r="H69" s="71">
        <v>15.29</v>
      </c>
      <c r="I69" s="29">
        <f>H69*A69</f>
        <v>61.16</v>
      </c>
      <c r="J69" s="19"/>
      <c r="K69" s="23" t="str">
        <f t="shared" si="0"/>
        <v>4,555-1172-1-ND</v>
      </c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20"/>
    </row>
    <row r="70" spans="1:53" s="1" customFormat="1" ht="15">
      <c r="A70" s="74">
        <v>8</v>
      </c>
      <c r="B70" s="49"/>
      <c r="C70" s="49" t="s">
        <v>280</v>
      </c>
      <c r="D70" s="49" t="s">
        <v>281</v>
      </c>
      <c r="E70" s="49" t="s">
        <v>241</v>
      </c>
      <c r="F70" s="49" t="s">
        <v>282</v>
      </c>
      <c r="G70" s="49" t="s">
        <v>283</v>
      </c>
      <c r="H70" s="49">
        <v>0.28999999999999998</v>
      </c>
      <c r="I70" s="29">
        <f>H70*A70</f>
        <v>2.3199999999999998</v>
      </c>
      <c r="J70" s="19"/>
      <c r="K70" s="23" t="str">
        <f t="shared" si="0"/>
        <v>8,568-3825-1-ND</v>
      </c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20"/>
    </row>
    <row r="71" spans="1:53" s="1" customFormat="1" ht="15">
      <c r="A71" s="74">
        <v>1</v>
      </c>
      <c r="B71" s="49"/>
      <c r="C71" s="49" t="s">
        <v>375</v>
      </c>
      <c r="D71" s="49" t="s">
        <v>376</v>
      </c>
      <c r="E71" s="49" t="s">
        <v>352</v>
      </c>
      <c r="F71" s="49" t="s">
        <v>377</v>
      </c>
      <c r="G71" s="62" t="s">
        <v>378</v>
      </c>
      <c r="H71" s="49">
        <v>1.82</v>
      </c>
      <c r="I71" s="29">
        <f>H71*A71</f>
        <v>1.82</v>
      </c>
      <c r="J71" s="19"/>
      <c r="K71" s="23" t="str">
        <f t="shared" si="0"/>
        <v>1,576-1281-1-ND</v>
      </c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20"/>
    </row>
    <row r="72" spans="1:53" s="1" customFormat="1" ht="15">
      <c r="A72" s="79">
        <v>2</v>
      </c>
      <c r="B72" s="27"/>
      <c r="C72" s="33" t="s">
        <v>82</v>
      </c>
      <c r="D72" s="34" t="s">
        <v>81</v>
      </c>
      <c r="E72" s="31" t="s">
        <v>30</v>
      </c>
      <c r="F72" s="34" t="s">
        <v>80</v>
      </c>
      <c r="G72" s="68" t="s">
        <v>60</v>
      </c>
      <c r="H72" s="72">
        <v>0.11</v>
      </c>
      <c r="I72" s="29">
        <f>H72*A72</f>
        <v>0.22</v>
      </c>
      <c r="J72" s="19"/>
      <c r="K72" s="23" t="str">
        <f t="shared" si="0"/>
        <v>2,587-1308-1-ND</v>
      </c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20"/>
    </row>
    <row r="73" spans="1:53" s="1" customFormat="1" ht="15">
      <c r="A73" s="74">
        <v>7</v>
      </c>
      <c r="B73" s="49"/>
      <c r="C73" s="49" t="s">
        <v>418</v>
      </c>
      <c r="D73" s="49" t="s">
        <v>419</v>
      </c>
      <c r="E73" s="49" t="s">
        <v>241</v>
      </c>
      <c r="F73" s="49" t="s">
        <v>420</v>
      </c>
      <c r="G73" s="49" t="s">
        <v>421</v>
      </c>
      <c r="H73" s="49">
        <v>0.1</v>
      </c>
      <c r="I73" s="29">
        <f>H73*A73</f>
        <v>0.70000000000000007</v>
      </c>
      <c r="J73" s="19"/>
      <c r="K73" s="23" t="str">
        <f t="shared" si="0"/>
        <v>7,587-1741-1-ND</v>
      </c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20"/>
    </row>
    <row r="74" spans="1:53" s="1" customFormat="1" ht="15">
      <c r="A74" s="74">
        <v>2</v>
      </c>
      <c r="B74" s="49"/>
      <c r="C74" s="49" t="s">
        <v>391</v>
      </c>
      <c r="D74" s="49" t="s">
        <v>392</v>
      </c>
      <c r="E74" s="49" t="s">
        <v>352</v>
      </c>
      <c r="F74" s="49" t="s">
        <v>393</v>
      </c>
      <c r="G74" s="48" t="s">
        <v>394</v>
      </c>
      <c r="H74" s="49">
        <v>0.91</v>
      </c>
      <c r="I74" s="29">
        <f>H74*A74</f>
        <v>1.82</v>
      </c>
      <c r="J74" s="19"/>
      <c r="K74" s="23" t="str">
        <f t="shared" si="0"/>
        <v>2,609-1039-ND</v>
      </c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20"/>
    </row>
    <row r="75" spans="1:53" s="1" customFormat="1" ht="15">
      <c r="A75" s="57">
        <v>2</v>
      </c>
      <c r="C75" s="36" t="s">
        <v>112</v>
      </c>
      <c r="D75" s="34" t="s">
        <v>111</v>
      </c>
      <c r="E75" s="24" t="s">
        <v>30</v>
      </c>
      <c r="F75" s="34" t="s">
        <v>110</v>
      </c>
      <c r="G75" s="68" t="s">
        <v>68</v>
      </c>
      <c r="H75" s="29">
        <v>3.97</v>
      </c>
      <c r="I75" s="29">
        <f>H75*A75</f>
        <v>7.94</v>
      </c>
      <c r="J75" s="19"/>
      <c r="K75" s="23" t="str">
        <f t="shared" si="0"/>
        <v>2,620-1229-1-ND</v>
      </c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20"/>
    </row>
    <row r="76" spans="1:53" s="1" customFormat="1" ht="15">
      <c r="A76" s="57">
        <v>2</v>
      </c>
      <c r="C76" s="36" t="s">
        <v>109</v>
      </c>
      <c r="D76" s="34" t="s">
        <v>108</v>
      </c>
      <c r="E76" s="24" t="s">
        <v>30</v>
      </c>
      <c r="F76" s="34" t="s">
        <v>107</v>
      </c>
      <c r="G76" s="28" t="s">
        <v>67</v>
      </c>
      <c r="H76" s="29">
        <v>3.2</v>
      </c>
      <c r="I76" s="29">
        <f>H76*A76</f>
        <v>6.4</v>
      </c>
      <c r="J76" s="19"/>
      <c r="K76" s="23" t="str">
        <f t="shared" si="0"/>
        <v>2,620-1370-1-ND</v>
      </c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20"/>
    </row>
    <row r="77" spans="1:53" s="1" customFormat="1" ht="15">
      <c r="A77" s="71">
        <v>2</v>
      </c>
      <c r="B77" s="27"/>
      <c r="C77" s="33" t="s">
        <v>194</v>
      </c>
      <c r="D77" s="34" t="s">
        <v>195</v>
      </c>
      <c r="E77" s="30" t="s">
        <v>30</v>
      </c>
      <c r="F77" s="34" t="s">
        <v>196</v>
      </c>
      <c r="G77" s="68" t="s">
        <v>197</v>
      </c>
      <c r="H77" s="27">
        <v>2.7</v>
      </c>
      <c r="I77" s="29">
        <f>H77*A77</f>
        <v>5.4</v>
      </c>
      <c r="J77" s="19"/>
      <c r="K77" s="23" t="str">
        <f t="shared" ref="K77:K130" si="1">A77&amp;","&amp;F77</f>
        <v>2,620-1371-1-ND</v>
      </c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20"/>
    </row>
    <row r="78" spans="1:53" s="1" customFormat="1" ht="15">
      <c r="A78" s="83">
        <v>10</v>
      </c>
      <c r="B78" s="27"/>
      <c r="C78" s="36" t="s">
        <v>439</v>
      </c>
      <c r="D78" s="34" t="s">
        <v>440</v>
      </c>
      <c r="E78" s="30" t="s">
        <v>30</v>
      </c>
      <c r="F78" s="34" t="s">
        <v>441</v>
      </c>
      <c r="G78" s="68" t="s">
        <v>442</v>
      </c>
      <c r="H78" s="71">
        <v>3.07</v>
      </c>
      <c r="I78" s="29">
        <f>H78*A78</f>
        <v>30.7</v>
      </c>
      <c r="J78" s="19"/>
      <c r="K78" s="23" t="str">
        <f t="shared" si="1"/>
        <v>10,696-1422-1-ND</v>
      </c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20"/>
    </row>
    <row r="79" spans="1:53" s="1" customFormat="1" ht="15">
      <c r="A79" s="74">
        <v>30</v>
      </c>
      <c r="B79" s="49"/>
      <c r="C79" s="49" t="s">
        <v>320</v>
      </c>
      <c r="D79" s="41" t="s">
        <v>321</v>
      </c>
      <c r="E79" s="49" t="s">
        <v>311</v>
      </c>
      <c r="F79" s="41" t="s">
        <v>322</v>
      </c>
      <c r="G79" s="49" t="s">
        <v>323</v>
      </c>
      <c r="H79" s="49">
        <v>4.8000000000000001E-2</v>
      </c>
      <c r="I79" s="29">
        <f>H79*A79</f>
        <v>1.44</v>
      </c>
      <c r="J79" s="19"/>
      <c r="K79" s="23" t="str">
        <f t="shared" si="1"/>
        <v>30,709-1175-1-ND</v>
      </c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20"/>
    </row>
    <row r="80" spans="1:53" s="1" customFormat="1" ht="15">
      <c r="A80" s="84">
        <v>3</v>
      </c>
      <c r="C80" s="36">
        <v>7447714101</v>
      </c>
      <c r="D80" s="34" t="s">
        <v>456</v>
      </c>
      <c r="E80" s="31" t="s">
        <v>30</v>
      </c>
      <c r="F80" s="34" t="s">
        <v>457</v>
      </c>
      <c r="G80" s="28" t="s">
        <v>458</v>
      </c>
      <c r="H80" s="29">
        <v>2.76</v>
      </c>
      <c r="I80" s="29">
        <f>H80*A80</f>
        <v>8.2799999999999994</v>
      </c>
      <c r="J80" s="19"/>
      <c r="K80" s="23" t="str">
        <f t="shared" si="1"/>
        <v>3,732-2989-1-ND</v>
      </c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20"/>
    </row>
    <row r="81" spans="1:53" s="1" customFormat="1" ht="15">
      <c r="A81" s="29">
        <v>60</v>
      </c>
      <c r="C81" s="33" t="s">
        <v>230</v>
      </c>
      <c r="D81" s="34" t="s">
        <v>231</v>
      </c>
      <c r="E81" s="24" t="s">
        <v>30</v>
      </c>
      <c r="F81" s="34" t="s">
        <v>232</v>
      </c>
      <c r="G81" s="28" t="s">
        <v>233</v>
      </c>
      <c r="H81" s="29">
        <v>0.28999999999999998</v>
      </c>
      <c r="I81" s="29">
        <f>H81*A81</f>
        <v>17.399999999999999</v>
      </c>
      <c r="J81" s="19"/>
      <c r="K81" s="23" t="str">
        <f t="shared" si="1"/>
        <v>60,732-4982-1-ND</v>
      </c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20"/>
    </row>
    <row r="82" spans="1:53" s="1" customFormat="1" ht="15">
      <c r="A82" s="74">
        <v>5</v>
      </c>
      <c r="B82" s="49"/>
      <c r="C82" s="49" t="s">
        <v>343</v>
      </c>
      <c r="D82" s="49" t="s">
        <v>344</v>
      </c>
      <c r="E82" s="49" t="s">
        <v>352</v>
      </c>
      <c r="F82" s="49" t="s">
        <v>345</v>
      </c>
      <c r="G82" s="49" t="s">
        <v>374</v>
      </c>
      <c r="H82" s="49">
        <v>2.04</v>
      </c>
      <c r="I82" s="29">
        <f>H82*A82</f>
        <v>10.199999999999999</v>
      </c>
      <c r="J82" s="19"/>
      <c r="K82" s="23" t="str">
        <f t="shared" si="1"/>
        <v>5,768-1135-1-ND</v>
      </c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20"/>
    </row>
    <row r="83" spans="1:53" s="1" customFormat="1" ht="15">
      <c r="A83" s="71">
        <v>14</v>
      </c>
      <c r="B83" s="27"/>
      <c r="C83" s="33" t="s">
        <v>202</v>
      </c>
      <c r="D83" s="34" t="s">
        <v>203</v>
      </c>
      <c r="E83" s="30" t="s">
        <v>30</v>
      </c>
      <c r="F83" s="34" t="s">
        <v>204</v>
      </c>
      <c r="G83" s="28" t="s">
        <v>205</v>
      </c>
      <c r="H83" s="27">
        <v>0.44</v>
      </c>
      <c r="I83" s="29">
        <f>H83*A83</f>
        <v>6.16</v>
      </c>
      <c r="J83" s="19"/>
      <c r="K83" s="23" t="str">
        <f t="shared" si="1"/>
        <v>14,785-1006-1-ND</v>
      </c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20"/>
    </row>
    <row r="84" spans="1:53" s="1" customFormat="1" ht="15">
      <c r="A84" s="77">
        <v>4</v>
      </c>
      <c r="B84" s="52"/>
      <c r="C84" s="55" t="s">
        <v>349</v>
      </c>
      <c r="D84" s="56" t="s">
        <v>348</v>
      </c>
      <c r="E84" s="52" t="s">
        <v>311</v>
      </c>
      <c r="F84" s="56" t="s">
        <v>347</v>
      </c>
      <c r="G84" s="53" t="s">
        <v>346</v>
      </c>
      <c r="H84" s="52">
        <v>0.96</v>
      </c>
      <c r="I84" s="29">
        <f>H84*A84</f>
        <v>3.84</v>
      </c>
      <c r="J84" s="19"/>
      <c r="K84" s="23" t="str">
        <f t="shared" si="1"/>
        <v>4,887-1121-1-ND</v>
      </c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20"/>
    </row>
    <row r="85" spans="1:53" s="1" customFormat="1" ht="15">
      <c r="A85" s="29">
        <v>14</v>
      </c>
      <c r="C85" s="33" t="s">
        <v>214</v>
      </c>
      <c r="D85" s="34" t="s">
        <v>215</v>
      </c>
      <c r="E85" s="24" t="s">
        <v>30</v>
      </c>
      <c r="F85" s="34" t="s">
        <v>216</v>
      </c>
      <c r="G85" s="68" t="s">
        <v>217</v>
      </c>
      <c r="H85" s="29">
        <v>0.69</v>
      </c>
      <c r="I85" s="29">
        <f>H85*A85</f>
        <v>9.66</v>
      </c>
      <c r="J85" s="19"/>
      <c r="K85" s="23" t="str">
        <f t="shared" si="1"/>
        <v>14,A106033CT-ND</v>
      </c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20"/>
    </row>
    <row r="86" spans="1:53" s="1" customFormat="1" ht="15">
      <c r="A86" s="74">
        <v>4</v>
      </c>
      <c r="B86" s="49"/>
      <c r="C86" s="49" t="s">
        <v>284</v>
      </c>
      <c r="D86" s="49" t="s">
        <v>285</v>
      </c>
      <c r="E86" s="49" t="s">
        <v>241</v>
      </c>
      <c r="F86" s="49" t="s">
        <v>286</v>
      </c>
      <c r="G86" s="96" t="s">
        <v>287</v>
      </c>
      <c r="H86" s="49">
        <v>1.94</v>
      </c>
      <c r="I86" s="29">
        <f>H86*A86</f>
        <v>7.76</v>
      </c>
      <c r="J86" s="19"/>
      <c r="K86" s="23" t="str">
        <f t="shared" si="1"/>
        <v>4,A26509-40-ND</v>
      </c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20"/>
    </row>
    <row r="87" spans="1:53" s="1" customFormat="1" ht="15">
      <c r="A87" s="85">
        <v>2</v>
      </c>
      <c r="B87" s="24"/>
      <c r="C87" s="36" t="s">
        <v>482</v>
      </c>
      <c r="D87" s="34" t="s">
        <v>483</v>
      </c>
      <c r="E87" s="31" t="s">
        <v>30</v>
      </c>
      <c r="F87" s="34" t="s">
        <v>484</v>
      </c>
      <c r="G87" s="68" t="s">
        <v>485</v>
      </c>
      <c r="H87" s="75">
        <v>1.44</v>
      </c>
      <c r="I87" s="29">
        <f>H87*A87</f>
        <v>2.88</v>
      </c>
      <c r="J87" s="19"/>
      <c r="K87" s="23" t="str">
        <f t="shared" si="1"/>
        <v>2,A33864-ND</v>
      </c>
      <c r="L87" s="22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20"/>
    </row>
    <row r="88" spans="1:53" s="2" customFormat="1" ht="15">
      <c r="A88" s="79">
        <v>26</v>
      </c>
      <c r="B88" s="27"/>
      <c r="C88" s="36" t="s">
        <v>45</v>
      </c>
      <c r="D88" s="34" t="s">
        <v>46</v>
      </c>
      <c r="E88" s="30" t="s">
        <v>30</v>
      </c>
      <c r="F88" s="34" t="s">
        <v>44</v>
      </c>
      <c r="G88" s="28" t="s">
        <v>27</v>
      </c>
      <c r="H88" s="71">
        <v>0.21</v>
      </c>
      <c r="I88" s="29">
        <f>H88*A88</f>
        <v>5.46</v>
      </c>
      <c r="K88" s="23" t="str">
        <f t="shared" si="1"/>
        <v>26,BSS123NCT-ND</v>
      </c>
      <c r="L88" s="22"/>
    </row>
    <row r="89" spans="1:53" s="2" customFormat="1" ht="15">
      <c r="A89" s="74">
        <v>3</v>
      </c>
      <c r="B89" s="49"/>
      <c r="C89" s="49" t="s">
        <v>339</v>
      </c>
      <c r="D89" s="41" t="s">
        <v>340</v>
      </c>
      <c r="E89" s="49" t="s">
        <v>311</v>
      </c>
      <c r="F89" s="41" t="s">
        <v>341</v>
      </c>
      <c r="G89" s="62" t="s">
        <v>342</v>
      </c>
      <c r="H89" s="49">
        <v>1.91</v>
      </c>
      <c r="I89" s="29">
        <f>H89*A89</f>
        <v>5.7299999999999995</v>
      </c>
      <c r="K89" s="23" t="str">
        <f t="shared" si="1"/>
        <v>3,CAT24M01WI-GT3OSCT-ND</v>
      </c>
      <c r="L89" s="22"/>
    </row>
    <row r="90" spans="1:53" s="3" customFormat="1" ht="15">
      <c r="A90" s="74">
        <v>10</v>
      </c>
      <c r="B90" s="49"/>
      <c r="C90" s="49" t="s">
        <v>355</v>
      </c>
      <c r="D90" s="49" t="s">
        <v>356</v>
      </c>
      <c r="E90" s="49" t="s">
        <v>352</v>
      </c>
      <c r="F90" s="49" t="s">
        <v>357</v>
      </c>
      <c r="G90" s="49" t="s">
        <v>358</v>
      </c>
      <c r="H90" s="49">
        <v>0.69</v>
      </c>
      <c r="I90" s="29">
        <f>H90*A90</f>
        <v>6.8999999999999995</v>
      </c>
      <c r="K90" s="23" t="str">
        <f t="shared" si="1"/>
        <v>10,CR0805-FX-1501ELFCT-ND</v>
      </c>
      <c r="L90" s="22"/>
    </row>
    <row r="91" spans="1:53" ht="15">
      <c r="A91" s="74">
        <v>10</v>
      </c>
      <c r="B91" s="49"/>
      <c r="C91" s="49" t="s">
        <v>242</v>
      </c>
      <c r="D91" s="49" t="s">
        <v>243</v>
      </c>
      <c r="E91" s="49" t="s">
        <v>241</v>
      </c>
      <c r="F91" s="49" t="s">
        <v>244</v>
      </c>
      <c r="G91" s="49" t="s">
        <v>245</v>
      </c>
      <c r="H91" s="49">
        <v>0.1</v>
      </c>
      <c r="I91" s="29">
        <f>H91*A91</f>
        <v>1</v>
      </c>
      <c r="K91" s="23" t="str">
        <f t="shared" si="1"/>
        <v>10,CR0805-FX-4990ELFCT-ND</v>
      </c>
      <c r="L91" s="22"/>
    </row>
    <row r="92" spans="1:53" ht="15">
      <c r="A92" s="74">
        <v>50</v>
      </c>
      <c r="B92" s="49"/>
      <c r="C92" s="49" t="s">
        <v>257</v>
      </c>
      <c r="D92" s="62" t="s">
        <v>40</v>
      </c>
      <c r="E92" s="49" t="s">
        <v>241</v>
      </c>
      <c r="F92" s="49" t="s">
        <v>258</v>
      </c>
      <c r="G92" s="49" t="s">
        <v>259</v>
      </c>
      <c r="H92" s="49">
        <v>0.1</v>
      </c>
      <c r="I92" s="29">
        <f>H92*A92</f>
        <v>5</v>
      </c>
      <c r="K92" s="23" t="str">
        <f t="shared" si="1"/>
        <v>50,CR0805-JW-103ELFCT-ND</v>
      </c>
    </row>
    <row r="93" spans="1:53" ht="15">
      <c r="A93" s="74">
        <v>10</v>
      </c>
      <c r="B93" s="49"/>
      <c r="C93" s="49" t="s">
        <v>246</v>
      </c>
      <c r="D93" s="49" t="s">
        <v>86</v>
      </c>
      <c r="E93" s="49" t="s">
        <v>241</v>
      </c>
      <c r="F93" s="62" t="s">
        <v>247</v>
      </c>
      <c r="G93" s="49" t="s">
        <v>248</v>
      </c>
      <c r="H93" s="49">
        <v>0.1</v>
      </c>
      <c r="I93" s="29">
        <f>H93*A93</f>
        <v>1</v>
      </c>
      <c r="K93" s="23" t="str">
        <f t="shared" si="1"/>
        <v>10,CR0805-JW-122ELFCT-ND</v>
      </c>
    </row>
    <row r="94" spans="1:53" ht="15">
      <c r="A94" s="74">
        <v>10</v>
      </c>
      <c r="B94" s="49"/>
      <c r="C94" s="49" t="s">
        <v>359</v>
      </c>
      <c r="D94" s="49" t="s">
        <v>360</v>
      </c>
      <c r="E94" s="49" t="s">
        <v>352</v>
      </c>
      <c r="F94" s="49" t="s">
        <v>361</v>
      </c>
      <c r="G94" s="49" t="s">
        <v>362</v>
      </c>
      <c r="H94" s="49">
        <v>0.56000000000000005</v>
      </c>
      <c r="I94" s="29">
        <f>H94*A94</f>
        <v>5.6000000000000005</v>
      </c>
      <c r="K94" s="23" t="str">
        <f t="shared" si="1"/>
        <v>10,CR0805-JW-153ELFCT-ND</v>
      </c>
    </row>
    <row r="95" spans="1:53" ht="15">
      <c r="A95" s="74">
        <v>10</v>
      </c>
      <c r="B95" s="49"/>
      <c r="C95" s="49" t="s">
        <v>403</v>
      </c>
      <c r="D95" s="49" t="s">
        <v>191</v>
      </c>
      <c r="E95" s="49" t="s">
        <v>241</v>
      </c>
      <c r="F95" s="49" t="s">
        <v>404</v>
      </c>
      <c r="G95" s="49" t="s">
        <v>405</v>
      </c>
      <c r="H95" s="49">
        <v>0.1</v>
      </c>
      <c r="I95" s="29">
        <f>H95*A95</f>
        <v>1</v>
      </c>
      <c r="K95" s="23" t="str">
        <f t="shared" si="1"/>
        <v>10,CR0805-JW-202ELFCT-ND</v>
      </c>
    </row>
    <row r="96" spans="1:53" ht="15">
      <c r="A96" s="74">
        <v>10</v>
      </c>
      <c r="B96" s="49"/>
      <c r="C96" s="49" t="s">
        <v>406</v>
      </c>
      <c r="D96" s="49" t="s">
        <v>407</v>
      </c>
      <c r="E96" s="49" t="s">
        <v>241</v>
      </c>
      <c r="F96" s="49" t="s">
        <v>408</v>
      </c>
      <c r="G96" s="49" t="s">
        <v>409</v>
      </c>
      <c r="H96" s="49">
        <v>0.1</v>
      </c>
      <c r="I96" s="29">
        <f>H96*A96</f>
        <v>1</v>
      </c>
      <c r="K96" s="23" t="str">
        <f t="shared" si="1"/>
        <v>10,CR0805-JW-332ELFCT-ND</v>
      </c>
    </row>
    <row r="97" spans="1:11" ht="15">
      <c r="A97" s="77">
        <v>10</v>
      </c>
      <c r="B97" s="52"/>
      <c r="C97" s="52" t="s">
        <v>379</v>
      </c>
      <c r="D97" s="88" t="s">
        <v>380</v>
      </c>
      <c r="E97" s="52" t="s">
        <v>352</v>
      </c>
      <c r="F97" s="88" t="s">
        <v>381</v>
      </c>
      <c r="G97" s="52" t="s">
        <v>382</v>
      </c>
      <c r="H97" s="49">
        <v>1.43</v>
      </c>
      <c r="I97" s="29">
        <f>H97*A97</f>
        <v>14.299999999999999</v>
      </c>
      <c r="K97" s="23" t="str">
        <f t="shared" si="1"/>
        <v>10,CRA6S810KCT-ND</v>
      </c>
    </row>
    <row r="98" spans="1:11" ht="15">
      <c r="A98" s="74">
        <v>3</v>
      </c>
      <c r="B98" s="49"/>
      <c r="C98" s="49" t="s">
        <v>331</v>
      </c>
      <c r="D98" s="65" t="s">
        <v>332</v>
      </c>
      <c r="E98" s="49" t="s">
        <v>311</v>
      </c>
      <c r="F98" s="65" t="s">
        <v>333</v>
      </c>
      <c r="G98" s="49" t="s">
        <v>334</v>
      </c>
      <c r="H98" s="49">
        <v>0.73</v>
      </c>
      <c r="I98" s="29">
        <f>H98*A98</f>
        <v>2.19</v>
      </c>
      <c r="K98" s="23" t="str">
        <f t="shared" si="1"/>
        <v>3,EG1943-ND</v>
      </c>
    </row>
    <row r="99" spans="1:11" ht="15">
      <c r="A99" s="57">
        <v>12</v>
      </c>
      <c r="B99" s="1"/>
      <c r="C99" s="36" t="s">
        <v>132</v>
      </c>
      <c r="D99" s="34" t="s">
        <v>131</v>
      </c>
      <c r="E99" s="24" t="s">
        <v>30</v>
      </c>
      <c r="F99" s="34" t="s">
        <v>130</v>
      </c>
      <c r="G99" s="28" t="s">
        <v>65</v>
      </c>
      <c r="H99" s="29">
        <v>0.45</v>
      </c>
      <c r="I99" s="29">
        <f>H99*A99</f>
        <v>5.4</v>
      </c>
      <c r="K99" s="23" t="str">
        <f t="shared" si="1"/>
        <v>12,ES1AE-TPMSCT-ND</v>
      </c>
    </row>
    <row r="100" spans="1:11" ht="15">
      <c r="A100" s="29">
        <v>4</v>
      </c>
      <c r="B100" s="1"/>
      <c r="C100" s="33" t="s">
        <v>150</v>
      </c>
      <c r="D100" s="34" t="s">
        <v>149</v>
      </c>
      <c r="E100" s="24" t="s">
        <v>30</v>
      </c>
      <c r="F100" s="34" t="s">
        <v>148</v>
      </c>
      <c r="G100" s="28" t="s">
        <v>140</v>
      </c>
      <c r="H100" s="44">
        <v>0.61</v>
      </c>
      <c r="I100" s="29">
        <f>H100*A100</f>
        <v>2.44</v>
      </c>
      <c r="K100" s="23" t="str">
        <f t="shared" si="1"/>
        <v>4,F3822CT-ND</v>
      </c>
    </row>
    <row r="101" spans="1:11" ht="15">
      <c r="A101" s="57">
        <v>4</v>
      </c>
      <c r="B101" s="20"/>
      <c r="C101" s="91" t="s">
        <v>459</v>
      </c>
      <c r="D101" s="89" t="s">
        <v>460</v>
      </c>
      <c r="E101" s="92" t="s">
        <v>30</v>
      </c>
      <c r="F101" s="89" t="s">
        <v>461</v>
      </c>
      <c r="G101" s="47" t="s">
        <v>462</v>
      </c>
      <c r="H101" s="32">
        <v>2.4300000000000002</v>
      </c>
      <c r="I101" s="29">
        <f>H101*A101</f>
        <v>9.7200000000000006</v>
      </c>
      <c r="K101" s="23" t="str">
        <f t="shared" si="1"/>
        <v>4,F5724CT-ND</v>
      </c>
    </row>
    <row r="102" spans="1:11" ht="15">
      <c r="A102" s="57">
        <v>2</v>
      </c>
      <c r="B102" s="1"/>
      <c r="C102" s="36" t="s">
        <v>115</v>
      </c>
      <c r="D102" s="34" t="s">
        <v>114</v>
      </c>
      <c r="E102" s="24" t="s">
        <v>30</v>
      </c>
      <c r="F102" s="34" t="s">
        <v>113</v>
      </c>
      <c r="G102" s="28" t="s">
        <v>74</v>
      </c>
      <c r="H102" s="29">
        <v>1.41</v>
      </c>
      <c r="I102" s="29">
        <f>H102*A102</f>
        <v>2.82</v>
      </c>
      <c r="K102" s="23" t="str">
        <f t="shared" si="1"/>
        <v>2,FAN3278TMXCT-ND</v>
      </c>
    </row>
    <row r="103" spans="1:11" ht="15">
      <c r="A103" s="29">
        <v>3</v>
      </c>
      <c r="B103" s="1"/>
      <c r="C103" s="33" t="s">
        <v>206</v>
      </c>
      <c r="D103" s="34" t="s">
        <v>207</v>
      </c>
      <c r="E103" s="24" t="s">
        <v>30</v>
      </c>
      <c r="F103" s="34" t="s">
        <v>208</v>
      </c>
      <c r="G103" s="28" t="s">
        <v>209</v>
      </c>
      <c r="H103" s="29">
        <v>1.32</v>
      </c>
      <c r="I103" s="29">
        <f>H103*A103</f>
        <v>3.96</v>
      </c>
      <c r="K103" s="23" t="str">
        <f t="shared" si="1"/>
        <v>3,IFX27001TF V50INCT-ND</v>
      </c>
    </row>
    <row r="104" spans="1:11" ht="15">
      <c r="A104" s="57">
        <v>3</v>
      </c>
      <c r="B104" s="1"/>
      <c r="C104" s="36" t="s">
        <v>119</v>
      </c>
      <c r="D104" s="34" t="s">
        <v>121</v>
      </c>
      <c r="E104" s="24" t="s">
        <v>30</v>
      </c>
      <c r="F104" s="35" t="s">
        <v>120</v>
      </c>
      <c r="G104" s="28" t="s">
        <v>75</v>
      </c>
      <c r="H104" s="29">
        <v>0.63</v>
      </c>
      <c r="I104" s="29">
        <f>H104*A104</f>
        <v>1.8900000000000001</v>
      </c>
      <c r="K104" s="23" t="str">
        <f t="shared" si="1"/>
        <v>3,LM2931D-5.0R2GOSCT-ND</v>
      </c>
    </row>
    <row r="105" spans="1:11" ht="15">
      <c r="A105" s="29">
        <v>4</v>
      </c>
      <c r="B105" s="1"/>
      <c r="C105" s="33" t="s">
        <v>222</v>
      </c>
      <c r="D105" s="34" t="s">
        <v>223</v>
      </c>
      <c r="E105" s="24" t="s">
        <v>30</v>
      </c>
      <c r="F105" s="34" t="s">
        <v>224</v>
      </c>
      <c r="G105" s="28" t="s">
        <v>225</v>
      </c>
      <c r="H105" s="29">
        <v>2.0099999999999998</v>
      </c>
      <c r="I105" s="29">
        <f>H105*A105</f>
        <v>8.0399999999999991</v>
      </c>
      <c r="K105" s="23" t="str">
        <f t="shared" si="1"/>
        <v>4,LM4128BMF-2.5/NOPBCT-ND</v>
      </c>
    </row>
    <row r="106" spans="1:11" ht="15">
      <c r="A106" s="29">
        <v>7</v>
      </c>
      <c r="B106" s="1"/>
      <c r="C106" s="33" t="s">
        <v>210</v>
      </c>
      <c r="D106" s="34" t="s">
        <v>211</v>
      </c>
      <c r="E106" s="24" t="s">
        <v>30</v>
      </c>
      <c r="F106" s="34" t="s">
        <v>212</v>
      </c>
      <c r="G106" s="28" t="s">
        <v>213</v>
      </c>
      <c r="H106" s="90">
        <v>2.71</v>
      </c>
      <c r="I106" s="29">
        <f>H106*A106</f>
        <v>18.97</v>
      </c>
      <c r="K106" s="23" t="str">
        <f t="shared" si="1"/>
        <v>7,LT1990CS8#PBF-ND</v>
      </c>
    </row>
    <row r="107" spans="1:11" ht="15">
      <c r="A107" s="84">
        <v>3</v>
      </c>
      <c r="B107" s="1"/>
      <c r="C107" s="36" t="s">
        <v>448</v>
      </c>
      <c r="D107" s="34" t="s">
        <v>449</v>
      </c>
      <c r="E107" s="31" t="s">
        <v>30</v>
      </c>
      <c r="F107" s="34" t="s">
        <v>450</v>
      </c>
      <c r="G107" s="28" t="s">
        <v>451</v>
      </c>
      <c r="H107" s="90">
        <v>4.41</v>
      </c>
      <c r="I107" s="29">
        <f>H107*A107</f>
        <v>13.23</v>
      </c>
      <c r="K107" s="23" t="str">
        <f t="shared" si="1"/>
        <v>3,MAX5035BASA+-ND</v>
      </c>
    </row>
    <row r="108" spans="1:11" ht="15">
      <c r="A108" s="74">
        <v>3</v>
      </c>
      <c r="B108" s="49"/>
      <c r="C108" s="49" t="s">
        <v>422</v>
      </c>
      <c r="D108" s="49" t="s">
        <v>423</v>
      </c>
      <c r="E108" s="49" t="s">
        <v>241</v>
      </c>
      <c r="F108" s="49" t="s">
        <v>424</v>
      </c>
      <c r="G108" s="49" t="s">
        <v>425</v>
      </c>
      <c r="H108" s="49">
        <v>7</v>
      </c>
      <c r="I108" s="29">
        <f>H108*A108</f>
        <v>21</v>
      </c>
      <c r="K108" s="23" t="str">
        <f t="shared" si="1"/>
        <v>3,MAX6818EAP+TCT-ND</v>
      </c>
    </row>
    <row r="109" spans="1:11" ht="15">
      <c r="A109" s="74">
        <v>4</v>
      </c>
      <c r="B109" s="49"/>
      <c r="C109" s="49" t="s">
        <v>288</v>
      </c>
      <c r="D109" s="49" t="s">
        <v>289</v>
      </c>
      <c r="E109" s="49" t="s">
        <v>241</v>
      </c>
      <c r="F109" s="49" t="s">
        <v>290</v>
      </c>
      <c r="G109" s="49" t="s">
        <v>291</v>
      </c>
      <c r="H109" s="49">
        <v>0.2</v>
      </c>
      <c r="I109" s="29">
        <f>H109*A109</f>
        <v>0.8</v>
      </c>
      <c r="K109" s="23" t="str">
        <f t="shared" si="1"/>
        <v>4,MM5Z30VCT-ND</v>
      </c>
    </row>
    <row r="110" spans="1:11" ht="15">
      <c r="A110" s="29">
        <v>14</v>
      </c>
      <c r="B110" s="1"/>
      <c r="C110" s="33" t="s">
        <v>237</v>
      </c>
      <c r="D110" s="34" t="s">
        <v>238</v>
      </c>
      <c r="E110" s="24" t="s">
        <v>30</v>
      </c>
      <c r="F110" s="34" t="s">
        <v>239</v>
      </c>
      <c r="G110" s="48" t="s">
        <v>240</v>
      </c>
      <c r="H110" s="90">
        <v>0.23</v>
      </c>
      <c r="I110" s="29">
        <f>H110*A110</f>
        <v>3.22</v>
      </c>
      <c r="K110" s="23" t="str">
        <f t="shared" si="1"/>
        <v>14,MMSZ5248B-FDICT-ND</v>
      </c>
    </row>
    <row r="111" spans="1:11" ht="15">
      <c r="A111" s="74">
        <v>22</v>
      </c>
      <c r="B111" s="49"/>
      <c r="C111" s="49" t="s">
        <v>292</v>
      </c>
      <c r="D111" s="49" t="s">
        <v>293</v>
      </c>
      <c r="E111" s="49" t="s">
        <v>241</v>
      </c>
      <c r="F111" s="49" t="s">
        <v>294</v>
      </c>
      <c r="G111" s="49" t="s">
        <v>295</v>
      </c>
      <c r="H111" s="49">
        <v>0.49</v>
      </c>
      <c r="I111" s="29">
        <f>H111*A111</f>
        <v>10.78</v>
      </c>
      <c r="K111" s="23" t="str">
        <f t="shared" si="1"/>
        <v>22,NCP1117DT33RKGOSCT-ND</v>
      </c>
    </row>
    <row r="112" spans="1:11" ht="15">
      <c r="A112" s="74">
        <v>4</v>
      </c>
      <c r="B112" s="49"/>
      <c r="C112" s="49" t="s">
        <v>296</v>
      </c>
      <c r="D112" s="49" t="s">
        <v>297</v>
      </c>
      <c r="E112" s="49" t="s">
        <v>241</v>
      </c>
      <c r="F112" s="49" t="s">
        <v>298</v>
      </c>
      <c r="G112" s="49" t="s">
        <v>426</v>
      </c>
      <c r="H112" s="49">
        <v>1.66</v>
      </c>
      <c r="I112" s="29">
        <f>H112*A112</f>
        <v>6.64</v>
      </c>
      <c r="K112" s="23" t="str">
        <f t="shared" si="1"/>
        <v>4,OPA344NACT-ND</v>
      </c>
    </row>
    <row r="113" spans="1:11" ht="15">
      <c r="A113" s="74">
        <v>1</v>
      </c>
      <c r="B113" s="49"/>
      <c r="C113" s="49" t="s">
        <v>272</v>
      </c>
      <c r="D113" s="49" t="s">
        <v>273</v>
      </c>
      <c r="E113" s="49" t="s">
        <v>241</v>
      </c>
      <c r="F113" s="49" t="s">
        <v>274</v>
      </c>
      <c r="G113" s="67" t="s">
        <v>275</v>
      </c>
      <c r="H113" s="49">
        <v>0.35</v>
      </c>
      <c r="I113" s="29">
        <f>H113*A113</f>
        <v>0.35</v>
      </c>
      <c r="K113" s="23" t="str">
        <f t="shared" si="1"/>
        <v>1,P12005CT-ND</v>
      </c>
    </row>
    <row r="114" spans="1:11" ht="15">
      <c r="A114" s="71">
        <v>1</v>
      </c>
      <c r="B114" s="27"/>
      <c r="C114" s="33" t="s">
        <v>182</v>
      </c>
      <c r="D114" s="34" t="s">
        <v>183</v>
      </c>
      <c r="E114" s="31" t="s">
        <v>30</v>
      </c>
      <c r="F114" s="34" t="s">
        <v>184</v>
      </c>
      <c r="G114" s="28" t="s">
        <v>185</v>
      </c>
      <c r="H114" s="27">
        <v>0.1</v>
      </c>
      <c r="I114" s="29">
        <f>H114*A114</f>
        <v>0.1</v>
      </c>
      <c r="K114" s="23" t="str">
        <f t="shared" si="1"/>
        <v>1,P32.4KCCT-ND</v>
      </c>
    </row>
    <row r="115" spans="1:11" ht="15">
      <c r="A115" s="71">
        <v>1</v>
      </c>
      <c r="B115" s="27"/>
      <c r="C115" s="33" t="s">
        <v>178</v>
      </c>
      <c r="D115" s="34" t="s">
        <v>179</v>
      </c>
      <c r="E115" s="31" t="s">
        <v>30</v>
      </c>
      <c r="F115" s="34" t="s">
        <v>180</v>
      </c>
      <c r="G115" s="28" t="s">
        <v>181</v>
      </c>
      <c r="H115" s="27">
        <v>0.1</v>
      </c>
      <c r="I115" s="29">
        <f>H115*A115</f>
        <v>0.1</v>
      </c>
      <c r="K115" s="23" t="str">
        <f t="shared" si="1"/>
        <v>1,P5.36KCCT-ND</v>
      </c>
    </row>
    <row r="116" spans="1:11" ht="15">
      <c r="A116" s="79">
        <v>2</v>
      </c>
      <c r="B116" s="27"/>
      <c r="C116" s="36" t="s">
        <v>103</v>
      </c>
      <c r="D116" s="34" t="s">
        <v>102</v>
      </c>
      <c r="E116" s="30" t="s">
        <v>30</v>
      </c>
      <c r="F116" s="34" t="s">
        <v>101</v>
      </c>
      <c r="G116" s="28" t="s">
        <v>69</v>
      </c>
      <c r="H116" s="71">
        <v>5.81</v>
      </c>
      <c r="I116" s="29">
        <f>H116*A116</f>
        <v>11.62</v>
      </c>
      <c r="K116" s="23" t="str">
        <f t="shared" si="1"/>
        <v>2,PB973-ND</v>
      </c>
    </row>
    <row r="117" spans="1:11" ht="15">
      <c r="A117" s="79">
        <v>1</v>
      </c>
      <c r="B117" s="27"/>
      <c r="C117" s="36" t="s">
        <v>100</v>
      </c>
      <c r="D117" s="34" t="s">
        <v>99</v>
      </c>
      <c r="E117" s="30" t="s">
        <v>30</v>
      </c>
      <c r="F117" s="34" t="s">
        <v>98</v>
      </c>
      <c r="G117" s="28" t="s">
        <v>70</v>
      </c>
      <c r="H117" s="71">
        <v>4.74</v>
      </c>
      <c r="I117" s="29">
        <f>H117*A117</f>
        <v>4.74</v>
      </c>
      <c r="K117" s="23" t="str">
        <f t="shared" si="1"/>
        <v>1,PB992-ND</v>
      </c>
    </row>
    <row r="118" spans="1:11" ht="15">
      <c r="A118" s="85">
        <v>1</v>
      </c>
      <c r="B118" s="24"/>
      <c r="C118" s="36" t="s">
        <v>478</v>
      </c>
      <c r="D118" s="34" t="s">
        <v>479</v>
      </c>
      <c r="E118" s="31" t="s">
        <v>30</v>
      </c>
      <c r="F118" s="34" t="s">
        <v>480</v>
      </c>
      <c r="G118" s="28" t="s">
        <v>481</v>
      </c>
      <c r="H118" s="75">
        <v>0.95</v>
      </c>
      <c r="I118" s="29">
        <f>H118*A118</f>
        <v>0.95</v>
      </c>
      <c r="K118" s="23" t="str">
        <f t="shared" si="1"/>
        <v>1,PCE4307CT-ND</v>
      </c>
    </row>
    <row r="119" spans="1:11" ht="15">
      <c r="A119" s="57">
        <v>2</v>
      </c>
      <c r="B119" s="1"/>
      <c r="C119" s="36" t="s">
        <v>124</v>
      </c>
      <c r="D119" s="34" t="s">
        <v>123</v>
      </c>
      <c r="E119" s="24" t="s">
        <v>30</v>
      </c>
      <c r="F119" s="34" t="s">
        <v>122</v>
      </c>
      <c r="G119" s="28" t="s">
        <v>76</v>
      </c>
      <c r="H119" s="29">
        <v>1.44</v>
      </c>
      <c r="I119" s="29">
        <f>H119*A119</f>
        <v>2.88</v>
      </c>
      <c r="K119" s="23" t="str">
        <f t="shared" si="1"/>
        <v>2,PCE5026CT-ND</v>
      </c>
    </row>
    <row r="120" spans="1:11" ht="15">
      <c r="A120" s="74">
        <v>10</v>
      </c>
      <c r="B120" s="49"/>
      <c r="C120" s="49" t="s">
        <v>327</v>
      </c>
      <c r="D120" s="41" t="s">
        <v>328</v>
      </c>
      <c r="E120" s="49" t="s">
        <v>311</v>
      </c>
      <c r="F120" s="41" t="s">
        <v>329</v>
      </c>
      <c r="G120" s="49" t="s">
        <v>330</v>
      </c>
      <c r="H120" s="49">
        <v>2.1000000000000001E-2</v>
      </c>
      <c r="I120" s="29">
        <f>H120*A120</f>
        <v>0.21000000000000002</v>
      </c>
      <c r="K120" s="23" t="str">
        <f t="shared" si="1"/>
        <v>10,RMCF0805JT27K0CT-ND</v>
      </c>
    </row>
    <row r="121" spans="1:11" ht="15">
      <c r="A121" s="57">
        <v>3</v>
      </c>
      <c r="B121" s="1"/>
      <c r="C121" s="36" t="s">
        <v>135</v>
      </c>
      <c r="D121" s="34" t="s">
        <v>134</v>
      </c>
      <c r="E121" s="1" t="s">
        <v>30</v>
      </c>
      <c r="F121" s="34" t="s">
        <v>133</v>
      </c>
      <c r="G121" s="28" t="s">
        <v>72</v>
      </c>
      <c r="H121" s="29">
        <v>0.79</v>
      </c>
      <c r="I121" s="29">
        <f>H121*A121</f>
        <v>2.37</v>
      </c>
      <c r="K121" s="23" t="str">
        <f t="shared" si="1"/>
        <v>3,SI9435BDY-T1-E3CT-ND</v>
      </c>
    </row>
    <row r="122" spans="1:11" ht="15">
      <c r="A122" s="74">
        <v>4</v>
      </c>
      <c r="B122" s="49"/>
      <c r="C122" s="49" t="s">
        <v>276</v>
      </c>
      <c r="D122" s="49" t="s">
        <v>277</v>
      </c>
      <c r="E122" s="49" t="s">
        <v>241</v>
      </c>
      <c r="F122" s="49" t="s">
        <v>278</v>
      </c>
      <c r="G122" s="69" t="s">
        <v>279</v>
      </c>
      <c r="H122" s="49">
        <v>0.52</v>
      </c>
      <c r="I122" s="29">
        <f>H122*A122</f>
        <v>2.08</v>
      </c>
      <c r="K122" s="23" t="str">
        <f t="shared" si="1"/>
        <v>4,SM4001PL-TPMSCT-ND</v>
      </c>
    </row>
    <row r="123" spans="1:11" ht="15">
      <c r="A123" s="80">
        <v>3</v>
      </c>
      <c r="B123" s="59"/>
      <c r="C123" s="36" t="s">
        <v>159</v>
      </c>
      <c r="D123" s="34" t="s">
        <v>158</v>
      </c>
      <c r="E123" s="43" t="s">
        <v>30</v>
      </c>
      <c r="F123" s="34" t="s">
        <v>157</v>
      </c>
      <c r="G123" s="28" t="s">
        <v>143</v>
      </c>
      <c r="H123" s="44">
        <v>0.43</v>
      </c>
      <c r="I123" s="29">
        <f>H123*A123</f>
        <v>1.29</v>
      </c>
      <c r="K123" s="23" t="str">
        <f t="shared" si="1"/>
        <v>3,SMAJ30CABCT-ND</v>
      </c>
    </row>
    <row r="124" spans="1:11" ht="15">
      <c r="A124" s="29">
        <v>3</v>
      </c>
      <c r="B124" s="1"/>
      <c r="C124" s="33" t="s">
        <v>167</v>
      </c>
      <c r="D124" s="34" t="s">
        <v>168</v>
      </c>
      <c r="E124" s="24" t="s">
        <v>30</v>
      </c>
      <c r="F124" s="34" t="s">
        <v>169</v>
      </c>
      <c r="G124" s="41" t="s">
        <v>166</v>
      </c>
      <c r="H124" s="29">
        <v>0.65</v>
      </c>
      <c r="I124" s="29">
        <f>H124*A124</f>
        <v>1.9500000000000002</v>
      </c>
      <c r="K124" s="23" t="str">
        <f t="shared" si="1"/>
        <v>3,SMBJ5364B-TPMSCT-ND</v>
      </c>
    </row>
    <row r="125" spans="1:11" ht="15">
      <c r="A125" s="84">
        <v>3</v>
      </c>
      <c r="B125" s="59"/>
      <c r="C125" s="36" t="s">
        <v>466</v>
      </c>
      <c r="D125" s="34" t="s">
        <v>467</v>
      </c>
      <c r="E125" s="31" t="s">
        <v>30</v>
      </c>
      <c r="F125" s="34" t="s">
        <v>468</v>
      </c>
      <c r="G125" s="28" t="s">
        <v>469</v>
      </c>
      <c r="H125" s="80">
        <v>0.82</v>
      </c>
      <c r="I125" s="29">
        <f>H125*A125</f>
        <v>2.46</v>
      </c>
      <c r="K125" s="23" t="str">
        <f t="shared" si="1"/>
        <v>3,SMBJ5368B-TPMSCT-ND</v>
      </c>
    </row>
    <row r="126" spans="1:11" ht="15">
      <c r="A126" s="84">
        <v>20</v>
      </c>
      <c r="B126" s="1"/>
      <c r="C126" s="36" t="s">
        <v>300</v>
      </c>
      <c r="D126" s="34" t="s">
        <v>301</v>
      </c>
      <c r="E126" s="24" t="s">
        <v>30</v>
      </c>
      <c r="F126" s="34" t="s">
        <v>302</v>
      </c>
      <c r="G126" s="28" t="s">
        <v>443</v>
      </c>
      <c r="H126" s="29">
        <v>0.76</v>
      </c>
      <c r="I126" s="29">
        <f>H126*A126</f>
        <v>15.2</v>
      </c>
      <c r="K126" s="23" t="str">
        <f t="shared" si="1"/>
        <v>20,TCMT1103CT-ND</v>
      </c>
    </row>
    <row r="127" spans="1:11" ht="15">
      <c r="A127" s="75">
        <v>6</v>
      </c>
      <c r="B127" s="40"/>
      <c r="C127" s="36">
        <v>1718560007</v>
      </c>
      <c r="D127" s="34" t="s">
        <v>161</v>
      </c>
      <c r="E127" s="42" t="s">
        <v>30</v>
      </c>
      <c r="F127" s="34" t="s">
        <v>160</v>
      </c>
      <c r="G127" s="28" t="s">
        <v>144</v>
      </c>
      <c r="H127" s="98">
        <v>0.79</v>
      </c>
      <c r="I127" s="29">
        <f>H127*A127</f>
        <v>4.74</v>
      </c>
      <c r="K127" s="23" t="str">
        <f t="shared" si="1"/>
        <v>6,WM10184-ND</v>
      </c>
    </row>
    <row r="128" spans="1:11" ht="15">
      <c r="A128" s="29">
        <v>6</v>
      </c>
      <c r="B128" s="1"/>
      <c r="C128" s="36">
        <v>532580829</v>
      </c>
      <c r="D128" s="35" t="s">
        <v>234</v>
      </c>
      <c r="E128" s="24" t="s">
        <v>30</v>
      </c>
      <c r="F128" s="34" t="s">
        <v>235</v>
      </c>
      <c r="G128" s="28" t="s">
        <v>236</v>
      </c>
      <c r="H128" s="29">
        <v>1.5</v>
      </c>
      <c r="I128" s="29">
        <f>H128*A128</f>
        <v>9</v>
      </c>
      <c r="K128" s="23" t="str">
        <f t="shared" si="1"/>
        <v>6,WM3418-ND</v>
      </c>
    </row>
    <row r="129" spans="1:11" ht="15">
      <c r="A129" s="74">
        <v>6</v>
      </c>
      <c r="B129" s="49"/>
      <c r="C129" s="87">
        <v>22232041</v>
      </c>
      <c r="D129" s="49" t="s">
        <v>307</v>
      </c>
      <c r="E129" s="49" t="s">
        <v>241</v>
      </c>
      <c r="F129" s="49" t="s">
        <v>308</v>
      </c>
      <c r="G129" s="67" t="s">
        <v>309</v>
      </c>
      <c r="H129" s="49">
        <v>0.37</v>
      </c>
      <c r="I129" s="29">
        <f>H129*A129</f>
        <v>2.2199999999999998</v>
      </c>
      <c r="K129" s="23" t="str">
        <f t="shared" si="1"/>
        <v>6,WM4202-ND</v>
      </c>
    </row>
    <row r="130" spans="1:11" ht="15">
      <c r="A130" s="57">
        <v>9</v>
      </c>
      <c r="B130" s="1"/>
      <c r="C130" s="36">
        <v>39299042</v>
      </c>
      <c r="D130" s="34" t="s">
        <v>129</v>
      </c>
      <c r="E130" s="24" t="s">
        <v>30</v>
      </c>
      <c r="F130" s="34" t="s">
        <v>128</v>
      </c>
      <c r="G130" s="28" t="s">
        <v>63</v>
      </c>
      <c r="H130" s="29">
        <v>0.66</v>
      </c>
      <c r="I130" s="29">
        <f>H130*A130</f>
        <v>5.94</v>
      </c>
      <c r="K130" s="23" t="str">
        <f t="shared" si="1"/>
        <v>9,WM7325-ND</v>
      </c>
    </row>
    <row r="131" spans="1:11">
      <c r="A131" s="76"/>
      <c r="B131" s="50"/>
      <c r="C131" s="50"/>
      <c r="D131" s="54"/>
      <c r="E131" s="50"/>
      <c r="F131" s="54"/>
      <c r="G131" s="50"/>
      <c r="H131" s="41"/>
      <c r="I131" s="1"/>
    </row>
    <row r="132" spans="1:11">
      <c r="A132" s="74"/>
      <c r="B132" s="49"/>
      <c r="C132" s="49"/>
      <c r="D132" s="49"/>
      <c r="E132" s="49"/>
      <c r="F132" s="49"/>
      <c r="G132" s="95"/>
      <c r="H132" s="49"/>
      <c r="I132" s="1"/>
    </row>
    <row r="133" spans="1:11">
      <c r="A133" s="74"/>
      <c r="B133" s="49"/>
      <c r="C133" s="49"/>
      <c r="D133" s="49"/>
      <c r="E133" s="49"/>
      <c r="F133" s="49"/>
      <c r="G133" s="67"/>
      <c r="H133" s="49"/>
      <c r="I133" s="1"/>
    </row>
    <row r="134" spans="1:11">
      <c r="A134" s="74"/>
      <c r="B134" s="49"/>
      <c r="C134" s="49"/>
      <c r="D134" s="49"/>
      <c r="E134" s="49"/>
      <c r="F134" s="49"/>
      <c r="G134" s="49"/>
      <c r="H134" s="49"/>
      <c r="I134" s="1"/>
    </row>
    <row r="135" spans="1:11">
      <c r="A135" s="74"/>
      <c r="B135" s="49"/>
      <c r="C135" s="49"/>
      <c r="D135" s="49"/>
      <c r="E135" s="49"/>
      <c r="F135" s="49"/>
      <c r="G135" s="49"/>
      <c r="H135" s="49"/>
      <c r="I135" s="1"/>
    </row>
    <row r="136" spans="1:11">
      <c r="A136" s="74"/>
      <c r="B136" s="49"/>
      <c r="C136" s="49"/>
      <c r="D136" s="41"/>
      <c r="E136" s="49"/>
      <c r="F136" s="49"/>
      <c r="G136" s="49"/>
      <c r="H136" s="49"/>
      <c r="I136" s="1"/>
    </row>
    <row r="137" spans="1:11">
      <c r="A137" s="74"/>
      <c r="B137" s="49"/>
      <c r="C137" s="49"/>
      <c r="D137" s="49"/>
      <c r="E137" s="49"/>
      <c r="F137" s="49"/>
      <c r="G137" s="49"/>
      <c r="H137" s="49"/>
      <c r="I137" s="1"/>
    </row>
    <row r="138" spans="1:11">
      <c r="A138" s="74"/>
      <c r="B138" s="49"/>
      <c r="C138" s="49"/>
      <c r="D138" s="49"/>
      <c r="E138" s="49"/>
      <c r="F138" s="49"/>
      <c r="G138" s="49"/>
      <c r="H138" s="49"/>
      <c r="I138" s="1"/>
    </row>
    <row r="139" spans="1:11">
      <c r="A139" s="74"/>
      <c r="B139" s="49"/>
      <c r="C139" s="49"/>
      <c r="D139" s="49"/>
      <c r="E139" s="49"/>
      <c r="F139" s="49"/>
      <c r="G139" s="49"/>
      <c r="H139" s="49"/>
      <c r="I139" s="1"/>
    </row>
    <row r="140" spans="1:11">
      <c r="A140" s="74"/>
      <c r="B140" s="49"/>
      <c r="C140" s="49"/>
      <c r="D140" s="49"/>
      <c r="E140" s="49"/>
      <c r="F140" s="49"/>
      <c r="G140" s="49"/>
      <c r="H140" s="49"/>
      <c r="I140" s="1"/>
    </row>
    <row r="141" spans="1:11">
      <c r="A141" s="74"/>
      <c r="B141" s="49"/>
      <c r="C141" s="49"/>
      <c r="D141" s="41"/>
      <c r="E141" s="49"/>
      <c r="F141" s="41"/>
      <c r="G141" s="49"/>
      <c r="H141" s="49"/>
      <c r="I141" s="1"/>
    </row>
    <row r="142" spans="1:11">
      <c r="H142" s="42" t="s">
        <v>12</v>
      </c>
      <c r="I142" s="40">
        <f>SUM(I12:I141)</f>
        <v>608.32700000000034</v>
      </c>
    </row>
    <row r="144" spans="1:11" ht="44.25">
      <c r="C144" s="99" t="s">
        <v>490</v>
      </c>
    </row>
    <row r="145" spans="3:3" ht="44.25">
      <c r="C145" s="99" t="s">
        <v>491</v>
      </c>
    </row>
    <row r="147" spans="3:3">
      <c r="C147" s="4" t="s">
        <v>492</v>
      </c>
    </row>
    <row r="188" ht="18" customHeight="1"/>
  </sheetData>
  <sortState ref="A12:I140">
    <sortCondition ref="F12:F140"/>
  </sortState>
  <mergeCells count="1">
    <mergeCell ref="L8:L9"/>
  </mergeCells>
  <hyperlinks>
    <hyperlink ref="D9" r:id="rId1"/>
    <hyperlink ref="F3" r:id="rId2"/>
    <hyperlink ref="G30" r:id="rId3"/>
    <hyperlink ref="G46" r:id="rId4"/>
    <hyperlink ref="G54" r:id="rId5"/>
    <hyperlink ref="G88" r:id="rId6"/>
    <hyperlink ref="G38" r:id="rId7"/>
    <hyperlink ref="G40" r:id="rId8"/>
    <hyperlink ref="G29" r:id="rId9"/>
    <hyperlink ref="G72" r:id="rId10"/>
    <hyperlink ref="G66" r:id="rId11"/>
    <hyperlink ref="G55" r:id="rId12"/>
    <hyperlink ref="G58" r:id="rId13"/>
    <hyperlink ref="G61" r:id="rId14"/>
    <hyperlink ref="G56" r:id="rId15"/>
    <hyperlink ref="G117" r:id="rId16"/>
    <hyperlink ref="G116" r:id="rId17"/>
    <hyperlink ref="G69" r:id="rId18"/>
    <hyperlink ref="G75" r:id="rId19"/>
    <hyperlink ref="G102" r:id="rId20"/>
    <hyperlink ref="G15" r:id="rId21"/>
    <hyperlink ref="G104" r:id="rId22"/>
    <hyperlink ref="G50" r:id="rId23"/>
    <hyperlink ref="G130" r:id="rId24"/>
    <hyperlink ref="G99" r:id="rId25"/>
    <hyperlink ref="G121" r:id="rId26"/>
    <hyperlink ref="G53" r:id="rId27"/>
    <hyperlink ref="G119" r:id="rId28"/>
    <hyperlink ref="G44" r:id="rId29"/>
    <hyperlink ref="G100" r:id="rId30"/>
    <hyperlink ref="G68" r:id="rId31"/>
    <hyperlink ref="G123" r:id="rId32"/>
    <hyperlink ref="G127" r:id="rId33"/>
    <hyperlink ref="G35" r:id="rId34"/>
    <hyperlink ref="G34" r:id="rId35"/>
    <hyperlink ref="G115" r:id="rId36"/>
    <hyperlink ref="G114" r:id="rId37"/>
    <hyperlink ref="G59" r:id="rId38"/>
    <hyperlink ref="G57" r:id="rId39"/>
    <hyperlink ref="G77" r:id="rId40"/>
    <hyperlink ref="G13" r:id="rId41"/>
    <hyperlink ref="G83" r:id="rId42"/>
    <hyperlink ref="G103" r:id="rId43"/>
    <hyperlink ref="G106" r:id="rId44"/>
    <hyperlink ref="G85" r:id="rId45"/>
    <hyperlink ref="G19" r:id="rId46"/>
    <hyperlink ref="G105" r:id="rId47"/>
    <hyperlink ref="G81" r:id="rId48"/>
    <hyperlink ref="G128" r:id="rId49"/>
    <hyperlink ref="G110" r:id="rId50"/>
    <hyperlink ref="G84" r:id="rId51"/>
    <hyperlink ref="G42" r:id="rId52"/>
    <hyperlink ref="G64" r:id="rId53"/>
    <hyperlink ref="G65" r:id="rId54"/>
    <hyperlink ref="G51" r:id="rId55"/>
    <hyperlink ref="G78" r:id="rId56"/>
    <hyperlink ref="G126" r:id="rId57"/>
    <hyperlink ref="G16" r:id="rId58"/>
    <hyperlink ref="G107" r:id="rId59"/>
    <hyperlink ref="G22" r:id="rId60"/>
    <hyperlink ref="G80" r:id="rId61"/>
    <hyperlink ref="G101" r:id="rId62"/>
    <hyperlink ref="G63" r:id="rId63"/>
    <hyperlink ref="G125" r:id="rId64"/>
    <hyperlink ref="G48" r:id="rId65"/>
    <hyperlink ref="G118" r:id="rId66"/>
    <hyperlink ref="G87" r:id="rId67"/>
    <hyperlink ref="G49" r:id="rId68"/>
    <hyperlink ref="G60" r:id="rId69"/>
    <hyperlink ref="G86" r:id="rId70"/>
    <hyperlink ref="G74" r:id="rId71"/>
  </hyperlinks>
  <pageMargins left="0.45" right="0.52916666666666701" top="0.5" bottom="0.55902777777777801" header="0.28888888888888897" footer="0.34930555555555598"/>
  <pageSetup scale="75" orientation="landscape" horizontalDpi="1200" verticalDpi="1200" r:id="rId7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dcterms:created xsi:type="dcterms:W3CDTF">2014-03-24T02:24:34Z</dcterms:created>
  <dcterms:modified xsi:type="dcterms:W3CDTF">2015-04-28T06:53:57Z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