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ropbox\Dropbox\EV\2015 Hardware\__Master Bill of Materials (mBoM)\ECE-Parts Requests\"/>
    </mc:Choice>
  </mc:AlternateContent>
  <bookViews>
    <workbookView xWindow="0" yWindow="0" windowWidth="10680" windowHeight="56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4" i="1" l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 l="1"/>
  <c r="I41" i="1"/>
  <c r="I40" i="1"/>
  <c r="I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<sst xmlns="http://schemas.openxmlformats.org/spreadsheetml/2006/main" count="343" uniqueCount="244">
  <si>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</si>
  <si>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</si>
  <si>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</si>
  <si>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</si>
  <si>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</si>
  <si>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</si>
  <si>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</si>
  <si>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</si>
  <si>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</si>
  <si>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</si>
  <si>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</si>
  <si>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</si>
  <si>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</si>
  <si>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</si>
  <si>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</si>
  <si>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</si>
  <si>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</si>
  <si>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FSAE EV</t>
  </si>
  <si>
    <t>Digi-Key</t>
  </si>
  <si>
    <t>C0805C104K5RACTU</t>
  </si>
  <si>
    <t>CAP CER 0.1UF 50V 10% X7R 0805</t>
  </si>
  <si>
    <t>399-1170-1-ND</t>
  </si>
  <si>
    <t>http://www.digikey.com/product-detail/en/C0805C104K5RACTU/399-1170-1-ND/411445</t>
  </si>
  <si>
    <t>CRCW0805200RJNEA</t>
  </si>
  <si>
    <t>RES SMD 200 OHM 5% 1/8W 0805</t>
  </si>
  <si>
    <t>541-200ACT-ND</t>
  </si>
  <si>
    <t>http://www.digikey.com/product-detail/en/CRCW0805200RJNEA/541-200ACT-ND/1180323</t>
  </si>
  <si>
    <t>CRCW0805330RJNEA</t>
  </si>
  <si>
    <t>RES SMD 330 OHM 5% 1/8W 0805</t>
  </si>
  <si>
    <t>541-330ACT-ND</t>
  </si>
  <si>
    <t>http://www.digikey.com/product-detail/en/CRCW0805330RJNEA/541-330ACT-ND/1180328</t>
  </si>
  <si>
    <t>CRCW0805390RJNEA</t>
  </si>
  <si>
    <t>RES SMD 390 OHM 5% 1/8W 0805</t>
  </si>
  <si>
    <t>541-390ACT-ND</t>
  </si>
  <si>
    <t>http://www.digikey.com/product-detail/en/CRCW0805390RJNEA/541-390ACT-ND/1180330</t>
  </si>
  <si>
    <t>CRCW08051K00JNEA</t>
  </si>
  <si>
    <t>RES SMD 1K OHM 5% 1/8W 0805</t>
  </si>
  <si>
    <t>541-1.0KACT-ND</t>
  </si>
  <si>
    <t>http://www.digikey.com/product-detail/en/CRCW08051K00JNEA/541-1.0KACT-ND/1180340</t>
  </si>
  <si>
    <t>CRCW080510K0JNEA</t>
  </si>
  <si>
    <t>RES SMD 10K OHM 5% 1/8W 0805</t>
  </si>
  <si>
    <t>541-10KACT-ND</t>
  </si>
  <si>
    <t>http://www.digikey.com/product-detail/en/CRCW080510K0JNEA/541-10KACT-ND/1180364</t>
  </si>
  <si>
    <t>MJD127T4</t>
  </si>
  <si>
    <t>TRANS PNP DARL 100V 8A DPAK</t>
  </si>
  <si>
    <t>497-2471-1-ND</t>
  </si>
  <si>
    <t>http://www.digikey.com/product-search/en?x=0&amp;y=0&amp;lang=en&amp;site=us&amp;keywords=497-2471-1-ND</t>
  </si>
  <si>
    <t>PFC10-20RF1</t>
  </si>
  <si>
    <t>RES SMD 20 OHM 1% 25W PFC10</t>
  </si>
  <si>
    <t>696-1414-1-ND</t>
  </si>
  <si>
    <t>http://www.digikey.com/product-detail/en/PFC10-20RF1/696-1414-1-ND/3476223</t>
  </si>
  <si>
    <t>TCMT1103</t>
  </si>
  <si>
    <t>OPTOISOLATOR 3.75KV TRANS 4-SOP</t>
  </si>
  <si>
    <t>TCMT1103CT-ND</t>
  </si>
  <si>
    <t>http://www.digikey.com/product-detail/en/TCMT1103/TCMT1103CT-ND/3874208</t>
  </si>
  <si>
    <t>SN74LV4051ADR</t>
  </si>
  <si>
    <t>IC MUX/DEMUX 8X1 16SOIC</t>
  </si>
  <si>
    <t>296-3827-1-ND</t>
  </si>
  <si>
    <t>http://www.digikey.com/product-detail/en/SN74LV4051ADR/296-3827-1-ND/374745</t>
  </si>
  <si>
    <t>SN75HVD08DR</t>
  </si>
  <si>
    <t>IC RS485 TXRX 3/5V 8-SOIC</t>
  </si>
  <si>
    <t>296-37893-1-ND</t>
  </si>
  <si>
    <t>http://www.digikey.com/product-detail/en/SN75HVD08DR/296-37893-1-ND/4899996</t>
  </si>
  <si>
    <t>LM4128BMF-2.5/NOPB</t>
  </si>
  <si>
    <t>IC VREF SERIES 2.5V SOT23-5</t>
  </si>
  <si>
    <t>LM4128BMF-2.5/NOPBCT-ND</t>
  </si>
  <si>
    <t>http://www.digikey.com/product-detail/en/LM4128BMF-2.5%2FNOPB/LM4128BMF-2.5%2FNOPBCT-ND/1284522</t>
  </si>
  <si>
    <t>LY R976-PS-36</t>
  </si>
  <si>
    <t>LED CHIPLED 588NM YLW 0805 SMD</t>
  </si>
  <si>
    <t>475-2560-1-ND</t>
  </si>
  <si>
    <t>http://www.digikey.com/product-detail/en/LY%20R976-PS-36/475-2560-1-ND/1802687</t>
  </si>
  <si>
    <t>LG R971-KN-1</t>
  </si>
  <si>
    <t>LED CHIPLED 570NM GREEN 0805 SMD</t>
  </si>
  <si>
    <t>475-1410-1-ND</t>
  </si>
  <si>
    <t>http://www.digikey.com/product-detail/en/LG%20R971-KN-1/475-1410-1-ND/1802598</t>
  </si>
  <si>
    <t>LH R974-LP-1</t>
  </si>
  <si>
    <t>LED CHIPLED 645NM RED DIFF 0805</t>
  </si>
  <si>
    <t>475-1415-1-ND</t>
  </si>
  <si>
    <t>http://www.digikey.com/product-detail/en/LH%20R974-LP-1/475-1415-1-ND/1802604</t>
  </si>
  <si>
    <t>150080BS75000</t>
  </si>
  <si>
    <t>WL-SMCW SMD CHIP LED WATERCLEAR</t>
  </si>
  <si>
    <t>732-4982-1-ND</t>
  </si>
  <si>
    <t>http://www.digikey.com/product-detail/en/150080BS75000/732-4982-1-ND/4489910</t>
  </si>
  <si>
    <t>ISO7221ADR</t>
  </si>
  <si>
    <t>DGTL ISO 2.5KV GEN PURP 8SOIC</t>
  </si>
  <si>
    <t>296-21955-1-ND</t>
  </si>
  <si>
    <t>http://www.digikey.com/product-detail/en/ISO7221ADR/296-21955-1-ND/1632656</t>
  </si>
  <si>
    <t>MAX5035BASA+</t>
  </si>
  <si>
    <t>IC REG BUCK 5V 1A 8SOIC</t>
  </si>
  <si>
    <t>MAX5035BASA+-ND</t>
  </si>
  <si>
    <t>http://www.digikey.com/product-detail/en/MAX5035BASA%2B/MAX5035BASA%2B-ND/1513599</t>
  </si>
  <si>
    <t>SK510L-TP</t>
  </si>
  <si>
    <t>DIODE SCHOTTKY 100V 5A DO214AB</t>
  </si>
  <si>
    <t>SK510L-TPMSCT-ND</t>
  </si>
  <si>
    <t>http://www.digikey.com/product-detail/en/SK510L-TP/SK510L-TPMSCT-ND/4071512</t>
  </si>
  <si>
    <t>FIXED IND 100UH 1.5A 198 MOHM</t>
  </si>
  <si>
    <t>732-2989-1-ND</t>
  </si>
  <si>
    <t>http://www.digikey.com/product-detail/en/7447714101/732-2989-1-ND/2626113</t>
  </si>
  <si>
    <t>01541.25DR</t>
  </si>
  <si>
    <t>FUSE BOARD MNT 1.25A 125VAC/VDC</t>
  </si>
  <si>
    <t>F5724CT-ND</t>
  </si>
  <si>
    <t>http://www.digikey.com/product-detail/en/01541.25DR/F5724CT-ND/3488521</t>
  </si>
  <si>
    <t>CRCW08053K30JNEA</t>
  </si>
  <si>
    <t>RES SMD 3.3K OHM 5% 1/8W 0805</t>
  </si>
  <si>
    <t>541-3.3KACT-ND</t>
  </si>
  <si>
    <t>http://www.digikey.com/product-detail/en/CRCW08053K30JNEA/541-3.3KACT-ND/1180352</t>
  </si>
  <si>
    <t>SMBJ5368B-TP</t>
  </si>
  <si>
    <t>DIODE ZENER 47V 5W DO214AA</t>
  </si>
  <si>
    <t>SMBJ5368B-TPMSCT-ND</t>
  </si>
  <si>
    <t>http://www.digikey.com/product-detail/en/SMBJ5368B-TP/SMBJ5368B-TPMSCT-ND/1636234</t>
  </si>
  <si>
    <t>B72500D300H60</t>
  </si>
  <si>
    <t>VARISTOR 50V 0603</t>
  </si>
  <si>
    <t>495-3421-1-ND</t>
  </si>
  <si>
    <t>http://www.digikey.com/product-search/en?x=0&amp;y=0&amp;lang=en&amp;site=us&amp;keywords=495-3421-1-ND</t>
  </si>
  <si>
    <t>TPSC686K016R0125</t>
  </si>
  <si>
    <t>CAP TANT 68UF 16V 10% 2312</t>
  </si>
  <si>
    <t>478-3091-1-ND</t>
  </si>
  <si>
    <t>http://www.digikey.com/product-search/en?x=0&amp;y=0&amp;lang=en&amp;site=us&amp;keywords=478-3091-1-ND</t>
  </si>
  <si>
    <t>UVR1J101MPD</t>
  </si>
  <si>
    <t>CAP ALUM 100UF 63V 20% RADIAL</t>
  </si>
  <si>
    <t>493-1124-ND</t>
  </si>
  <si>
    <t>http://www.digikey.com/product-detail/en/UVR1J101MPD/493-1124-ND/588865</t>
  </si>
  <si>
    <t>FBMH1608HM221-T</t>
  </si>
  <si>
    <t>FERRITE BEAD 220 OHM 0603</t>
  </si>
  <si>
    <t>DigiKey</t>
  </si>
  <si>
    <t>587-1741-1-ND</t>
  </si>
  <si>
    <t>http://www.digikey.com/product-detail/en/FBMH1608HM221-T/587-1741-1-ND/1147066</t>
  </si>
  <si>
    <t>F931C106MAA</t>
  </si>
  <si>
    <t>CAP TANT 10UF 16V 20% 1206</t>
  </si>
  <si>
    <t>478-8237-1-ND</t>
  </si>
  <si>
    <t>http://www.digikey.com/product-detail/en/F931C106MAA/478-8237-1-ND/4005724</t>
  </si>
  <si>
    <t>ES1AE-TP</t>
  </si>
  <si>
    <t>DIODE GEN PURP 50V 1A DO214AC</t>
  </si>
  <si>
    <t>ES1AE-TPMSCT-ND</t>
  </si>
  <si>
    <t>http://www.digikey.com/product-search/en?pv7=2&amp;k=ES1AE-TP&amp;mnonly=0&amp;newproducts=0&amp;ColumnSort=0&amp;page=1&amp;quantity=0&amp;ptm=0&amp;fid=0&amp;pageSize=25</t>
  </si>
  <si>
    <t>SM4T50CAY</t>
  </si>
  <si>
    <t>TVS DIODE 43VWM 91VC SMA</t>
  </si>
  <si>
    <t>497-11797-1-ND</t>
  </si>
  <si>
    <t>http://www.digikey.com/product-search/en?x=0&amp;y=0&amp;lang=en&amp;site=us&amp;keywords=497-11797-1-ND</t>
  </si>
  <si>
    <t>http://www.digikey.com/product-detail/en/DAR72410P/725-1207-ND/751995</t>
  </si>
  <si>
    <t>725-1207-ND</t>
  </si>
  <si>
    <t>RELAY REED SPST 3A 24V</t>
  </si>
  <si>
    <t>DAR72410P</t>
  </si>
  <si>
    <t>http://www.digikey.com/product-detail/en/DBR72410P/725-1222-ND/752031</t>
  </si>
  <si>
    <t>725-1222-ND</t>
  </si>
  <si>
    <t>DBR72410P</t>
  </si>
  <si>
    <t>http://store.hackaday.com/products/dslogic</t>
  </si>
  <si>
    <t>hackaday</t>
  </si>
  <si>
    <t>N/A</t>
  </si>
  <si>
    <t>http://www.digikey.com/product-detail/en/NTCLE100E3103JB0/BC2301-ND/769411</t>
  </si>
  <si>
    <t>BC2301-ND</t>
  </si>
  <si>
    <t>NTCLE100E3103JB0</t>
  </si>
  <si>
    <t>THERMISTOR NTC 10K OHM LEADED</t>
  </si>
  <si>
    <t>C0805C103K5RACTU</t>
  </si>
  <si>
    <t>CAP CER 10000PF 50V 10% X7R 0805</t>
  </si>
  <si>
    <t>399-1158-1-ND</t>
  </si>
  <si>
    <t>http://www.digikey.com/product-detail/en/C0805C103K5RACTU/399-1158-1-ND/411433</t>
  </si>
  <si>
    <t>UMK212F105ZG-T</t>
  </si>
  <si>
    <t>CAP CER 1UF 50V Y5V 0805</t>
  </si>
  <si>
    <t>587-1308-1-ND</t>
  </si>
  <si>
    <t>http://www.digikey.com/product-detail/en/UMK212F105ZG-T/587-1308-1-ND/931085</t>
  </si>
  <si>
    <t>CRCW0805523RFKEA</t>
  </si>
  <si>
    <t>RES SMD 523 OHM 1% 1/8W 0805</t>
  </si>
  <si>
    <t>541-523CCT-ND</t>
  </si>
  <si>
    <t>http://www.digikey.com/product-detail/en/CRCW0805523RFKEA/541-523CCT-ND/1180751</t>
  </si>
  <si>
    <t>CRCW08051K20JNEA</t>
  </si>
  <si>
    <t>RES SMD 1.2K OHM 5% 1/8W 0805</t>
  </si>
  <si>
    <t>541-1.2KACT-ND</t>
  </si>
  <si>
    <t>http://www.digikey.com/product-detail/en/CRCW08051K20JNEA/541-1.2KACT-ND/1180342</t>
  </si>
  <si>
    <t>CRCW08052K20JNEA</t>
  </si>
  <si>
    <t>RES SMD 2.2K OHM 5% 1/8W 0805</t>
  </si>
  <si>
    <t>541-2.2KACT-ND</t>
  </si>
  <si>
    <t>http://www.digikey.com/product-detail/en/CRCW08052K20JNEA/541-2.2KACT-ND/1180348</t>
  </si>
  <si>
    <t>10-min</t>
  </si>
  <si>
    <t>CRCW080522K0JNEA</t>
  </si>
  <si>
    <t>RES SMD 22K OHM 5% 1/8W 0805</t>
  </si>
  <si>
    <t>541-22KACT-ND</t>
  </si>
  <si>
    <t>http://www.digikey.com/product-detail/en/CRCW080522K0JNEA/541-22KACT-ND/1180372</t>
  </si>
  <si>
    <t>CRCW080524K0JNEA</t>
  </si>
  <si>
    <t>RES SMD 24K OHM 5% 1/8W 0805</t>
  </si>
  <si>
    <t>541-24KACT-ND</t>
  </si>
  <si>
    <t>http://www.digikey.com/product-detail/en/CRCW080524K0JNEA/541-24KACT-ND/1180373</t>
  </si>
  <si>
    <t>CRCW0805100KJNEA</t>
  </si>
  <si>
    <t>RES SMD 100K OHM 5% 1/8W 0805</t>
  </si>
  <si>
    <t>541-100KACT-ND</t>
  </si>
  <si>
    <t>http://www.digikey.com/product-detail/en/CRCW0805100KJNEA/541-100KACT-ND/1180388</t>
  </si>
  <si>
    <t>BSS123</t>
  </si>
  <si>
    <t>MOSFET N-CH 100V 170MA SOT-23</t>
  </si>
  <si>
    <t>BSS123NCT-ND</t>
  </si>
  <si>
    <t>http://www.digikey.com/product-detail/en/BSS123/BSS123NCT-ND/244665</t>
  </si>
  <si>
    <t>FAN3278TMX</t>
  </si>
  <si>
    <t>IC BRIDGE DVR P-N 2A 30V 8-SOIC</t>
  </si>
  <si>
    <t>FAN3278TMXCT-ND</t>
  </si>
  <si>
    <t>http://www.digikey.com/product-detail/en/FAN3278TMX/FAN3278TMXCT-ND/3908085</t>
  </si>
  <si>
    <t>SN74LV595ADR</t>
  </si>
  <si>
    <t>IC 8-BIT SHFT REG TRI-ST 16-SOIC</t>
  </si>
  <si>
    <t>296-18747-1-ND</t>
  </si>
  <si>
    <t>http://www.digikey.com/product-detail/en/SN74LV595ADR/296-18747-1-ND/863877</t>
  </si>
  <si>
    <t>LM2931D-5.0R2G</t>
  </si>
  <si>
    <t>IC REG LDO 5V 0.1A 8SOIC</t>
  </si>
  <si>
    <t>LM2931D-5.0R2GOSCT-ND</t>
  </si>
  <si>
    <t>http://www.digikey.com/product-detail/en/LM2931D-5.0R2G/LM2931D-5.0R2GOSCT-ND/917936</t>
  </si>
  <si>
    <t>CONN HEADER 4POS 4.2MM VERT TIN</t>
  </si>
  <si>
    <t>WM7325-ND</t>
  </si>
  <si>
    <t>http://www.digikey.com/product-detail/en/0039299042/WM7325-ND/1624281</t>
  </si>
  <si>
    <t>SI9435BDY-T1-E3</t>
  </si>
  <si>
    <t>MOSFET P-CH 30V 4.1A 8-SOIC</t>
  </si>
  <si>
    <t>SI9435BDY-T1-E3CT-ND</t>
  </si>
  <si>
    <t>http://www.digikey.com/product-detail/en/SI9435BDY-T1-E3/SI9435BDY-T1-E3CT-ND/1657195</t>
  </si>
  <si>
    <t>0ZCJ0035FF2G</t>
  </si>
  <si>
    <t>PTC RESTTBLE 0.35A 16V CHIP 1206</t>
  </si>
  <si>
    <t>507-1800-1-ND</t>
  </si>
  <si>
    <t>http://www.digikey.com/product-detail/en/0ZCJ0035FF2G/507-1800-1-ND/4156232</t>
  </si>
  <si>
    <t>1825WA102KAT1A</t>
  </si>
  <si>
    <t>CAP CER 1000PF 2.5KV NP0 1825</t>
  </si>
  <si>
    <t>478-4738-1-ND</t>
  </si>
  <si>
    <t>http://www.digikey.com/product-detail/en/1825WA102KAT1A/478-4738-1-ND/1795339</t>
  </si>
  <si>
    <t>C3216X7R1H105K160AB</t>
  </si>
  <si>
    <t>CAP CER 1UF 50V 10% X7R 1206</t>
  </si>
  <si>
    <t>445-1423-1-ND</t>
  </si>
  <si>
    <t>http://www.digikey.com/product-detail/en/C3216X7R1H105K160AB/445-1423-1-ND/569089</t>
  </si>
  <si>
    <t>SMBJ5364B-TP</t>
  </si>
  <si>
    <t>DIODE ZENER 33V 5W DO214AA</t>
  </si>
  <si>
    <t>SMBJ5364B-TPMSCT-ND</t>
  </si>
  <si>
    <t>http://www.digikey.com/product-search/en?x=0&amp;y=0&amp;lang=en&amp;site=us&amp;keywords=SMBJ5364B-TPMSCT-ND</t>
  </si>
  <si>
    <t>V26MLA0603NH</t>
  </si>
  <si>
    <t>VARISTOR 31V 30A 0603</t>
  </si>
  <si>
    <t>F3822CT-ND</t>
  </si>
  <si>
    <t>http://www.digikey.com/product-detail/en/V26MLA0603NH/F3822CT-ND/2627742</t>
  </si>
  <si>
    <t>CRCW08058K45FKEA</t>
  </si>
  <si>
    <t>RES SMD 8.45K OHM 1% 1/8W 0805</t>
  </si>
  <si>
    <t>541-8.45KCCT-ND</t>
  </si>
  <si>
    <t>http://www.digikey.com/product-detail/en/CRCW08058K45FKEA/541-8.45KCCT-ND/1180889</t>
  </si>
  <si>
    <t>CRCW080591K0JNEA</t>
  </si>
  <si>
    <t>RES SMD 91K OHM 5% 1/8W 0805</t>
  </si>
  <si>
    <t>541-91KACT-ND</t>
  </si>
  <si>
    <t>http://www.digikey.com/product-detail/en/CRCW080591K0JNEA/541-91KACT-ND/1180387</t>
  </si>
  <si>
    <t>SMAJ30CA</t>
  </si>
  <si>
    <t>TVS DIODE 30VWM SMD</t>
  </si>
  <si>
    <t>SMAJ30CABCT-ND</t>
  </si>
  <si>
    <t>http://www.digikey.com/product-detail/en/SMAJ30CA/SMAJ30CABCT-ND/2254216</t>
  </si>
  <si>
    <t>KK RPC 100 HDR FRLK VERT 07 CKT</t>
  </si>
  <si>
    <t>WM10184-ND</t>
  </si>
  <si>
    <t>http://www.digikey.com/product-detail/en/1718560007/WM10184-ND/4424937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</si>
</sst>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2"/>
      <color indexed="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indexed="0"/>
      <name val="Arial"/>
      <family val="2"/>
    </font>
    <font>
      <sz val="2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9" fillId="0" borderId="1" xfId="2" applyNumberFormat="1" applyBorder="1"/>
    <xf numFmtId="0" fontId="1" fillId="0" borderId="1" xfId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8" fillId="0" borderId="1" xfId="2" applyNumberFormat="1" applyFont="1" applyBorder="1"/>
    <xf numFmtId="0" fontId="8" fillId="0" borderId="1" xfId="2" applyNumberFormat="1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/>
    <xf numFmtId="0" fontId="11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8" fillId="0" borderId="1" xfId="0" applyFont="1" applyBorder="1" applyAlignment="1">
      <alignment horizontal="left" vertical="center"/>
    </xf>
    <xf numFmtId="0" fontId="0" fillId="0" borderId="1" xfId="0" applyNumberFormat="1" applyBorder="1" applyAlignment="1"/>
    <xf numFmtId="0" fontId="0" fillId="4" borderId="1" xfId="0" applyNumberFormat="1" applyFont="1" applyFill="1" applyBorder="1" applyAlignment="1">
      <alignment horizontal="right" vertical="center"/>
    </xf>
    <xf numFmtId="0" fontId="9" fillId="0" borderId="1" xfId="2" applyNumberFormat="1" applyBorder="1" applyAlignment="1">
      <alignment horizontal="right"/>
    </xf>
    <xf numFmtId="0" fontId="9" fillId="0" borderId="1" xfId="2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/>
    <xf numFmtId="0" fontId="9" fillId="4" borderId="1" xfId="2" applyNumberFormat="1" applyFill="1" applyBorder="1"/>
    <xf numFmtId="0" fontId="0" fillId="5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/>
    <xf numFmtId="0" fontId="8" fillId="5" borderId="1" xfId="0" applyNumberFormat="1" applyFont="1" applyFill="1" applyBorder="1" applyAlignment="1">
      <alignment horizontal="left" vertical="center"/>
    </xf>
    <xf numFmtId="0" fontId="1" fillId="5" borderId="1" xfId="1" applyFill="1" applyBorder="1" applyAlignment="1" applyProtection="1"/>
    <xf numFmtId="0" fontId="0" fillId="4" borderId="6" xfId="0" applyNumberFormat="1" applyFont="1" applyFill="1" applyBorder="1" applyAlignment="1">
      <alignment horizontal="righ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4" borderId="3" xfId="0" applyNumberFormat="1" applyFont="1" applyFill="1" applyBorder="1" applyAlignment="1">
      <alignment horizontal="right" vertical="center"/>
    </xf>
    <xf numFmtId="0" fontId="0" fillId="0" borderId="3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0" fillId="4" borderId="1" xfId="0" applyNumberFormat="1" applyFill="1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" fillId="0" borderId="1" xfId="1" applyBorder="1" applyAlignment="1" applyProtection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0" fillId="0" borderId="7" xfId="0" applyNumberFormat="1" applyFont="1" applyFill="1" applyBorder="1" applyAlignment="1">
      <alignment horizontal="left" vertical="center"/>
    </xf>
    <xf numFmtId="0" fontId="9" fillId="5" borderId="1" xfId="2" applyNumberFormat="1" applyFill="1" applyBorder="1"/>
    <xf numFmtId="0" fontId="11" fillId="0" borderId="7" xfId="0" applyFont="1" applyBorder="1" applyAlignment="1"/>
    <xf numFmtId="0" fontId="9" fillId="0" borderId="4" xfId="2" applyBorder="1" applyAlignment="1">
      <alignment horizontal="right"/>
    </xf>
    <xf numFmtId="0" fontId="9" fillId="0" borderId="4" xfId="2" applyNumberFormat="1" applyBorder="1" applyAlignment="1">
      <alignment horizontal="right"/>
    </xf>
    <xf numFmtId="0" fontId="0" fillId="0" borderId="4" xfId="0" applyNumberFormat="1" applyFont="1" applyFill="1" applyBorder="1" applyAlignment="1">
      <alignment horizontal="right" vertical="center"/>
    </xf>
    <xf numFmtId="0" fontId="13" fillId="6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3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 wrapText="1" shrinkToFit="1"/>
    </xf>
    <xf numFmtId="0" fontId="1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/>
    <xf numFmtId="0" fontId="1" fillId="0" borderId="1" xfId="1" applyFill="1" applyBorder="1" applyAlignment="1" applyProtection="1"/>
    <xf numFmtId="0" fontId="13" fillId="0" borderId="1" xfId="0" applyNumberFormat="1" applyFont="1" applyFill="1" applyBorder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8" fillId="5" borderId="1" xfId="2" applyNumberFormat="1" applyFont="1" applyFill="1" applyBorder="1"/>
    <xf numFmtId="0" fontId="11" fillId="5" borderId="0" xfId="0" applyFont="1" applyFill="1" applyAlignment="1"/>
    <xf numFmtId="0" fontId="5" fillId="5" borderId="1" xfId="1" applyFont="1" applyFill="1" applyBorder="1" applyAlignment="1" applyProtection="1"/>
    <xf numFmtId="0" fontId="9" fillId="5" borderId="1" xfId="2" applyNumberFormat="1" applyFill="1" applyBorder="1" applyAlignment="1">
      <alignment horizontal="right"/>
    </xf>
    <xf numFmtId="0" fontId="0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5" borderId="4" xfId="0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 applyProtection="1"/>
    <xf numFmtId="0" fontId="1" fillId="0" borderId="1" xfId="1" applyNumberFormat="1" applyFill="1" applyBorder="1" applyAlignment="1" applyProtection="1"/>
    <xf numFmtId="0" fontId="1" fillId="0" borderId="1" xfId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right" vertical="center"/>
    </xf>
    <xf numFmtId="0" fontId="9" fillId="0" borderId="1" xfId="2" applyNumberFormat="1" applyFill="1" applyBorder="1"/>
    <xf numFmtId="0" fontId="8" fillId="5" borderId="1" xfId="2" applyNumberFormat="1" applyFont="1" applyFill="1" applyBorder="1" applyAlignment="1">
      <alignment horizontal="left"/>
    </xf>
    <xf numFmtId="0" fontId="0" fillId="5" borderId="1" xfId="0" applyFill="1" applyBorder="1" applyAlignment="1">
      <alignment horizontal="right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search/en?x=0&amp;y=0&amp;lang=en&amp;site=us&amp;keywords=497-2471-1-ND" TargetMode="External"/><Relationship Id="rId18" Type="http://schemas.openxmlformats.org/officeDocument/2006/relationships/hyperlink" Target="http://www.digikey.com/product-detail/en/01541.25DR/F5724CT-ND/3488521" TargetMode="External"/><Relationship Id="rId26" Type="http://schemas.openxmlformats.org/officeDocument/2006/relationships/hyperlink" Target="http://www.digikey.com/product-detail/en/PFC10-20RF1/696-1414-1-ND/3476223" TargetMode="External"/><Relationship Id="rId39" Type="http://schemas.openxmlformats.org/officeDocument/2006/relationships/hyperlink" Target="http://www.digikey.com/product-detail/en/LG%20R971-KN-1/475-1410-1-ND/1802598" TargetMode="External"/><Relationship Id="rId21" Type="http://schemas.openxmlformats.org/officeDocument/2006/relationships/hyperlink" Target="http://www.digikey.com/product-search/en?x=0&amp;y=0&amp;lang=en&amp;site=us&amp;keywords=495-3421-1-ND" TargetMode="External"/><Relationship Id="rId34" Type="http://schemas.openxmlformats.org/officeDocument/2006/relationships/hyperlink" Target="http://www.digikey.com/product-detail/en/CRCW08051K00JNEA/541-1.0KACT-ND/1180340" TargetMode="External"/><Relationship Id="rId42" Type="http://schemas.openxmlformats.org/officeDocument/2006/relationships/hyperlink" Target="http://www.digikey.com/product-detail/en/UMK212F105ZG-T/587-1308-1-ND/931085" TargetMode="External"/><Relationship Id="rId47" Type="http://schemas.openxmlformats.org/officeDocument/2006/relationships/hyperlink" Target="http://www.digikey.com/product-detail/en/CRCW0805100KJNEA/541-100KACT-ND/1180388" TargetMode="External"/><Relationship Id="rId50" Type="http://schemas.openxmlformats.org/officeDocument/2006/relationships/hyperlink" Target="http://www.digikey.com/product-detail/en/LM2931D-5.0R2G/LM2931D-5.0R2GOSCT-ND/917936" TargetMode="External"/><Relationship Id="rId55" Type="http://schemas.openxmlformats.org/officeDocument/2006/relationships/hyperlink" Target="http://www.digikey.com/product-detail/en/1825WA102KAT1A/478-4738-1-ND/1795339" TargetMode="External"/><Relationship Id="rId7" Type="http://schemas.openxmlformats.org/officeDocument/2006/relationships/hyperlink" Target="http://www.digikey.com/product-detail/en/LH%20R974-LP-1/475-1415-1-ND/1802604" TargetMode="External"/><Relationship Id="rId2" Type="http://schemas.openxmlformats.org/officeDocument/2006/relationships/hyperlink" Target="http://www.digikey.com/product-detail/en/CRCW080510K0JNEA/541-10KACT-ND/1180364" TargetMode="External"/><Relationship Id="rId16" Type="http://schemas.openxmlformats.org/officeDocument/2006/relationships/hyperlink" Target="http://www.digikey.com/product-detail/en/MAX5035BASA%2B/MAX5035BASA%2B-ND/1513599" TargetMode="External"/><Relationship Id="rId29" Type="http://schemas.openxmlformats.org/officeDocument/2006/relationships/hyperlink" Target="http://www.digikey.com/product-detail/en/C0805C104K5RACTU/399-1170-1-ND/411445" TargetMode="External"/><Relationship Id="rId11" Type="http://schemas.openxmlformats.org/officeDocument/2006/relationships/hyperlink" Target="http://www.digikey.com/product-detail/en/CRCW0805330RJNEA/541-330ACT-ND/1180328" TargetMode="External"/><Relationship Id="rId24" Type="http://schemas.openxmlformats.org/officeDocument/2006/relationships/hyperlink" Target="http://www.digikey.com/product-search/en?x=0&amp;y=0&amp;lang=en&amp;site=us&amp;keywords=478-3091-1-ND" TargetMode="External"/><Relationship Id="rId32" Type="http://schemas.openxmlformats.org/officeDocument/2006/relationships/hyperlink" Target="http://www.digikey.com/product-detail/en/C0805C104K5RACTU/399-1170-1-ND/411445" TargetMode="External"/><Relationship Id="rId37" Type="http://schemas.openxmlformats.org/officeDocument/2006/relationships/hyperlink" Target="http://www.digikey.com/product-detail/en/BSS123/BSS123NCT-ND/244665" TargetMode="External"/><Relationship Id="rId40" Type="http://schemas.openxmlformats.org/officeDocument/2006/relationships/hyperlink" Target="http://www.digikey.com/product-detail/en/LH%20R974-LP-1/475-1415-1-ND/1802604" TargetMode="External"/><Relationship Id="rId45" Type="http://schemas.openxmlformats.org/officeDocument/2006/relationships/hyperlink" Target="http://www.digikey.com/product-detail/en/CRCW08052K20JNEA/541-2.2KACT-ND/1180348" TargetMode="External"/><Relationship Id="rId53" Type="http://schemas.openxmlformats.org/officeDocument/2006/relationships/hyperlink" Target="http://www.digikey.com/product-detail/en/SI9435BDY-T1-E3/SI9435BDY-T1-E3CT-ND/1657195" TargetMode="External"/><Relationship Id="rId58" Type="http://schemas.openxmlformats.org/officeDocument/2006/relationships/hyperlink" Target="http://www.digikey.com/product-detail/en/SMAJ30CA/SMAJ30CABCT-ND/2254216" TargetMode="External"/><Relationship Id="rId5" Type="http://schemas.openxmlformats.org/officeDocument/2006/relationships/hyperlink" Target="http://www.digikey.com/product-detail/en/LM4128BMF-2.5%2FNOPB/LM4128BMF-2.5%2FNOPBCT-ND/128452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digikey.com/product-detail/en/CRCW08053K30JNEA/541-3.3KACT-ND/1180352" TargetMode="External"/><Relationship Id="rId14" Type="http://schemas.openxmlformats.org/officeDocument/2006/relationships/hyperlink" Target="http://www.digikey.com/product-detail/en/TCMT1103/TCMT1103CT-ND/3874208" TargetMode="External"/><Relationship Id="rId22" Type="http://schemas.openxmlformats.org/officeDocument/2006/relationships/hyperlink" Target="http://www.digikey.com/product-detail/en/FBMH1608HM221-T/587-1741-1-ND/1147066" TargetMode="External"/><Relationship Id="rId27" Type="http://schemas.openxmlformats.org/officeDocument/2006/relationships/hyperlink" Target="http://www.digikey.com/product-detail/en/UVR1J101MPD/493-1124-ND/588865" TargetMode="External"/><Relationship Id="rId30" Type="http://schemas.openxmlformats.org/officeDocument/2006/relationships/hyperlink" Target="http://www.digikey.com/product-detail/en/DBR72410P/725-1222-ND/752031" TargetMode="External"/><Relationship Id="rId35" Type="http://schemas.openxmlformats.org/officeDocument/2006/relationships/hyperlink" Target="http://www.digikey.com/product-detail/en/CRCW080510K0JNEA/541-10KACT-ND/1180364" TargetMode="External"/><Relationship Id="rId43" Type="http://schemas.openxmlformats.org/officeDocument/2006/relationships/hyperlink" Target="http://www.digikey.com/product-detail/en/CRCW0805523RFKEA/541-523CCT-ND/1180751" TargetMode="External"/><Relationship Id="rId48" Type="http://schemas.openxmlformats.org/officeDocument/2006/relationships/hyperlink" Target="http://www.digikey.com/product-detail/en/FAN3278TMX/FAN3278TMXCT-ND/3908085" TargetMode="External"/><Relationship Id="rId56" Type="http://schemas.openxmlformats.org/officeDocument/2006/relationships/hyperlink" Target="http://www.digikey.com/product-detail/en/V26MLA0603NH/F3822CT-ND/2627742" TargetMode="External"/><Relationship Id="rId8" Type="http://schemas.openxmlformats.org/officeDocument/2006/relationships/hyperlink" Target="http://www.digikey.com/product-detail/en/150080BS75000/732-4982-1-ND/4489910" TargetMode="External"/><Relationship Id="rId51" Type="http://schemas.openxmlformats.org/officeDocument/2006/relationships/hyperlink" Target="http://www.digikey.com/product-detail/en/0039299042/WM7325-ND/1624281" TargetMode="External"/><Relationship Id="rId3" Type="http://schemas.openxmlformats.org/officeDocument/2006/relationships/hyperlink" Target="http://www.digikey.com/product-detail/en/SN74LV4051ADR/296-3827-1-ND/374745" TargetMode="External"/><Relationship Id="rId12" Type="http://schemas.openxmlformats.org/officeDocument/2006/relationships/hyperlink" Target="http://www.digikey.com/product-detail/en/CRCW0805390RJNEA/541-390ACT-ND/1180330" TargetMode="External"/><Relationship Id="rId17" Type="http://schemas.openxmlformats.org/officeDocument/2006/relationships/hyperlink" Target="http://www.digikey.com/product-detail/en/7447714101/732-2989-1-ND/2626113" TargetMode="External"/><Relationship Id="rId25" Type="http://schemas.openxmlformats.org/officeDocument/2006/relationships/hyperlink" Target="http://www.digikey.com/product-detail/en/LY%20R976-PS-36/475-2560-1-ND/1802687" TargetMode="External"/><Relationship Id="rId33" Type="http://schemas.openxmlformats.org/officeDocument/2006/relationships/hyperlink" Target="http://www.digikey.com/product-detail/en/F931C106MAA/478-8237-1-ND/4005724" TargetMode="External"/><Relationship Id="rId38" Type="http://schemas.openxmlformats.org/officeDocument/2006/relationships/hyperlink" Target="http://www.digikey.com/product-detail/en/SN75HVD08DR/296-37893-1-ND/4899996" TargetMode="External"/><Relationship Id="rId46" Type="http://schemas.openxmlformats.org/officeDocument/2006/relationships/hyperlink" Target="http://www.digikey.com/product-detail/en/CRCW080524K0JNEA/541-24KACT-ND/1180373" TargetMode="External"/><Relationship Id="rId59" Type="http://schemas.openxmlformats.org/officeDocument/2006/relationships/hyperlink" Target="http://www.digikey.com/product-detail/en/1718560007/WM10184-ND/4424937" TargetMode="External"/><Relationship Id="rId20" Type="http://schemas.openxmlformats.org/officeDocument/2006/relationships/hyperlink" Target="http://www.digikey.com/product-detail/en/SMBJ5368B-TP/SMBJ5368B-TPMSCT-ND/1636234" TargetMode="External"/><Relationship Id="rId41" Type="http://schemas.openxmlformats.org/officeDocument/2006/relationships/hyperlink" Target="http://www.digikey.com/product-detail/en/C0805C103K5RACTU/399-1158-1-ND/411433" TargetMode="External"/><Relationship Id="rId54" Type="http://schemas.openxmlformats.org/officeDocument/2006/relationships/hyperlink" Target="http://www.digikey.com/product-detail/en/0ZCJ0035FF2G/507-1800-1-ND/4156232" TargetMode="External"/><Relationship Id="rId1" Type="http://schemas.openxmlformats.org/officeDocument/2006/relationships/hyperlink" Target="http://www.digikey.com/product-detail/en/CRCW08051K00JNEA/541-1.0KACT-ND/1180340" TargetMode="External"/><Relationship Id="rId6" Type="http://schemas.openxmlformats.org/officeDocument/2006/relationships/hyperlink" Target="http://www.digikey.com/product-detail/en/LG%20R971-KN-1/475-1410-1-ND/1802598" TargetMode="External"/><Relationship Id="rId15" Type="http://schemas.openxmlformats.org/officeDocument/2006/relationships/hyperlink" Target="http://www.digikey.com/product-detail/en/ISO7221ADR/296-21955-1-ND/1632656" TargetMode="External"/><Relationship Id="rId23" Type="http://schemas.openxmlformats.org/officeDocument/2006/relationships/hyperlink" Target="http://www.digikey.com/product-search/en?x=0&amp;y=0&amp;lang=en&amp;site=us&amp;keywords=497-11797-1-ND" TargetMode="External"/><Relationship Id="rId28" Type="http://schemas.openxmlformats.org/officeDocument/2006/relationships/hyperlink" Target="mailto:glewis@uakron.edu" TargetMode="External"/><Relationship Id="rId36" Type="http://schemas.openxmlformats.org/officeDocument/2006/relationships/hyperlink" Target="http://www.digikey.com/product-detail/en/CRCW080522K0JNEA/541-22KACT-ND/1180372" TargetMode="External"/><Relationship Id="rId49" Type="http://schemas.openxmlformats.org/officeDocument/2006/relationships/hyperlink" Target="http://www.digikey.com/product-detail/en/SN74LV595ADR/296-18747-1-ND/863877" TargetMode="External"/><Relationship Id="rId57" Type="http://schemas.openxmlformats.org/officeDocument/2006/relationships/hyperlink" Target="http://www.digikey.com/product-detail/en/CRCW080591K0JNEA/541-91KACT-ND/1180387" TargetMode="External"/><Relationship Id="rId10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31" Type="http://schemas.openxmlformats.org/officeDocument/2006/relationships/hyperlink" Target="http://www.digikey.com/product-detail/en/DAR72410P/725-1207-ND/751995" TargetMode="External"/><Relationship Id="rId44" Type="http://schemas.openxmlformats.org/officeDocument/2006/relationships/hyperlink" Target="http://www.digikey.com/product-detail/en/CRCW08051K20JNEA/541-1.2KACT-ND/1180342" TargetMode="External"/><Relationship Id="rId52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60" Type="http://schemas.openxmlformats.org/officeDocument/2006/relationships/hyperlink" Target="http://www.digikey.com/product-detail/en/C3216X7R1H105K160AB/445-1423-1-ND/569089" TargetMode="External"/><Relationship Id="rId4" Type="http://schemas.openxmlformats.org/officeDocument/2006/relationships/hyperlink" Target="http://www.digikey.com/product-detail/en/SN75HVD08DR/296-37893-1-ND/4899996" TargetMode="External"/><Relationship Id="rId9" Type="http://schemas.openxmlformats.org/officeDocument/2006/relationships/hyperlink" Target="http://www.digikey.com/product-detail/en/F931C106MAA/478-8237-1-ND/4005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87"/>
  <sheetViews>
    <sheetView tabSelected="1" zoomScale="55" zoomScaleNormal="55" workbookViewId="0">
      <selection activeCell="A39" sqref="A39:XFD40"/>
    </sheetView>
  </sheetViews>
  <sheetFormatPr defaultColWidth="9" defaultRowHeight="13.2"/>
  <cols>
    <col min="1" max="1" width="7" style="4" customWidth="1"/>
    <col min="2" max="2" width="13.44140625" style="4" customWidth="1"/>
    <col min="3" max="3" width="37.5546875" style="4" customWidth="1"/>
    <col min="4" max="4" width="63.88671875" style="4" customWidth="1"/>
    <col min="5" max="5" width="22.33203125" style="4" bestFit="1" customWidth="1"/>
    <col min="6" max="6" width="29.6640625" style="4" customWidth="1"/>
    <col min="7" max="7" width="133.33203125" style="4" customWidth="1"/>
    <col min="8" max="9" width="9.6640625" style="4"/>
    <col min="10" max="10" width="40.6640625" style="4" customWidth="1"/>
    <col min="11" max="11" width="39.88671875" style="4" customWidth="1"/>
    <col min="12" max="12" width="12" style="4" customWidth="1"/>
    <col min="13" max="16384" width="9" style="4"/>
  </cols>
  <sheetData>
    <row r="1" spans="1:174"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18" thickBot="1">
      <c r="C2" s="5" t="s">
        <v>0</v>
      </c>
      <c r="D2" s="6" t="s">
        <v>17</v>
      </c>
      <c r="E2" s="5"/>
      <c r="F2" s="5" t="s">
        <v>1</v>
      </c>
      <c r="G2" s="22">
        <v>42107</v>
      </c>
      <c r="H2" s="6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7.399999999999999">
      <c r="B3" s="5"/>
      <c r="C3" s="5"/>
      <c r="D3" s="7"/>
      <c r="E3" s="5"/>
      <c r="G3" s="8"/>
      <c r="H3" s="8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ht="18" thickBot="1">
      <c r="C4" s="5" t="s">
        <v>2</v>
      </c>
      <c r="D4" s="9"/>
      <c r="E4" s="5"/>
      <c r="F4" s="5" t="s">
        <v>3</v>
      </c>
      <c r="G4" s="9"/>
      <c r="H4" s="10"/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7.399999999999999">
      <c r="B5" s="5"/>
      <c r="C5" s="5"/>
      <c r="D5" s="5"/>
      <c r="E5" s="5"/>
      <c r="G5" s="7"/>
      <c r="H5" s="8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 thickBot="1">
      <c r="B6" s="5"/>
      <c r="C6" s="5" t="s">
        <v>4</v>
      </c>
      <c r="D6" s="11" t="s">
        <v>5</v>
      </c>
      <c r="E6" s="5"/>
      <c r="F6" s="7" t="s">
        <v>6</v>
      </c>
      <c r="G6" s="9"/>
      <c r="H6" s="6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>
      <c r="H7" s="12" t="s">
        <v>7</v>
      </c>
      <c r="I7" s="12" t="s">
        <v>8</v>
      </c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>
      <c r="A8" s="13" t="s">
        <v>9</v>
      </c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3" t="s">
        <v>15</v>
      </c>
      <c r="H8" s="13" t="s">
        <v>16</v>
      </c>
      <c r="I8" s="12" t="s">
        <v>16</v>
      </c>
      <c r="J8" s="2"/>
      <c r="K8" s="2"/>
      <c r="L8" s="7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5">
      <c r="A9" s="44">
        <v>400</v>
      </c>
      <c r="B9" s="23"/>
      <c r="C9" s="28" t="s">
        <v>19</v>
      </c>
      <c r="D9" s="29" t="s">
        <v>20</v>
      </c>
      <c r="E9" s="27" t="s">
        <v>18</v>
      </c>
      <c r="F9" s="29" t="s">
        <v>21</v>
      </c>
      <c r="G9" s="88" t="s">
        <v>22</v>
      </c>
      <c r="H9" s="38">
        <v>1.8360000000000001E-2</v>
      </c>
      <c r="I9" s="25">
        <v>7.3440000000000003</v>
      </c>
      <c r="J9" s="2"/>
      <c r="K9" s="20" t="str">
        <f>A9&amp;","&amp;F9</f>
        <v>400,399-1170-1-ND</v>
      </c>
      <c r="L9" s="7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ht="15">
      <c r="A10" s="36">
        <v>200</v>
      </c>
      <c r="B10" s="1"/>
      <c r="C10" s="28" t="s">
        <v>23</v>
      </c>
      <c r="D10" s="29" t="s">
        <v>24</v>
      </c>
      <c r="E10" s="21" t="s">
        <v>18</v>
      </c>
      <c r="F10" s="29" t="s">
        <v>25</v>
      </c>
      <c r="G10" s="88" t="s">
        <v>26</v>
      </c>
      <c r="H10" s="37">
        <v>2.3800000000000002E-2</v>
      </c>
      <c r="I10" s="25">
        <v>4.7600000000000007</v>
      </c>
      <c r="J10" s="2"/>
      <c r="K10" s="20" t="str">
        <f t="shared" ref="K10:K73" si="0">A10&amp;","&amp;F10</f>
        <v>200,541-200ACT-ND</v>
      </c>
      <c r="L10" s="1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ht="15">
      <c r="A11" s="36">
        <v>200</v>
      </c>
      <c r="B11" s="1"/>
      <c r="C11" s="28" t="s">
        <v>27</v>
      </c>
      <c r="D11" s="29" t="s">
        <v>28</v>
      </c>
      <c r="E11" s="27" t="s">
        <v>18</v>
      </c>
      <c r="F11" s="29" t="s">
        <v>29</v>
      </c>
      <c r="G11" s="88" t="s">
        <v>30</v>
      </c>
      <c r="H11" s="37">
        <v>2.3800000000000002E-2</v>
      </c>
      <c r="I11" s="25">
        <v>4.7600000000000007</v>
      </c>
      <c r="J11" s="15"/>
      <c r="K11" s="20" t="str">
        <f t="shared" si="0"/>
        <v>200,541-330ACT-ND</v>
      </c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ht="15">
      <c r="A12" s="36">
        <v>200</v>
      </c>
      <c r="B12" s="1"/>
      <c r="C12" s="28" t="s">
        <v>31</v>
      </c>
      <c r="D12" s="29" t="s">
        <v>32</v>
      </c>
      <c r="E12" s="27" t="s">
        <v>18</v>
      </c>
      <c r="F12" s="29" t="s">
        <v>33</v>
      </c>
      <c r="G12" s="88" t="s">
        <v>34</v>
      </c>
      <c r="H12" s="37">
        <v>2.3800000000000002E-2</v>
      </c>
      <c r="I12" s="25">
        <v>4.7600000000000007</v>
      </c>
      <c r="J12" s="15"/>
      <c r="K12" s="20" t="str">
        <f t="shared" si="0"/>
        <v>200,541-390ACT-ND</v>
      </c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1" customFormat="1" ht="15">
      <c r="A13" s="44">
        <v>200</v>
      </c>
      <c r="B13" s="23"/>
      <c r="C13" s="28" t="s">
        <v>35</v>
      </c>
      <c r="D13" s="29" t="s">
        <v>36</v>
      </c>
      <c r="E13" s="27" t="s">
        <v>18</v>
      </c>
      <c r="F13" s="29" t="s">
        <v>37</v>
      </c>
      <c r="G13" s="88" t="s">
        <v>38</v>
      </c>
      <c r="H13" s="37">
        <v>2.3800000000000002E-2</v>
      </c>
      <c r="I13" s="25">
        <v>4.7600000000000007</v>
      </c>
      <c r="J13" s="17"/>
      <c r="K13" s="20" t="str">
        <f t="shared" si="0"/>
        <v>200,541-1.0KACT-ND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8"/>
    </row>
    <row r="14" spans="1:174" s="1" customFormat="1" ht="15">
      <c r="A14" s="44">
        <v>280</v>
      </c>
      <c r="B14" s="26"/>
      <c r="C14" s="31" t="s">
        <v>39</v>
      </c>
      <c r="D14" s="29" t="s">
        <v>40</v>
      </c>
      <c r="E14" s="27" t="s">
        <v>18</v>
      </c>
      <c r="F14" s="29" t="s">
        <v>41</v>
      </c>
      <c r="G14" s="88" t="s">
        <v>42</v>
      </c>
      <c r="H14" s="37">
        <v>7.6999999999999999E-2</v>
      </c>
      <c r="I14" s="25">
        <v>21.56</v>
      </c>
      <c r="J14" s="17"/>
      <c r="K14" s="20" t="str">
        <f t="shared" si="0"/>
        <v>280,541-10KACT-ND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8"/>
    </row>
    <row r="15" spans="1:174" s="1" customFormat="1" ht="15">
      <c r="A15" s="44">
        <v>200</v>
      </c>
      <c r="B15" s="23"/>
      <c r="C15" s="31" t="s">
        <v>43</v>
      </c>
      <c r="D15" s="29" t="s">
        <v>44</v>
      </c>
      <c r="E15" s="26" t="s">
        <v>18</v>
      </c>
      <c r="F15" s="29" t="s">
        <v>45</v>
      </c>
      <c r="G15" s="88" t="s">
        <v>46</v>
      </c>
      <c r="H15" s="37">
        <v>0.28000000000000003</v>
      </c>
      <c r="I15" s="25">
        <v>56.000000000000007</v>
      </c>
      <c r="J15" s="17"/>
      <c r="K15" s="20" t="str">
        <f t="shared" si="0"/>
        <v>200,497-2471-1-ND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8"/>
    </row>
    <row r="16" spans="1:174" s="46" customFormat="1" ht="15">
      <c r="A16" s="64">
        <v>200</v>
      </c>
      <c r="B16" s="64"/>
      <c r="C16" s="80" t="s">
        <v>47</v>
      </c>
      <c r="D16" s="48" t="s">
        <v>48</v>
      </c>
      <c r="E16" s="81" t="s">
        <v>18</v>
      </c>
      <c r="F16" s="82" t="s">
        <v>49</v>
      </c>
      <c r="G16" s="83" t="s">
        <v>50</v>
      </c>
      <c r="H16" s="84">
        <v>2.08</v>
      </c>
      <c r="I16" s="45">
        <v>416</v>
      </c>
      <c r="J16" s="85"/>
      <c r="K16" s="86" t="str">
        <f t="shared" si="0"/>
        <v>200,696-1414-1-ND</v>
      </c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7"/>
    </row>
    <row r="17" spans="1:44" s="46" customFormat="1" ht="15">
      <c r="A17" s="45">
        <v>200</v>
      </c>
      <c r="C17" s="47" t="s">
        <v>51</v>
      </c>
      <c r="D17" s="48" t="s">
        <v>52</v>
      </c>
      <c r="E17" s="49" t="s">
        <v>18</v>
      </c>
      <c r="F17" s="48" t="s">
        <v>53</v>
      </c>
      <c r="G17" s="50" t="s">
        <v>54</v>
      </c>
      <c r="H17" s="45">
        <v>0.41</v>
      </c>
      <c r="I17" s="45">
        <v>82</v>
      </c>
      <c r="J17" s="85"/>
      <c r="K17" s="86" t="str">
        <f t="shared" si="0"/>
        <v>200,TCMT1103CT-ND</v>
      </c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7"/>
    </row>
    <row r="18" spans="1:44" s="1" customFormat="1" ht="15">
      <c r="A18" s="36">
        <v>40</v>
      </c>
      <c r="C18" s="31" t="s">
        <v>55</v>
      </c>
      <c r="D18" s="29" t="s">
        <v>56</v>
      </c>
      <c r="E18" s="21" t="s">
        <v>18</v>
      </c>
      <c r="F18" s="30" t="s">
        <v>57</v>
      </c>
      <c r="G18" s="78" t="s">
        <v>58</v>
      </c>
      <c r="H18" s="25">
        <v>0.19</v>
      </c>
      <c r="I18" s="25">
        <v>7.6</v>
      </c>
      <c r="J18" s="17"/>
      <c r="K18" s="20" t="str">
        <f t="shared" si="0"/>
        <v>40,296-3827-1-ND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8"/>
    </row>
    <row r="19" spans="1:44" s="1" customFormat="1" ht="15">
      <c r="A19" s="36">
        <v>20</v>
      </c>
      <c r="C19" s="31" t="s">
        <v>59</v>
      </c>
      <c r="D19" s="29" t="s">
        <v>60</v>
      </c>
      <c r="E19" s="21" t="s">
        <v>18</v>
      </c>
      <c r="F19" s="29" t="s">
        <v>61</v>
      </c>
      <c r="G19" s="78" t="s">
        <v>62</v>
      </c>
      <c r="H19" s="25">
        <v>3.37</v>
      </c>
      <c r="I19" s="25">
        <v>67.400000000000006</v>
      </c>
      <c r="J19" s="17"/>
      <c r="K19" s="20" t="str">
        <f t="shared" si="0"/>
        <v>20,296-37893-1-ND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8"/>
    </row>
    <row r="20" spans="1:44" s="46" customFormat="1" ht="15">
      <c r="A20" s="45">
        <v>20</v>
      </c>
      <c r="C20" s="47" t="s">
        <v>63</v>
      </c>
      <c r="D20" s="48" t="s">
        <v>64</v>
      </c>
      <c r="E20" s="49" t="s">
        <v>18</v>
      </c>
      <c r="F20" s="48" t="s">
        <v>65</v>
      </c>
      <c r="G20" s="50" t="s">
        <v>66</v>
      </c>
      <c r="H20" s="45">
        <v>1.81</v>
      </c>
      <c r="I20" s="45">
        <v>36.200000000000003</v>
      </c>
      <c r="J20" s="85"/>
      <c r="K20" s="86" t="str">
        <f t="shared" si="0"/>
        <v>20,LM4128BMF-2.5/NOPBCT-ND</v>
      </c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7"/>
    </row>
    <row r="21" spans="1:44" s="1" customFormat="1" ht="15">
      <c r="A21" s="25">
        <v>20</v>
      </c>
      <c r="C21" s="76" t="s">
        <v>67</v>
      </c>
      <c r="D21" s="77" t="s">
        <v>68</v>
      </c>
      <c r="E21" s="21" t="s">
        <v>18</v>
      </c>
      <c r="F21" s="77" t="s">
        <v>69</v>
      </c>
      <c r="G21" s="78" t="s">
        <v>70</v>
      </c>
      <c r="H21" s="25">
        <v>0.09</v>
      </c>
      <c r="I21" s="25">
        <v>1.7999999999999998</v>
      </c>
      <c r="J21" s="17"/>
      <c r="K21" s="20" t="str">
        <f t="shared" si="0"/>
        <v>20,475-2560-1-ND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8"/>
    </row>
    <row r="22" spans="1:44" s="1" customFormat="1" ht="15">
      <c r="A22" s="25">
        <v>20</v>
      </c>
      <c r="C22" s="76" t="s">
        <v>71</v>
      </c>
      <c r="D22" s="77" t="s">
        <v>72</v>
      </c>
      <c r="E22" s="21" t="s">
        <v>18</v>
      </c>
      <c r="F22" s="77" t="s">
        <v>73</v>
      </c>
      <c r="G22" s="78" t="s">
        <v>74</v>
      </c>
      <c r="H22" s="25">
        <v>0.08</v>
      </c>
      <c r="I22" s="25">
        <v>1.6</v>
      </c>
      <c r="J22" s="17"/>
      <c r="K22" s="20" t="str">
        <f t="shared" si="0"/>
        <v>20,475-1410-1-ND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8"/>
    </row>
    <row r="23" spans="1:44" s="1" customFormat="1" ht="15">
      <c r="A23" s="25">
        <v>20</v>
      </c>
      <c r="B23" s="79"/>
      <c r="C23" s="76" t="s">
        <v>75</v>
      </c>
      <c r="D23" s="77" t="s">
        <v>76</v>
      </c>
      <c r="E23" s="21" t="s">
        <v>18</v>
      </c>
      <c r="F23" s="77" t="s">
        <v>77</v>
      </c>
      <c r="G23" s="78" t="s">
        <v>78</v>
      </c>
      <c r="H23" s="25">
        <v>0.08</v>
      </c>
      <c r="I23" s="25">
        <v>1.6</v>
      </c>
      <c r="J23" s="17"/>
      <c r="K23" s="20" t="str">
        <f t="shared" si="0"/>
        <v>20,475-1415-1-ND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8"/>
    </row>
    <row r="24" spans="1:44" s="46" customFormat="1" ht="15">
      <c r="A24" s="45">
        <v>200</v>
      </c>
      <c r="C24" s="47" t="s">
        <v>79</v>
      </c>
      <c r="D24" s="48" t="s">
        <v>80</v>
      </c>
      <c r="E24" s="49" t="s">
        <v>18</v>
      </c>
      <c r="F24" s="48" t="s">
        <v>81</v>
      </c>
      <c r="G24" s="50" t="s">
        <v>82</v>
      </c>
      <c r="H24" s="45">
        <v>0.28999999999999998</v>
      </c>
      <c r="I24" s="45">
        <v>57.999999999999993</v>
      </c>
      <c r="J24" s="85"/>
      <c r="K24" s="86" t="str">
        <f t="shared" si="0"/>
        <v>200,732-4982-1-ND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7"/>
    </row>
    <row r="25" spans="1:44" s="46" customFormat="1" ht="15">
      <c r="A25" s="45">
        <v>20</v>
      </c>
      <c r="C25" s="47" t="s">
        <v>83</v>
      </c>
      <c r="D25" s="48" t="s">
        <v>84</v>
      </c>
      <c r="E25" s="93" t="s">
        <v>18</v>
      </c>
      <c r="F25" s="48" t="s">
        <v>85</v>
      </c>
      <c r="G25" s="50" t="s">
        <v>86</v>
      </c>
      <c r="H25" s="45">
        <v>2.2000000000000002</v>
      </c>
      <c r="I25" s="45">
        <v>44</v>
      </c>
      <c r="J25" s="85"/>
      <c r="K25" s="86" t="str">
        <f t="shared" si="0"/>
        <v>20,296-21955-1-ND</v>
      </c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7"/>
    </row>
    <row r="26" spans="1:44" s="46" customFormat="1" ht="15">
      <c r="A26" s="45">
        <v>20</v>
      </c>
      <c r="C26" s="47" t="s">
        <v>87</v>
      </c>
      <c r="D26" s="48" t="s">
        <v>88</v>
      </c>
      <c r="E26" s="93" t="s">
        <v>18</v>
      </c>
      <c r="F26" s="48" t="s">
        <v>89</v>
      </c>
      <c r="G26" s="50" t="s">
        <v>90</v>
      </c>
      <c r="H26" s="45">
        <v>4.1890000000000001</v>
      </c>
      <c r="I26" s="45">
        <v>83.78</v>
      </c>
      <c r="J26" s="85"/>
      <c r="K26" s="86" t="str">
        <f t="shared" si="0"/>
        <v>20,MAX5035BASA+-ND</v>
      </c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7"/>
    </row>
    <row r="27" spans="1:44" s="46" customFormat="1" ht="15">
      <c r="A27" s="45">
        <v>20</v>
      </c>
      <c r="C27" s="80" t="s">
        <v>91</v>
      </c>
      <c r="D27" s="82" t="s">
        <v>92</v>
      </c>
      <c r="E27" s="93" t="s">
        <v>18</v>
      </c>
      <c r="F27" s="82" t="s">
        <v>93</v>
      </c>
      <c r="G27" s="50" t="s">
        <v>94</v>
      </c>
      <c r="H27" s="45">
        <v>0.41199999999999998</v>
      </c>
      <c r="I27" s="45">
        <v>8.24</v>
      </c>
      <c r="J27" s="85"/>
      <c r="K27" s="86" t="str">
        <f t="shared" si="0"/>
        <v>20,SK510L-TPMSCT-ND</v>
      </c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7"/>
    </row>
    <row r="28" spans="1:44" s="1" customFormat="1" ht="15">
      <c r="A28" s="51">
        <v>20</v>
      </c>
      <c r="B28" s="52"/>
      <c r="C28" s="31">
        <v>7447714101</v>
      </c>
      <c r="D28" s="29" t="s">
        <v>95</v>
      </c>
      <c r="E28" s="27" t="s">
        <v>18</v>
      </c>
      <c r="F28" s="29" t="s">
        <v>96</v>
      </c>
      <c r="G28" s="78" t="s">
        <v>97</v>
      </c>
      <c r="H28" s="25">
        <v>2.415</v>
      </c>
      <c r="I28" s="25">
        <v>48.3</v>
      </c>
      <c r="J28" s="17"/>
      <c r="K28" s="20" t="str">
        <f t="shared" si="0"/>
        <v>20,732-2989-1-ND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8"/>
    </row>
    <row r="29" spans="1:44" s="1" customFormat="1" ht="15">
      <c r="A29" s="53">
        <v>20</v>
      </c>
      <c r="B29" s="54"/>
      <c r="C29" s="31" t="s">
        <v>98</v>
      </c>
      <c r="D29" s="29" t="s">
        <v>99</v>
      </c>
      <c r="E29" s="27" t="s">
        <v>18</v>
      </c>
      <c r="F29" s="29" t="s">
        <v>100</v>
      </c>
      <c r="G29" s="78" t="s">
        <v>101</v>
      </c>
      <c r="H29" s="25">
        <v>2.2000000000000002</v>
      </c>
      <c r="I29" s="25">
        <v>44</v>
      </c>
      <c r="J29" s="17"/>
      <c r="K29" s="20" t="str">
        <f t="shared" si="0"/>
        <v>20,F5724CT-ND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8"/>
    </row>
    <row r="30" spans="1:44" s="1" customFormat="1" ht="15">
      <c r="A30" s="36">
        <v>200</v>
      </c>
      <c r="B30" s="55"/>
      <c r="C30" s="31" t="s">
        <v>102</v>
      </c>
      <c r="D30" s="29" t="s">
        <v>103</v>
      </c>
      <c r="E30" s="27" t="s">
        <v>18</v>
      </c>
      <c r="F30" s="29" t="s">
        <v>104</v>
      </c>
      <c r="G30" s="78" t="s">
        <v>105</v>
      </c>
      <c r="H30" s="37">
        <v>2.3800000000000002E-2</v>
      </c>
      <c r="I30" s="25">
        <v>4.7600000000000007</v>
      </c>
      <c r="J30" s="17"/>
      <c r="K30" s="20" t="str">
        <f t="shared" si="0"/>
        <v>200,541-3.3KACT-ND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8"/>
    </row>
    <row r="31" spans="1:44" s="46" customFormat="1" ht="15">
      <c r="A31" s="45">
        <v>20</v>
      </c>
      <c r="C31" s="47" t="s">
        <v>106</v>
      </c>
      <c r="D31" s="48" t="s">
        <v>107</v>
      </c>
      <c r="E31" s="93" t="s">
        <v>18</v>
      </c>
      <c r="F31" s="48" t="s">
        <v>108</v>
      </c>
      <c r="G31" s="50" t="s">
        <v>109</v>
      </c>
      <c r="H31" s="45">
        <v>0.72199999999999998</v>
      </c>
      <c r="I31" s="45">
        <v>14.44</v>
      </c>
      <c r="J31" s="85"/>
      <c r="K31" s="86" t="str">
        <f t="shared" si="0"/>
        <v>20,SMBJ5368B-TPMSCT-ND</v>
      </c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7"/>
    </row>
    <row r="32" spans="1:44" s="1" customFormat="1" ht="15">
      <c r="A32" s="56">
        <v>20</v>
      </c>
      <c r="B32" s="32"/>
      <c r="C32" s="31" t="s">
        <v>110</v>
      </c>
      <c r="D32" s="29" t="s">
        <v>111</v>
      </c>
      <c r="E32" s="27" t="s">
        <v>18</v>
      </c>
      <c r="F32" s="29" t="s">
        <v>112</v>
      </c>
      <c r="G32" s="78" t="s">
        <v>113</v>
      </c>
      <c r="H32" s="43">
        <v>0.36299999999999999</v>
      </c>
      <c r="I32" s="25">
        <v>7.26</v>
      </c>
      <c r="J32" s="17"/>
      <c r="K32" s="20" t="str">
        <f t="shared" si="0"/>
        <v>20,495-3421-1-ND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8"/>
    </row>
    <row r="33" spans="1:44" s="1" customFormat="1" ht="34.799999999999997">
      <c r="A33" s="56">
        <v>20</v>
      </c>
      <c r="B33" s="57"/>
      <c r="C33" s="31" t="s">
        <v>114</v>
      </c>
      <c r="D33" s="29" t="s">
        <v>115</v>
      </c>
      <c r="E33" s="34" t="s">
        <v>18</v>
      </c>
      <c r="F33" s="29" t="s">
        <v>116</v>
      </c>
      <c r="G33" s="78" t="s">
        <v>117</v>
      </c>
      <c r="H33" s="43">
        <v>1.8049999999999999</v>
      </c>
      <c r="I33" s="25">
        <v>36.1</v>
      </c>
      <c r="J33" s="17"/>
      <c r="K33" s="20" t="str">
        <f t="shared" si="0"/>
        <v>20,478-3091-1-ND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8"/>
    </row>
    <row r="34" spans="1:44" s="46" customFormat="1" ht="15">
      <c r="A34" s="94">
        <v>20</v>
      </c>
      <c r="B34" s="49"/>
      <c r="C34" s="80" t="s">
        <v>118</v>
      </c>
      <c r="D34" s="82" t="s">
        <v>119</v>
      </c>
      <c r="E34" s="93" t="s">
        <v>18</v>
      </c>
      <c r="F34" s="82" t="s">
        <v>120</v>
      </c>
      <c r="G34" s="50" t="s">
        <v>121</v>
      </c>
      <c r="H34" s="94">
        <v>0.22800000000000001</v>
      </c>
      <c r="I34" s="45">
        <v>4.5600000000000005</v>
      </c>
      <c r="J34" s="85"/>
      <c r="K34" s="86" t="str">
        <f t="shared" si="0"/>
        <v>20,493-1124-ND</v>
      </c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7"/>
    </row>
    <row r="35" spans="1:44" s="1" customFormat="1" ht="15">
      <c r="A35" s="58">
        <v>50</v>
      </c>
      <c r="B35" s="35"/>
      <c r="C35" s="40" t="s">
        <v>122</v>
      </c>
      <c r="D35" s="35" t="s">
        <v>123</v>
      </c>
      <c r="E35" s="35" t="s">
        <v>124</v>
      </c>
      <c r="F35" s="35" t="s">
        <v>125</v>
      </c>
      <c r="G35" s="89" t="s">
        <v>126</v>
      </c>
      <c r="H35" s="29">
        <v>6.9400000000000003E-2</v>
      </c>
      <c r="I35" s="25">
        <v>3.47</v>
      </c>
      <c r="J35" s="17"/>
      <c r="K35" s="20" t="str">
        <f t="shared" si="0"/>
        <v>50,587-1741-1-ND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8"/>
    </row>
    <row r="36" spans="1:44" s="46" customFormat="1" ht="15">
      <c r="A36" s="84">
        <v>40</v>
      </c>
      <c r="B36" s="64"/>
      <c r="C36" s="47" t="s">
        <v>127</v>
      </c>
      <c r="D36" s="48" t="s">
        <v>128</v>
      </c>
      <c r="E36" s="93" t="s">
        <v>18</v>
      </c>
      <c r="F36" s="48" t="s">
        <v>129</v>
      </c>
      <c r="G36" s="50" t="s">
        <v>130</v>
      </c>
      <c r="H36" s="48">
        <v>0.308</v>
      </c>
      <c r="I36" s="45">
        <v>12.32</v>
      </c>
      <c r="J36" s="85"/>
      <c r="K36" s="86" t="str">
        <f t="shared" si="0"/>
        <v>40,478-8237-1-ND</v>
      </c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7"/>
    </row>
    <row r="37" spans="1:44" s="1" customFormat="1" ht="15">
      <c r="A37" s="53">
        <v>25</v>
      </c>
      <c r="C37" s="31" t="s">
        <v>131</v>
      </c>
      <c r="D37" s="29" t="s">
        <v>132</v>
      </c>
      <c r="E37" s="21" t="s">
        <v>18</v>
      </c>
      <c r="F37" s="29" t="s">
        <v>133</v>
      </c>
      <c r="G37" s="78" t="s">
        <v>134</v>
      </c>
      <c r="H37" s="29">
        <v>0.25240000000000001</v>
      </c>
      <c r="I37" s="25">
        <v>6.3100000000000005</v>
      </c>
      <c r="J37" s="17"/>
      <c r="K37" s="20" t="str">
        <f t="shared" si="0"/>
        <v>25,ES1AE-TPMSCT-ND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8"/>
    </row>
    <row r="38" spans="1:44" s="1" customFormat="1" ht="15">
      <c r="A38" s="56">
        <v>20</v>
      </c>
      <c r="B38" s="32"/>
      <c r="C38" s="31" t="s">
        <v>135</v>
      </c>
      <c r="D38" s="29" t="s">
        <v>136</v>
      </c>
      <c r="E38" s="27" t="s">
        <v>18</v>
      </c>
      <c r="F38" s="29" t="s">
        <v>137</v>
      </c>
      <c r="G38" s="90" t="s">
        <v>138</v>
      </c>
      <c r="H38" s="43">
        <v>0.53600000000000003</v>
      </c>
      <c r="I38" s="25">
        <v>10.72</v>
      </c>
      <c r="J38" s="17"/>
      <c r="K38" s="20" t="str">
        <f t="shared" si="0"/>
        <v>20,497-11797-1-ND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8"/>
    </row>
    <row r="39" spans="1:44" s="1" customFormat="1" ht="15">
      <c r="A39" s="39">
        <v>5</v>
      </c>
      <c r="B39" s="32"/>
      <c r="C39" s="28" t="s">
        <v>142</v>
      </c>
      <c r="D39" s="29" t="s">
        <v>141</v>
      </c>
      <c r="E39" s="34" t="s">
        <v>18</v>
      </c>
      <c r="F39" s="29" t="s">
        <v>140</v>
      </c>
      <c r="G39" s="61" t="s">
        <v>139</v>
      </c>
      <c r="H39" s="59">
        <v>42.64</v>
      </c>
      <c r="I39" s="25">
        <f>H39*A39</f>
        <v>213.2</v>
      </c>
      <c r="J39" s="17"/>
      <c r="K39" s="20" t="str">
        <f t="shared" si="0"/>
        <v>5,725-1207-ND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8"/>
    </row>
    <row r="40" spans="1:44" s="1" customFormat="1" ht="15">
      <c r="A40" s="39">
        <v>5</v>
      </c>
      <c r="B40" s="32"/>
      <c r="C40" s="28" t="s">
        <v>145</v>
      </c>
      <c r="D40" s="29" t="s">
        <v>141</v>
      </c>
      <c r="E40" s="34" t="s">
        <v>18</v>
      </c>
      <c r="F40" s="29" t="s">
        <v>144</v>
      </c>
      <c r="G40" s="61" t="s">
        <v>143</v>
      </c>
      <c r="H40" s="32">
        <v>50.21</v>
      </c>
      <c r="I40" s="25">
        <f>H40*A40</f>
        <v>251.05</v>
      </c>
      <c r="J40" s="17"/>
      <c r="K40" s="20" t="str">
        <f t="shared" si="0"/>
        <v>5,725-1222-ND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8"/>
    </row>
    <row r="41" spans="1:44" s="1" customFormat="1" ht="15">
      <c r="A41" s="39">
        <v>1</v>
      </c>
      <c r="B41" s="32"/>
      <c r="C41" s="34" t="s">
        <v>148</v>
      </c>
      <c r="D41" s="34" t="s">
        <v>148</v>
      </c>
      <c r="E41" s="34" t="s">
        <v>147</v>
      </c>
      <c r="F41" s="34" t="s">
        <v>148</v>
      </c>
      <c r="G41" s="32" t="s">
        <v>146</v>
      </c>
      <c r="H41" s="32">
        <v>109.9</v>
      </c>
      <c r="I41" s="32">
        <f>H41*A41</f>
        <v>109.9</v>
      </c>
      <c r="J41" s="17"/>
      <c r="K41" s="20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8"/>
    </row>
    <row r="42" spans="1:44" s="1" customFormat="1" ht="15">
      <c r="A42" s="32">
        <v>250</v>
      </c>
      <c r="B42" s="32"/>
      <c r="C42" s="42" t="s">
        <v>151</v>
      </c>
      <c r="D42" s="43" t="s">
        <v>152</v>
      </c>
      <c r="E42" s="34" t="s">
        <v>18</v>
      </c>
      <c r="F42" s="43" t="s">
        <v>150</v>
      </c>
      <c r="G42" s="32" t="s">
        <v>149</v>
      </c>
      <c r="H42" s="1">
        <v>0.21756</v>
      </c>
      <c r="I42" s="32">
        <f>H42*A42</f>
        <v>54.39</v>
      </c>
      <c r="J42" s="17"/>
      <c r="K42" s="20" t="str">
        <f t="shared" si="0"/>
        <v>250,BC2301-ND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8"/>
    </row>
    <row r="43" spans="1:44" s="1" customFormat="1" ht="15">
      <c r="A43" s="91">
        <v>4</v>
      </c>
      <c r="B43" s="13"/>
      <c r="C43" s="42" t="s">
        <v>153</v>
      </c>
      <c r="D43" s="43" t="s">
        <v>154</v>
      </c>
      <c r="E43" s="13" t="s">
        <v>18</v>
      </c>
      <c r="F43" s="43" t="s">
        <v>155</v>
      </c>
      <c r="G43" s="24" t="s">
        <v>156</v>
      </c>
      <c r="H43" s="62">
        <v>0.1</v>
      </c>
      <c r="I43" s="63">
        <f t="shared" ref="I43:I73" si="1">H43*A43</f>
        <v>0.4</v>
      </c>
      <c r="J43" s="17"/>
      <c r="K43" s="20" t="str">
        <f t="shared" si="0"/>
        <v>4,399-1158-1-ND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8"/>
    </row>
    <row r="44" spans="1:44" s="1" customFormat="1" ht="15">
      <c r="A44" s="92">
        <v>10</v>
      </c>
      <c r="B44" s="23"/>
      <c r="C44" s="28" t="s">
        <v>19</v>
      </c>
      <c r="D44" s="29" t="s">
        <v>20</v>
      </c>
      <c r="E44" s="27" t="s">
        <v>18</v>
      </c>
      <c r="F44" s="65" t="s">
        <v>21</v>
      </c>
      <c r="G44" s="24" t="s">
        <v>22</v>
      </c>
      <c r="H44" s="66">
        <v>0.1</v>
      </c>
      <c r="I44" s="63">
        <f t="shared" si="1"/>
        <v>1</v>
      </c>
      <c r="J44" s="17"/>
      <c r="K44" s="20" t="str">
        <f t="shared" si="0"/>
        <v>10,399-1170-1-ND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8"/>
    </row>
    <row r="45" spans="1:44" s="1" customFormat="1" ht="15">
      <c r="A45" s="92">
        <v>2</v>
      </c>
      <c r="B45" s="23"/>
      <c r="C45" s="42" t="s">
        <v>157</v>
      </c>
      <c r="D45" s="43" t="s">
        <v>158</v>
      </c>
      <c r="E45" s="27" t="s">
        <v>18</v>
      </c>
      <c r="F45" s="43" t="s">
        <v>159</v>
      </c>
      <c r="G45" s="24" t="s">
        <v>160</v>
      </c>
      <c r="H45" s="66">
        <v>0.11</v>
      </c>
      <c r="I45" s="63">
        <f t="shared" si="1"/>
        <v>0.22</v>
      </c>
      <c r="J45" s="17"/>
      <c r="K45" s="20" t="str">
        <f t="shared" si="0"/>
        <v>2,587-1308-1-ND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8"/>
    </row>
    <row r="46" spans="1:44" s="1" customFormat="1" ht="15">
      <c r="A46" s="92">
        <v>4</v>
      </c>
      <c r="B46" s="23"/>
      <c r="C46" s="31" t="s">
        <v>127</v>
      </c>
      <c r="D46" s="29" t="s">
        <v>128</v>
      </c>
      <c r="E46" s="27" t="s">
        <v>18</v>
      </c>
      <c r="F46" s="65" t="s">
        <v>129</v>
      </c>
      <c r="G46" s="24" t="s">
        <v>130</v>
      </c>
      <c r="H46" s="67">
        <v>0.35</v>
      </c>
      <c r="I46" s="63">
        <f t="shared" si="1"/>
        <v>1.4</v>
      </c>
      <c r="J46" s="17"/>
      <c r="K46" s="20" t="str">
        <f t="shared" si="0"/>
        <v>4,478-8237-1-ND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8"/>
    </row>
    <row r="47" spans="1:44" s="1" customFormat="1" ht="15">
      <c r="A47" s="25">
        <v>6</v>
      </c>
      <c r="C47" s="31" t="s">
        <v>161</v>
      </c>
      <c r="D47" s="29" t="s">
        <v>162</v>
      </c>
      <c r="E47" s="21" t="s">
        <v>18</v>
      </c>
      <c r="F47" s="29" t="s">
        <v>163</v>
      </c>
      <c r="G47" s="24" t="s">
        <v>164</v>
      </c>
      <c r="H47" s="67">
        <v>8.8999999999999996E-2</v>
      </c>
      <c r="I47" s="63">
        <f t="shared" si="1"/>
        <v>0.53400000000000003</v>
      </c>
      <c r="J47" s="17"/>
      <c r="K47" s="20" t="str">
        <f t="shared" si="0"/>
        <v>6,541-523CCT-ND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8"/>
    </row>
    <row r="48" spans="1:44" s="1" customFormat="1" ht="15">
      <c r="A48" s="25">
        <v>2</v>
      </c>
      <c r="C48" s="31" t="s">
        <v>165</v>
      </c>
      <c r="D48" s="29" t="s">
        <v>166</v>
      </c>
      <c r="E48" s="21" t="s">
        <v>18</v>
      </c>
      <c r="F48" s="29" t="s">
        <v>167</v>
      </c>
      <c r="G48" s="24" t="s">
        <v>168</v>
      </c>
      <c r="H48" s="67">
        <v>7.6999999999999999E-2</v>
      </c>
      <c r="I48" s="63">
        <f t="shared" si="1"/>
        <v>0.154</v>
      </c>
      <c r="J48" s="17"/>
      <c r="K48" s="20" t="str">
        <f t="shared" si="0"/>
        <v>2,541-1.2KACT-ND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8"/>
    </row>
    <row r="49" spans="1:44" s="1" customFormat="1" ht="15">
      <c r="A49" s="92">
        <v>30</v>
      </c>
      <c r="B49" s="23"/>
      <c r="C49" s="31" t="s">
        <v>35</v>
      </c>
      <c r="D49" s="29" t="s">
        <v>36</v>
      </c>
      <c r="E49" s="27" t="s">
        <v>18</v>
      </c>
      <c r="F49" s="29" t="s">
        <v>37</v>
      </c>
      <c r="G49" s="24" t="s">
        <v>38</v>
      </c>
      <c r="H49" s="67">
        <v>7.6999999999999999E-2</v>
      </c>
      <c r="I49" s="63">
        <f t="shared" si="1"/>
        <v>2.31</v>
      </c>
      <c r="J49" s="17"/>
      <c r="K49" s="20" t="str">
        <f t="shared" si="0"/>
        <v>30,541-1.0KACT-ND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8"/>
    </row>
    <row r="50" spans="1:44" s="1" customFormat="1" ht="12" customHeight="1">
      <c r="A50" s="92">
        <v>1</v>
      </c>
      <c r="B50" s="23"/>
      <c r="C50" s="31" t="s">
        <v>169</v>
      </c>
      <c r="D50" s="29" t="s">
        <v>170</v>
      </c>
      <c r="E50" s="27" t="s">
        <v>18</v>
      </c>
      <c r="F50" s="29" t="s">
        <v>171</v>
      </c>
      <c r="G50" s="24" t="s">
        <v>172</v>
      </c>
      <c r="H50" s="67">
        <v>7.6999999999999999E-2</v>
      </c>
      <c r="I50" s="63">
        <f t="shared" si="1"/>
        <v>7.6999999999999999E-2</v>
      </c>
      <c r="J50" s="17"/>
      <c r="K50" s="20" t="str">
        <f t="shared" si="0"/>
        <v>1,541-2.2KACT-ND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8"/>
    </row>
    <row r="51" spans="1:44" s="1" customFormat="1" ht="15">
      <c r="A51" s="92">
        <v>7</v>
      </c>
      <c r="B51" s="26" t="s">
        <v>173</v>
      </c>
      <c r="C51" s="31" t="s">
        <v>39</v>
      </c>
      <c r="D51" s="29" t="s">
        <v>40</v>
      </c>
      <c r="E51" s="27" t="s">
        <v>18</v>
      </c>
      <c r="F51" s="29" t="s">
        <v>41</v>
      </c>
      <c r="G51" s="24" t="s">
        <v>42</v>
      </c>
      <c r="H51" s="67">
        <v>7.6999999999999999E-2</v>
      </c>
      <c r="I51" s="63">
        <f t="shared" si="1"/>
        <v>0.53900000000000003</v>
      </c>
      <c r="J51" s="17"/>
      <c r="K51" s="20" t="str">
        <f t="shared" si="0"/>
        <v>7,541-10KACT-ND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8"/>
    </row>
    <row r="52" spans="1:44" s="1" customFormat="1" ht="15">
      <c r="A52" s="92">
        <v>1</v>
      </c>
      <c r="B52" s="23"/>
      <c r="C52" s="31" t="s">
        <v>174</v>
      </c>
      <c r="D52" s="29" t="s">
        <v>175</v>
      </c>
      <c r="E52" s="27" t="s">
        <v>18</v>
      </c>
      <c r="F52" s="29" t="s">
        <v>176</v>
      </c>
      <c r="G52" s="24" t="s">
        <v>177</v>
      </c>
      <c r="H52" s="67">
        <v>7.6999999999999999E-2</v>
      </c>
      <c r="I52" s="63">
        <f t="shared" si="1"/>
        <v>7.6999999999999999E-2</v>
      </c>
      <c r="J52" s="17"/>
      <c r="K52" s="20" t="str">
        <f t="shared" si="0"/>
        <v>1,541-22KACT-ND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8"/>
    </row>
    <row r="53" spans="1:44" s="1" customFormat="1" ht="15">
      <c r="A53" s="92">
        <v>2</v>
      </c>
      <c r="B53" s="23"/>
      <c r="C53" s="31" t="s">
        <v>178</v>
      </c>
      <c r="D53" s="29" t="s">
        <v>179</v>
      </c>
      <c r="E53" s="27" t="s">
        <v>18</v>
      </c>
      <c r="F53" s="29" t="s">
        <v>180</v>
      </c>
      <c r="G53" s="24" t="s">
        <v>181</v>
      </c>
      <c r="H53" s="67">
        <v>7.6999999999999999E-2</v>
      </c>
      <c r="I53" s="63">
        <f t="shared" si="1"/>
        <v>0.154</v>
      </c>
      <c r="J53" s="17"/>
      <c r="K53" s="20" t="str">
        <f t="shared" si="0"/>
        <v>2,541-24KACT-ND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8"/>
    </row>
    <row r="54" spans="1:44" s="1" customFormat="1" ht="15">
      <c r="A54" s="92">
        <v>2</v>
      </c>
      <c r="B54" s="23"/>
      <c r="C54" s="31" t="s">
        <v>182</v>
      </c>
      <c r="D54" s="29" t="s">
        <v>183</v>
      </c>
      <c r="E54" s="27" t="s">
        <v>18</v>
      </c>
      <c r="F54" s="29" t="s">
        <v>184</v>
      </c>
      <c r="G54" s="24" t="s">
        <v>185</v>
      </c>
      <c r="H54" s="67">
        <v>7.6999999999999999E-2</v>
      </c>
      <c r="I54" s="63">
        <f t="shared" si="1"/>
        <v>0.154</v>
      </c>
      <c r="J54" s="17"/>
      <c r="K54" s="20" t="str">
        <f t="shared" si="0"/>
        <v>2,541-100KACT-ND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8"/>
    </row>
    <row r="55" spans="1:44" s="1" customFormat="1" ht="17.25" customHeight="1">
      <c r="A55" s="92">
        <v>8</v>
      </c>
      <c r="B55" s="23"/>
      <c r="C55" s="31" t="s">
        <v>186</v>
      </c>
      <c r="D55" s="29" t="s">
        <v>187</v>
      </c>
      <c r="E55" s="26" t="s">
        <v>18</v>
      </c>
      <c r="F55" s="29" t="s">
        <v>188</v>
      </c>
      <c r="G55" s="24" t="s">
        <v>189</v>
      </c>
      <c r="H55" s="67">
        <v>0.21</v>
      </c>
      <c r="I55" s="63">
        <f t="shared" si="1"/>
        <v>1.68</v>
      </c>
      <c r="J55" s="17"/>
      <c r="K55" s="20" t="str">
        <f t="shared" si="0"/>
        <v>8,BSS123NCT-ND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8"/>
    </row>
    <row r="56" spans="1:44" s="1" customFormat="1" ht="15">
      <c r="A56" s="25">
        <v>1</v>
      </c>
      <c r="C56" s="31" t="s">
        <v>190</v>
      </c>
      <c r="D56" s="29" t="s">
        <v>191</v>
      </c>
      <c r="E56" s="21" t="s">
        <v>18</v>
      </c>
      <c r="F56" s="29" t="s">
        <v>192</v>
      </c>
      <c r="G56" s="24" t="s">
        <v>193</v>
      </c>
      <c r="H56" s="68">
        <v>1.41</v>
      </c>
      <c r="I56" s="63">
        <f t="shared" si="1"/>
        <v>1.41</v>
      </c>
      <c r="J56" s="17"/>
      <c r="K56" s="20" t="str">
        <f t="shared" si="0"/>
        <v>1,FAN3278TMXCT-ND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8"/>
    </row>
    <row r="57" spans="1:44" s="1" customFormat="1" ht="15">
      <c r="A57" s="25">
        <v>3</v>
      </c>
      <c r="C57" s="31" t="s">
        <v>194</v>
      </c>
      <c r="D57" s="29" t="s">
        <v>195</v>
      </c>
      <c r="E57" s="21" t="s">
        <v>18</v>
      </c>
      <c r="F57" s="29" t="s">
        <v>196</v>
      </c>
      <c r="G57" s="24" t="s">
        <v>197</v>
      </c>
      <c r="H57" s="68">
        <v>0.99</v>
      </c>
      <c r="I57" s="63">
        <f t="shared" si="1"/>
        <v>2.9699999999999998</v>
      </c>
      <c r="J57" s="17"/>
      <c r="K57" s="20" t="str">
        <f t="shared" si="0"/>
        <v>3,296-18747-1-ND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8"/>
    </row>
    <row r="58" spans="1:44" s="1" customFormat="1" ht="15">
      <c r="A58" s="25">
        <v>1</v>
      </c>
      <c r="C58" s="31" t="s">
        <v>59</v>
      </c>
      <c r="D58" s="29" t="s">
        <v>60</v>
      </c>
      <c r="E58" s="21" t="s">
        <v>18</v>
      </c>
      <c r="F58" s="29" t="s">
        <v>61</v>
      </c>
      <c r="G58" s="24" t="s">
        <v>62</v>
      </c>
      <c r="H58" s="68">
        <v>3.78</v>
      </c>
      <c r="I58" s="63">
        <f t="shared" si="1"/>
        <v>3.78</v>
      </c>
      <c r="J58" s="17"/>
      <c r="K58" s="20" t="str">
        <f t="shared" si="0"/>
        <v>1,296-37893-1-ND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8"/>
    </row>
    <row r="59" spans="1:44" s="1" customFormat="1" ht="15">
      <c r="A59" s="25">
        <v>1</v>
      </c>
      <c r="C59" s="31" t="s">
        <v>198</v>
      </c>
      <c r="D59" s="29" t="s">
        <v>199</v>
      </c>
      <c r="E59" s="21" t="s">
        <v>18</v>
      </c>
      <c r="F59" s="30" t="s">
        <v>200</v>
      </c>
      <c r="G59" s="24" t="s">
        <v>201</v>
      </c>
      <c r="H59" s="68">
        <v>0.63</v>
      </c>
      <c r="I59" s="63">
        <f t="shared" si="1"/>
        <v>0.63</v>
      </c>
      <c r="J59" s="17"/>
      <c r="K59" s="20" t="str">
        <f t="shared" si="0"/>
        <v>1,LM2931D-5.0R2GOSCT-ND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8"/>
    </row>
    <row r="60" spans="1:44" s="1" customFormat="1" ht="15">
      <c r="A60" s="25">
        <v>14</v>
      </c>
      <c r="C60" s="31" t="s">
        <v>71</v>
      </c>
      <c r="D60" s="29" t="s">
        <v>72</v>
      </c>
      <c r="E60" s="21" t="s">
        <v>18</v>
      </c>
      <c r="F60" s="29" t="s">
        <v>73</v>
      </c>
      <c r="G60" s="24" t="s">
        <v>74</v>
      </c>
      <c r="H60" s="68">
        <v>0.08</v>
      </c>
      <c r="I60" s="63">
        <f t="shared" si="1"/>
        <v>1.1200000000000001</v>
      </c>
      <c r="J60" s="17"/>
      <c r="K60" s="20" t="str">
        <f t="shared" si="0"/>
        <v>14,475-1410-1-ND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8"/>
    </row>
    <row r="61" spans="1:44" s="1" customFormat="1" ht="15">
      <c r="A61" s="25">
        <v>2</v>
      </c>
      <c r="B61" s="69"/>
      <c r="C61" s="31" t="s">
        <v>75</v>
      </c>
      <c r="D61" s="29" t="s">
        <v>76</v>
      </c>
      <c r="E61" s="21" t="s">
        <v>18</v>
      </c>
      <c r="F61" s="29" t="s">
        <v>77</v>
      </c>
      <c r="G61" s="24" t="s">
        <v>78</v>
      </c>
      <c r="H61" s="68">
        <v>0.08</v>
      </c>
      <c r="I61" s="63">
        <f t="shared" si="1"/>
        <v>0.16</v>
      </c>
      <c r="J61" s="17"/>
      <c r="K61" s="20" t="str">
        <f t="shared" si="0"/>
        <v>2,475-1415-1-ND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8"/>
    </row>
    <row r="62" spans="1:44" s="1" customFormat="1" ht="15">
      <c r="A62" s="25">
        <v>2</v>
      </c>
      <c r="C62" s="31">
        <v>39299042</v>
      </c>
      <c r="D62" s="29" t="s">
        <v>202</v>
      </c>
      <c r="E62" s="21" t="s">
        <v>18</v>
      </c>
      <c r="F62" s="29" t="s">
        <v>203</v>
      </c>
      <c r="G62" s="24" t="s">
        <v>204</v>
      </c>
      <c r="H62" s="25">
        <v>0.66</v>
      </c>
      <c r="I62" s="63">
        <f t="shared" si="1"/>
        <v>1.32</v>
      </c>
      <c r="J62" s="17"/>
      <c r="K62" s="20" t="str">
        <f t="shared" si="0"/>
        <v>2,WM7325-ND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8"/>
    </row>
    <row r="63" spans="1:44" s="1" customFormat="1" ht="15">
      <c r="A63" s="25">
        <v>5</v>
      </c>
      <c r="C63" s="31" t="s">
        <v>131</v>
      </c>
      <c r="D63" s="29" t="s">
        <v>132</v>
      </c>
      <c r="E63" s="21" t="s">
        <v>18</v>
      </c>
      <c r="F63" s="29" t="s">
        <v>133</v>
      </c>
      <c r="G63" s="24" t="s">
        <v>134</v>
      </c>
      <c r="H63" s="25">
        <v>0.45</v>
      </c>
      <c r="I63" s="63">
        <f t="shared" si="1"/>
        <v>2.25</v>
      </c>
      <c r="J63" s="17"/>
      <c r="K63" s="20" t="str">
        <f t="shared" si="0"/>
        <v>5,ES1AE-TPMSCT-ND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8"/>
    </row>
    <row r="64" spans="1:44" s="1" customFormat="1" ht="15">
      <c r="A64" s="1">
        <v>1</v>
      </c>
      <c r="C64" s="31" t="s">
        <v>205</v>
      </c>
      <c r="D64" s="29" t="s">
        <v>206</v>
      </c>
      <c r="E64" s="1" t="s">
        <v>18</v>
      </c>
      <c r="F64" s="29" t="s">
        <v>207</v>
      </c>
      <c r="G64" s="24" t="s">
        <v>208</v>
      </c>
      <c r="H64" s="25">
        <v>0.79</v>
      </c>
      <c r="I64" s="63">
        <f t="shared" si="1"/>
        <v>0.79</v>
      </c>
      <c r="J64" s="17"/>
      <c r="K64" s="20" t="str">
        <f t="shared" si="0"/>
        <v>1,SI9435BDY-T1-E3CT-ND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8"/>
    </row>
    <row r="65" spans="1:53" s="1" customFormat="1" ht="15">
      <c r="A65" s="1">
        <v>4</v>
      </c>
      <c r="C65" s="31" t="s">
        <v>209</v>
      </c>
      <c r="D65" s="29" t="s">
        <v>210</v>
      </c>
      <c r="E65" s="21" t="s">
        <v>18</v>
      </c>
      <c r="F65" s="29" t="s">
        <v>211</v>
      </c>
      <c r="G65" s="24" t="s">
        <v>212</v>
      </c>
      <c r="H65" s="25">
        <v>0.12</v>
      </c>
      <c r="I65" s="52">
        <f t="shared" si="1"/>
        <v>0.48</v>
      </c>
      <c r="J65" s="17"/>
      <c r="K65" s="20" t="str">
        <f t="shared" si="0"/>
        <v>4,507-1800-1-ND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8"/>
    </row>
    <row r="66" spans="1:53" s="1" customFormat="1" ht="15">
      <c r="A66" s="1">
        <v>1</v>
      </c>
      <c r="C66" s="42" t="s">
        <v>213</v>
      </c>
      <c r="D66" s="43" t="s">
        <v>214</v>
      </c>
      <c r="E66" s="21" t="s">
        <v>18</v>
      </c>
      <c r="F66" s="43" t="s">
        <v>215</v>
      </c>
      <c r="G66" s="24" t="s">
        <v>216</v>
      </c>
      <c r="H66" s="25">
        <v>1.75</v>
      </c>
      <c r="I66" s="52">
        <f t="shared" si="1"/>
        <v>1.75</v>
      </c>
      <c r="J66" s="17"/>
      <c r="K66" s="20" t="str">
        <f t="shared" si="0"/>
        <v>1,478-4738-1-ND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8"/>
    </row>
    <row r="67" spans="1:53" s="1" customFormat="1" ht="15">
      <c r="A67" s="1">
        <v>2</v>
      </c>
      <c r="C67" s="42" t="s">
        <v>217</v>
      </c>
      <c r="D67" s="43" t="s">
        <v>218</v>
      </c>
      <c r="E67" s="21" t="s">
        <v>18</v>
      </c>
      <c r="F67" s="43" t="s">
        <v>219</v>
      </c>
      <c r="G67" s="24" t="s">
        <v>220</v>
      </c>
      <c r="H67" s="25">
        <v>0.24</v>
      </c>
      <c r="I67" s="52">
        <f t="shared" si="1"/>
        <v>0.48</v>
      </c>
      <c r="J67" s="17"/>
      <c r="K67" s="20" t="str">
        <f t="shared" si="0"/>
        <v>2,445-1423-1-ND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8"/>
    </row>
    <row r="68" spans="1:53" s="1" customFormat="1" ht="15">
      <c r="A68" s="1">
        <v>1</v>
      </c>
      <c r="C68" s="42" t="s">
        <v>221</v>
      </c>
      <c r="D68" s="43" t="s">
        <v>222</v>
      </c>
      <c r="E68" s="21" t="s">
        <v>18</v>
      </c>
      <c r="F68" s="43" t="s">
        <v>223</v>
      </c>
      <c r="G68" s="33" t="s">
        <v>224</v>
      </c>
      <c r="H68" s="25">
        <v>0.65</v>
      </c>
      <c r="I68" s="52">
        <f t="shared" si="1"/>
        <v>0.65</v>
      </c>
      <c r="J68" s="17"/>
      <c r="K68" s="20" t="str">
        <f t="shared" si="0"/>
        <v>1,SMBJ5364B-TPMSCT-ND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8"/>
    </row>
    <row r="69" spans="1:53" s="1" customFormat="1" ht="15">
      <c r="A69" s="1">
        <v>1</v>
      </c>
      <c r="C69" s="42" t="s">
        <v>225</v>
      </c>
      <c r="D69" s="43" t="s">
        <v>226</v>
      </c>
      <c r="E69" s="21" t="s">
        <v>18</v>
      </c>
      <c r="F69" s="43" t="s">
        <v>227</v>
      </c>
      <c r="G69" s="24" t="s">
        <v>228</v>
      </c>
      <c r="H69" s="70">
        <v>0.61</v>
      </c>
      <c r="I69" s="52">
        <f t="shared" si="1"/>
        <v>0.61</v>
      </c>
      <c r="J69" s="17"/>
      <c r="K69" s="20" t="str">
        <f t="shared" si="0"/>
        <v>1,F3822CT-ND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8"/>
    </row>
    <row r="70" spans="1:53" s="1" customFormat="1" ht="15">
      <c r="A70" s="1">
        <v>2</v>
      </c>
      <c r="C70" s="42" t="s">
        <v>229</v>
      </c>
      <c r="D70" s="43" t="s">
        <v>230</v>
      </c>
      <c r="E70" s="21" t="s">
        <v>18</v>
      </c>
      <c r="F70" s="43" t="s">
        <v>231</v>
      </c>
      <c r="G70" s="33" t="s">
        <v>232</v>
      </c>
      <c r="H70" s="70">
        <v>8.8999999999999996E-2</v>
      </c>
      <c r="I70" s="52">
        <f t="shared" si="1"/>
        <v>0.17799999999999999</v>
      </c>
      <c r="J70" s="17"/>
      <c r="K70" s="20" t="str">
        <f t="shared" si="0"/>
        <v>2,541-8.45KCCT-ND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8"/>
    </row>
    <row r="71" spans="1:53" s="1" customFormat="1" ht="15">
      <c r="A71" s="55">
        <v>2</v>
      </c>
      <c r="B71" s="55"/>
      <c r="C71" s="31" t="s">
        <v>233</v>
      </c>
      <c r="D71" s="29" t="s">
        <v>234</v>
      </c>
      <c r="E71" s="71" t="s">
        <v>18</v>
      </c>
      <c r="F71" s="29" t="s">
        <v>235</v>
      </c>
      <c r="G71" s="24" t="s">
        <v>236</v>
      </c>
      <c r="H71" s="72">
        <v>7.6999999999999999E-2</v>
      </c>
      <c r="I71" s="52">
        <f t="shared" si="1"/>
        <v>0.154</v>
      </c>
      <c r="J71" s="17"/>
      <c r="K71" s="20" t="str">
        <f t="shared" si="0"/>
        <v>2,541-91KACT-ND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8"/>
    </row>
    <row r="72" spans="1:53" s="1" customFormat="1" ht="15">
      <c r="A72" s="73">
        <v>1</v>
      </c>
      <c r="B72" s="73"/>
      <c r="C72" s="31" t="s">
        <v>237</v>
      </c>
      <c r="D72" s="29" t="s">
        <v>238</v>
      </c>
      <c r="E72" s="74" t="s">
        <v>18</v>
      </c>
      <c r="F72" s="29" t="s">
        <v>239</v>
      </c>
      <c r="G72" s="24" t="s">
        <v>240</v>
      </c>
      <c r="H72" s="70">
        <v>0.43</v>
      </c>
      <c r="I72" s="52">
        <f t="shared" si="1"/>
        <v>0.43</v>
      </c>
      <c r="J72" s="17"/>
      <c r="K72" s="20" t="str">
        <f t="shared" si="0"/>
        <v>1,SMAJ30CABCT-ND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8"/>
    </row>
    <row r="73" spans="1:53" s="1" customFormat="1" ht="15">
      <c r="A73" s="32">
        <v>2</v>
      </c>
      <c r="B73" s="32"/>
      <c r="C73" s="31">
        <v>1718560007</v>
      </c>
      <c r="D73" s="29" t="s">
        <v>241</v>
      </c>
      <c r="E73" s="34" t="s">
        <v>18</v>
      </c>
      <c r="F73" s="29" t="s">
        <v>242</v>
      </c>
      <c r="G73" s="24" t="s">
        <v>243</v>
      </c>
      <c r="H73" s="41">
        <v>0.79</v>
      </c>
      <c r="I73" s="52">
        <f t="shared" si="1"/>
        <v>1.58</v>
      </c>
      <c r="J73" s="17"/>
      <c r="K73" s="20" t="str">
        <f t="shared" si="0"/>
        <v>2,WM10184-ND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8"/>
    </row>
    <row r="74" spans="1:53" s="1" customFormat="1" ht="15">
      <c r="A74" s="4"/>
      <c r="B74" s="4"/>
      <c r="C74" s="4"/>
      <c r="D74" s="4"/>
      <c r="E74" s="4"/>
      <c r="F74" s="4"/>
      <c r="G74" s="4"/>
      <c r="H74" s="60" t="s">
        <v>8</v>
      </c>
      <c r="I74" s="4">
        <f>SUM(I9:I73)</f>
        <v>1762.3850000000004</v>
      </c>
      <c r="J74" s="17"/>
      <c r="K74" s="20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8"/>
    </row>
    <row r="75" spans="1:53" s="1" customFormat="1" ht="15">
      <c r="A75" s="4"/>
      <c r="B75" s="4"/>
      <c r="C75" s="4"/>
      <c r="D75" s="4"/>
      <c r="E75" s="4"/>
      <c r="F75" s="4"/>
      <c r="G75" s="4"/>
      <c r="H75" s="4"/>
      <c r="I75" s="4"/>
      <c r="J75" s="17"/>
      <c r="K75" s="20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8"/>
    </row>
    <row r="76" spans="1:53" s="1" customFormat="1" ht="15">
      <c r="A76" s="4"/>
      <c r="B76" s="4"/>
      <c r="C76" s="4"/>
      <c r="D76" s="4"/>
      <c r="E76" s="4"/>
      <c r="F76" s="4"/>
      <c r="G76" s="4"/>
      <c r="H76" s="4"/>
      <c r="I76" s="4"/>
      <c r="J76" s="17"/>
      <c r="K76" s="20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8"/>
    </row>
    <row r="77" spans="1:53" s="1" customFormat="1" ht="15">
      <c r="A77" s="4"/>
      <c r="B77" s="4"/>
      <c r="C77" s="4"/>
      <c r="D77" s="4"/>
      <c r="E77" s="4"/>
      <c r="F77" s="4"/>
      <c r="G77" s="4"/>
      <c r="H77" s="4"/>
      <c r="I77" s="4"/>
      <c r="J77" s="17"/>
      <c r="K77" s="20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8"/>
    </row>
    <row r="78" spans="1:53" s="1" customFormat="1" ht="15">
      <c r="A78" s="4"/>
      <c r="B78" s="4"/>
      <c r="C78" s="4"/>
      <c r="D78" s="4"/>
      <c r="E78" s="4"/>
      <c r="F78" s="4"/>
      <c r="G78" s="4"/>
      <c r="H78" s="4"/>
      <c r="I78" s="4"/>
      <c r="J78" s="17"/>
      <c r="K78" s="20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8"/>
    </row>
    <row r="79" spans="1:53" s="1" customFormat="1" ht="15">
      <c r="A79" s="4"/>
      <c r="B79" s="4"/>
      <c r="C79" s="4"/>
      <c r="D79" s="4"/>
      <c r="E79" s="4"/>
      <c r="F79" s="4"/>
      <c r="G79" s="4"/>
      <c r="H79" s="4"/>
      <c r="I79" s="4"/>
      <c r="J79" s="17"/>
      <c r="K79" s="20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8"/>
    </row>
    <row r="80" spans="1:53" s="1" customFormat="1" ht="15">
      <c r="A80" s="4"/>
      <c r="B80" s="4"/>
      <c r="C80" s="4"/>
      <c r="D80" s="4"/>
      <c r="E80" s="4"/>
      <c r="F80" s="4"/>
      <c r="G80" s="4"/>
      <c r="H80" s="4"/>
      <c r="I80" s="4"/>
      <c r="J80" s="17"/>
      <c r="K80" s="20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8"/>
    </row>
    <row r="81" spans="1:53" s="1" customFormat="1" ht="15">
      <c r="A81" s="4"/>
      <c r="B81" s="4"/>
      <c r="C81" s="4"/>
      <c r="D81" s="4"/>
      <c r="E81" s="4"/>
      <c r="F81" s="4"/>
      <c r="G81" s="4"/>
      <c r="H81" s="4"/>
      <c r="I81" s="4"/>
      <c r="J81" s="17"/>
      <c r="K81" s="20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8"/>
    </row>
    <row r="82" spans="1:53" s="1" customFormat="1" ht="15">
      <c r="A82" s="4"/>
      <c r="B82" s="4"/>
      <c r="C82" s="4"/>
      <c r="D82" s="4"/>
      <c r="E82" s="4"/>
      <c r="F82" s="4"/>
      <c r="G82" s="4"/>
      <c r="H82" s="4"/>
      <c r="I82" s="4"/>
      <c r="J82" s="17"/>
      <c r="K82" s="2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8"/>
    </row>
    <row r="83" spans="1:53" s="1" customFormat="1" ht="15">
      <c r="A83" s="4"/>
      <c r="B83" s="4"/>
      <c r="C83" s="4"/>
      <c r="D83" s="4"/>
      <c r="E83" s="4"/>
      <c r="F83" s="4"/>
      <c r="G83" s="4"/>
      <c r="H83" s="4"/>
      <c r="I83" s="4"/>
      <c r="J83" s="17"/>
      <c r="K83" s="20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8"/>
    </row>
    <row r="84" spans="1:53" s="1" customFormat="1" ht="15">
      <c r="A84" s="4"/>
      <c r="B84" s="4"/>
      <c r="C84" s="4"/>
      <c r="D84" s="4"/>
      <c r="E84" s="4"/>
      <c r="F84" s="4"/>
      <c r="G84" s="4"/>
      <c r="H84" s="4"/>
      <c r="I84" s="4"/>
      <c r="J84" s="17"/>
      <c r="K84" s="20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8"/>
    </row>
    <row r="85" spans="1:53" s="1" customFormat="1" ht="15">
      <c r="A85" s="4"/>
      <c r="B85" s="4"/>
      <c r="C85" s="4"/>
      <c r="D85" s="4"/>
      <c r="E85" s="4"/>
      <c r="F85" s="4"/>
      <c r="G85" s="4"/>
      <c r="H85" s="4"/>
      <c r="I85" s="4"/>
      <c r="J85" s="17"/>
      <c r="K85" s="20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8"/>
    </row>
    <row r="86" spans="1:53" s="1" customFormat="1" ht="15">
      <c r="A86" s="4"/>
      <c r="B86" s="4"/>
      <c r="C86" s="4"/>
      <c r="D86" s="4"/>
      <c r="E86" s="4"/>
      <c r="F86" s="4"/>
      <c r="G86" s="4"/>
      <c r="H86" s="4"/>
      <c r="I86" s="4"/>
      <c r="J86" s="17"/>
      <c r="K86" s="20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8"/>
    </row>
    <row r="87" spans="1:53" s="2" customFormat="1" ht="15">
      <c r="A87" s="4"/>
      <c r="B87" s="4"/>
      <c r="C87" s="4"/>
      <c r="D87" s="4"/>
      <c r="E87" s="4"/>
      <c r="F87" s="4"/>
      <c r="G87" s="4"/>
      <c r="H87" s="4"/>
      <c r="I87" s="4"/>
      <c r="K87" s="20"/>
      <c r="L87" s="19"/>
    </row>
    <row r="88" spans="1:53" s="2" customFormat="1" ht="15">
      <c r="A88" s="4"/>
      <c r="B88" s="4"/>
      <c r="C88" s="4"/>
      <c r="D88" s="4"/>
      <c r="E88" s="4"/>
      <c r="F88" s="4"/>
      <c r="G88" s="4"/>
      <c r="H88" s="4"/>
      <c r="I88" s="4"/>
      <c r="K88" s="20"/>
      <c r="L88" s="19"/>
    </row>
    <row r="89" spans="1:53" s="3" customFormat="1" ht="15">
      <c r="A89" s="4"/>
      <c r="B89" s="4"/>
      <c r="C89" s="4"/>
      <c r="D89" s="4"/>
      <c r="E89" s="4"/>
      <c r="F89" s="4"/>
      <c r="G89" s="4"/>
      <c r="H89" s="4"/>
      <c r="I89" s="4"/>
      <c r="K89" s="20"/>
      <c r="L89" s="19"/>
    </row>
    <row r="90" spans="1:53" ht="15">
      <c r="K90" s="20"/>
      <c r="L90" s="19"/>
    </row>
    <row r="91" spans="1:53" ht="15">
      <c r="K91" s="20"/>
    </row>
    <row r="92" spans="1:53" ht="15">
      <c r="K92" s="20"/>
    </row>
    <row r="93" spans="1:53" ht="15">
      <c r="K93" s="20"/>
    </row>
    <row r="94" spans="1:53" ht="15">
      <c r="K94" s="20"/>
    </row>
    <row r="95" spans="1:53" ht="15">
      <c r="K95" s="20"/>
    </row>
    <row r="96" spans="1:53" ht="15">
      <c r="K96" s="20"/>
    </row>
    <row r="97" spans="11:11" ht="15">
      <c r="K97" s="20"/>
    </row>
    <row r="98" spans="11:11" ht="15">
      <c r="K98" s="20"/>
    </row>
    <row r="99" spans="11:11" ht="15">
      <c r="K99" s="20"/>
    </row>
    <row r="100" spans="11:11" ht="15">
      <c r="K100" s="20"/>
    </row>
    <row r="101" spans="11:11" ht="15">
      <c r="K101" s="20"/>
    </row>
    <row r="102" spans="11:11" ht="15">
      <c r="K102" s="20"/>
    </row>
    <row r="103" spans="11:11" ht="15">
      <c r="K103" s="20"/>
    </row>
    <row r="104" spans="11:11" ht="15">
      <c r="K104" s="20"/>
    </row>
    <row r="105" spans="11:11" ht="15">
      <c r="K105" s="20"/>
    </row>
    <row r="106" spans="11:11" ht="15">
      <c r="K106" s="20"/>
    </row>
    <row r="107" spans="11:11" ht="15">
      <c r="K107" s="20"/>
    </row>
    <row r="108" spans="11:11" ht="15">
      <c r="K108" s="20"/>
    </row>
    <row r="109" spans="11:11" ht="15">
      <c r="K109" s="20"/>
    </row>
    <row r="110" spans="11:11" ht="15">
      <c r="K110" s="20"/>
    </row>
    <row r="111" spans="11:11" ht="15">
      <c r="K111" s="20"/>
    </row>
    <row r="112" spans="11:11" ht="15">
      <c r="K112" s="20"/>
    </row>
    <row r="113" spans="11:11" ht="15">
      <c r="K113" s="20"/>
    </row>
    <row r="114" spans="11:11" ht="15">
      <c r="K114" s="20"/>
    </row>
    <row r="115" spans="11:11" ht="15">
      <c r="K115" s="20"/>
    </row>
    <row r="116" spans="11:11" ht="15">
      <c r="K116" s="20"/>
    </row>
    <row r="117" spans="11:11" ht="15">
      <c r="K117" s="20"/>
    </row>
    <row r="118" spans="11:11" ht="15">
      <c r="K118" s="20"/>
    </row>
    <row r="119" spans="11:11" ht="15">
      <c r="K119" s="20"/>
    </row>
    <row r="120" spans="11:11" ht="15">
      <c r="K120" s="20"/>
    </row>
    <row r="121" spans="11:11" ht="15">
      <c r="K121" s="20"/>
    </row>
    <row r="122" spans="11:11" ht="15">
      <c r="K122" s="20"/>
    </row>
    <row r="123" spans="11:11" ht="15">
      <c r="K123" s="20"/>
    </row>
    <row r="124" spans="11:11" ht="15">
      <c r="K124" s="20"/>
    </row>
    <row r="125" spans="11:11" ht="15">
      <c r="K125" s="20"/>
    </row>
    <row r="126" spans="11:11" ht="15">
      <c r="K126" s="20"/>
    </row>
    <row r="127" spans="11:11" ht="15">
      <c r="K127" s="20"/>
    </row>
    <row r="128" spans="11:11" ht="15">
      <c r="K128" s="20"/>
    </row>
    <row r="129" spans="11:11" ht="15">
      <c r="K129" s="20"/>
    </row>
    <row r="187" ht="18" customHeight="1"/>
  </sheetData>
  <mergeCells count="1">
    <mergeCell ref="L8:L9"/>
  </mergeCells>
  <hyperlinks>
    <hyperlink ref="G13" r:id="rId1"/>
    <hyperlink ref="G14" r:id="rId2"/>
    <hyperlink ref="G18" r:id="rId3"/>
    <hyperlink ref="G19" r:id="rId4"/>
    <hyperlink ref="G20" r:id="rId5"/>
    <hyperlink ref="G22" r:id="rId6"/>
    <hyperlink ref="G23" r:id="rId7"/>
    <hyperlink ref="G24" r:id="rId8"/>
    <hyperlink ref="G36" r:id="rId9"/>
    <hyperlink ref="G37" r:id="rId10"/>
    <hyperlink ref="G11" r:id="rId11"/>
    <hyperlink ref="G12" r:id="rId12"/>
    <hyperlink ref="G15" r:id="rId13"/>
    <hyperlink ref="G17" r:id="rId14"/>
    <hyperlink ref="G25" r:id="rId15"/>
    <hyperlink ref="G26" r:id="rId16"/>
    <hyperlink ref="G28" r:id="rId17"/>
    <hyperlink ref="G29" r:id="rId18"/>
    <hyperlink ref="G30" r:id="rId19"/>
    <hyperlink ref="G31" r:id="rId20"/>
    <hyperlink ref="G32" r:id="rId21"/>
    <hyperlink ref="G35" r:id="rId22"/>
    <hyperlink ref="G38" r:id="rId23"/>
    <hyperlink ref="G33" r:id="rId24"/>
    <hyperlink ref="G21" r:id="rId25"/>
    <hyperlink ref="G16" r:id="rId26"/>
    <hyperlink ref="G34" r:id="rId27"/>
    <hyperlink ref="D6" r:id="rId28"/>
    <hyperlink ref="G9" r:id="rId29"/>
    <hyperlink ref="G40" r:id="rId30"/>
    <hyperlink ref="G39" r:id="rId31"/>
    <hyperlink ref="G44" r:id="rId32"/>
    <hyperlink ref="G46" r:id="rId33"/>
    <hyperlink ref="G49" r:id="rId34"/>
    <hyperlink ref="G51" r:id="rId35"/>
    <hyperlink ref="G52" r:id="rId36"/>
    <hyperlink ref="G55" r:id="rId37"/>
    <hyperlink ref="G58" r:id="rId38"/>
    <hyperlink ref="G60" r:id="rId39"/>
    <hyperlink ref="G61" r:id="rId40"/>
    <hyperlink ref="G43" r:id="rId41"/>
    <hyperlink ref="G45" r:id="rId42"/>
    <hyperlink ref="G47" r:id="rId43"/>
    <hyperlink ref="G48" r:id="rId44"/>
    <hyperlink ref="G50" r:id="rId45"/>
    <hyperlink ref="G53" r:id="rId46"/>
    <hyperlink ref="G54" r:id="rId47"/>
    <hyperlink ref="G56" r:id="rId48"/>
    <hyperlink ref="G57" r:id="rId49"/>
    <hyperlink ref="G59" r:id="rId50"/>
    <hyperlink ref="G62" r:id="rId51"/>
    <hyperlink ref="G63" r:id="rId52"/>
    <hyperlink ref="G64" r:id="rId53"/>
    <hyperlink ref="G65" r:id="rId54"/>
    <hyperlink ref="G66" r:id="rId55"/>
    <hyperlink ref="G69" r:id="rId56"/>
    <hyperlink ref="G71" r:id="rId57"/>
    <hyperlink ref="G72" r:id="rId58"/>
    <hyperlink ref="G73" r:id="rId59"/>
    <hyperlink ref="G67" r:id="rId60"/>
  </hyperlinks>
  <pageMargins left="0.45" right="0.52916666666666701" top="0.5" bottom="0.55902777777777801" header="0.28888888888888897" footer="0.34930555555555598"/>
  <pageSetup scale="75" orientation="landscape" horizontalDpi="1200" verticalDpi="1200" r:id="rId6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</cp:lastModifiedBy>
  <dcterms:created xsi:type="dcterms:W3CDTF">2014-03-24T02:24:34Z</dcterms:created>
  <dcterms:modified xsi:type="dcterms:W3CDTF">2015-05-27T05:35:46Z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