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R\"/>
    </mc:Choice>
  </mc:AlternateContent>
  <bookViews>
    <workbookView xWindow="0" yWindow="0" windowWidth="10680" windowHeight="990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40" i="1" l="1"/>
</calcChain>
</file>

<file path=xl/sharedStrings.xml><?xml version="1.0" encoding="utf-8"?>
<sst xmlns="http://schemas.openxmlformats.org/spreadsheetml/2006/main" count="109" uniqueCount="92">
  <si>
    <t xml:space="preserve">       ECE PARTS REQUEST ORDERING FORM</t>
  </si>
  <si>
    <t>Student Name:</t>
  </si>
  <si>
    <t>Richard Johnson</t>
  </si>
  <si>
    <t>Email:</t>
  </si>
  <si>
    <t>Project Name:</t>
  </si>
  <si>
    <t>NASA Bot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</si>
  <si>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</si>
  <si>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</si>
  <si>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</si>
  <si>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</si>
  <si>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</si>
  <si>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</si>
  <si>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</si>
  <si>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</si>
  <si>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</si>
  <si>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</si>
  <si>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</si>
  <si>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</si>
  <si>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</si>
  <si>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</si>
  <si>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</si>
  <si>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</si>
  <si>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TOTAL</t>
  </si>
  <si>
    <t>richcj10@gmail.com</t>
  </si>
  <si>
    <t>CRCW08054R70JNEA</t>
  </si>
  <si>
    <t>RES SMD 4.7 OHM 5% 1/8W 0805</t>
  </si>
  <si>
    <t>DigiKey</t>
  </si>
  <si>
    <t>541-4.7ACT-ND</t>
  </si>
  <si>
    <t>http://www.digikey.com/product-detail/en/CRCW08054R70JNEA/541-4.7ACT-ND/1180284</t>
  </si>
  <si>
    <t>CRCW080510K0JNEA</t>
  </si>
  <si>
    <t>RES SMD 10K OHM 5% 1/8W 0805</t>
  </si>
  <si>
    <t>541-10KACT-ND</t>
  </si>
  <si>
    <t>http://www.digikey.com/product-detail/en/CRCW080510K0JNEA/541-10KACT-ND/1180364</t>
  </si>
  <si>
    <t>C3216X7R1H105K160AB</t>
  </si>
  <si>
    <t>CAP CER 1UF 50V 10% X7R 1206</t>
  </si>
  <si>
    <t>445-1423-1-ND</t>
  </si>
  <si>
    <t>http://www.digikey.com/product-detail/en/C3216X7R1H105K160AB/445-1423-1-ND/569089</t>
  </si>
  <si>
    <t>UMK316BJ225KD-T</t>
  </si>
  <si>
    <t>CAP CER 2.2UF 50V 10% X5R 1206</t>
  </si>
  <si>
    <t>587-2402-1-ND</t>
  </si>
  <si>
    <t>http://www.digikey.com/product-detail/en/UMK316BJ225KD-T/587-2402-1-ND/2179015</t>
  </si>
  <si>
    <t>SRN6045-330M</t>
  </si>
  <si>
    <t>FIXED IND 33UH 1.4A 188 MOHM SMD</t>
  </si>
  <si>
    <t>SRN6045-330MCT-ND</t>
  </si>
  <si>
    <t>http://www.digikey.com/product-detail/en/SRN6045-330M/SRN6045-330MCT-ND/2756167</t>
  </si>
  <si>
    <t>AL8805W5-7</t>
  </si>
  <si>
    <t>IC REG SW CONV BUCK ASYNC SOT-23</t>
  </si>
  <si>
    <t>AL8805W5-7DICT-ND</t>
  </si>
  <si>
    <t>http://www.digikey.com/product-detail/en/AL8805W5-7/AL8805W5-7DICT-ND/2426152</t>
  </si>
  <si>
    <t>LM2931D-5.0R2G</t>
  </si>
  <si>
    <t>IC REG LDO 5V 0.1A 8SOIC</t>
  </si>
  <si>
    <t>LM2931D-5.0R2GOSCT-ND</t>
  </si>
  <si>
    <t>http://www.digikey.com/product-detail/en/LM2931D-5.0R2G/LM2931D-5.0R2GOSCT-ND/917936</t>
  </si>
  <si>
    <t>MBRA140T3G</t>
  </si>
  <si>
    <t>DIODE SCHOTTKY 40V 1A SMA</t>
  </si>
  <si>
    <t>MBRA140T3GOSCT-ND</t>
  </si>
  <si>
    <t>http://www.digikey.com/product-detail/en/MBRA140T3G/MBRA140T3GOSCT-ND/917973</t>
  </si>
  <si>
    <t>SMBJ5365B-TP</t>
  </si>
  <si>
    <t>DIODE ZENER 36V 5W DO214AA</t>
  </si>
  <si>
    <t>SMBJ5365B-TPMSCT-ND</t>
  </si>
  <si>
    <t>http://www.digikey.com/product-detail/en/SMBJ5365B-TP/SMBJ5365B-TPMSCT-ND/1636231</t>
  </si>
  <si>
    <t>SMAJ33CA</t>
  </si>
  <si>
    <t>TVS DIODE 33VWM SMD</t>
  </si>
  <si>
    <t>SMAJ33CABCT-ND</t>
  </si>
  <si>
    <t>http://www.digikey.com/product-detail/en/SMAJ33CA/SMAJ33CABCT-ND/2254215</t>
  </si>
  <si>
    <t>TCJC685M050R0200</t>
  </si>
  <si>
    <t>CAP TANT POLY 6.8UF 50V 2312</t>
  </si>
  <si>
    <t>478-9432-1-ND</t>
  </si>
  <si>
    <t>http://www.digikey.com/product-detail/en/TCJC685M050R0200/478-9432-1-ND/5001644</t>
  </si>
  <si>
    <t>EVM-EASA00B14</t>
  </si>
  <si>
    <t>TRIMMER 10K OHM 0.3W TH</t>
  </si>
  <si>
    <t>EAS14CT-ND</t>
  </si>
  <si>
    <t>http://www.digikey.com/product-detail/en/EVM-EASA00B14/EAS14CT-ND/222480</t>
  </si>
  <si>
    <t>http://www.mouser.com/ProductDetail/Cinch-Connectivity-Solutions/581-01-30-065/?qs=%2fha2pyFadujmVTnrE8vEm64TSR4ULwoqjOzLdNOGqBATZVzZ935G5g%3d%3d</t>
  </si>
  <si>
    <t>http://www.mouser.com/ProductDetail/Cinch/581-01-48-009/?qs=sGAEpiMZZMv%2fbGM7XKYHK7KENi14N%2fUC</t>
  </si>
  <si>
    <t>Mouser</t>
  </si>
  <si>
    <t>538-581-01-48-009</t>
  </si>
  <si>
    <t>Automotive Connectors ME HDR 48P WO/ FERRITE</t>
  </si>
  <si>
    <t>Automotive Connectors ME ENCLOSURE</t>
  </si>
  <si>
    <t>581 01 48 009</t>
  </si>
  <si>
    <t>581 01 30 065</t>
  </si>
  <si>
    <t>http://www.mouser.com/ProductDetail/TE-Connectivity/1-1587987-7/?qs=%2fha2pyFaduhBDnSlTcR%252bnUEWRbwGlQXJ9gMGg%252b33ANgwi4Nlk5QLwg%3d%3d</t>
  </si>
  <si>
    <t>1-1587987-7</t>
  </si>
  <si>
    <t>571-1-1587987-7</t>
  </si>
  <si>
    <t>TE Connectivity REC ASSY Shunt MS D</t>
  </si>
  <si>
    <t>571-1-2103172-7</t>
  </si>
  <si>
    <t>http://www.mouser.com/ProductDetail/TE-Connectivity/1-2103172-7/?qs=%2fha2pyFadugs5nLeUcg9xNmqdEoDhwbMO4jHFtJZM8x7gRwPZZnjuQ%3d%3d</t>
  </si>
  <si>
    <t>TE Connectivity Plug Assembly Shunt, MSD</t>
  </si>
  <si>
    <t>1-2103172-7</t>
  </si>
  <si>
    <t>538-5991111440</t>
  </si>
  <si>
    <t>http://www.mouser.com/ProductDetail/Cinch/5991111440/?qs=sGAEpiMZZMuqrEvmWfNFs%252bz0Wi8cyZH5</t>
  </si>
  <si>
    <t>MODICE ME ENCL TOOL TO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</si>
</sst>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charset val="134"/>
    </font>
    <font>
      <sz val="10"/>
      <color indexed="8"/>
      <name val="Arial"/>
      <family val="2"/>
      <charset val="134"/>
    </font>
    <font>
      <sz val="12"/>
      <color indexed="0"/>
      <name val="Arial"/>
      <charset val="134"/>
    </font>
    <font>
      <sz val="10"/>
      <name val="Arial"/>
      <family val="2"/>
    </font>
    <font>
      <sz val="28"/>
      <name val="Arial"/>
      <family val="2"/>
    </font>
    <font>
      <sz val="10"/>
      <name val="Arial"/>
    </font>
    <font>
      <u/>
      <sz val="10"/>
      <color indexed="12"/>
      <name val="Arial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0"/>
      <color rgb="FF333333"/>
      <name val="Verdana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>
      <alignment vertical="center"/>
    </xf>
    <xf numFmtId="0" fontId="8" fillId="2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Border="1" applyAlignment="1"/>
    <xf numFmtId="0" fontId="0" fillId="3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13" fillId="0" borderId="0" xfId="2"/>
    <xf numFmtId="0" fontId="13" fillId="0" borderId="1" xfId="2" applyNumberFormat="1" applyBorder="1"/>
    <xf numFmtId="0" fontId="12" fillId="0" borderId="0" xfId="0" applyFont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" fillId="0" borderId="1" xfId="1" applyBorder="1" applyAlignment="1" applyProtection="1"/>
    <xf numFmtId="0" fontId="1" fillId="0" borderId="1" xfId="1" applyNumberFormat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5" fillId="0" borderId="0" xfId="0" applyFont="1" applyAlignment="1"/>
    <xf numFmtId="0" fontId="1" fillId="0" borderId="1" xfId="1" applyNumberFormat="1" applyFill="1" applyBorder="1" applyAlignment="1" applyProtection="1">
      <alignment horizontal="left" vertical="center"/>
    </xf>
    <xf numFmtId="0" fontId="17" fillId="0" borderId="1" xfId="0" applyFont="1" applyBorder="1" applyAlignment="1"/>
    <xf numFmtId="0" fontId="18" fillId="0" borderId="1" xfId="0" applyFont="1" applyBorder="1" applyAlignment="1"/>
    <xf numFmtId="0" fontId="19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381000</xdr:colOff>
      <xdr:row>55</xdr:row>
      <xdr:rowOff>114300</xdr:rowOff>
    </xdr:to>
    <xdr:pic>
      <xdr:nvPicPr>
        <xdr:cNvPr id="3" name="Picture 2" descr="Order Confirmation &amp; Proforma Invoice - richcj10@gmail.com - Gmail - Google Chrome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74" t="10226" r="31001" b="108"/>
        <a:stretch/>
      </xdr:blipFill>
      <xdr:spPr>
        <a:xfrm>
          <a:off x="0" y="0"/>
          <a:ext cx="7086600" cy="902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Cinch/5991111440/?qs=sGAEpiMZZMuqrEvmWfNFs%252bz0Wi8cyZH5" TargetMode="External"/><Relationship Id="rId13" Type="http://schemas.openxmlformats.org/officeDocument/2006/relationships/hyperlink" Target="http://www.digikey.com/product-detail/en/TCJC685M050R0200/478-9432-1-ND/5001644" TargetMode="External"/><Relationship Id="rId18" Type="http://schemas.openxmlformats.org/officeDocument/2006/relationships/hyperlink" Target="http://www.digikey.com/product-detail/en/UMK316BJ225KD-T/587-2402-1-ND/2179015" TargetMode="External"/><Relationship Id="rId3" Type="http://schemas.openxmlformats.org/officeDocument/2006/relationships/hyperlink" Target="http://www.digikey.com/product-detail/en/AL8805W5-7/AL8805W5-7DICT-ND/2426152" TargetMode="External"/><Relationship Id="rId7" Type="http://schemas.openxmlformats.org/officeDocument/2006/relationships/hyperlink" Target="http://www.mouser.com/ProductDetail/TE-Connectivity/1-2103172-7/?qs=%2fha2pyFadugs5nLeUcg9xNmqdEoDhwbMO4jHFtJZM8x7gRwPZZnjuQ%3d%3d" TargetMode="External"/><Relationship Id="rId12" Type="http://schemas.openxmlformats.org/officeDocument/2006/relationships/hyperlink" Target="http://www.digikey.com/product-detail/en/SMAJ33CA/SMAJ33CABCT-ND/2254215" TargetMode="External"/><Relationship Id="rId17" Type="http://schemas.openxmlformats.org/officeDocument/2006/relationships/hyperlink" Target="http://www.digikey.com/product-detail/en/SRN6045-330M/SRN6045-330MCT-ND/2756167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detail/en/LM2931D-5.0R2G/LM2931D-5.0R2GOSCT-ND/91793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mouser.com/ProductDetail/TE-Connectivity/1-1587987-7/?qs=%2fha2pyFaduhBDnSlTcR%252bnUEWRbwGlQXJ9gMGg%252b33ANgwi4Nlk5QLwg%3d%3d" TargetMode="External"/><Relationship Id="rId11" Type="http://schemas.openxmlformats.org/officeDocument/2006/relationships/hyperlink" Target="http://www.digikey.com/product-detail/en/EVM-EASA00B14/EAS14CT-ND/222480" TargetMode="External"/><Relationship Id="rId5" Type="http://schemas.openxmlformats.org/officeDocument/2006/relationships/hyperlink" Target="http://www.digikey.com/product-detail/en/C3216X7R1H105K160AB/445-1423-1-ND/569089" TargetMode="External"/><Relationship Id="rId15" Type="http://schemas.openxmlformats.org/officeDocument/2006/relationships/hyperlink" Target="http://www.digikey.com/product-detail/en/MBRA140T3G/MBRA140T3GOSCT-ND/917973" TargetMode="External"/><Relationship Id="rId10" Type="http://schemas.openxmlformats.org/officeDocument/2006/relationships/hyperlink" Target="http://www.mouser.com/ProductDetail/Cinch-Connectivity-Solutions/581-01-30-065/?qs=%2fha2pyFadujmVTnrE8vEm64TSR4ULwoqjOzLdNOGqBATZVzZ935G5g%3d%3d" TargetMode="External"/><Relationship Id="rId19" Type="http://schemas.openxmlformats.org/officeDocument/2006/relationships/hyperlink" Target="http://www.digikey.com/product-detail/en/CRCW08054R70JNEA/541-4.7ACT-ND/1180284" TargetMode="External"/><Relationship Id="rId4" Type="http://schemas.openxmlformats.org/officeDocument/2006/relationships/hyperlink" Target="http://www.digikey.com/product-detail/en/CRCW080510K0JNEA/541-10KACT-ND/1180364" TargetMode="External"/><Relationship Id="rId9" Type="http://schemas.openxmlformats.org/officeDocument/2006/relationships/hyperlink" Target="http://www.mouser.com/ProductDetail/Cinch/581-01-48-009/?qs=sGAEpiMZZMv%2fbGM7XKYHK7KENi14N%2fUC" TargetMode="External"/><Relationship Id="rId14" Type="http://schemas.openxmlformats.org/officeDocument/2006/relationships/hyperlink" Target="http://www.digikey.com/product-detail/en/SMBJ5365B-TP/SMBJ5365B-TPMSCT-ND/16362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77"/>
  <sheetViews>
    <sheetView tabSelected="1" zoomScale="70" zoomScaleNormal="70" workbookViewId="0">
      <selection activeCell="D36" sqref="D36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50.42578125" style="4" customWidth="1"/>
    <col min="5" max="5" width="22.28515625" style="4" bestFit="1" customWidth="1"/>
    <col min="6" max="6" width="29.7109375" style="4" customWidth="1"/>
    <col min="7" max="7" width="146" style="4" bestFit="1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33" t="s">
        <v>23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5</v>
      </c>
      <c r="E5" s="6"/>
      <c r="F5" s="6" t="s">
        <v>6</v>
      </c>
      <c r="G5" s="34">
        <v>42085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7</v>
      </c>
      <c r="D7" s="10"/>
      <c r="E7" s="6"/>
      <c r="F7" s="6" t="s">
        <v>8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3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9</v>
      </c>
      <c r="D9" s="12" t="s">
        <v>10</v>
      </c>
      <c r="E9" s="6"/>
      <c r="F9" s="8" t="s">
        <v>11</v>
      </c>
      <c r="G9" s="10"/>
      <c r="H9" s="7"/>
      <c r="J9" s="2"/>
      <c r="K9" s="2"/>
      <c r="L9" s="3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12</v>
      </c>
      <c r="I10" s="13" t="s">
        <v>13</v>
      </c>
      <c r="J10" s="2"/>
      <c r="K10" s="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14</v>
      </c>
      <c r="B11" s="14" t="s">
        <v>15</v>
      </c>
      <c r="C11" s="14" t="s">
        <v>16</v>
      </c>
      <c r="D11" s="14" t="s">
        <v>17</v>
      </c>
      <c r="E11" s="14" t="s">
        <v>18</v>
      </c>
      <c r="F11" s="14" t="s">
        <v>19</v>
      </c>
      <c r="G11" s="14" t="s">
        <v>20</v>
      </c>
      <c r="H11" s="14" t="s">
        <v>21</v>
      </c>
      <c r="I11" s="20" t="s">
        <v>21</v>
      </c>
      <c r="J11" s="21"/>
      <c r="K11" s="21"/>
      <c r="L11" s="2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1" customFormat="1">
      <c r="A12" s="38">
        <v>12</v>
      </c>
      <c r="B12" s="38"/>
      <c r="C12" s="38" t="s">
        <v>24</v>
      </c>
      <c r="D12" s="38" t="s">
        <v>25</v>
      </c>
      <c r="E12" s="38" t="s">
        <v>26</v>
      </c>
      <c r="F12" s="38" t="s">
        <v>27</v>
      </c>
      <c r="G12" s="42" t="s">
        <v>28</v>
      </c>
      <c r="H12" s="37">
        <v>7.6999999999999999E-2</v>
      </c>
      <c r="I12" s="23">
        <f t="shared" ref="I12" si="0">H12*A12</f>
        <v>0.92399999999999993</v>
      </c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6"/>
    </row>
    <row r="13" spans="1:174" s="1" customFormat="1">
      <c r="A13" s="38">
        <v>10</v>
      </c>
      <c r="B13" s="38"/>
      <c r="C13" s="38" t="s">
        <v>29</v>
      </c>
      <c r="D13" s="38" t="s">
        <v>30</v>
      </c>
      <c r="E13" s="38" t="s">
        <v>26</v>
      </c>
      <c r="F13" s="38" t="s">
        <v>31</v>
      </c>
      <c r="G13" s="42" t="s">
        <v>32</v>
      </c>
      <c r="H13" s="38">
        <v>7.6999999999999999E-2</v>
      </c>
      <c r="I13" s="23">
        <f t="shared" ref="I13:I33" si="1">H13*A13</f>
        <v>0.77</v>
      </c>
      <c r="J13" s="24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6"/>
    </row>
    <row r="14" spans="1:174" s="1" customFormat="1">
      <c r="A14" s="38">
        <v>6</v>
      </c>
      <c r="B14" s="38"/>
      <c r="C14" s="38" t="s">
        <v>33</v>
      </c>
      <c r="D14" s="38" t="s">
        <v>34</v>
      </c>
      <c r="E14" s="38" t="s">
        <v>26</v>
      </c>
      <c r="F14" s="38" t="s">
        <v>35</v>
      </c>
      <c r="G14" s="41" t="s">
        <v>36</v>
      </c>
      <c r="H14" s="38">
        <v>0.24</v>
      </c>
      <c r="I14" s="23">
        <f t="shared" si="1"/>
        <v>1.44</v>
      </c>
      <c r="J14" s="24"/>
      <c r="K14" s="25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6"/>
    </row>
    <row r="15" spans="1:174" s="1" customFormat="1">
      <c r="A15" s="38">
        <v>5</v>
      </c>
      <c r="B15" s="38"/>
      <c r="C15" s="38" t="s">
        <v>37</v>
      </c>
      <c r="D15" s="38" t="s">
        <v>38</v>
      </c>
      <c r="E15" s="38" t="s">
        <v>26</v>
      </c>
      <c r="F15" s="38" t="s">
        <v>39</v>
      </c>
      <c r="G15" s="41" t="s">
        <v>40</v>
      </c>
      <c r="H15" s="38">
        <v>0.23</v>
      </c>
      <c r="I15" s="23">
        <f t="shared" si="1"/>
        <v>1.1500000000000001</v>
      </c>
      <c r="J15" s="24"/>
      <c r="K15" s="25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6"/>
    </row>
    <row r="16" spans="1:174" s="1" customFormat="1">
      <c r="A16" s="38">
        <v>12</v>
      </c>
      <c r="B16" s="38"/>
      <c r="C16" s="38" t="s">
        <v>41</v>
      </c>
      <c r="D16" s="38" t="s">
        <v>42</v>
      </c>
      <c r="E16" s="38" t="s">
        <v>26</v>
      </c>
      <c r="F16" s="38" t="s">
        <v>43</v>
      </c>
      <c r="G16" s="41" t="s">
        <v>44</v>
      </c>
      <c r="H16" s="38">
        <v>0.43</v>
      </c>
      <c r="I16" s="23">
        <f t="shared" si="1"/>
        <v>5.16</v>
      </c>
      <c r="J16" s="24"/>
      <c r="K16" s="25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6"/>
    </row>
    <row r="17" spans="1:53" s="1" customFormat="1">
      <c r="A17" s="38">
        <v>12</v>
      </c>
      <c r="B17" s="38"/>
      <c r="C17" s="38" t="s">
        <v>45</v>
      </c>
      <c r="D17" s="38" t="s">
        <v>46</v>
      </c>
      <c r="E17" s="38" t="s">
        <v>26</v>
      </c>
      <c r="F17" s="38" t="s">
        <v>47</v>
      </c>
      <c r="G17" s="41" t="s">
        <v>48</v>
      </c>
      <c r="H17" s="38">
        <v>0.85</v>
      </c>
      <c r="I17" s="23">
        <f t="shared" si="1"/>
        <v>10.199999999999999</v>
      </c>
      <c r="J17" s="24"/>
      <c r="K17" s="25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6"/>
    </row>
    <row r="18" spans="1:53" s="1" customFormat="1">
      <c r="A18" s="38">
        <v>6</v>
      </c>
      <c r="B18" s="38"/>
      <c r="C18" s="38" t="s">
        <v>49</v>
      </c>
      <c r="D18" s="38" t="s">
        <v>50</v>
      </c>
      <c r="E18" s="38" t="s">
        <v>26</v>
      </c>
      <c r="F18" s="38" t="s">
        <v>51</v>
      </c>
      <c r="G18" s="41" t="s">
        <v>52</v>
      </c>
      <c r="H18" s="38">
        <v>0.63</v>
      </c>
      <c r="I18" s="23">
        <f t="shared" si="1"/>
        <v>3.7800000000000002</v>
      </c>
      <c r="J18" s="24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6"/>
    </row>
    <row r="19" spans="1:53" s="1" customFormat="1">
      <c r="A19" s="38">
        <v>12</v>
      </c>
      <c r="B19" s="38"/>
      <c r="C19" s="38" t="s">
        <v>53</v>
      </c>
      <c r="D19" s="38" t="s">
        <v>54</v>
      </c>
      <c r="E19" s="38" t="s">
        <v>26</v>
      </c>
      <c r="F19" s="38" t="s">
        <v>55</v>
      </c>
      <c r="G19" s="41" t="s">
        <v>56</v>
      </c>
      <c r="H19" s="38">
        <v>0.42</v>
      </c>
      <c r="I19" s="23">
        <f t="shared" si="1"/>
        <v>5.04</v>
      </c>
      <c r="J19" s="24"/>
      <c r="K19" s="25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6"/>
    </row>
    <row r="20" spans="1:53" s="1" customFormat="1">
      <c r="A20" s="38">
        <v>6</v>
      </c>
      <c r="B20" s="38"/>
      <c r="C20" s="38" t="s">
        <v>57</v>
      </c>
      <c r="D20" s="38" t="s">
        <v>58</v>
      </c>
      <c r="E20" s="38" t="s">
        <v>26</v>
      </c>
      <c r="F20" s="38" t="s">
        <v>59</v>
      </c>
      <c r="G20" s="42" t="s">
        <v>60</v>
      </c>
      <c r="H20" s="38">
        <v>0.65</v>
      </c>
      <c r="I20" s="23">
        <f t="shared" si="1"/>
        <v>3.9000000000000004</v>
      </c>
      <c r="J20" s="24"/>
      <c r="K20" s="25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6"/>
    </row>
    <row r="21" spans="1:53" s="1" customFormat="1">
      <c r="A21" s="38">
        <v>6</v>
      </c>
      <c r="B21" s="38"/>
      <c r="C21" s="38" t="s">
        <v>61</v>
      </c>
      <c r="D21" s="38" t="s">
        <v>62</v>
      </c>
      <c r="E21" s="38" t="s">
        <v>26</v>
      </c>
      <c r="F21" s="38" t="s">
        <v>63</v>
      </c>
      <c r="G21" s="42" t="s">
        <v>64</v>
      </c>
      <c r="H21" s="38">
        <v>0.43</v>
      </c>
      <c r="I21" s="23">
        <f t="shared" si="1"/>
        <v>2.58</v>
      </c>
      <c r="J21" s="24"/>
      <c r="K21" s="25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6"/>
    </row>
    <row r="22" spans="1:53" s="1" customFormat="1">
      <c r="A22" s="38">
        <v>6</v>
      </c>
      <c r="B22" s="38"/>
      <c r="C22" s="38" t="s">
        <v>65</v>
      </c>
      <c r="D22" s="38" t="s">
        <v>66</v>
      </c>
      <c r="E22" s="38" t="s">
        <v>26</v>
      </c>
      <c r="F22" s="38" t="s">
        <v>67</v>
      </c>
      <c r="G22" s="42" t="s">
        <v>68</v>
      </c>
      <c r="H22" s="38">
        <v>2.5499999999999998</v>
      </c>
      <c r="I22" s="23">
        <f t="shared" si="1"/>
        <v>15.299999999999999</v>
      </c>
      <c r="J22" s="24"/>
      <c r="K22" s="25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6"/>
    </row>
    <row r="23" spans="1:53" s="1" customFormat="1">
      <c r="A23" s="38">
        <v>6</v>
      </c>
      <c r="B23" s="38"/>
      <c r="C23" s="38" t="s">
        <v>69</v>
      </c>
      <c r="D23" s="38" t="s">
        <v>70</v>
      </c>
      <c r="E23" s="38" t="s">
        <v>26</v>
      </c>
      <c r="F23" s="38" t="s">
        <v>71</v>
      </c>
      <c r="G23" s="42" t="s">
        <v>72</v>
      </c>
      <c r="H23" s="38">
        <v>1.01</v>
      </c>
      <c r="I23" s="23">
        <f t="shared" si="1"/>
        <v>6.0600000000000005</v>
      </c>
      <c r="J23" s="24"/>
      <c r="K23" s="25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6"/>
    </row>
    <row r="24" spans="1:53" s="1" customFormat="1">
      <c r="A24" s="43">
        <v>1</v>
      </c>
      <c r="C24" s="46" t="s">
        <v>80</v>
      </c>
      <c r="D24" s="47" t="s">
        <v>78</v>
      </c>
      <c r="E24" s="32" t="s">
        <v>75</v>
      </c>
      <c r="F24" s="47" t="s">
        <v>76</v>
      </c>
      <c r="G24" s="45" t="s">
        <v>73</v>
      </c>
      <c r="H24" s="43">
        <v>12</v>
      </c>
      <c r="I24" s="23">
        <f t="shared" si="1"/>
        <v>12</v>
      </c>
      <c r="J24" s="24"/>
      <c r="K24" s="25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6"/>
    </row>
    <row r="25" spans="1:53" s="1" customFormat="1">
      <c r="A25" s="43">
        <v>1</v>
      </c>
      <c r="C25" s="46" t="s">
        <v>79</v>
      </c>
      <c r="D25" s="47" t="s">
        <v>77</v>
      </c>
      <c r="E25" s="32" t="s">
        <v>75</v>
      </c>
      <c r="F25" s="47" t="s">
        <v>76</v>
      </c>
      <c r="G25" s="45" t="s">
        <v>74</v>
      </c>
      <c r="H25" s="43">
        <v>25.38</v>
      </c>
      <c r="I25" s="23">
        <f t="shared" si="1"/>
        <v>25.38</v>
      </c>
      <c r="J25" s="24"/>
      <c r="K25" s="25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6"/>
    </row>
    <row r="26" spans="1:53" s="1" customFormat="1">
      <c r="A26" s="43">
        <v>1</v>
      </c>
      <c r="C26" s="48" t="s">
        <v>82</v>
      </c>
      <c r="D26" s="47" t="s">
        <v>84</v>
      </c>
      <c r="E26" s="32" t="s">
        <v>75</v>
      </c>
      <c r="F26" s="47" t="s">
        <v>83</v>
      </c>
      <c r="G26" s="45" t="s">
        <v>81</v>
      </c>
      <c r="H26" s="43">
        <v>31.45</v>
      </c>
      <c r="I26" s="23">
        <f t="shared" si="1"/>
        <v>31.45</v>
      </c>
      <c r="J26" s="24"/>
      <c r="K26" s="25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6"/>
    </row>
    <row r="27" spans="1:53" s="1" customFormat="1">
      <c r="A27" s="43">
        <v>1</v>
      </c>
      <c r="C27" s="48" t="s">
        <v>88</v>
      </c>
      <c r="D27" s="47" t="s">
        <v>87</v>
      </c>
      <c r="E27" s="32" t="s">
        <v>75</v>
      </c>
      <c r="F27" s="47" t="s">
        <v>85</v>
      </c>
      <c r="G27" s="45" t="s">
        <v>86</v>
      </c>
      <c r="H27" s="43">
        <v>59.7</v>
      </c>
      <c r="I27" s="23">
        <f t="shared" si="1"/>
        <v>59.7</v>
      </c>
      <c r="J27" s="24"/>
      <c r="K27" s="25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6"/>
    </row>
    <row r="28" spans="1:53" s="1" customFormat="1">
      <c r="A28" s="43">
        <v>1</v>
      </c>
      <c r="C28" s="49">
        <v>5991111440</v>
      </c>
      <c r="D28" s="50" t="s">
        <v>91</v>
      </c>
      <c r="E28" s="32" t="s">
        <v>75</v>
      </c>
      <c r="F28" s="44" t="s">
        <v>89</v>
      </c>
      <c r="G28" s="45" t="s">
        <v>90</v>
      </c>
      <c r="H28" s="43">
        <v>45.84</v>
      </c>
      <c r="I28" s="23">
        <f t="shared" si="1"/>
        <v>45.84</v>
      </c>
      <c r="J28" s="24"/>
      <c r="K28" s="25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6"/>
    </row>
    <row r="29" spans="1:53" s="1" customFormat="1">
      <c r="C29" s="15"/>
      <c r="D29" s="16"/>
      <c r="F29" s="16"/>
      <c r="I29" s="23">
        <f t="shared" si="1"/>
        <v>0</v>
      </c>
      <c r="J29" s="24"/>
      <c r="K29" s="2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6"/>
    </row>
    <row r="30" spans="1:53" s="1" customFormat="1">
      <c r="C30" s="15"/>
      <c r="D30" s="16"/>
      <c r="F30" s="16"/>
      <c r="I30" s="23">
        <f t="shared" si="1"/>
        <v>0</v>
      </c>
      <c r="J30" s="24"/>
      <c r="K30" s="25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6"/>
    </row>
    <row r="31" spans="1:53" s="1" customFormat="1">
      <c r="C31" s="17"/>
      <c r="D31" s="16"/>
      <c r="F31" s="16"/>
      <c r="I31" s="23">
        <f t="shared" si="1"/>
        <v>0</v>
      </c>
      <c r="J31" s="24"/>
      <c r="K31" s="25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6"/>
    </row>
    <row r="32" spans="1:53" s="1" customFormat="1">
      <c r="B32" s="15"/>
      <c r="C32" s="17"/>
      <c r="D32" s="16"/>
      <c r="F32" s="16"/>
      <c r="I32" s="23">
        <f t="shared" si="1"/>
        <v>0</v>
      </c>
      <c r="J32" s="24"/>
      <c r="K32" s="25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6"/>
    </row>
    <row r="33" spans="1:53" s="1" customFormat="1">
      <c r="C33" s="15"/>
      <c r="D33" s="16"/>
      <c r="F33" s="16"/>
      <c r="I33" s="23">
        <f t="shared" si="1"/>
        <v>0</v>
      </c>
      <c r="J33" s="24"/>
      <c r="K33" s="25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6"/>
    </row>
    <row r="34" spans="1:53" s="1" customFormat="1">
      <c r="C34" s="15"/>
      <c r="D34" s="16"/>
      <c r="F34" s="16"/>
      <c r="G34" s="18"/>
      <c r="I34" s="23"/>
      <c r="J34" s="24"/>
      <c r="K34" s="25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6"/>
    </row>
    <row r="35" spans="1:53" s="1" customFormat="1">
      <c r="C35" s="15"/>
      <c r="D35" s="16"/>
      <c r="F35" s="16"/>
      <c r="G35" s="18"/>
      <c r="I35" s="23"/>
      <c r="J35" s="24"/>
      <c r="K35" s="25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6"/>
    </row>
    <row r="36" spans="1:53" s="1" customFormat="1">
      <c r="I36" s="23"/>
      <c r="J36" s="24"/>
      <c r="K36" s="25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6"/>
    </row>
    <row r="37" spans="1:53" s="1" customFormat="1">
      <c r="A37" s="27"/>
      <c r="B37" s="27"/>
      <c r="C37" s="27"/>
      <c r="D37" s="27"/>
      <c r="E37" s="27"/>
      <c r="F37" s="27"/>
      <c r="G37" s="27"/>
      <c r="H37" s="27"/>
      <c r="I37" s="27"/>
      <c r="J37" s="24"/>
      <c r="K37" s="25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6"/>
    </row>
    <row r="38" spans="1:53" s="1" customFormat="1">
      <c r="J38" s="24"/>
      <c r="K38" s="25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6"/>
    </row>
    <row r="39" spans="1:53" s="1" customFormat="1">
      <c r="A39" s="28"/>
      <c r="B39" s="28"/>
      <c r="C39" s="28"/>
      <c r="D39" s="28"/>
      <c r="E39" s="28"/>
      <c r="F39" s="28"/>
      <c r="G39" s="28"/>
      <c r="H39" s="28"/>
      <c r="I39" s="28"/>
      <c r="J39" s="24"/>
      <c r="K39" s="25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6"/>
    </row>
    <row r="40" spans="1:53" s="1" customFormat="1">
      <c r="A40" s="29"/>
      <c r="B40" s="29"/>
      <c r="C40" s="29"/>
      <c r="D40" s="29"/>
      <c r="E40" s="29"/>
      <c r="F40" s="29"/>
      <c r="G40" s="29"/>
      <c r="H40" s="29" t="s">
        <v>22</v>
      </c>
      <c r="I40" s="29">
        <f>SUM(I12:I39)</f>
        <v>230.67400000000001</v>
      </c>
      <c r="J40" s="24"/>
      <c r="K40" s="25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6"/>
    </row>
    <row r="41" spans="1:53" s="1" customFormat="1">
      <c r="A41" s="4"/>
      <c r="B41" s="4"/>
      <c r="C41" s="4"/>
      <c r="D41" s="4"/>
      <c r="E41" s="4"/>
      <c r="F41" s="4"/>
      <c r="G41" s="4"/>
      <c r="H41" s="4"/>
      <c r="I41" s="4"/>
      <c r="J41" s="24"/>
      <c r="K41" s="2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6"/>
    </row>
    <row r="42" spans="1:53" s="1" customFormat="1" ht="17.25" customHeight="1">
      <c r="A42" s="4"/>
      <c r="B42" s="39"/>
      <c r="C42" s="9"/>
      <c r="D42" s="4"/>
      <c r="E42" s="4"/>
      <c r="F42" s="4"/>
      <c r="G42" s="4"/>
      <c r="H42" s="4"/>
      <c r="I42" s="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6"/>
    </row>
    <row r="43" spans="1:53" s="1" customFormat="1">
      <c r="A43" s="4"/>
      <c r="B43" s="40"/>
      <c r="C43" s="9"/>
      <c r="D43" s="4"/>
      <c r="E43" s="4"/>
      <c r="F43" s="4"/>
      <c r="G43" s="4"/>
      <c r="H43" s="4"/>
      <c r="I43" s="4"/>
      <c r="J43" s="24"/>
      <c r="K43" s="25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6"/>
    </row>
    <row r="44" spans="1:53" s="1" customFormat="1">
      <c r="A44" s="4"/>
      <c r="B44" s="40"/>
      <c r="C44" s="9"/>
      <c r="D44" s="4"/>
      <c r="E44" s="4"/>
      <c r="F44" s="4"/>
      <c r="G44" s="4"/>
      <c r="H44" s="4"/>
      <c r="I44" s="4"/>
      <c r="J44" s="24"/>
      <c r="K44" s="25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6"/>
    </row>
    <row r="45" spans="1:53" s="1" customFormat="1">
      <c r="A45" s="4"/>
      <c r="B45" s="9"/>
      <c r="C45" s="9"/>
      <c r="D45" s="4"/>
      <c r="E45" s="4"/>
      <c r="F45" s="4"/>
      <c r="G45" s="4"/>
      <c r="H45" s="4"/>
      <c r="I45" s="4"/>
      <c r="J45" s="24"/>
      <c r="K45" s="25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6"/>
    </row>
    <row r="46" spans="1:53" s="1" customFormat="1">
      <c r="A46" s="4"/>
      <c r="B46" s="4"/>
      <c r="C46" s="4"/>
      <c r="D46" s="4"/>
      <c r="E46" s="4"/>
      <c r="F46" s="4"/>
      <c r="G46" s="4"/>
      <c r="H46" s="4"/>
      <c r="I46" s="4"/>
      <c r="J46" s="24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6"/>
    </row>
    <row r="47" spans="1:53" s="1" customFormat="1">
      <c r="A47" s="4"/>
      <c r="B47" s="4"/>
      <c r="C47" s="4"/>
      <c r="D47" s="4"/>
      <c r="E47" s="4"/>
      <c r="F47" s="4"/>
      <c r="G47" s="4"/>
      <c r="H47" s="4"/>
      <c r="I47" s="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6"/>
    </row>
    <row r="48" spans="1:53" s="1" customFormat="1">
      <c r="A48" s="4"/>
      <c r="B48" s="4"/>
      <c r="C48" s="4"/>
      <c r="D48" s="4"/>
      <c r="E48" s="4"/>
      <c r="F48" s="4"/>
      <c r="G48" s="4"/>
      <c r="H48" s="4"/>
      <c r="I48" s="4"/>
      <c r="J48" s="24"/>
      <c r="K48" s="25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6"/>
    </row>
    <row r="49" spans="1:53" s="1" customFormat="1">
      <c r="A49" s="4"/>
      <c r="B49" s="4"/>
      <c r="C49" s="4"/>
      <c r="D49" s="4"/>
      <c r="E49" s="4"/>
      <c r="F49" s="4"/>
      <c r="G49" s="4"/>
      <c r="H49" s="4"/>
      <c r="I49" s="4"/>
      <c r="J49" s="24"/>
      <c r="K49" s="25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6"/>
    </row>
    <row r="50" spans="1:53" s="1" customFormat="1">
      <c r="A50" s="4"/>
      <c r="B50" s="4"/>
      <c r="C50" s="4"/>
      <c r="D50" s="4"/>
      <c r="E50" s="4"/>
      <c r="F50" s="4"/>
      <c r="G50" s="4"/>
      <c r="H50" s="4"/>
      <c r="I50" s="4"/>
      <c r="J50" s="24"/>
      <c r="K50" s="25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6"/>
    </row>
    <row r="51" spans="1:53" s="1" customFormat="1">
      <c r="A51" s="4"/>
      <c r="B51" s="4"/>
      <c r="C51" s="4"/>
      <c r="D51" s="4"/>
      <c r="E51" s="4"/>
      <c r="F51" s="4"/>
      <c r="G51" s="4"/>
      <c r="H51" s="4"/>
      <c r="I51" s="4"/>
      <c r="J51" s="24"/>
      <c r="K51" s="25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6"/>
    </row>
    <row r="52" spans="1:53" s="1" customFormat="1">
      <c r="A52" s="4"/>
      <c r="B52" s="4"/>
      <c r="C52" s="4"/>
      <c r="D52" s="4"/>
      <c r="E52" s="4"/>
      <c r="F52" s="4"/>
      <c r="G52" s="4"/>
      <c r="H52" s="4"/>
      <c r="I52" s="4"/>
      <c r="J52" s="24"/>
      <c r="K52" s="25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6"/>
    </row>
    <row r="53" spans="1:53" s="1" customFormat="1">
      <c r="A53" s="4"/>
      <c r="B53" s="4"/>
      <c r="C53" s="4"/>
      <c r="D53" s="4"/>
      <c r="E53" s="4"/>
      <c r="F53" s="4"/>
      <c r="G53" s="4"/>
      <c r="H53" s="4"/>
      <c r="I53" s="4"/>
      <c r="J53" s="24"/>
      <c r="K53" s="25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6"/>
    </row>
    <row r="54" spans="1:53" s="1" customFormat="1">
      <c r="A54" s="4"/>
      <c r="B54" s="4"/>
      <c r="C54" s="4"/>
      <c r="D54" s="4"/>
      <c r="E54" s="4"/>
      <c r="F54" s="4"/>
      <c r="G54" s="4"/>
      <c r="H54" s="4"/>
      <c r="I54" s="4"/>
      <c r="J54" s="24"/>
      <c r="K54" s="25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6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24"/>
      <c r="K55" s="25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6"/>
    </row>
    <row r="56" spans="1:53" s="1" customFormat="1">
      <c r="A56" s="4"/>
      <c r="B56" s="4"/>
      <c r="C56" s="4"/>
      <c r="D56" s="4"/>
      <c r="E56" s="4"/>
      <c r="F56" s="4"/>
      <c r="G56" s="4"/>
      <c r="H56" s="4"/>
      <c r="I56" s="4"/>
      <c r="J56" s="24"/>
      <c r="K56" s="25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6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24"/>
      <c r="K57" s="25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6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24"/>
      <c r="K58" s="25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6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24"/>
      <c r="K59" s="25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6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24"/>
      <c r="K60" s="25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6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24"/>
      <c r="K61" s="25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6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24"/>
      <c r="K62" s="25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6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24"/>
      <c r="K63" s="25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6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24"/>
      <c r="K64" s="25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6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24"/>
      <c r="K65" s="25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6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24"/>
      <c r="K66" s="25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6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24"/>
      <c r="K67" s="25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6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24"/>
      <c r="K68" s="25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6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24"/>
      <c r="K69" s="25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6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24"/>
      <c r="K70" s="25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6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24"/>
      <c r="K71" s="25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6"/>
    </row>
    <row r="72" spans="1:53" s="1" customFormat="1">
      <c r="A72" s="4"/>
      <c r="B72" s="4"/>
      <c r="C72" s="4"/>
      <c r="D72" s="4"/>
      <c r="E72" s="4"/>
      <c r="F72" s="4"/>
      <c r="G72" s="4"/>
      <c r="H72" s="4"/>
      <c r="I72" s="4"/>
      <c r="J72" s="24"/>
      <c r="K72" s="25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6"/>
    </row>
    <row r="73" spans="1:53" s="1" customFormat="1">
      <c r="A73" s="4"/>
      <c r="B73" s="4"/>
      <c r="C73" s="4"/>
      <c r="D73" s="4"/>
      <c r="E73" s="4"/>
      <c r="F73" s="4"/>
      <c r="G73" s="4"/>
      <c r="H73" s="4"/>
      <c r="I73" s="4"/>
      <c r="J73" s="24"/>
      <c r="K73" s="25"/>
      <c r="L73" s="30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6"/>
    </row>
    <row r="74" spans="1:53" s="2" customFormat="1" ht="15">
      <c r="A74" s="4"/>
      <c r="B74" s="4"/>
      <c r="C74" s="4"/>
      <c r="D74" s="4"/>
      <c r="E74" s="4"/>
      <c r="F74" s="4"/>
      <c r="G74" s="4"/>
      <c r="H74" s="4"/>
      <c r="I74" s="4"/>
      <c r="K74" s="31"/>
      <c r="L74" s="30"/>
    </row>
    <row r="75" spans="1:53" s="2" customFormat="1" ht="15">
      <c r="A75" s="4"/>
      <c r="B75" s="4"/>
      <c r="C75" s="4"/>
      <c r="D75" s="4"/>
      <c r="E75" s="4"/>
      <c r="F75" s="4"/>
      <c r="G75" s="4"/>
      <c r="H75" s="4"/>
      <c r="I75" s="4"/>
      <c r="K75" s="31"/>
      <c r="L75" s="30"/>
    </row>
    <row r="76" spans="1:53" s="3" customFormat="1" ht="15">
      <c r="A76" s="4"/>
      <c r="B76" s="4"/>
      <c r="C76" s="4"/>
      <c r="D76" s="4"/>
      <c r="E76" s="4"/>
      <c r="F76" s="4"/>
      <c r="G76" s="4"/>
      <c r="H76" s="4"/>
      <c r="I76" s="4"/>
      <c r="K76" s="31"/>
      <c r="L76" s="30"/>
    </row>
    <row r="77" spans="1:53">
      <c r="L77" s="30"/>
    </row>
  </sheetData>
  <mergeCells count="1">
    <mergeCell ref="L8:L9"/>
  </mergeCells>
  <hyperlinks>
    <hyperlink ref="D9" r:id="rId1"/>
    <hyperlink ref="F3" r:id="rId2"/>
    <hyperlink ref="G17" r:id="rId3"/>
    <hyperlink ref="G13" r:id="rId4"/>
    <hyperlink ref="G14" r:id="rId5"/>
    <hyperlink ref="G26" r:id="rId6"/>
    <hyperlink ref="G27" r:id="rId7"/>
    <hyperlink ref="G28" r:id="rId8"/>
    <hyperlink ref="G25" r:id="rId9"/>
    <hyperlink ref="G24" r:id="rId10"/>
    <hyperlink ref="G23" r:id="rId11"/>
    <hyperlink ref="G21" r:id="rId12"/>
    <hyperlink ref="G22" r:id="rId13"/>
    <hyperlink ref="G20" r:id="rId14"/>
    <hyperlink ref="G19" r:id="rId15"/>
    <hyperlink ref="G18" r:id="rId16"/>
    <hyperlink ref="G16" r:id="rId17"/>
    <hyperlink ref="G15" r:id="rId18"/>
    <hyperlink ref="G12" r:id="rId19"/>
  </hyperlinks>
  <pageMargins left="0.45" right="0.52916666666666701" top="0.5" bottom="0.55902777777777801" header="0.28888888888888897" footer="0.34930555555555598"/>
  <pageSetup scale="75" orientation="landscape" horizontalDpi="1200" verticalDpi="1200" r:id="rId2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" sqref="M1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2015-04-05T09:46:09Z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