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\Dropbox\EV\2015 Hardware\__Master Bill of Materials (mBoM)\ECE-Parts Requests\"/>
    </mc:Choice>
  </mc:AlternateContent>
  <bookViews>
    <workbookView xWindow="0" yWindow="0" windowWidth="10680" windowHeight="56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30" i="1" l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13" i="1"/>
  <c r="K12" i="1"/>
  <c r="I23" i="1"/>
  <c r="I20" i="1"/>
  <c r="I12" i="1"/>
  <c r="I17" i="1"/>
  <c r="I18" i="1"/>
  <c r="I19" i="1"/>
  <c r="I16" i="1"/>
  <c r="I13" i="1"/>
  <c r="I15" i="1"/>
  <c r="I14" i="1"/>
  <c r="I21" i="1"/>
  <c r="I22" i="1" l="1"/>
  <c r="I35" i="1" l="1"/>
</calcChain>
</file>

<file path=xl/sharedStrings.xml><?xml version="1.0" encoding="utf-8"?>
<sst xmlns="http://schemas.openxmlformats.org/spreadsheetml/2006/main" count="58" uniqueCount="52">
  <si>
    <t xml:space="preserve">       ECE PARTS REQUEST ORDERING FORM</t>
  </si>
  <si>
    <t>Student Name:</t>
  </si>
  <si>
    <t>Richard Johnson</t>
  </si>
  <si>
    <t>Email:</t>
  </si>
  <si>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</si>
  <si>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</si>
  <si>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</si>
  <si>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</si>
  <si>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</si>
  <si>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</si>
  <si>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</si>
  <si>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</si>
  <si>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</si>
  <si>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</si>
  <si>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</si>
  <si>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</si>
  <si>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</si>
  <si>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</si>
  <si>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</si>
  <si>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</si>
  <si>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</si>
  <si>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richcj10@gmail.com</t>
  </si>
  <si>
    <t>FSAE EV</t>
  </si>
  <si>
    <t>Digi-Key</t>
  </si>
  <si>
    <t>Summit Racing</t>
  </si>
  <si>
    <t>http://www.summitracing.com/parts/pco-5575pt/overview/</t>
  </si>
  <si>
    <t>5575PT</t>
  </si>
  <si>
    <t>Switch, Rotary, 350 Amps Continuous, 500 Amps Surge, Each</t>
  </si>
  <si>
    <t>PCO-5575PT</t>
  </si>
  <si>
    <t>http://www.summitracing.com/parts/gfr-3101/overview/</t>
  </si>
  <si>
    <t>Battery Disconnect Switch, Light Duty, Manual, Rotary, 12 V, 175 Continuous amp Rating, Each</t>
  </si>
  <si>
    <t>GFR-3101</t>
  </si>
  <si>
    <t>http://www.digikey.com/product-detail/en/PX2AF1XX500PAAAX/480-3831-ND/2839706</t>
  </si>
  <si>
    <t>PX2AF1XX500PAAAX</t>
  </si>
  <si>
    <t>PRESSURE TRANSDUCER PSIA 500PSI</t>
  </si>
  <si>
    <t>480-3831-ND</t>
  </si>
  <si>
    <t>http://www.mouser.com/ProductDetail/Delphi-Connection-Systems/12110192/?qs=JdmRl75CwToVcuEd41g61Q%3D%3D</t>
  </si>
  <si>
    <t>Automotive Connectors 3P FM BLACK 150 SERIES 14 AMPS</t>
  </si>
  <si>
    <t>Mouser</t>
  </si>
  <si>
    <t>829-12110192</t>
  </si>
  <si>
    <t>http://www.mouser.com/Search/ProductDetail.aspx?qs=5J5%252bKQI9ZOK23Gt9ckCSnw%3d%3d</t>
  </si>
  <si>
    <t>829-12110236</t>
  </si>
  <si>
    <t>Automotive Connectors FM TIN 150 SERIES CBL RN 1.00-.50MM2</t>
  </si>
  <si>
    <t>12110236-L</t>
  </si>
  <si>
    <t>http://www.digikey.com/product-detail/en/MED2500/TE2295-ND/2505459</t>
  </si>
  <si>
    <t>TE2295-ND</t>
  </si>
  <si>
    <t>XFRMR TOROIDAL 2500VA</t>
  </si>
  <si>
    <t>MED2500</t>
  </si>
  <si>
    <t>http://www.mouser.com/ProductDetail/TE-Connectivity/LEV200H5ANA/?qs=sGAEpiMZZMtSzCF3XBhmW3N51uqM6doglSxC%252bowK62M%3d</t>
  </si>
  <si>
    <t>LEV200H5ANA</t>
  </si>
  <si>
    <t>General Purpose Relays 1 Form X(SPST-NO-DM) 24 VDC 500 A</t>
  </si>
  <si>
    <t>655-LEV200H5ANA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</si>
</sst>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b/>
      <sz val="18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2"/>
      <color indexed="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36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7" fillId="2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1" fillId="0" borderId="2" xfId="1" applyBorder="1" applyAlignment="1" applyProtection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10" fillId="0" borderId="1" xfId="2" applyNumberFormat="1" applyBorder="1"/>
    <xf numFmtId="0" fontId="1" fillId="0" borderId="1" xfId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9" fillId="0" borderId="1" xfId="2" applyNumberFormat="1" applyFont="1" applyBorder="1"/>
    <xf numFmtId="0" fontId="9" fillId="0" borderId="1" xfId="2" applyNumberFormat="1" applyFont="1" applyBorder="1" applyAlignment="1">
      <alignment horizontal="left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/>
    <xf numFmtId="0" fontId="12" fillId="3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9" fillId="0" borderId="1" xfId="0" applyFont="1" applyBorder="1" applyAlignment="1">
      <alignment horizontal="left" vertical="center"/>
    </xf>
    <xf numFmtId="0" fontId="10" fillId="0" borderId="4" xfId="2" applyNumberFormat="1" applyBorder="1"/>
    <xf numFmtId="0" fontId="0" fillId="0" borderId="1" xfId="0" applyNumberFormat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4" borderId="1" xfId="0" applyNumberFormat="1" applyFont="1" applyFill="1" applyBorder="1" applyAlignment="1">
      <alignment horizontal="right" vertical="center"/>
    </xf>
    <xf numFmtId="0" fontId="0" fillId="0" borderId="3" xfId="0" applyNumberFormat="1" applyBorder="1" applyAlignment="1"/>
    <xf numFmtId="0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5" xfId="0" applyNumberFormat="1" applyBorder="1" applyAlignment="1"/>
    <xf numFmtId="0" fontId="10" fillId="0" borderId="1" xfId="2" applyNumberFormat="1" applyBorder="1" applyAlignment="1">
      <alignment horizontal="right"/>
    </xf>
    <xf numFmtId="0" fontId="10" fillId="0" borderId="1" xfId="2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NumberFormat="1" applyFill="1" applyBorder="1" applyAlignment="1">
      <alignment horizontal="right"/>
    </xf>
    <xf numFmtId="0" fontId="10" fillId="4" borderId="1" xfId="2" applyNumberFormat="1" applyFill="1" applyBorder="1" applyAlignment="1">
      <alignment horizontal="right"/>
    </xf>
    <xf numFmtId="0" fontId="0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left"/>
    </xf>
    <xf numFmtId="0" fontId="1" fillId="0" borderId="1" xfId="1" applyBorder="1" applyAlignment="1" applyProtection="1">
      <alignment horizontal="left"/>
    </xf>
    <xf numFmtId="0" fontId="0" fillId="0" borderId="1" xfId="0" applyBorder="1" applyAlignment="1">
      <alignment vertical="center"/>
    </xf>
    <xf numFmtId="0" fontId="14" fillId="0" borderId="0" xfId="0" applyFont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 wrapText="1" shrinkToFit="1"/>
    </xf>
    <xf numFmtId="0" fontId="0" fillId="2" borderId="0" xfId="0" applyNumberFormat="1" applyFont="1" applyFill="1" applyAlignment="1">
      <alignment horizontal="left" vertical="center" wrapText="1" shrinkToFit="1"/>
    </xf>
    <xf numFmtId="0" fontId="15" fillId="0" borderId="1" xfId="0" applyFont="1" applyBorder="1" applyAlignment="1"/>
    <xf numFmtId="0" fontId="15" fillId="0" borderId="1" xfId="0" applyFont="1" applyBorder="1" applyAlignment="1">
      <alignment horizontal="left"/>
    </xf>
    <xf numFmtId="0" fontId="13" fillId="0" borderId="0" xfId="0" applyFont="1" applyAlignment="1">
      <alignment vertical="center" wrapText="1"/>
    </xf>
    <xf numFmtId="0" fontId="12" fillId="0" borderId="0" xfId="0" applyFont="1" applyAlignment="1"/>
    <xf numFmtId="0" fontId="9" fillId="0" borderId="1" xfId="0" applyNumberFormat="1" applyFont="1" applyBorder="1" applyAlignment="1"/>
    <xf numFmtId="0" fontId="12" fillId="0" borderId="0" xfId="0" applyFont="1" applyAlignment="1">
      <alignment horizontal="left" vertical="center" wrapText="1"/>
    </xf>
    <xf numFmtId="0" fontId="17" fillId="0" borderId="0" xfId="0" applyFont="1" applyAlignment="1"/>
    <xf numFmtId="0" fontId="16" fillId="0" borderId="1" xfId="0" applyFont="1" applyBorder="1" applyAlignment="1"/>
    <xf numFmtId="0" fontId="17" fillId="0" borderId="1" xfId="0" applyFont="1" applyBorder="1" applyAlignment="1"/>
    <xf numFmtId="0" fontId="12" fillId="0" borderId="1" xfId="0" applyFont="1" applyBorder="1" applyAlignment="1">
      <alignment horizontal="left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MED2500/TE2295-ND/2505459" TargetMode="External"/><Relationship Id="rId2" Type="http://schemas.openxmlformats.org/officeDocument/2006/relationships/hyperlink" Target="mailto:richcj10@gmail.com" TargetMode="External"/><Relationship Id="rId1" Type="http://schemas.openxmlformats.org/officeDocument/2006/relationships/hyperlink" Target="mailto:glewis@uakron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88"/>
  <sheetViews>
    <sheetView tabSelected="1" topLeftCell="E8" zoomScale="70" zoomScaleNormal="70" workbookViewId="0">
      <selection activeCell="G25" sqref="G25"/>
    </sheetView>
  </sheetViews>
  <sheetFormatPr defaultColWidth="9" defaultRowHeight="12.75"/>
  <cols>
    <col min="1" max="1" width="7" style="4" customWidth="1"/>
    <col min="2" max="2" width="13.42578125" style="4" customWidth="1"/>
    <col min="3" max="3" width="37.5703125" style="4" customWidth="1"/>
    <col min="4" max="4" width="63.85546875" style="4" customWidth="1"/>
    <col min="5" max="5" width="22.28515625" style="4" bestFit="1" customWidth="1"/>
    <col min="6" max="6" width="29.7109375" style="4" customWidth="1"/>
    <col min="7" max="7" width="133.28515625" style="4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 ht="23.25">
      <c r="D1" s="5" t="s">
        <v>0</v>
      </c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23.25">
      <c r="D2" s="5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C3" s="6" t="s">
        <v>1</v>
      </c>
      <c r="D3" s="7" t="s">
        <v>2</v>
      </c>
      <c r="E3" s="6" t="s">
        <v>3</v>
      </c>
      <c r="F3" s="23" t="s">
        <v>21</v>
      </c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C5" s="6" t="s">
        <v>4</v>
      </c>
      <c r="D5" s="7" t="s">
        <v>22</v>
      </c>
      <c r="E5" s="6"/>
      <c r="F5" s="6" t="s">
        <v>5</v>
      </c>
      <c r="G5" s="24">
        <v>42107</v>
      </c>
      <c r="H5" s="7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>
      <c r="B6" s="6"/>
      <c r="C6" s="6"/>
      <c r="D6" s="8"/>
      <c r="E6" s="6"/>
      <c r="G6" s="9"/>
      <c r="H6" s="9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ht="18">
      <c r="C7" s="6" t="s">
        <v>6</v>
      </c>
      <c r="D7" s="10"/>
      <c r="E7" s="6"/>
      <c r="F7" s="6" t="s">
        <v>7</v>
      </c>
      <c r="G7" s="10"/>
      <c r="H7" s="11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ht="18">
      <c r="B8" s="6"/>
      <c r="C8" s="6"/>
      <c r="D8" s="6"/>
      <c r="E8" s="6"/>
      <c r="G8" s="8"/>
      <c r="H8" s="9"/>
      <c r="J8" s="2"/>
      <c r="K8" s="2"/>
      <c r="L8" s="5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8"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J9" s="2"/>
      <c r="K9" s="2"/>
      <c r="L9" s="5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>
      <c r="H10" s="13" t="s">
        <v>11</v>
      </c>
      <c r="I10" s="13" t="s">
        <v>12</v>
      </c>
      <c r="J10" s="2"/>
      <c r="K10" s="2"/>
      <c r="L10" s="1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3" t="s">
        <v>20</v>
      </c>
      <c r="J11" s="16"/>
      <c r="K11" s="16"/>
      <c r="L11" s="1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ht="15">
      <c r="A12" s="48">
        <v>2</v>
      </c>
      <c r="B12" s="42"/>
      <c r="C12" s="60" t="s">
        <v>26</v>
      </c>
      <c r="D12" s="60" t="s">
        <v>27</v>
      </c>
      <c r="E12" s="38" t="s">
        <v>24</v>
      </c>
      <c r="F12" s="67" t="s">
        <v>28</v>
      </c>
      <c r="G12" s="38" t="s">
        <v>25</v>
      </c>
      <c r="H12" s="45">
        <v>14.97</v>
      </c>
      <c r="I12" s="27">
        <f t="shared" ref="I12:I13" si="0">H12*A12</f>
        <v>29.94</v>
      </c>
      <c r="J12" s="16"/>
      <c r="K12" s="21" t="str">
        <f>A12&amp;","&amp;F12</f>
        <v>2,PCO-5575PT</v>
      </c>
      <c r="L12" s="1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1" customFormat="1" ht="15">
      <c r="A13" s="46">
        <v>2</v>
      </c>
      <c r="B13" s="25"/>
      <c r="C13" s="61">
        <v>3101</v>
      </c>
      <c r="D13" s="60" t="s">
        <v>30</v>
      </c>
      <c r="E13" s="28" t="s">
        <v>24</v>
      </c>
      <c r="F13" s="67" t="s">
        <v>31</v>
      </c>
      <c r="G13" s="26" t="s">
        <v>29</v>
      </c>
      <c r="H13" s="37">
        <v>11</v>
      </c>
      <c r="I13" s="27">
        <f t="shared" si="0"/>
        <v>22</v>
      </c>
      <c r="J13" s="18"/>
      <c r="K13" s="21" t="str">
        <f t="shared" ref="K13" si="1">A13&amp;","&amp;F13</f>
        <v>2,GFR-3101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9"/>
    </row>
    <row r="14" spans="1:174" s="1" customFormat="1" ht="15">
      <c r="A14" s="49">
        <v>2</v>
      </c>
      <c r="B14" s="38"/>
      <c r="C14" s="62" t="s">
        <v>33</v>
      </c>
      <c r="D14" s="63" t="s">
        <v>34</v>
      </c>
      <c r="E14" s="64" t="s">
        <v>23</v>
      </c>
      <c r="F14" s="31" t="s">
        <v>35</v>
      </c>
      <c r="G14" s="38" t="s">
        <v>32</v>
      </c>
      <c r="H14" s="38">
        <v>62.8</v>
      </c>
      <c r="I14" s="27">
        <f t="shared" ref="I14:I17" si="2">H14*A14</f>
        <v>125.6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</row>
    <row r="15" spans="1:174" s="1" customFormat="1">
      <c r="A15" s="49">
        <v>3</v>
      </c>
      <c r="B15" s="38"/>
      <c r="C15" s="69">
        <v>12110192</v>
      </c>
      <c r="D15" s="68" t="s">
        <v>37</v>
      </c>
      <c r="E15" s="64" t="s">
        <v>38</v>
      </c>
      <c r="F15" s="68" t="s">
        <v>39</v>
      </c>
      <c r="G15" s="38" t="s">
        <v>36</v>
      </c>
      <c r="H15" s="38">
        <v>7.16</v>
      </c>
      <c r="I15" s="27">
        <f t="shared" si="2"/>
        <v>21.48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</row>
    <row r="16" spans="1:174" s="1" customFormat="1">
      <c r="A16" s="52">
        <v>10</v>
      </c>
      <c r="B16" s="25"/>
      <c r="C16" s="69" t="s">
        <v>43</v>
      </c>
      <c r="D16" s="68" t="s">
        <v>42</v>
      </c>
      <c r="E16" s="29" t="s">
        <v>38</v>
      </c>
      <c r="F16" s="68" t="s">
        <v>41</v>
      </c>
      <c r="G16" s="26" t="s">
        <v>40</v>
      </c>
      <c r="H16" s="47">
        <v>1.19</v>
      </c>
      <c r="I16" s="27">
        <f t="shared" si="2"/>
        <v>11.899999999999999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</row>
    <row r="17" spans="1:44" s="1" customFormat="1" ht="15">
      <c r="A17" s="49">
        <v>1</v>
      </c>
      <c r="B17" s="38"/>
      <c r="C17" s="30" t="s">
        <v>47</v>
      </c>
      <c r="D17" s="31" t="s">
        <v>46</v>
      </c>
      <c r="E17" s="64" t="s">
        <v>23</v>
      </c>
      <c r="F17" s="31" t="s">
        <v>45</v>
      </c>
      <c r="G17" s="26" t="s">
        <v>44</v>
      </c>
      <c r="H17" s="38">
        <v>385</v>
      </c>
      <c r="I17" s="27">
        <f t="shared" si="2"/>
        <v>385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</row>
    <row r="18" spans="1:44" s="1" customFormat="1">
      <c r="A18" s="41">
        <v>4</v>
      </c>
      <c r="B18" s="43"/>
      <c r="C18" s="65" t="s">
        <v>49</v>
      </c>
      <c r="D18" s="66" t="s">
        <v>50</v>
      </c>
      <c r="E18" s="29" t="s">
        <v>38</v>
      </c>
      <c r="F18" s="66" t="s">
        <v>51</v>
      </c>
      <c r="G18" s="26" t="s">
        <v>48</v>
      </c>
      <c r="H18" s="53">
        <v>159.15</v>
      </c>
      <c r="I18" s="27">
        <f t="shared" ref="I18:I23" si="3">H18*A18</f>
        <v>636.6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</row>
    <row r="19" spans="1:44" s="1" customFormat="1" ht="15">
      <c r="A19" s="41"/>
      <c r="C19" s="33"/>
      <c r="D19" s="31"/>
      <c r="E19" s="22"/>
      <c r="F19" s="31"/>
      <c r="G19" s="26"/>
      <c r="H19" s="27"/>
      <c r="I19" s="27">
        <f t="shared" si="3"/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</row>
    <row r="20" spans="1:44" s="1" customFormat="1" ht="15">
      <c r="A20" s="50"/>
      <c r="B20" s="34"/>
      <c r="C20" s="33"/>
      <c r="D20" s="31"/>
      <c r="E20" s="36"/>
      <c r="F20" s="31"/>
      <c r="G20" s="26"/>
      <c r="H20" s="56"/>
      <c r="I20" s="27">
        <f t="shared" si="3"/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</row>
    <row r="21" spans="1:44" s="1" customFormat="1" ht="15">
      <c r="A21" s="27"/>
      <c r="C21" s="33"/>
      <c r="D21" s="32"/>
      <c r="E21" s="22"/>
      <c r="F21" s="31"/>
      <c r="G21" s="26"/>
      <c r="H21" s="27"/>
      <c r="I21" s="27">
        <f t="shared" si="3"/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</row>
    <row r="22" spans="1:44" s="1" customFormat="1">
      <c r="A22" s="49"/>
      <c r="B22" s="38"/>
      <c r="C22" s="54"/>
      <c r="D22" s="38"/>
      <c r="E22" s="38"/>
      <c r="F22" s="38"/>
      <c r="G22" s="44"/>
      <c r="H22" s="38"/>
      <c r="I22" s="27">
        <f t="shared" si="3"/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</row>
    <row r="23" spans="1:44" s="1" customFormat="1" ht="15">
      <c r="A23" s="41"/>
      <c r="C23" s="33"/>
      <c r="D23" s="31"/>
      <c r="E23" s="22"/>
      <c r="F23" s="31"/>
      <c r="G23" s="26"/>
      <c r="H23" s="27"/>
      <c r="I23" s="27">
        <f t="shared" si="3"/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</row>
    <row r="24" spans="1:44" s="1" customFormat="1">
      <c r="A24" s="51"/>
      <c r="B24" s="39"/>
      <c r="C24" s="39"/>
      <c r="D24" s="40"/>
      <c r="E24" s="39"/>
      <c r="F24" s="40"/>
      <c r="G24" s="39"/>
      <c r="H24" s="35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</row>
    <row r="25" spans="1:44" s="1" customFormat="1">
      <c r="A25" s="49"/>
      <c r="B25" s="38"/>
      <c r="C25" s="38"/>
      <c r="D25" s="38"/>
      <c r="E25" s="38"/>
      <c r="F25" s="38"/>
      <c r="G25" s="55"/>
      <c r="H25" s="3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9"/>
    </row>
    <row r="26" spans="1:44" s="1" customFormat="1">
      <c r="A26" s="49"/>
      <c r="B26" s="38"/>
      <c r="C26" s="38"/>
      <c r="D26" s="38"/>
      <c r="E26" s="38"/>
      <c r="F26" s="38"/>
      <c r="G26" s="44"/>
      <c r="H26" s="3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9"/>
    </row>
    <row r="27" spans="1:44" s="1" customFormat="1">
      <c r="A27" s="49"/>
      <c r="B27" s="38"/>
      <c r="C27" s="38"/>
      <c r="D27" s="38"/>
      <c r="E27" s="38"/>
      <c r="F27" s="38"/>
      <c r="G27" s="38"/>
      <c r="H27" s="3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9"/>
    </row>
    <row r="28" spans="1:44" s="1" customFormat="1">
      <c r="A28" s="49"/>
      <c r="B28" s="38"/>
      <c r="C28" s="38"/>
      <c r="D28" s="38"/>
      <c r="E28" s="38"/>
      <c r="F28" s="38"/>
      <c r="G28" s="38"/>
      <c r="H28" s="3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9"/>
    </row>
    <row r="29" spans="1:44" s="1" customFormat="1">
      <c r="A29" s="49"/>
      <c r="B29" s="38"/>
      <c r="C29" s="38"/>
      <c r="D29" s="35"/>
      <c r="E29" s="38"/>
      <c r="F29" s="38"/>
      <c r="G29" s="38"/>
      <c r="H29" s="3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</row>
    <row r="30" spans="1:44" s="1" customFormat="1">
      <c r="A30" s="49"/>
      <c r="B30" s="38"/>
      <c r="C30" s="38"/>
      <c r="D30" s="38"/>
      <c r="E30" s="38"/>
      <c r="F30" s="38"/>
      <c r="G30" s="38"/>
      <c r="H30" s="3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</row>
    <row r="31" spans="1:44" s="1" customFormat="1">
      <c r="A31" s="49"/>
      <c r="B31" s="38"/>
      <c r="C31" s="38"/>
      <c r="D31" s="38"/>
      <c r="E31" s="38"/>
      <c r="F31" s="38"/>
      <c r="G31" s="38"/>
      <c r="H31" s="3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</row>
    <row r="32" spans="1:44" s="1" customFormat="1">
      <c r="A32" s="49"/>
      <c r="B32" s="38"/>
      <c r="C32" s="38"/>
      <c r="D32" s="38"/>
      <c r="E32" s="38"/>
      <c r="F32" s="38"/>
      <c r="G32" s="38"/>
      <c r="H32" s="3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9"/>
    </row>
    <row r="33" spans="1:44" s="1" customFormat="1">
      <c r="A33" s="49"/>
      <c r="B33" s="38"/>
      <c r="C33" s="38"/>
      <c r="D33" s="38"/>
      <c r="E33" s="38"/>
      <c r="F33" s="38"/>
      <c r="G33" s="38"/>
      <c r="H33" s="3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9"/>
    </row>
    <row r="34" spans="1:44" s="1" customFormat="1">
      <c r="A34" s="49"/>
      <c r="B34" s="38"/>
      <c r="C34" s="38"/>
      <c r="D34" s="35"/>
      <c r="E34" s="38"/>
      <c r="F34" s="35"/>
      <c r="G34" s="38"/>
      <c r="H34" s="3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9"/>
    </row>
    <row r="35" spans="1:44" s="1" customFormat="1">
      <c r="A35" s="4"/>
      <c r="B35" s="4"/>
      <c r="C35" s="4"/>
      <c r="D35" s="4"/>
      <c r="E35" s="4"/>
      <c r="F35" s="4"/>
      <c r="G35" s="4"/>
      <c r="H35" s="36" t="s">
        <v>12</v>
      </c>
      <c r="I35" s="34">
        <f>SUM(I12:I34)</f>
        <v>1232.52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9"/>
    </row>
    <row r="36" spans="1:44" s="1" customFormat="1">
      <c r="A36" s="4"/>
      <c r="B36" s="4"/>
      <c r="C36" s="4"/>
      <c r="D36" s="4"/>
      <c r="E36" s="4"/>
      <c r="F36" s="4"/>
      <c r="G36" s="4"/>
      <c r="H36" s="4"/>
      <c r="I36" s="4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9"/>
    </row>
    <row r="37" spans="1:44" s="1" customFormat="1" ht="44.25">
      <c r="A37" s="4"/>
      <c r="B37" s="4"/>
      <c r="C37" s="57"/>
      <c r="D37" s="4"/>
      <c r="E37" s="4"/>
      <c r="F37" s="4"/>
      <c r="G37" s="4"/>
      <c r="H37" s="4"/>
      <c r="I37" s="4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9"/>
    </row>
    <row r="38" spans="1:44" s="1" customFormat="1" ht="44.25">
      <c r="A38" s="4"/>
      <c r="B38" s="4"/>
      <c r="C38" s="57"/>
      <c r="D38" s="4"/>
      <c r="E38" s="4"/>
      <c r="F38" s="4"/>
      <c r="G38" s="4"/>
      <c r="H38" s="4"/>
      <c r="I38" s="4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9"/>
    </row>
    <row r="39" spans="1:44" s="1" customFormat="1">
      <c r="A39" s="4"/>
      <c r="B39" s="4"/>
      <c r="C39" s="4"/>
      <c r="D39" s="4"/>
      <c r="E39" s="4"/>
      <c r="F39" s="4"/>
      <c r="G39" s="4"/>
      <c r="H39" s="4"/>
      <c r="I39" s="4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9"/>
    </row>
    <row r="40" spans="1:44" s="1" customFormat="1">
      <c r="A40" s="4"/>
      <c r="B40" s="4"/>
      <c r="C40" s="4"/>
      <c r="D40" s="4"/>
      <c r="E40" s="4"/>
      <c r="F40" s="4"/>
      <c r="G40" s="4"/>
      <c r="H40" s="4"/>
      <c r="I40" s="4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9"/>
    </row>
    <row r="41" spans="1:44" s="1" customFormat="1">
      <c r="A41" s="4"/>
      <c r="B41" s="4"/>
      <c r="C41" s="4"/>
      <c r="D41" s="4"/>
      <c r="E41" s="4"/>
      <c r="F41" s="4"/>
      <c r="G41" s="4"/>
      <c r="H41" s="4"/>
      <c r="I41" s="4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9"/>
    </row>
    <row r="42" spans="1:44" s="1" customFormat="1">
      <c r="A42" s="4"/>
      <c r="B42" s="4"/>
      <c r="C42" s="4"/>
      <c r="D42" s="4"/>
      <c r="E42" s="4"/>
      <c r="F42" s="4"/>
      <c r="G42" s="4"/>
      <c r="H42" s="4"/>
      <c r="I42" s="4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9"/>
    </row>
    <row r="43" spans="1:44" s="1" customFormat="1">
      <c r="A43" s="4"/>
      <c r="B43" s="4"/>
      <c r="C43" s="4"/>
      <c r="D43" s="4"/>
      <c r="E43" s="4"/>
      <c r="F43" s="4"/>
      <c r="G43" s="4"/>
      <c r="H43" s="4"/>
      <c r="I43" s="4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9"/>
    </row>
    <row r="44" spans="1:44" s="1" customFormat="1">
      <c r="A44" s="4"/>
      <c r="B44" s="4"/>
      <c r="C44" s="4"/>
      <c r="D44" s="4"/>
      <c r="E44" s="4"/>
      <c r="F44" s="4"/>
      <c r="G44" s="4"/>
      <c r="H44" s="4"/>
      <c r="I44" s="4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9"/>
    </row>
    <row r="45" spans="1:44" s="1" customFormat="1">
      <c r="A45" s="4"/>
      <c r="B45" s="4"/>
      <c r="C45" s="4"/>
      <c r="D45" s="4"/>
      <c r="E45" s="4"/>
      <c r="F45" s="4"/>
      <c r="G45" s="4"/>
      <c r="H45" s="4"/>
      <c r="I45" s="4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9"/>
    </row>
    <row r="46" spans="1:44" s="1" customFormat="1">
      <c r="A46" s="4"/>
      <c r="B46" s="4"/>
      <c r="C46" s="4"/>
      <c r="D46" s="4"/>
      <c r="E46" s="4"/>
      <c r="F46" s="4"/>
      <c r="G46" s="4"/>
      <c r="H46" s="4"/>
      <c r="I46" s="4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9"/>
    </row>
    <row r="47" spans="1:44" s="1" customFormat="1">
      <c r="A47" s="4"/>
      <c r="B47" s="4"/>
      <c r="C47" s="4"/>
      <c r="D47" s="4"/>
      <c r="E47" s="4"/>
      <c r="F47" s="4"/>
      <c r="G47" s="4"/>
      <c r="H47" s="4"/>
      <c r="I47" s="4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9"/>
    </row>
    <row r="48" spans="1:44" s="1" customFormat="1">
      <c r="A48" s="4"/>
      <c r="B48" s="4"/>
      <c r="C48" s="4"/>
      <c r="D48" s="4"/>
      <c r="E48" s="4"/>
      <c r="F48" s="4"/>
      <c r="G48" s="4"/>
      <c r="H48" s="4"/>
      <c r="I48" s="4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9"/>
    </row>
    <row r="49" spans="1:44" s="1" customFormat="1">
      <c r="A49" s="4"/>
      <c r="B49" s="4"/>
      <c r="C49" s="4"/>
      <c r="D49" s="4"/>
      <c r="E49" s="4"/>
      <c r="F49" s="4"/>
      <c r="G49" s="4"/>
      <c r="H49" s="4"/>
      <c r="I49" s="4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9"/>
    </row>
    <row r="50" spans="1:44" s="1" customFormat="1">
      <c r="A50" s="4"/>
      <c r="B50" s="4"/>
      <c r="C50" s="4"/>
      <c r="D50" s="4"/>
      <c r="E50" s="4"/>
      <c r="F50" s="4"/>
      <c r="G50" s="4"/>
      <c r="H50" s="4"/>
      <c r="I50" s="4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9"/>
    </row>
    <row r="51" spans="1:44" s="1" customFormat="1" ht="12" customHeight="1">
      <c r="A51" s="4"/>
      <c r="B51" s="4"/>
      <c r="C51" s="4"/>
      <c r="D51" s="4"/>
      <c r="E51" s="4"/>
      <c r="F51" s="4"/>
      <c r="G51" s="4"/>
      <c r="H51" s="4"/>
      <c r="I51" s="4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9"/>
    </row>
    <row r="52" spans="1:44" s="1" customFormat="1">
      <c r="A52" s="4"/>
      <c r="B52" s="4"/>
      <c r="C52" s="4"/>
      <c r="D52" s="4"/>
      <c r="E52" s="4"/>
      <c r="F52" s="4"/>
      <c r="G52" s="4"/>
      <c r="H52" s="4"/>
      <c r="I52" s="4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9"/>
    </row>
    <row r="53" spans="1:44" s="1" customFormat="1">
      <c r="A53" s="4"/>
      <c r="B53" s="4"/>
      <c r="C53" s="4"/>
      <c r="D53" s="4"/>
      <c r="E53" s="4"/>
      <c r="F53" s="4"/>
      <c r="G53" s="4"/>
      <c r="H53" s="4"/>
      <c r="I53" s="4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9"/>
    </row>
    <row r="54" spans="1:44" s="1" customFormat="1">
      <c r="A54" s="4"/>
      <c r="B54" s="4"/>
      <c r="C54" s="4"/>
      <c r="D54" s="4"/>
      <c r="E54" s="4"/>
      <c r="F54" s="4"/>
      <c r="G54" s="4"/>
      <c r="H54" s="4"/>
      <c r="I54" s="4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9"/>
    </row>
    <row r="55" spans="1:44" s="1" customFormat="1">
      <c r="A55" s="4"/>
      <c r="B55" s="4"/>
      <c r="C55" s="4"/>
      <c r="D55" s="4"/>
      <c r="E55" s="4"/>
      <c r="F55" s="4"/>
      <c r="G55" s="4"/>
      <c r="H55" s="4"/>
      <c r="I55" s="4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9"/>
    </row>
    <row r="56" spans="1:44" s="1" customFormat="1" ht="17.25" customHeight="1">
      <c r="A56" s="4"/>
      <c r="B56" s="4"/>
      <c r="C56" s="4"/>
      <c r="D56" s="4"/>
      <c r="E56" s="4"/>
      <c r="F56" s="4"/>
      <c r="G56" s="4"/>
      <c r="H56" s="4"/>
      <c r="I56" s="4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9"/>
    </row>
    <row r="57" spans="1:44" s="1" customFormat="1">
      <c r="A57" s="4"/>
      <c r="B57" s="4"/>
      <c r="C57" s="4"/>
      <c r="D57" s="4"/>
      <c r="E57" s="4"/>
      <c r="F57" s="4"/>
      <c r="G57" s="4"/>
      <c r="H57" s="4"/>
      <c r="I57" s="4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9"/>
    </row>
    <row r="58" spans="1:44" s="1" customFormat="1">
      <c r="A58" s="4"/>
      <c r="B58" s="4"/>
      <c r="C58" s="4"/>
      <c r="D58" s="4"/>
      <c r="E58" s="4"/>
      <c r="F58" s="4"/>
      <c r="G58" s="4"/>
      <c r="H58" s="4"/>
      <c r="I58" s="4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9"/>
    </row>
    <row r="59" spans="1:44" s="1" customFormat="1">
      <c r="A59" s="4"/>
      <c r="B59" s="4"/>
      <c r="C59" s="4"/>
      <c r="D59" s="4"/>
      <c r="E59" s="4"/>
      <c r="F59" s="4"/>
      <c r="G59" s="4"/>
      <c r="H59" s="4"/>
      <c r="I59" s="4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9"/>
    </row>
    <row r="60" spans="1:44" s="1" customFormat="1">
      <c r="A60" s="4"/>
      <c r="B60" s="4"/>
      <c r="C60" s="4"/>
      <c r="D60" s="4"/>
      <c r="E60" s="4"/>
      <c r="F60" s="4"/>
      <c r="G60" s="4"/>
      <c r="H60" s="4"/>
      <c r="I60" s="4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9"/>
    </row>
    <row r="61" spans="1:44" s="1" customFormat="1">
      <c r="A61" s="4"/>
      <c r="B61" s="4"/>
      <c r="C61" s="4"/>
      <c r="D61" s="4"/>
      <c r="E61" s="4"/>
      <c r="F61" s="4"/>
      <c r="G61" s="4"/>
      <c r="H61" s="4"/>
      <c r="I61" s="4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9"/>
    </row>
    <row r="62" spans="1:44" s="1" customFormat="1">
      <c r="A62" s="4"/>
      <c r="B62" s="4"/>
      <c r="C62" s="4"/>
      <c r="D62" s="4"/>
      <c r="E62" s="4"/>
      <c r="F62" s="4"/>
      <c r="G62" s="4"/>
      <c r="H62" s="4"/>
      <c r="I62" s="4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9"/>
    </row>
    <row r="63" spans="1:44" s="1" customFormat="1">
      <c r="A63" s="4"/>
      <c r="B63" s="4"/>
      <c r="C63" s="4"/>
      <c r="D63" s="4"/>
      <c r="E63" s="4"/>
      <c r="F63" s="4"/>
      <c r="G63" s="4"/>
      <c r="H63" s="4"/>
      <c r="I63" s="4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9"/>
    </row>
    <row r="64" spans="1:44" s="1" customFormat="1">
      <c r="A64" s="4"/>
      <c r="B64" s="4"/>
      <c r="C64" s="4"/>
      <c r="D64" s="4"/>
      <c r="E64" s="4"/>
      <c r="F64" s="4"/>
      <c r="G64" s="4"/>
      <c r="H64" s="4"/>
      <c r="I64" s="4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9"/>
    </row>
    <row r="65" spans="1:53" s="1" customFormat="1">
      <c r="A65" s="4"/>
      <c r="B65" s="4"/>
      <c r="C65" s="4"/>
      <c r="D65" s="4"/>
      <c r="E65" s="4"/>
      <c r="F65" s="4"/>
      <c r="G65" s="4"/>
      <c r="H65" s="4"/>
      <c r="I65" s="4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9"/>
    </row>
    <row r="66" spans="1:53" s="1" customFormat="1">
      <c r="A66" s="4"/>
      <c r="B66" s="4"/>
      <c r="C66" s="4"/>
      <c r="D66" s="4"/>
      <c r="E66" s="4"/>
      <c r="F66" s="4"/>
      <c r="G66" s="4"/>
      <c r="H66" s="4"/>
      <c r="I66" s="4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9"/>
    </row>
    <row r="67" spans="1:53" s="1" customFormat="1">
      <c r="A67" s="4"/>
      <c r="B67" s="4"/>
      <c r="C67" s="4"/>
      <c r="D67" s="4"/>
      <c r="E67" s="4"/>
      <c r="F67" s="4"/>
      <c r="G67" s="4"/>
      <c r="H67" s="4"/>
      <c r="I67" s="4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9"/>
    </row>
    <row r="68" spans="1:53" s="1" customFormat="1">
      <c r="A68" s="4"/>
      <c r="B68" s="4"/>
      <c r="C68" s="4"/>
      <c r="D68" s="4"/>
      <c r="E68" s="4"/>
      <c r="F68" s="4"/>
      <c r="G68" s="4"/>
      <c r="H68" s="4"/>
      <c r="I68" s="4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9"/>
    </row>
    <row r="69" spans="1:53" s="1" customFormat="1" ht="15">
      <c r="A69" s="4"/>
      <c r="B69" s="4"/>
      <c r="C69" s="4"/>
      <c r="D69" s="4"/>
      <c r="E69" s="4"/>
      <c r="F69" s="4"/>
      <c r="G69" s="4"/>
      <c r="H69" s="4"/>
      <c r="I69" s="4"/>
      <c r="J69" s="18"/>
      <c r="K69" s="21" t="e">
        <f>#REF!&amp;","&amp;#REF!</f>
        <v>#REF!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9"/>
    </row>
    <row r="70" spans="1:53" s="1" customFormat="1" ht="15">
      <c r="A70" s="4"/>
      <c r="B70" s="4"/>
      <c r="C70" s="4"/>
      <c r="D70" s="4"/>
      <c r="E70" s="4"/>
      <c r="F70" s="4"/>
      <c r="G70" s="4"/>
      <c r="H70" s="4"/>
      <c r="I70" s="4"/>
      <c r="J70" s="18"/>
      <c r="K70" s="21" t="str">
        <f>A14&amp;","&amp;F14</f>
        <v>2,480-3831-ND</v>
      </c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9"/>
    </row>
    <row r="71" spans="1:53" s="1" customFormat="1" ht="15">
      <c r="A71" s="4"/>
      <c r="B71" s="4"/>
      <c r="C71" s="4"/>
      <c r="D71" s="4"/>
      <c r="E71" s="4"/>
      <c r="F71" s="4"/>
      <c r="G71" s="4"/>
      <c r="H71" s="4"/>
      <c r="I71" s="4"/>
      <c r="J71" s="18"/>
      <c r="K71" s="21" t="str">
        <f>A15&amp;","&amp;F15</f>
        <v>3,829-12110192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9"/>
    </row>
    <row r="72" spans="1:53" s="1" customFormat="1" ht="15">
      <c r="A72" s="4"/>
      <c r="B72" s="4"/>
      <c r="C72" s="4"/>
      <c r="D72" s="4"/>
      <c r="E72" s="4"/>
      <c r="F72" s="4"/>
      <c r="G72" s="4"/>
      <c r="H72" s="4"/>
      <c r="I72" s="4"/>
      <c r="J72" s="18"/>
      <c r="K72" s="21" t="str">
        <f>A16&amp;","&amp;F16</f>
        <v>10,829-12110236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9"/>
    </row>
    <row r="73" spans="1:53" s="1" customFormat="1" ht="15">
      <c r="A73" s="4"/>
      <c r="B73" s="4"/>
      <c r="C73" s="4"/>
      <c r="D73" s="4"/>
      <c r="E73" s="4"/>
      <c r="F73" s="4"/>
      <c r="G73" s="4"/>
      <c r="H73" s="4"/>
      <c r="I73" s="4"/>
      <c r="J73" s="18"/>
      <c r="K73" s="21" t="str">
        <f>A17&amp;","&amp;F17</f>
        <v>1,TE2295-ND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9"/>
    </row>
    <row r="74" spans="1:53" s="1" customFormat="1" ht="15">
      <c r="A74" s="4"/>
      <c r="B74" s="4"/>
      <c r="C74" s="4"/>
      <c r="D74" s="4"/>
      <c r="E74" s="4"/>
      <c r="F74" s="4"/>
      <c r="G74" s="4"/>
      <c r="H74" s="4"/>
      <c r="I74" s="4"/>
      <c r="J74" s="18"/>
      <c r="K74" s="21" t="e">
        <f>#REF!&amp;","&amp;#REF!</f>
        <v>#REF!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9"/>
    </row>
    <row r="75" spans="1:53" s="1" customFormat="1" ht="15">
      <c r="A75" s="4"/>
      <c r="B75" s="4"/>
      <c r="C75" s="4"/>
      <c r="D75" s="4"/>
      <c r="E75" s="4"/>
      <c r="F75" s="4"/>
      <c r="G75" s="4"/>
      <c r="H75" s="4"/>
      <c r="I75" s="4"/>
      <c r="J75" s="18"/>
      <c r="K75" s="21" t="e">
        <f>#REF!&amp;","&amp;#REF!</f>
        <v>#REF!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9"/>
    </row>
    <row r="76" spans="1:53" s="1" customFormat="1" ht="15">
      <c r="A76" s="4"/>
      <c r="B76" s="4"/>
      <c r="C76" s="4"/>
      <c r="D76" s="4"/>
      <c r="E76" s="4"/>
      <c r="F76" s="4"/>
      <c r="G76" s="4"/>
      <c r="H76" s="4"/>
      <c r="I76" s="4"/>
      <c r="J76" s="18"/>
      <c r="K76" s="21" t="e">
        <f>#REF!&amp;","&amp;#REF!</f>
        <v>#REF!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9"/>
    </row>
    <row r="77" spans="1:53" s="1" customFormat="1" ht="15">
      <c r="A77" s="4"/>
      <c r="B77" s="4"/>
      <c r="C77" s="4"/>
      <c r="D77" s="4"/>
      <c r="E77" s="4"/>
      <c r="F77" s="4"/>
      <c r="G77" s="4"/>
      <c r="H77" s="4"/>
      <c r="I77" s="4"/>
      <c r="J77" s="18"/>
      <c r="K77" s="21" t="e">
        <f>#REF!&amp;","&amp;#REF!</f>
        <v>#REF!</v>
      </c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9"/>
    </row>
    <row r="78" spans="1:53" s="1" customFormat="1" ht="15">
      <c r="A78" s="4"/>
      <c r="B78" s="4"/>
      <c r="C78" s="4"/>
      <c r="D78" s="4"/>
      <c r="E78" s="4"/>
      <c r="F78" s="4"/>
      <c r="G78" s="4"/>
      <c r="H78" s="4"/>
      <c r="I78" s="4"/>
      <c r="J78" s="18"/>
      <c r="K78" s="21" t="e">
        <f>#REF!&amp;","&amp;#REF!</f>
        <v>#REF!</v>
      </c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9"/>
    </row>
    <row r="79" spans="1:53" s="1" customFormat="1" ht="15">
      <c r="A79" s="4"/>
      <c r="B79" s="4"/>
      <c r="C79" s="4"/>
      <c r="D79" s="4"/>
      <c r="E79" s="4"/>
      <c r="F79" s="4"/>
      <c r="G79" s="4"/>
      <c r="H79" s="4"/>
      <c r="I79" s="4"/>
      <c r="J79" s="18"/>
      <c r="K79" s="21" t="e">
        <f>#REF!&amp;","&amp;#REF!</f>
        <v>#REF!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9"/>
    </row>
    <row r="80" spans="1:53" s="1" customFormat="1" ht="15">
      <c r="A80" s="4"/>
      <c r="B80" s="4"/>
      <c r="C80" s="4"/>
      <c r="D80" s="4"/>
      <c r="E80" s="4"/>
      <c r="F80" s="4"/>
      <c r="G80" s="4"/>
      <c r="H80" s="4"/>
      <c r="I80" s="4"/>
      <c r="J80" s="18"/>
      <c r="K80" s="21" t="e">
        <f>#REF!&amp;","&amp;#REF!</f>
        <v>#REF!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9"/>
    </row>
    <row r="81" spans="1:53" s="1" customFormat="1" ht="15">
      <c r="A81" s="4"/>
      <c r="B81" s="4"/>
      <c r="C81" s="4"/>
      <c r="D81" s="4"/>
      <c r="E81" s="4"/>
      <c r="F81" s="4"/>
      <c r="G81" s="4"/>
      <c r="H81" s="4"/>
      <c r="I81" s="4"/>
      <c r="J81" s="18"/>
      <c r="K81" s="21" t="e">
        <f>#REF!&amp;","&amp;#REF!</f>
        <v>#REF!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9"/>
    </row>
    <row r="82" spans="1:53" s="1" customFormat="1" ht="15">
      <c r="A82" s="4"/>
      <c r="B82" s="4"/>
      <c r="C82" s="4"/>
      <c r="D82" s="4"/>
      <c r="E82" s="4"/>
      <c r="F82" s="4"/>
      <c r="G82" s="4"/>
      <c r="H82" s="4"/>
      <c r="I82" s="4"/>
      <c r="J82" s="18"/>
      <c r="K82" s="21" t="e">
        <f>#REF!&amp;","&amp;#REF!</f>
        <v>#REF!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9"/>
    </row>
    <row r="83" spans="1:53" s="1" customFormat="1" ht="15">
      <c r="A83" s="4"/>
      <c r="B83" s="4"/>
      <c r="C83" s="4"/>
      <c r="D83" s="4"/>
      <c r="E83" s="4"/>
      <c r="F83" s="4"/>
      <c r="G83" s="4"/>
      <c r="H83" s="4"/>
      <c r="I83" s="4"/>
      <c r="J83" s="18"/>
      <c r="K83" s="21" t="e">
        <f>#REF!&amp;","&amp;#REF!</f>
        <v>#REF!</v>
      </c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9"/>
    </row>
    <row r="84" spans="1:53" s="1" customFormat="1" ht="15">
      <c r="A84" s="4"/>
      <c r="B84" s="4"/>
      <c r="C84" s="4"/>
      <c r="D84" s="4"/>
      <c r="E84" s="4"/>
      <c r="F84" s="4"/>
      <c r="G84" s="4"/>
      <c r="H84" s="4"/>
      <c r="I84" s="4"/>
      <c r="J84" s="18"/>
      <c r="K84" s="21" t="e">
        <f>#REF!&amp;","&amp;#REF!</f>
        <v>#REF!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9"/>
    </row>
    <row r="85" spans="1:53" s="1" customFormat="1" ht="15">
      <c r="A85" s="4"/>
      <c r="B85" s="4"/>
      <c r="C85" s="4"/>
      <c r="D85" s="4"/>
      <c r="E85" s="4"/>
      <c r="F85" s="4"/>
      <c r="G85" s="4"/>
      <c r="H85" s="4"/>
      <c r="I85" s="4"/>
      <c r="J85" s="18"/>
      <c r="K85" s="21" t="e">
        <f>#REF!&amp;","&amp;#REF!</f>
        <v>#REF!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9"/>
    </row>
    <row r="86" spans="1:53" s="1" customFormat="1" ht="15">
      <c r="A86" s="4"/>
      <c r="B86" s="4"/>
      <c r="C86" s="4"/>
      <c r="D86" s="4"/>
      <c r="E86" s="4"/>
      <c r="F86" s="4"/>
      <c r="G86" s="4"/>
      <c r="H86" s="4"/>
      <c r="I86" s="4"/>
      <c r="J86" s="18"/>
      <c r="K86" s="21" t="e">
        <f>#REF!&amp;","&amp;#REF!</f>
        <v>#REF!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9"/>
    </row>
    <row r="87" spans="1:53" s="1" customFormat="1" ht="15">
      <c r="A87" s="4"/>
      <c r="B87" s="4"/>
      <c r="C87" s="4"/>
      <c r="D87" s="4"/>
      <c r="E87" s="4"/>
      <c r="F87" s="4"/>
      <c r="G87" s="4"/>
      <c r="H87" s="4"/>
      <c r="I87" s="4"/>
      <c r="J87" s="18"/>
      <c r="K87" s="21" t="e">
        <f>#REF!&amp;","&amp;#REF!</f>
        <v>#REF!</v>
      </c>
      <c r="L87" s="20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9"/>
    </row>
    <row r="88" spans="1:53" s="2" customFormat="1" ht="15">
      <c r="A88" s="4"/>
      <c r="B88" s="4"/>
      <c r="C88" s="4"/>
      <c r="D88" s="4"/>
      <c r="E88" s="4"/>
      <c r="F88" s="4"/>
      <c r="G88" s="4"/>
      <c r="H88" s="4"/>
      <c r="I88" s="4"/>
      <c r="K88" s="21" t="e">
        <f>#REF!&amp;","&amp;#REF!</f>
        <v>#REF!</v>
      </c>
      <c r="L88" s="20"/>
    </row>
    <row r="89" spans="1:53" s="2" customFormat="1" ht="15">
      <c r="A89" s="4"/>
      <c r="B89" s="4"/>
      <c r="C89" s="4"/>
      <c r="D89" s="4"/>
      <c r="E89" s="4"/>
      <c r="F89" s="4"/>
      <c r="G89" s="4"/>
      <c r="H89" s="4"/>
      <c r="I89" s="4"/>
      <c r="K89" s="21" t="e">
        <f>#REF!&amp;","&amp;#REF!</f>
        <v>#REF!</v>
      </c>
      <c r="L89" s="20"/>
    </row>
    <row r="90" spans="1:53" s="3" customFormat="1" ht="15">
      <c r="A90" s="4"/>
      <c r="B90" s="4"/>
      <c r="C90" s="4"/>
      <c r="D90" s="4"/>
      <c r="E90" s="4"/>
      <c r="F90" s="4"/>
      <c r="G90" s="4"/>
      <c r="H90" s="4"/>
      <c r="I90" s="4"/>
      <c r="K90" s="21" t="e">
        <f>#REF!&amp;","&amp;#REF!</f>
        <v>#REF!</v>
      </c>
      <c r="L90" s="20"/>
    </row>
    <row r="91" spans="1:53" ht="15">
      <c r="K91" s="21" t="e">
        <f>#REF!&amp;","&amp;#REF!</f>
        <v>#REF!</v>
      </c>
      <c r="L91" s="20"/>
    </row>
    <row r="92" spans="1:53" ht="15">
      <c r="K92" s="21" t="e">
        <f>#REF!&amp;","&amp;#REF!</f>
        <v>#REF!</v>
      </c>
    </row>
    <row r="93" spans="1:53" ht="15">
      <c r="K93" s="21" t="e">
        <f>#REF!&amp;","&amp;#REF!</f>
        <v>#REF!</v>
      </c>
    </row>
    <row r="94" spans="1:53" ht="15">
      <c r="K94" s="21" t="e">
        <f>#REF!&amp;","&amp;#REF!</f>
        <v>#REF!</v>
      </c>
    </row>
    <row r="95" spans="1:53" ht="15">
      <c r="K95" s="21" t="e">
        <f>#REF!&amp;","&amp;#REF!</f>
        <v>#REF!</v>
      </c>
    </row>
    <row r="96" spans="1:53" ht="15">
      <c r="K96" s="21" t="e">
        <f>#REF!&amp;","&amp;#REF!</f>
        <v>#REF!</v>
      </c>
    </row>
    <row r="97" spans="11:11" ht="15">
      <c r="K97" s="21" t="e">
        <f>#REF!&amp;","&amp;#REF!</f>
        <v>#REF!</v>
      </c>
    </row>
    <row r="98" spans="11:11" ht="15">
      <c r="K98" s="21" t="e">
        <f>#REF!&amp;","&amp;#REF!</f>
        <v>#REF!</v>
      </c>
    </row>
    <row r="99" spans="11:11" ht="15">
      <c r="K99" s="21" t="e">
        <f>#REF!&amp;","&amp;#REF!</f>
        <v>#REF!</v>
      </c>
    </row>
    <row r="100" spans="11:11" ht="15">
      <c r="K100" s="21" t="e">
        <f>#REF!&amp;","&amp;#REF!</f>
        <v>#REF!</v>
      </c>
    </row>
    <row r="101" spans="11:11" ht="15">
      <c r="K101" s="21" t="e">
        <f>#REF!&amp;","&amp;#REF!</f>
        <v>#REF!</v>
      </c>
    </row>
    <row r="102" spans="11:11" ht="15">
      <c r="K102" s="21" t="e">
        <f>#REF!&amp;","&amp;#REF!</f>
        <v>#REF!</v>
      </c>
    </row>
    <row r="103" spans="11:11" ht="15">
      <c r="K103" s="21" t="e">
        <f>#REF!&amp;","&amp;#REF!</f>
        <v>#REF!</v>
      </c>
    </row>
    <row r="104" spans="11:11" ht="15">
      <c r="K104" s="21" t="e">
        <f>#REF!&amp;","&amp;#REF!</f>
        <v>#REF!</v>
      </c>
    </row>
    <row r="105" spans="11:11" ht="15">
      <c r="K105" s="21" t="e">
        <f>#REF!&amp;","&amp;#REF!</f>
        <v>#REF!</v>
      </c>
    </row>
    <row r="106" spans="11:11" ht="15">
      <c r="K106" s="21" t="e">
        <f>#REF!&amp;","&amp;#REF!</f>
        <v>#REF!</v>
      </c>
    </row>
    <row r="107" spans="11:11" ht="15">
      <c r="K107" s="21" t="e">
        <f>#REF!&amp;","&amp;#REF!</f>
        <v>#REF!</v>
      </c>
    </row>
    <row r="108" spans="11:11" ht="15">
      <c r="K108" s="21" t="e">
        <f>#REF!&amp;","&amp;#REF!</f>
        <v>#REF!</v>
      </c>
    </row>
    <row r="109" spans="11:11" ht="15">
      <c r="K109" s="21" t="e">
        <f>#REF!&amp;","&amp;#REF!</f>
        <v>#REF!</v>
      </c>
    </row>
    <row r="110" spans="11:11" ht="15">
      <c r="K110" s="21" t="e">
        <f>#REF!&amp;","&amp;#REF!</f>
        <v>#REF!</v>
      </c>
    </row>
    <row r="111" spans="11:11" ht="15">
      <c r="K111" s="21" t="e">
        <f>#REF!&amp;","&amp;#REF!</f>
        <v>#REF!</v>
      </c>
    </row>
    <row r="112" spans="11:11" ht="15">
      <c r="K112" s="21" t="e">
        <f>#REF!&amp;","&amp;#REF!</f>
        <v>#REF!</v>
      </c>
    </row>
    <row r="113" spans="11:11" ht="15">
      <c r="K113" s="21" t="e">
        <f>#REF!&amp;","&amp;#REF!</f>
        <v>#REF!</v>
      </c>
    </row>
    <row r="114" spans="11:11" ht="15">
      <c r="K114" s="21" t="e">
        <f>#REF!&amp;","&amp;#REF!</f>
        <v>#REF!</v>
      </c>
    </row>
    <row r="115" spans="11:11" ht="15">
      <c r="K115" s="21" t="e">
        <f>#REF!&amp;","&amp;#REF!</f>
        <v>#REF!</v>
      </c>
    </row>
    <row r="116" spans="11:11" ht="15">
      <c r="K116" s="21" t="e">
        <f>#REF!&amp;","&amp;#REF!</f>
        <v>#REF!</v>
      </c>
    </row>
    <row r="117" spans="11:11" ht="15">
      <c r="K117" s="21" t="e">
        <f>#REF!&amp;","&amp;#REF!</f>
        <v>#REF!</v>
      </c>
    </row>
    <row r="118" spans="11:11" ht="15">
      <c r="K118" s="21" t="e">
        <f>#REF!&amp;","&amp;#REF!</f>
        <v>#REF!</v>
      </c>
    </row>
    <row r="119" spans="11:11" ht="15">
      <c r="K119" s="21" t="e">
        <f>#REF!&amp;","&amp;#REF!</f>
        <v>#REF!</v>
      </c>
    </row>
    <row r="120" spans="11:11" ht="15">
      <c r="K120" s="21" t="e">
        <f>#REF!&amp;","&amp;#REF!</f>
        <v>#REF!</v>
      </c>
    </row>
    <row r="121" spans="11:11" ht="15">
      <c r="K121" s="21" t="e">
        <f>#REF!&amp;","&amp;#REF!</f>
        <v>#REF!</v>
      </c>
    </row>
    <row r="122" spans="11:11" ht="15">
      <c r="K122" s="21" t="e">
        <f>#REF!&amp;","&amp;#REF!</f>
        <v>#REF!</v>
      </c>
    </row>
    <row r="123" spans="11:11" ht="15">
      <c r="K123" s="21" t="e">
        <f>#REF!&amp;","&amp;#REF!</f>
        <v>#REF!</v>
      </c>
    </row>
    <row r="124" spans="11:11" ht="15">
      <c r="K124" s="21" t="e">
        <f>#REF!&amp;","&amp;#REF!</f>
        <v>#REF!</v>
      </c>
    </row>
    <row r="125" spans="11:11" ht="15">
      <c r="K125" s="21" t="str">
        <f>A18&amp;","&amp;F18</f>
        <v>4,655-LEV200H5ANA</v>
      </c>
    </row>
    <row r="126" spans="11:11" ht="15">
      <c r="K126" s="21" t="str">
        <f>A19&amp;","&amp;F19</f>
        <v>,</v>
      </c>
    </row>
    <row r="127" spans="11:11" ht="15">
      <c r="K127" s="21" t="str">
        <f>A20&amp;","&amp;F20</f>
        <v>,</v>
      </c>
    </row>
    <row r="128" spans="11:11" ht="15">
      <c r="K128" s="21" t="str">
        <f>A21&amp;","&amp;F21</f>
        <v>,</v>
      </c>
    </row>
    <row r="129" spans="11:11" ht="15">
      <c r="K129" s="21" t="str">
        <f>A22&amp;","&amp;F22</f>
        <v>,</v>
      </c>
    </row>
    <row r="130" spans="11:11" ht="15">
      <c r="K130" s="21" t="str">
        <f>A23&amp;","&amp;F23</f>
        <v>,</v>
      </c>
    </row>
    <row r="188" ht="18" customHeight="1"/>
  </sheetData>
  <mergeCells count="1">
    <mergeCell ref="L8:L9"/>
  </mergeCells>
  <hyperlinks>
    <hyperlink ref="D9" r:id="rId1"/>
    <hyperlink ref="F3" r:id="rId2"/>
    <hyperlink ref="G17" r:id="rId3"/>
  </hyperlinks>
  <pageMargins left="0.45" right="0.52916666666666701" top="0.5" bottom="0.55902777777777801" header="0.28888888888888897" footer="0.34930555555555598"/>
  <pageSetup scale="75" orientation="landscape" horizontalDpi="1200" verticalDpi="12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Mark</cp:lastModifiedBy>
  <dcterms:created xsi:type="dcterms:W3CDTF">2014-03-24T02:24:34Z</dcterms:created>
  <dcterms:modified xsi:type="dcterms:W3CDTF">2015-05-06T03:05:15Z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