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_Master Bill of Materials (mBoM)\ECE-Parts Requests\"/>
    </mc:Choice>
  </mc:AlternateContent>
  <bookViews>
    <workbookView xWindow="0" yWindow="0" windowWidth="10680" windowHeight="567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K73" i="1"/>
  <c r="K72" i="1"/>
  <c r="K39" i="1"/>
  <c r="I41" i="1"/>
  <c r="I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I42" i="1"/>
</calcChain>
</file>

<file path=xl/sharedStrings.xml><?xml version="1.0" encoding="utf-8"?>
<sst xmlns="http://schemas.openxmlformats.org/spreadsheetml/2006/main" count="170" uniqueCount="142">
  <si>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</si>
  <si>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</si>
  <si>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</si>
  <si>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</si>
  <si>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</si>
  <si>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</si>
  <si>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</si>
  <si>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</si>
  <si>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</si>
  <si>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</si>
  <si>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</si>
  <si>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</si>
  <si>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</si>
  <si>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</si>
  <si>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</si>
  <si>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</si>
  <si>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</si>
  <si>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FSAE EV</t>
  </si>
  <si>
    <t>http://www.digikey.com/product-detail/en/A-LED8-1ABAS-MR7-1/AE10574-ND/2295431</t>
  </si>
  <si>
    <t>AE10574-ND</t>
  </si>
  <si>
    <t>Digi-key</t>
  </si>
  <si>
    <t>LED 5MM RED/GRN PNL MNT WTR PRF</t>
  </si>
  <si>
    <t>A-LED8-1ABAS-MR7-1</t>
  </si>
  <si>
    <t>http://www.digikey.com/product-detail/en/C1F%201/507-1878-1-ND/4968156</t>
  </si>
  <si>
    <t>C1F 1</t>
  </si>
  <si>
    <t>FUSE 1.0A 125VAC FAST 1206</t>
  </si>
  <si>
    <t>507-1878-1-ND</t>
  </si>
  <si>
    <t>http://avnetexpress.avnet.com/store/em/EMController?action=products&amp;catalogId=500201&amp;storeId=500201&amp;N=0&amp;defaultCurrency=USD&amp;langId=-1&amp;slnk=e&amp;term=LR8K4-G%252FBKN&amp;mfr=MCC&amp;CMP=KNC-Octopart_VSE&amp;c=USD&amp;l=-1</t>
  </si>
  <si>
    <t>LR8K4-G/BKN</t>
  </si>
  <si>
    <t>Regulator Pos 1.2V to 440V 0.01A 3-Pin(2+Tab) TO-252</t>
  </si>
  <si>
    <t>Avnet</t>
  </si>
  <si>
    <t>LR8K4-G</t>
  </si>
  <si>
    <t>http://www.digikey.com/product-detail/en/NPPN101BFCN-RC/S5751-10-ND/804812</t>
  </si>
  <si>
    <t>S5751-10-ND</t>
  </si>
  <si>
    <t>Connector Header 10 Position 0.079" (2.00mm) Gold Through Hole</t>
  </si>
  <si>
    <t>NPPN101BFCN-RC</t>
  </si>
  <si>
    <t>http://www.digikey.com/product-detail/en/9-146304-0/A34262-40-ND/1126177</t>
  </si>
  <si>
    <t>9-146304-0</t>
  </si>
  <si>
    <t>CONN HEADR BRKWAY .100 40POS R/A</t>
  </si>
  <si>
    <t>A34262-40-ND</t>
  </si>
  <si>
    <t>http://www.digikey.com/product-detail/en/ERJ-6ENF3833V/P383KCCT-ND/119718</t>
  </si>
  <si>
    <t>P383KCCT-ND</t>
  </si>
  <si>
    <t>ERJ-6ENF3833V</t>
  </si>
  <si>
    <t>RES SMD 383K OHM 1% 1/8W 0805</t>
  </si>
  <si>
    <t>http://www.digikey.com/product-detail/en/FX0385/708-1430-ND/1980787</t>
  </si>
  <si>
    <t>708-1430-ND</t>
  </si>
  <si>
    <t>FX0385</t>
  </si>
  <si>
    <t>FUSE HOLDER CART 50V 10A IN LINE</t>
  </si>
  <si>
    <t>http://www.digikey.com/product-detail/en/LS100-24/285-1806-ND/1918817</t>
  </si>
  <si>
    <t>285-1806-ND</t>
  </si>
  <si>
    <t>AC/DC CONVERTER 24V 100W</t>
  </si>
  <si>
    <t>LS100-24</t>
  </si>
  <si>
    <t>C0805C104K5RACTU</t>
  </si>
  <si>
    <t>CAP CER 0.1UF 50V 10% X7R 0805</t>
  </si>
  <si>
    <t>DigiKey</t>
    <phoneticPr fontId="7" type="noConversion"/>
  </si>
  <si>
    <t>399-1170-1-ND</t>
  </si>
  <si>
    <t>http://www.digikey.com/product-detail/en/C0805C104K5RACTU/399-1170-1-ND/411445</t>
  </si>
  <si>
    <t>T491A106M006ZT</t>
    <phoneticPr fontId="7" type="noConversion"/>
  </si>
  <si>
    <t>CAP TANT 10UF 6.3V 20% 1206</t>
  </si>
  <si>
    <t>495-2181-1-ND</t>
    <phoneticPr fontId="7" type="noConversion"/>
  </si>
  <si>
    <t>http://www.digikey.com/product-search/en?pv7=2&amp;k=495-2181-1-ND&amp;mnonly=0&amp;newproducts=0&amp;ColumnSort=0&amp;page=1&amp;stock=1&amp;quantity=0&amp;ptm=0&amp;fid=0&amp;pageSize=25</t>
  </si>
  <si>
    <t>10nF C0805</t>
    <phoneticPr fontId="7" type="noConversion"/>
  </si>
  <si>
    <t>CC0805KRX7R9BB103</t>
  </si>
  <si>
    <t>311-1136-1-ND</t>
  </si>
  <si>
    <t>http://www.digikey.com/product-detail/en/CC0805KRX7R9BB103/311-1136-1-ND/303046</t>
  </si>
  <si>
    <t>BSS123L</t>
  </si>
  <si>
    <t>MOSFET N-CH 100V 0.17A SOT-23</t>
  </si>
  <si>
    <t>DigiKey</t>
  </si>
  <si>
    <t>BSS123LCT-ND</t>
  </si>
  <si>
    <t>http://www.digikey.com/product-detail/en/BSS123L/BSS123LCT-ND/5044760</t>
  </si>
  <si>
    <t>ALQ324</t>
  </si>
  <si>
    <t>RELAY GEN PURPOSE SPST 10A 24V</t>
  </si>
  <si>
    <t>255-3554-ND</t>
  </si>
  <si>
    <t>http://www.digikey.com/product-search/en?KeyWords=ALQ324&amp;WT.z_header=search_go</t>
  </si>
  <si>
    <t>LH R974-LP-1</t>
  </si>
  <si>
    <t>LED CHIPLED 645NM RED DIFF 0805</t>
  </si>
  <si>
    <t>475-1415-1-ND</t>
  </si>
  <si>
    <t>http://www.digikey.com/product-detail/en/LH%20R974-LP-1/475-1415-1-ND/1802604</t>
  </si>
  <si>
    <t>LG R971-KN-1</t>
  </si>
  <si>
    <t>LED CHIPLED 570NM GREEN 0805 SMD</t>
  </si>
  <si>
    <t>475-1410-1-ND</t>
  </si>
  <si>
    <t>http://www.digikey.com/product-search/en?KeyWords=475-1410-1-ND&amp;WT.z_header=search_go</t>
  </si>
  <si>
    <t>CR0805-JW-102ELF</t>
  </si>
  <si>
    <t>RES SMD 1K OHM 5% 1/8W 0805</t>
  </si>
  <si>
    <t>CR0805-JW-102ELFCT-ND</t>
  </si>
  <si>
    <t>http://www.digikey.com/product-detail/en/CR0805-JW-102ELF/CR0805-JW-102ELFCT-ND/3592930</t>
  </si>
  <si>
    <t>CR0805-JW-103ELF</t>
  </si>
  <si>
    <t>RES SMD 10K OHM 5% 1/8W 0805</t>
  </si>
  <si>
    <t>CR0805-JW-103ELFCT-ND</t>
  </si>
  <si>
    <t>http://www.digikey.com/product-detail/en/CR0805-JW-103ELF/CR0805-JW-103ELFCT-ND/3592918</t>
  </si>
  <si>
    <t>SN75HVD08DR</t>
  </si>
  <si>
    <t>IC RS485 TXRX 3/5V 8-SOIC</t>
  </si>
  <si>
    <t>296-37893-1-ND</t>
    <phoneticPr fontId="7" type="noConversion"/>
  </si>
  <si>
    <t>http://www.digikey.com/product-search/en?pv7=2&amp;k=SN75HVD08DR&amp;mnonly=0&amp;newproducts=0&amp;ColumnSort=0&amp;page=1&amp;quantity=0&amp;ptm=0&amp;fid=0&amp;pageSize=25</t>
  </si>
  <si>
    <t>SN74LVC2G241DCTR</t>
  </si>
  <si>
    <t>IC BUFF/DVR TRI-ST DL N-INV SM8</t>
  </si>
  <si>
    <t>296-11935-6-ND</t>
  </si>
  <si>
    <t>http://www.digikey.com/product-detail/en/SN74LVC2G241DCTR/296-11935-6-ND/1849084</t>
  </si>
  <si>
    <t>FT230XS-R</t>
  </si>
  <si>
    <t>IC USB SERIAL BASIC UART 16SSOP</t>
  </si>
  <si>
    <t>768-1135-1-ND</t>
  </si>
  <si>
    <t>http://www.digikey.com/product-search/en?pv1291=193&amp;FV=fff40027%2Cfff80319%2Cfffc0300%2C1c0002%2C1b8034f&amp;mnonly=0&amp;newproducts=0&amp;ColumnSort=0&amp;page=1&amp;stock=1&amp;quantity=0&amp;ptm=0&amp;fid=0&amp;pageSize=25</t>
  </si>
  <si>
    <t>ES1AE-TP</t>
  </si>
  <si>
    <t>DIODE GEN PURP 50V 1A DO214AC</t>
  </si>
  <si>
    <t>Digi-Key</t>
  </si>
  <si>
    <t>ES1AE-TPMSCT-ND</t>
  </si>
  <si>
    <t>http://www.digikey.com/product-search/en?pv7=2&amp;k=ES1AE-TP&amp;mnonly=0&amp;newproducts=0&amp;ColumnSort=0&amp;page=1&amp;quantity=0&amp;ptm=0&amp;fid=0&amp;pageSize=25</t>
  </si>
  <si>
    <t>282814-2</t>
  </si>
  <si>
    <t>TERM BLOCK HDR 2POS R/A 5.08MM</t>
  </si>
  <si>
    <t>A98065-ND</t>
  </si>
  <si>
    <t>http://www.digikey.com/product-detail/en/282814-2/A98065-ND/1826928</t>
  </si>
  <si>
    <t>796634-2</t>
  </si>
  <si>
    <t>TERM BLOCK PLUG 2POS STR 5.08MM</t>
  </si>
  <si>
    <t>A98223-ND</t>
  </si>
  <si>
    <t>http://www.digikey.com/product-detail/en/796634-2/A98223-ND/1827082</t>
  </si>
  <si>
    <t>CD74HC4052PWR</t>
  </si>
  <si>
    <t>IC MUX/DEMUX DUAL 4X1 16TSSOP</t>
  </si>
  <si>
    <t>296-17619-1-ND</t>
  </si>
  <si>
    <t>http://www.digikey.com/product-detail/en/CD74HC4052PWR/296-17619-1-ND/710465</t>
  </si>
  <si>
    <t>NC7S14M5X</t>
  </si>
  <si>
    <t>IC INVERTER SCHMITT INPUT SOT-23</t>
  </si>
  <si>
    <t>NC7S14M5XCT-ND</t>
  </si>
  <si>
    <t>http://www.digikey.com/product-detail/en/NC7S14M5X/NC7S14M5XCT-ND/673382</t>
  </si>
  <si>
    <t>APXW003A0X3-SRZ</t>
  </si>
  <si>
    <t>DC/DC CONVERTER 3-18V 27W</t>
  </si>
  <si>
    <t>555-1245-1-ND</t>
  </si>
  <si>
    <t>http://www.digikey.com/product-search/en?KeyWords=555-1245-1-ND&amp;WT.z_header=search_go</t>
  </si>
  <si>
    <t>ERJ-6ENF1622V</t>
  </si>
  <si>
    <t>RES SMD 16.2K OHM 1% 1/8W 0805</t>
  </si>
  <si>
    <t>P16.2KCCT-ND</t>
  </si>
  <si>
    <t>http://www.digikey.com/product-detail/en/ERJ-6ENF1622V/P16.2KCCT-ND/119321</t>
  </si>
  <si>
    <t>C3216JB1V226M160AC</t>
  </si>
  <si>
    <t>CAP CER 22UF 35V 20% JB 1206</t>
  </si>
  <si>
    <t>445-11739-1-ND</t>
  </si>
  <si>
    <t>http://www.digikey.com/product-detail/en/C3216JB1V226M160AC/445-11739-1-ND/3953405</t>
  </si>
  <si>
    <t>CAP ALUM 47UF 20% 50V SMD</t>
  </si>
  <si>
    <t>PCE3815CT-ND</t>
  </si>
  <si>
    <t>http://www.digikey.com/product-detail/en/EEE-FK1H470P/PCE3815CT-ND/766191</t>
  </si>
  <si>
    <t>T520C226M016ATE080</t>
  </si>
  <si>
    <t>CAP TANT POLY 22UF 16V 2312</t>
  </si>
  <si>
    <t>399-5119-1-ND</t>
  </si>
  <si>
    <t>http://www.digikey.com/product-detail/en/T520C226M016ATE080/399-5119-1-ND/1655675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</si>
</sst>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2"/>
      <color indexed="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6" fillId="2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9" fillId="0" borderId="1" xfId="2" applyNumberFormat="1" applyBorder="1"/>
    <xf numFmtId="0" fontId="8" fillId="0" borderId="1" xfId="2" applyNumberFormat="1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/>
    <xf numFmtId="0" fontId="0" fillId="0" borderId="1" xfId="0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right" vertical="center"/>
    </xf>
    <xf numFmtId="0" fontId="9" fillId="0" borderId="1" xfId="2" applyNumberFormat="1" applyBorder="1" applyAlignment="1">
      <alignment horizontal="right"/>
    </xf>
    <xf numFmtId="0" fontId="9" fillId="0" borderId="1" xfId="2" applyBorder="1" applyAlignment="1">
      <alignment horizontal="right"/>
    </xf>
    <xf numFmtId="0" fontId="9" fillId="3" borderId="1" xfId="2" applyNumberFormat="1" applyFill="1" applyBorder="1" applyAlignment="1">
      <alignment horizontal="right"/>
    </xf>
    <xf numFmtId="0" fontId="9" fillId="3" borderId="1" xfId="2" applyNumberFormat="1" applyFill="1" applyBorder="1"/>
    <xf numFmtId="0" fontId="0" fillId="0" borderId="5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/>
    <xf numFmtId="0" fontId="8" fillId="3" borderId="1" xfId="0" applyNumberFormat="1" applyFont="1" applyFill="1" applyBorder="1" applyAlignment="1">
      <alignment horizontal="left" vertical="center"/>
    </xf>
    <xf numFmtId="0" fontId="5" fillId="3" borderId="1" xfId="1" applyFont="1" applyFill="1" applyBorder="1" applyAlignment="1" applyProtection="1"/>
    <xf numFmtId="0" fontId="8" fillId="3" borderId="1" xfId="2" applyNumberFormat="1" applyFont="1" applyFill="1" applyBorder="1" applyAlignment="1">
      <alignment horizontal="left"/>
    </xf>
    <xf numFmtId="0" fontId="8" fillId="3" borderId="1" xfId="2" applyNumberFormat="1" applyFont="1" applyFill="1" applyBorder="1"/>
    <xf numFmtId="0" fontId="12" fillId="3" borderId="1" xfId="0" applyFont="1" applyFill="1" applyBorder="1" applyAlignment="1">
      <alignment horizontal="left" vertical="center" wrapText="1"/>
    </xf>
    <xf numFmtId="0" fontId="1" fillId="3" borderId="1" xfId="1" applyFill="1" applyBorder="1" applyAlignment="1" applyProtection="1"/>
    <xf numFmtId="0" fontId="0" fillId="3" borderId="1" xfId="0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" fillId="3" borderId="1" xfId="1" applyFill="1" applyBorder="1" applyAlignment="1" applyProtection="1">
      <alignment horizontal="left" vertical="center"/>
    </xf>
    <xf numFmtId="0" fontId="0" fillId="0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2" fillId="0" borderId="3" xfId="0" applyFont="1" applyBorder="1" applyAlignment="1">
      <alignment vertical="center" wrapText="1"/>
    </xf>
    <xf numFmtId="0" fontId="13" fillId="0" borderId="1" xfId="0" applyFont="1" applyBorder="1" applyAlignment="1"/>
    <xf numFmtId="0" fontId="0" fillId="2" borderId="0" xfId="0" applyNumberFormat="1" applyFont="1" applyFill="1" applyBorder="1" applyAlignment="1">
      <alignment horizontal="left" vertical="center" wrapText="1" shrinkToFit="1"/>
    </xf>
    <xf numFmtId="0" fontId="8" fillId="3" borderId="1" xfId="0" applyNumberFormat="1" applyFont="1" applyFill="1" applyBorder="1" applyAlignment="1"/>
    <xf numFmtId="0" fontId="14" fillId="3" borderId="1" xfId="3" applyNumberFormat="1" applyFont="1" applyFill="1" applyBorder="1" applyAlignment="1" applyProtection="1"/>
    <xf numFmtId="0" fontId="8" fillId="3" borderId="1" xfId="0" applyFont="1" applyFill="1" applyBorder="1" applyAlignment="1"/>
    <xf numFmtId="0" fontId="15" fillId="0" borderId="1" xfId="0" applyFont="1" applyBorder="1" applyAlignment="1">
      <alignment vertical="center" wrapText="1"/>
    </xf>
    <xf numFmtId="0" fontId="16" fillId="0" borderId="1" xfId="0" applyFont="1" applyBorder="1" applyAlignment="1"/>
    <xf numFmtId="0" fontId="14" fillId="3" borderId="1" xfId="3" applyFont="1" applyFill="1" applyBorder="1" applyAlignment="1" applyProtection="1"/>
    <xf numFmtId="0" fontId="8" fillId="3" borderId="1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/>
    <xf numFmtId="0" fontId="8" fillId="0" borderId="1" xfId="0" applyNumberFormat="1" applyFont="1" applyBorder="1" applyAlignment="1"/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0805-JW-103ELF/CR0805-JW-103ELFCT-ND/3592918" TargetMode="External"/><Relationship Id="rId3" Type="http://schemas.openxmlformats.org/officeDocument/2006/relationships/hyperlink" Target="http://www.digikey.com/product-search/en?pv7=2&amp;k=495-2181-1-ND&amp;mnonly=0&amp;newproducts=0&amp;ColumnSort=0&amp;page=1&amp;stock=1&amp;quantity=0&amp;ptm=0&amp;fid=0&amp;pageSize=25" TargetMode="External"/><Relationship Id="rId7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detail/en/C0805C104K5RACTU/399-1170-1-ND/411445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search/en?KeyWords=475-1410-1-ND&amp;WT.z_header=search_go" TargetMode="External"/><Relationship Id="rId5" Type="http://schemas.openxmlformats.org/officeDocument/2006/relationships/hyperlink" Target="http://www.digikey.com/product-detail/en/CR0805-JW-102ELF/CR0805-JW-102ELFCT-ND/3592930" TargetMode="External"/><Relationship Id="rId4" Type="http://schemas.openxmlformats.org/officeDocument/2006/relationships/hyperlink" Target="http://www.digikey.com/product-detail/en/CC0805KRX7R9BB103/311-1136-1-ND/30304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187"/>
  <sheetViews>
    <sheetView tabSelected="1" topLeftCell="E6" zoomScale="55" zoomScaleNormal="55" workbookViewId="0">
      <selection activeCell="K9" sqref="K9:K38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63.85546875" style="4" customWidth="1"/>
    <col min="5" max="5" width="22.28515625" style="4" bestFit="1" customWidth="1"/>
    <col min="6" max="6" width="29.7109375" style="4" customWidth="1"/>
    <col min="7" max="7" width="210.28515625" style="4" bestFit="1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18.75" thickBot="1">
      <c r="C2" s="5" t="s">
        <v>0</v>
      </c>
      <c r="D2" s="6" t="s">
        <v>17</v>
      </c>
      <c r="E2" s="5"/>
      <c r="F2" s="5" t="s">
        <v>1</v>
      </c>
      <c r="G2" s="21">
        <v>42107</v>
      </c>
      <c r="H2" s="6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B3" s="5"/>
      <c r="C3" s="5"/>
      <c r="D3" s="7"/>
      <c r="E3" s="5"/>
      <c r="G3" s="8"/>
      <c r="H3" s="8"/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 ht="18.75" thickBot="1">
      <c r="C4" s="5" t="s">
        <v>2</v>
      </c>
      <c r="D4" s="9"/>
      <c r="E4" s="5"/>
      <c r="F4" s="5" t="s">
        <v>3</v>
      </c>
      <c r="G4" s="9"/>
      <c r="H4" s="10"/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B5" s="5"/>
      <c r="C5" s="5"/>
      <c r="D5" s="5"/>
      <c r="E5" s="5"/>
      <c r="G5" s="7"/>
      <c r="H5" s="8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.75" thickBot="1">
      <c r="B6" s="5"/>
      <c r="C6" s="5" t="s">
        <v>4</v>
      </c>
      <c r="D6" s="11" t="s">
        <v>5</v>
      </c>
      <c r="E6" s="5"/>
      <c r="F6" s="7" t="s">
        <v>6</v>
      </c>
      <c r="G6" s="9"/>
      <c r="H6" s="6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>
      <c r="H7" s="12" t="s">
        <v>7</v>
      </c>
      <c r="I7" s="12" t="s">
        <v>8</v>
      </c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>
      <c r="A8" s="13" t="s">
        <v>9</v>
      </c>
      <c r="B8" s="13" t="s">
        <v>10</v>
      </c>
      <c r="C8" s="13" t="s">
        <v>11</v>
      </c>
      <c r="D8" s="13" t="s">
        <v>12</v>
      </c>
      <c r="E8" s="13" t="s">
        <v>13</v>
      </c>
      <c r="F8" s="13" t="s">
        <v>14</v>
      </c>
      <c r="G8" s="13" t="s">
        <v>15</v>
      </c>
      <c r="H8" s="13" t="s">
        <v>16</v>
      </c>
      <c r="I8" s="12" t="s">
        <v>16</v>
      </c>
      <c r="J8" s="2"/>
      <c r="K8" s="2"/>
      <c r="L8" s="5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5">
      <c r="A9" s="31">
        <v>2</v>
      </c>
      <c r="B9" s="22"/>
      <c r="C9" s="24" t="s">
        <v>22</v>
      </c>
      <c r="D9" s="25" t="s">
        <v>21</v>
      </c>
      <c r="E9" s="23" t="s">
        <v>20</v>
      </c>
      <c r="F9" s="25" t="s">
        <v>19</v>
      </c>
      <c r="G9" s="40" t="s">
        <v>18</v>
      </c>
      <c r="H9" s="29">
        <v>13.54</v>
      </c>
      <c r="I9" s="26">
        <f t="shared" ref="I9:I39" si="0">H9*A9</f>
        <v>27.08</v>
      </c>
      <c r="J9" s="2"/>
      <c r="K9" s="20" t="str">
        <f>A9&amp;","&amp;F9</f>
        <v>2,AE10574-ND</v>
      </c>
      <c r="L9" s="5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 ht="15">
      <c r="A10" s="27">
        <v>250</v>
      </c>
      <c r="B10" s="36"/>
      <c r="C10" s="50" t="s">
        <v>24</v>
      </c>
      <c r="D10" s="25" t="s">
        <v>25</v>
      </c>
      <c r="E10" s="39" t="s">
        <v>20</v>
      </c>
      <c r="F10" s="25" t="s">
        <v>26</v>
      </c>
      <c r="G10" s="40" t="s">
        <v>23</v>
      </c>
      <c r="H10" s="28">
        <v>0.17992</v>
      </c>
      <c r="I10" s="26">
        <f t="shared" si="0"/>
        <v>44.98</v>
      </c>
      <c r="J10" s="2"/>
      <c r="K10" s="20" t="str">
        <f t="shared" ref="K10:K39" si="1">A10&amp;","&amp;F10</f>
        <v>250,507-1878-1-ND</v>
      </c>
      <c r="L10" s="1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 ht="15">
      <c r="A11" s="27">
        <v>4</v>
      </c>
      <c r="B11" s="36"/>
      <c r="C11" s="51" t="s">
        <v>28</v>
      </c>
      <c r="D11" s="51" t="s">
        <v>29</v>
      </c>
      <c r="E11" s="41" t="s">
        <v>30</v>
      </c>
      <c r="F11" s="51" t="s">
        <v>31</v>
      </c>
      <c r="G11" s="40" t="s">
        <v>27</v>
      </c>
      <c r="H11" s="28">
        <v>1.7951999999999999</v>
      </c>
      <c r="I11" s="26">
        <f t="shared" si="0"/>
        <v>7.1807999999999996</v>
      </c>
      <c r="J11" s="15"/>
      <c r="K11" s="20" t="str">
        <f t="shared" si="1"/>
        <v>4,LR8K4-G</v>
      </c>
      <c r="L11" s="1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ht="15">
      <c r="A12" s="27">
        <v>10</v>
      </c>
      <c r="B12" s="36"/>
      <c r="C12" s="24" t="s">
        <v>35</v>
      </c>
      <c r="D12" s="25" t="s">
        <v>34</v>
      </c>
      <c r="E12" s="41" t="s">
        <v>20</v>
      </c>
      <c r="F12" s="25" t="s">
        <v>33</v>
      </c>
      <c r="G12" s="40" t="s">
        <v>32</v>
      </c>
      <c r="H12" s="28">
        <v>1.018</v>
      </c>
      <c r="I12" s="26">
        <f t="shared" si="0"/>
        <v>10.18</v>
      </c>
      <c r="J12" s="15"/>
      <c r="K12" s="20" t="str">
        <f t="shared" si="1"/>
        <v>10,S5751-10-ND</v>
      </c>
      <c r="L12" s="1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</row>
    <row r="13" spans="1:174" s="1" customFormat="1" ht="15">
      <c r="A13" s="31">
        <v>2</v>
      </c>
      <c r="B13" s="31"/>
      <c r="C13" s="24" t="s">
        <v>37</v>
      </c>
      <c r="D13" s="25" t="s">
        <v>38</v>
      </c>
      <c r="E13" s="41" t="s">
        <v>20</v>
      </c>
      <c r="F13" s="25" t="s">
        <v>39</v>
      </c>
      <c r="G13" s="40" t="s">
        <v>36</v>
      </c>
      <c r="H13" s="28">
        <v>5.55</v>
      </c>
      <c r="I13" s="26">
        <f t="shared" si="0"/>
        <v>11.1</v>
      </c>
      <c r="J13" s="17"/>
      <c r="K13" s="20" t="str">
        <f t="shared" si="1"/>
        <v>2,A34262-40-ND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8"/>
    </row>
    <row r="14" spans="1:174" s="1" customFormat="1" ht="15">
      <c r="A14" s="31">
        <v>4</v>
      </c>
      <c r="B14" s="42"/>
      <c r="C14" s="24" t="s">
        <v>42</v>
      </c>
      <c r="D14" s="25" t="s">
        <v>43</v>
      </c>
      <c r="E14" s="41" t="s">
        <v>20</v>
      </c>
      <c r="F14" s="25" t="s">
        <v>41</v>
      </c>
      <c r="G14" s="40" t="s">
        <v>40</v>
      </c>
      <c r="H14" s="28">
        <v>0.1</v>
      </c>
      <c r="I14" s="26">
        <f t="shared" si="0"/>
        <v>0.4</v>
      </c>
      <c r="J14" s="17"/>
      <c r="K14" s="20" t="str">
        <f t="shared" si="1"/>
        <v>4,P383KCCT-ND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8"/>
    </row>
    <row r="15" spans="1:174" s="1" customFormat="1" ht="15">
      <c r="A15" s="31">
        <v>2</v>
      </c>
      <c r="B15" s="31"/>
      <c r="C15" s="24" t="s">
        <v>46</v>
      </c>
      <c r="D15" s="25" t="s">
        <v>47</v>
      </c>
      <c r="E15" s="42" t="s">
        <v>20</v>
      </c>
      <c r="F15" s="38" t="s">
        <v>45</v>
      </c>
      <c r="G15" s="40" t="s">
        <v>44</v>
      </c>
      <c r="H15" s="28">
        <v>5.9</v>
      </c>
      <c r="I15" s="26">
        <f t="shared" si="0"/>
        <v>11.8</v>
      </c>
      <c r="J15" s="17"/>
      <c r="K15" s="20" t="str">
        <f t="shared" si="1"/>
        <v>2,708-1430-ND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8"/>
    </row>
    <row r="16" spans="1:174" s="1" customFormat="1" ht="15">
      <c r="A16" s="31">
        <v>1</v>
      </c>
      <c r="B16" s="31"/>
      <c r="C16" s="24" t="s">
        <v>51</v>
      </c>
      <c r="D16" s="25" t="s">
        <v>50</v>
      </c>
      <c r="E16" s="42" t="s">
        <v>20</v>
      </c>
      <c r="F16" s="25" t="s">
        <v>49</v>
      </c>
      <c r="G16" s="40" t="s">
        <v>48</v>
      </c>
      <c r="H16" s="30">
        <v>32</v>
      </c>
      <c r="I16" s="26">
        <f t="shared" si="0"/>
        <v>32</v>
      </c>
      <c r="J16" s="17"/>
      <c r="K16" s="20" t="str">
        <f t="shared" si="1"/>
        <v>1,285-1806-ND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8"/>
    </row>
    <row r="17" spans="1:44" s="1" customFormat="1" ht="15">
      <c r="A17" s="53">
        <v>50</v>
      </c>
      <c r="B17" s="53"/>
      <c r="C17" s="53" t="s">
        <v>52</v>
      </c>
      <c r="D17" s="53" t="s">
        <v>53</v>
      </c>
      <c r="E17" s="53" t="s">
        <v>54</v>
      </c>
      <c r="F17" s="53" t="s">
        <v>55</v>
      </c>
      <c r="G17" s="54" t="s">
        <v>56</v>
      </c>
      <c r="H17" s="53">
        <v>2.6599999999999999E-2</v>
      </c>
      <c r="I17" s="26">
        <f t="shared" si="0"/>
        <v>1.3299999999999998</v>
      </c>
      <c r="J17" s="17"/>
      <c r="K17" s="20" t="str">
        <f t="shared" si="1"/>
        <v>50,399-1170-1-ND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8"/>
    </row>
    <row r="18" spans="1:44" s="1" customFormat="1" ht="15">
      <c r="A18" s="53">
        <v>3</v>
      </c>
      <c r="B18" s="53"/>
      <c r="C18" s="53" t="s">
        <v>57</v>
      </c>
      <c r="D18" s="55" t="s">
        <v>58</v>
      </c>
      <c r="E18" s="53" t="s">
        <v>54</v>
      </c>
      <c r="F18" s="53" t="s">
        <v>59</v>
      </c>
      <c r="G18" s="54" t="s">
        <v>60</v>
      </c>
      <c r="H18" s="53">
        <v>0.28999999999999998</v>
      </c>
      <c r="I18" s="26">
        <f t="shared" si="0"/>
        <v>0.86999999999999988</v>
      </c>
      <c r="J18" s="17"/>
      <c r="K18" s="20" t="str">
        <f t="shared" si="1"/>
        <v>3,495-2181-1-ND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8"/>
    </row>
    <row r="19" spans="1:44" s="1" customFormat="1" ht="15">
      <c r="A19" s="53">
        <v>10</v>
      </c>
      <c r="B19" s="53"/>
      <c r="C19" s="53" t="s">
        <v>61</v>
      </c>
      <c r="D19" s="53" t="s">
        <v>62</v>
      </c>
      <c r="E19" s="53" t="s">
        <v>54</v>
      </c>
      <c r="F19" s="55" t="s">
        <v>63</v>
      </c>
      <c r="G19" s="54" t="s">
        <v>64</v>
      </c>
      <c r="H19" s="53">
        <v>0.03</v>
      </c>
      <c r="I19" s="26">
        <f t="shared" si="0"/>
        <v>0.3</v>
      </c>
      <c r="J19" s="17"/>
      <c r="K19" s="20" t="str">
        <f t="shared" si="1"/>
        <v>10,311-1136-1-ND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8"/>
    </row>
    <row r="20" spans="1:44" s="1" customFormat="1" ht="15">
      <c r="A20" s="53">
        <v>25</v>
      </c>
      <c r="B20" s="53"/>
      <c r="C20" s="56" t="s">
        <v>65</v>
      </c>
      <c r="D20" s="57" t="s">
        <v>66</v>
      </c>
      <c r="E20" s="53" t="s">
        <v>67</v>
      </c>
      <c r="F20" s="57" t="s">
        <v>68</v>
      </c>
      <c r="G20" s="53" t="s">
        <v>69</v>
      </c>
      <c r="H20" s="53">
        <v>0.16120000000000001</v>
      </c>
      <c r="I20" s="26">
        <f t="shared" si="0"/>
        <v>4.03</v>
      </c>
      <c r="J20" s="17"/>
      <c r="K20" s="20" t="str">
        <f t="shared" si="1"/>
        <v>25,BSS123LCT-ND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8"/>
    </row>
    <row r="21" spans="1:44" s="1" customFormat="1" ht="15">
      <c r="A21" s="53">
        <v>8</v>
      </c>
      <c r="B21" s="53"/>
      <c r="C21" s="56" t="s">
        <v>70</v>
      </c>
      <c r="D21" s="57" t="s">
        <v>71</v>
      </c>
      <c r="E21" s="53" t="s">
        <v>67</v>
      </c>
      <c r="F21" s="57" t="s">
        <v>72</v>
      </c>
      <c r="G21" s="53" t="s">
        <v>73</v>
      </c>
      <c r="H21" s="53">
        <v>2.79</v>
      </c>
      <c r="I21" s="26">
        <f t="shared" si="0"/>
        <v>22.32</v>
      </c>
      <c r="J21" s="17"/>
      <c r="K21" s="20" t="str">
        <f t="shared" si="1"/>
        <v>8,255-3554-ND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8"/>
    </row>
    <row r="22" spans="1:44" s="1" customFormat="1" ht="15">
      <c r="A22" s="53">
        <v>8</v>
      </c>
      <c r="B22" s="53"/>
      <c r="C22" s="56" t="s">
        <v>74</v>
      </c>
      <c r="D22" s="57" t="s">
        <v>75</v>
      </c>
      <c r="E22" s="53" t="s">
        <v>54</v>
      </c>
      <c r="F22" s="57" t="s">
        <v>76</v>
      </c>
      <c r="G22" s="53" t="s">
        <v>77</v>
      </c>
      <c r="H22" s="53">
        <v>0.08</v>
      </c>
      <c r="I22" s="26">
        <f t="shared" si="0"/>
        <v>0.64</v>
      </c>
      <c r="J22" s="17"/>
      <c r="K22" s="20" t="str">
        <f t="shared" si="1"/>
        <v>8,475-1415-1-ND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8"/>
    </row>
    <row r="23" spans="1:44" s="1" customFormat="1" ht="15">
      <c r="A23" s="53">
        <v>12</v>
      </c>
      <c r="B23" s="53"/>
      <c r="C23" s="55" t="s">
        <v>78</v>
      </c>
      <c r="D23" s="53" t="s">
        <v>79</v>
      </c>
      <c r="E23" s="53" t="s">
        <v>54</v>
      </c>
      <c r="F23" s="53" t="s">
        <v>80</v>
      </c>
      <c r="G23" s="54" t="s">
        <v>81</v>
      </c>
      <c r="H23" s="53">
        <v>6.9000000000000006E-2</v>
      </c>
      <c r="I23" s="26">
        <f t="shared" si="0"/>
        <v>0.82800000000000007</v>
      </c>
      <c r="J23" s="17"/>
      <c r="K23" s="20" t="str">
        <f t="shared" si="1"/>
        <v>12,475-1410-1-ND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8"/>
    </row>
    <row r="24" spans="1:44" s="1" customFormat="1" ht="15">
      <c r="A24" s="53">
        <v>50</v>
      </c>
      <c r="B24" s="53"/>
      <c r="C24" s="53" t="s">
        <v>82</v>
      </c>
      <c r="D24" s="53" t="s">
        <v>83</v>
      </c>
      <c r="E24" s="53" t="s">
        <v>67</v>
      </c>
      <c r="F24" s="53" t="s">
        <v>84</v>
      </c>
      <c r="G24" s="54" t="s">
        <v>85</v>
      </c>
      <c r="H24" s="53">
        <v>3.0800000000000001E-2</v>
      </c>
      <c r="I24" s="26">
        <f t="shared" si="0"/>
        <v>1.54</v>
      </c>
      <c r="J24" s="17"/>
      <c r="K24" s="20" t="str">
        <f t="shared" si="1"/>
        <v>50,CR0805-JW-102ELFCT-ND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8"/>
    </row>
    <row r="25" spans="1:44" s="1" customFormat="1" ht="15">
      <c r="A25" s="55">
        <v>10</v>
      </c>
      <c r="B25" s="55"/>
      <c r="C25" s="55" t="s">
        <v>86</v>
      </c>
      <c r="D25" s="55" t="s">
        <v>87</v>
      </c>
      <c r="E25" s="55" t="s">
        <v>67</v>
      </c>
      <c r="F25" s="55" t="s">
        <v>88</v>
      </c>
      <c r="G25" s="58" t="s">
        <v>89</v>
      </c>
      <c r="H25" s="55">
        <v>0.1</v>
      </c>
      <c r="I25" s="26">
        <f t="shared" si="0"/>
        <v>1</v>
      </c>
      <c r="J25" s="17"/>
      <c r="K25" s="20" t="str">
        <f t="shared" si="1"/>
        <v>10,CR0805-JW-103ELFCT-ND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8"/>
    </row>
    <row r="26" spans="1:44" s="1" customFormat="1" ht="15">
      <c r="A26" s="53">
        <v>3</v>
      </c>
      <c r="B26" s="53"/>
      <c r="C26" s="53" t="s">
        <v>90</v>
      </c>
      <c r="D26" s="53" t="s">
        <v>91</v>
      </c>
      <c r="E26" s="53" t="s">
        <v>67</v>
      </c>
      <c r="F26" s="53" t="s">
        <v>92</v>
      </c>
      <c r="G26" s="53" t="s">
        <v>93</v>
      </c>
      <c r="H26" s="53">
        <v>3.89</v>
      </c>
      <c r="I26" s="26">
        <f t="shared" si="0"/>
        <v>11.67</v>
      </c>
      <c r="J26" s="17"/>
      <c r="K26" s="20" t="str">
        <f t="shared" si="1"/>
        <v>3,296-37893-1-ND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8"/>
    </row>
    <row r="27" spans="1:44" s="1" customFormat="1" ht="15">
      <c r="A27" s="53">
        <v>3</v>
      </c>
      <c r="B27" s="53"/>
      <c r="C27" s="53" t="s">
        <v>94</v>
      </c>
      <c r="D27" s="55" t="s">
        <v>95</v>
      </c>
      <c r="E27" s="53" t="s">
        <v>54</v>
      </c>
      <c r="F27" s="55" t="s">
        <v>96</v>
      </c>
      <c r="G27" s="53" t="s">
        <v>97</v>
      </c>
      <c r="H27" s="55">
        <v>0.46899999999999997</v>
      </c>
      <c r="I27" s="26">
        <f t="shared" si="0"/>
        <v>1.407</v>
      </c>
      <c r="J27" s="17"/>
      <c r="K27" s="20" t="str">
        <f t="shared" si="1"/>
        <v>3,296-11935-6-ND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8"/>
    </row>
    <row r="28" spans="1:44" s="1" customFormat="1" ht="15">
      <c r="A28" s="53">
        <v>3</v>
      </c>
      <c r="B28" s="53"/>
      <c r="C28" s="53" t="s">
        <v>98</v>
      </c>
      <c r="D28" s="55" t="s">
        <v>99</v>
      </c>
      <c r="E28" s="53" t="s">
        <v>54</v>
      </c>
      <c r="F28" s="55" t="s">
        <v>100</v>
      </c>
      <c r="G28" s="53" t="s">
        <v>101</v>
      </c>
      <c r="H28" s="53">
        <v>2.04</v>
      </c>
      <c r="I28" s="26">
        <f t="shared" si="0"/>
        <v>6.12</v>
      </c>
      <c r="J28" s="17"/>
      <c r="K28" s="20" t="str">
        <f t="shared" si="1"/>
        <v>3,768-1135-1-ND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8"/>
    </row>
    <row r="29" spans="1:44" s="1" customFormat="1" ht="15">
      <c r="A29" s="59">
        <v>12</v>
      </c>
      <c r="B29" s="39"/>
      <c r="C29" s="60" t="s">
        <v>102</v>
      </c>
      <c r="D29" s="61" t="s">
        <v>103</v>
      </c>
      <c r="E29" s="39" t="s">
        <v>104</v>
      </c>
      <c r="F29" s="61" t="s">
        <v>105</v>
      </c>
      <c r="G29" s="58" t="s">
        <v>106</v>
      </c>
      <c r="H29" s="59">
        <v>0.32400000000000001</v>
      </c>
      <c r="I29" s="26">
        <f t="shared" si="0"/>
        <v>3.8879999999999999</v>
      </c>
      <c r="J29" s="17"/>
      <c r="K29" s="20" t="str">
        <f t="shared" si="1"/>
        <v>12,ES1AE-TPMSCT-ND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8"/>
    </row>
    <row r="30" spans="1:44" s="1" customFormat="1" ht="15">
      <c r="A30" s="53">
        <v>16</v>
      </c>
      <c r="B30" s="53"/>
      <c r="C30" s="56" t="s">
        <v>107</v>
      </c>
      <c r="D30" s="57" t="s">
        <v>108</v>
      </c>
      <c r="E30" s="39" t="s">
        <v>104</v>
      </c>
      <c r="F30" s="57" t="s">
        <v>109</v>
      </c>
      <c r="G30" s="53" t="s">
        <v>110</v>
      </c>
      <c r="H30" s="53">
        <v>0.46899999999999997</v>
      </c>
      <c r="I30" s="26">
        <f t="shared" si="0"/>
        <v>7.5039999999999996</v>
      </c>
      <c r="J30" s="17"/>
      <c r="K30" s="20" t="str">
        <f t="shared" si="1"/>
        <v>16,A98065-ND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8"/>
    </row>
    <row r="31" spans="1:44" s="1" customFormat="1" ht="15">
      <c r="A31" s="62">
        <v>16</v>
      </c>
      <c r="B31" s="62"/>
      <c r="C31" s="56" t="s">
        <v>111</v>
      </c>
      <c r="D31" s="57" t="s">
        <v>112</v>
      </c>
      <c r="E31" s="39" t="s">
        <v>104</v>
      </c>
      <c r="F31" s="57" t="s">
        <v>113</v>
      </c>
      <c r="G31" s="62" t="s">
        <v>114</v>
      </c>
      <c r="H31" s="62">
        <v>1.1499999999999999</v>
      </c>
      <c r="I31" s="26">
        <f t="shared" si="0"/>
        <v>18.399999999999999</v>
      </c>
      <c r="J31" s="17"/>
      <c r="K31" s="20" t="str">
        <f t="shared" si="1"/>
        <v>16,A98223-ND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8"/>
    </row>
    <row r="32" spans="1:44" s="1" customFormat="1" ht="15">
      <c r="A32" s="62">
        <v>3</v>
      </c>
      <c r="B32" s="62"/>
      <c r="C32" s="56" t="s">
        <v>115</v>
      </c>
      <c r="D32" s="57" t="s">
        <v>116</v>
      </c>
      <c r="E32" s="39" t="s">
        <v>104</v>
      </c>
      <c r="F32" s="57" t="s">
        <v>117</v>
      </c>
      <c r="G32" s="62" t="s">
        <v>118</v>
      </c>
      <c r="H32" s="62">
        <v>0.56999999999999995</v>
      </c>
      <c r="I32" s="26">
        <f t="shared" si="0"/>
        <v>1.71</v>
      </c>
      <c r="J32" s="17"/>
      <c r="K32" s="20" t="str">
        <f t="shared" si="1"/>
        <v>3,296-17619-1-ND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8"/>
    </row>
    <row r="33" spans="1:44" s="1" customFormat="1" ht="15">
      <c r="A33" s="62">
        <v>3</v>
      </c>
      <c r="B33" s="62"/>
      <c r="C33" s="56" t="s">
        <v>119</v>
      </c>
      <c r="D33" s="57" t="s">
        <v>120</v>
      </c>
      <c r="E33" s="39" t="s">
        <v>104</v>
      </c>
      <c r="F33" s="57" t="s">
        <v>121</v>
      </c>
      <c r="G33" s="62" t="s">
        <v>122</v>
      </c>
      <c r="H33" s="62">
        <v>0.44</v>
      </c>
      <c r="I33" s="26">
        <f t="shared" si="0"/>
        <v>1.32</v>
      </c>
      <c r="J33" s="17"/>
      <c r="K33" s="20" t="str">
        <f t="shared" si="1"/>
        <v>3,NC7S14M5XCT-ND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8"/>
    </row>
    <row r="34" spans="1:44" s="1" customFormat="1" ht="15">
      <c r="A34" s="62">
        <v>2</v>
      </c>
      <c r="B34" s="62"/>
      <c r="C34" s="56" t="s">
        <v>123</v>
      </c>
      <c r="D34" s="57" t="s">
        <v>124</v>
      </c>
      <c r="E34" s="39" t="s">
        <v>104</v>
      </c>
      <c r="F34" s="57" t="s">
        <v>125</v>
      </c>
      <c r="G34" s="62" t="s">
        <v>126</v>
      </c>
      <c r="H34" s="62">
        <v>9.64</v>
      </c>
      <c r="I34" s="26">
        <f t="shared" si="0"/>
        <v>19.28</v>
      </c>
      <c r="J34" s="17"/>
      <c r="K34" s="20" t="str">
        <f t="shared" si="1"/>
        <v>2,555-1245-1-ND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8"/>
    </row>
    <row r="35" spans="1:44" s="1" customFormat="1" ht="15">
      <c r="A35" s="62">
        <v>3</v>
      </c>
      <c r="B35" s="62"/>
      <c r="C35" s="56" t="s">
        <v>127</v>
      </c>
      <c r="D35" s="57" t="s">
        <v>128</v>
      </c>
      <c r="E35" s="39" t="s">
        <v>104</v>
      </c>
      <c r="F35" s="57" t="s">
        <v>129</v>
      </c>
      <c r="G35" s="62" t="s">
        <v>130</v>
      </c>
      <c r="H35" s="62">
        <v>0.1</v>
      </c>
      <c r="I35" s="26">
        <f t="shared" si="0"/>
        <v>0.30000000000000004</v>
      </c>
      <c r="J35" s="17"/>
      <c r="K35" s="20" t="str">
        <f t="shared" si="1"/>
        <v>3,P16.2KCCT-ND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8"/>
    </row>
    <row r="36" spans="1:44" s="1" customFormat="1" ht="15">
      <c r="A36" s="62">
        <v>3</v>
      </c>
      <c r="B36" s="62"/>
      <c r="C36" s="56" t="s">
        <v>131</v>
      </c>
      <c r="D36" s="57" t="s">
        <v>132</v>
      </c>
      <c r="E36" s="39" t="s">
        <v>104</v>
      </c>
      <c r="F36" s="57" t="s">
        <v>133</v>
      </c>
      <c r="G36" s="62" t="s">
        <v>134</v>
      </c>
      <c r="H36" s="62">
        <v>1.24</v>
      </c>
      <c r="I36" s="26">
        <f t="shared" si="0"/>
        <v>3.7199999999999998</v>
      </c>
      <c r="J36" s="17"/>
      <c r="K36" s="20" t="str">
        <f t="shared" si="1"/>
        <v>3,445-11739-1-ND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8"/>
    </row>
    <row r="37" spans="1:44" s="1" customFormat="1" ht="15">
      <c r="A37" s="62">
        <v>3</v>
      </c>
      <c r="B37" s="62"/>
      <c r="C37" s="57" t="s">
        <v>135</v>
      </c>
      <c r="D37" s="57" t="s">
        <v>135</v>
      </c>
      <c r="E37" s="39" t="s">
        <v>104</v>
      </c>
      <c r="F37" s="57" t="s">
        <v>136</v>
      </c>
      <c r="G37" s="62" t="s">
        <v>137</v>
      </c>
      <c r="H37" s="62">
        <v>0.92</v>
      </c>
      <c r="I37" s="26">
        <f t="shared" si="0"/>
        <v>2.7600000000000002</v>
      </c>
      <c r="J37" s="17"/>
      <c r="K37" s="20" t="str">
        <f t="shared" si="1"/>
        <v>3,PCE3815CT-ND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8"/>
    </row>
    <row r="38" spans="1:44" s="1" customFormat="1" ht="15">
      <c r="A38" s="62">
        <v>3</v>
      </c>
      <c r="B38" s="62"/>
      <c r="C38" s="56" t="s">
        <v>138</v>
      </c>
      <c r="D38" s="57" t="s">
        <v>139</v>
      </c>
      <c r="E38" s="39" t="s">
        <v>104</v>
      </c>
      <c r="F38" s="57" t="s">
        <v>140</v>
      </c>
      <c r="G38" s="62" t="s">
        <v>141</v>
      </c>
      <c r="H38" s="62">
        <v>1.99</v>
      </c>
      <c r="I38" s="26">
        <f t="shared" si="0"/>
        <v>5.97</v>
      </c>
      <c r="J38" s="17"/>
      <c r="K38" s="20" t="str">
        <f t="shared" si="1"/>
        <v>3,399-5119-1-ND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8"/>
    </row>
    <row r="39" spans="1:44" s="1" customFormat="1" ht="15">
      <c r="A39" s="33"/>
      <c r="B39" s="45"/>
      <c r="C39" s="37"/>
      <c r="D39" s="38"/>
      <c r="E39" s="46"/>
      <c r="F39" s="38"/>
      <c r="G39" s="47"/>
      <c r="H39" s="34"/>
      <c r="I39" s="26">
        <f t="shared" si="0"/>
        <v>0</v>
      </c>
      <c r="J39" s="17"/>
      <c r="K39" s="20" t="str">
        <f t="shared" si="1"/>
        <v>,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8"/>
    </row>
    <row r="40" spans="1:44" s="1" customFormat="1" ht="15">
      <c r="A40" s="36"/>
      <c r="B40" s="36"/>
      <c r="C40" s="43"/>
      <c r="D40" s="38"/>
      <c r="E40" s="39"/>
      <c r="F40" s="38"/>
      <c r="G40" s="44"/>
      <c r="H40" s="48"/>
      <c r="I40" s="32">
        <f t="shared" ref="I40:I41" si="2">H40*A40</f>
        <v>0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8"/>
    </row>
    <row r="41" spans="1:44" s="1" customFormat="1" ht="15">
      <c r="A41" s="45"/>
      <c r="B41" s="45"/>
      <c r="C41" s="43"/>
      <c r="D41" s="38"/>
      <c r="E41" s="46"/>
      <c r="F41" s="38"/>
      <c r="G41" s="44"/>
      <c r="H41" s="49"/>
      <c r="I41" s="32">
        <f t="shared" si="2"/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8"/>
    </row>
    <row r="42" spans="1:44" s="1" customFormat="1">
      <c r="A42" s="45"/>
      <c r="B42" s="45"/>
      <c r="C42" s="45"/>
      <c r="D42" s="45"/>
      <c r="E42" s="45"/>
      <c r="F42" s="45"/>
      <c r="G42" s="45"/>
      <c r="H42" s="35" t="s">
        <v>8</v>
      </c>
      <c r="I42" s="4">
        <f>SUM(I9:I41)</f>
        <v>261.62780000000004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8"/>
    </row>
    <row r="43" spans="1:44" s="1" customFormat="1">
      <c r="A43" s="4"/>
      <c r="B43" s="4"/>
      <c r="C43" s="4"/>
      <c r="D43" s="4"/>
      <c r="E43" s="4"/>
      <c r="F43" s="4"/>
      <c r="G43" s="4"/>
      <c r="H43" s="4"/>
      <c r="I43" s="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8"/>
    </row>
    <row r="44" spans="1:44" s="1" customFormat="1">
      <c r="A44" s="4"/>
      <c r="B44" s="4"/>
      <c r="C44" s="4"/>
      <c r="D44" s="4"/>
      <c r="E44" s="4"/>
      <c r="F44" s="4"/>
      <c r="G44" s="4"/>
      <c r="H44" s="4"/>
      <c r="I44" s="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8"/>
    </row>
    <row r="45" spans="1:44" s="1" customFormat="1">
      <c r="A45" s="4"/>
      <c r="B45" s="4"/>
      <c r="C45" s="4"/>
      <c r="D45" s="4"/>
      <c r="E45" s="4"/>
      <c r="F45" s="4"/>
      <c r="G45" s="4"/>
      <c r="H45" s="4"/>
      <c r="I45" s="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8"/>
    </row>
    <row r="46" spans="1:44" s="1" customFormat="1">
      <c r="A46" s="4"/>
      <c r="B46" s="4"/>
      <c r="C46" s="4"/>
      <c r="D46" s="4"/>
      <c r="E46" s="4"/>
      <c r="F46" s="4"/>
      <c r="G46" s="4"/>
      <c r="H46" s="4"/>
      <c r="I46" s="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8"/>
    </row>
    <row r="47" spans="1:44" s="1" customFormat="1">
      <c r="A47" s="4"/>
      <c r="B47" s="4"/>
      <c r="C47" s="4"/>
      <c r="D47" s="4"/>
      <c r="E47" s="4"/>
      <c r="F47" s="4"/>
      <c r="G47" s="4"/>
      <c r="H47" s="4"/>
      <c r="I47" s="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8"/>
    </row>
    <row r="48" spans="1:44" s="1" customFormat="1">
      <c r="A48" s="4"/>
      <c r="B48" s="4"/>
      <c r="C48" s="4"/>
      <c r="D48" s="4"/>
      <c r="E48" s="4"/>
      <c r="F48" s="4"/>
      <c r="G48" s="4"/>
      <c r="H48" s="4"/>
      <c r="I48" s="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8"/>
    </row>
    <row r="49" spans="1:35" s="1" customFormat="1">
      <c r="A49" s="4"/>
      <c r="B49" s="4"/>
      <c r="C49" s="4"/>
      <c r="D49" s="4"/>
      <c r="E49" s="4"/>
      <c r="F49" s="4"/>
      <c r="G49" s="4"/>
      <c r="H49" s="4"/>
      <c r="I49" s="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8"/>
    </row>
    <row r="50" spans="1:35" s="1" customFormat="1" ht="12" customHeight="1">
      <c r="A50" s="4"/>
      <c r="B50" s="4"/>
      <c r="C50" s="4"/>
      <c r="D50" s="4"/>
      <c r="E50" s="4"/>
      <c r="F50" s="4"/>
      <c r="G50" s="4"/>
      <c r="H50" s="4"/>
      <c r="I50" s="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8"/>
    </row>
    <row r="51" spans="1:35" s="1" customFormat="1">
      <c r="A51" s="4"/>
      <c r="B51" s="4"/>
      <c r="C51" s="4"/>
      <c r="D51" s="4"/>
      <c r="E51" s="4"/>
      <c r="F51" s="4"/>
      <c r="G51" s="4"/>
      <c r="H51" s="4"/>
      <c r="I51" s="4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8"/>
    </row>
    <row r="52" spans="1:35" s="1" customFormat="1">
      <c r="A52" s="4"/>
      <c r="B52" s="4"/>
      <c r="C52" s="4"/>
      <c r="D52" s="4"/>
      <c r="E52" s="4"/>
      <c r="F52" s="4"/>
      <c r="G52" s="4"/>
      <c r="H52" s="4"/>
      <c r="I52" s="4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8"/>
    </row>
    <row r="53" spans="1:35" s="1" customFormat="1">
      <c r="A53" s="4"/>
      <c r="B53" s="4"/>
      <c r="C53" s="4"/>
      <c r="D53" s="4"/>
      <c r="E53" s="4"/>
      <c r="F53" s="4"/>
      <c r="G53" s="4"/>
      <c r="H53" s="4"/>
      <c r="I53" s="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8"/>
    </row>
    <row r="54" spans="1:35" s="1" customFormat="1">
      <c r="A54" s="4"/>
      <c r="B54" s="4"/>
      <c r="C54" s="4"/>
      <c r="D54" s="4"/>
      <c r="E54" s="4"/>
      <c r="F54" s="4"/>
      <c r="G54" s="4"/>
      <c r="H54" s="4"/>
      <c r="I54" s="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8"/>
    </row>
    <row r="55" spans="1:35" s="1" customFormat="1" ht="17.25" customHeight="1">
      <c r="A55" s="4"/>
      <c r="B55" s="4"/>
      <c r="C55" s="4"/>
      <c r="D55" s="4"/>
      <c r="E55" s="4"/>
      <c r="F55" s="4"/>
      <c r="G55" s="4"/>
      <c r="H55" s="4"/>
      <c r="I55" s="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8"/>
    </row>
    <row r="56" spans="1:35" s="1" customFormat="1">
      <c r="A56" s="4"/>
      <c r="B56" s="4"/>
      <c r="C56" s="4"/>
      <c r="D56" s="4"/>
      <c r="E56" s="4"/>
      <c r="F56" s="4"/>
      <c r="G56" s="4"/>
      <c r="H56" s="4"/>
      <c r="I56" s="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8"/>
    </row>
    <row r="57" spans="1:35" s="1" customFormat="1">
      <c r="A57" s="4"/>
      <c r="B57" s="4"/>
      <c r="C57" s="4"/>
      <c r="D57" s="4"/>
      <c r="E57" s="4"/>
      <c r="F57" s="4"/>
      <c r="G57" s="4"/>
      <c r="H57" s="4"/>
      <c r="I57" s="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8"/>
    </row>
    <row r="58" spans="1:35" s="1" customFormat="1">
      <c r="A58" s="4"/>
      <c r="B58" s="4"/>
      <c r="C58" s="4"/>
      <c r="D58" s="4"/>
      <c r="E58" s="4"/>
      <c r="F58" s="4"/>
      <c r="G58" s="4"/>
      <c r="H58" s="4"/>
      <c r="I58" s="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8"/>
    </row>
    <row r="59" spans="1:35" s="1" customFormat="1">
      <c r="A59" s="4"/>
      <c r="B59" s="4"/>
      <c r="C59" s="4"/>
      <c r="D59" s="4"/>
      <c r="E59" s="4"/>
      <c r="F59" s="4"/>
      <c r="G59" s="4"/>
      <c r="H59" s="4"/>
      <c r="I59" s="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8"/>
    </row>
    <row r="60" spans="1:35" s="1" customFormat="1">
      <c r="A60" s="4"/>
      <c r="B60" s="4"/>
      <c r="C60" s="4"/>
      <c r="D60" s="4"/>
      <c r="E60" s="4"/>
      <c r="F60" s="4"/>
      <c r="G60" s="4"/>
      <c r="H60" s="4"/>
      <c r="I60" s="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8"/>
    </row>
    <row r="61" spans="1:35" s="1" customFormat="1">
      <c r="A61" s="4"/>
      <c r="B61" s="4"/>
      <c r="C61" s="4"/>
      <c r="D61" s="4"/>
      <c r="E61" s="4"/>
      <c r="F61" s="4"/>
      <c r="G61" s="4"/>
      <c r="H61" s="4"/>
      <c r="I61" s="4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8"/>
    </row>
    <row r="62" spans="1:35" s="1" customFormat="1">
      <c r="A62" s="4"/>
      <c r="B62" s="4"/>
      <c r="C62" s="4"/>
      <c r="D62" s="4"/>
      <c r="E62" s="4"/>
      <c r="F62" s="4"/>
      <c r="G62" s="4"/>
      <c r="H62" s="4"/>
      <c r="I62" s="4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8"/>
    </row>
    <row r="63" spans="1:35" s="1" customFormat="1">
      <c r="A63" s="4"/>
      <c r="B63" s="4"/>
      <c r="C63" s="4"/>
      <c r="D63" s="4"/>
      <c r="E63" s="4"/>
      <c r="F63" s="4"/>
      <c r="G63" s="4"/>
      <c r="H63" s="4"/>
      <c r="I63" s="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8"/>
    </row>
    <row r="64" spans="1:35" s="1" customFormat="1">
      <c r="A64" s="4"/>
      <c r="B64" s="4"/>
      <c r="C64" s="4"/>
      <c r="D64" s="4"/>
      <c r="E64" s="4"/>
      <c r="F64" s="4"/>
      <c r="G64" s="4"/>
      <c r="H64" s="4"/>
      <c r="I64" s="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8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8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8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8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8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8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8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8"/>
    </row>
    <row r="72" spans="1:53" s="1" customFormat="1" ht="15">
      <c r="A72" s="4"/>
      <c r="B72" s="4"/>
      <c r="C72" s="4"/>
      <c r="D72" s="4"/>
      <c r="E72" s="4"/>
      <c r="F72" s="4"/>
      <c r="G72" s="4"/>
      <c r="H72" s="4"/>
      <c r="I72" s="4"/>
      <c r="J72" s="17"/>
      <c r="K72" s="20" t="str">
        <f>A40&amp;","&amp;F40</f>
        <v>,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8"/>
    </row>
    <row r="73" spans="1:53" s="1" customFormat="1" ht="15">
      <c r="A73" s="4"/>
      <c r="B73" s="4"/>
      <c r="C73" s="4"/>
      <c r="D73" s="4"/>
      <c r="E73" s="4"/>
      <c r="F73" s="4"/>
      <c r="G73" s="4"/>
      <c r="H73" s="4"/>
      <c r="I73" s="4"/>
      <c r="J73" s="17"/>
      <c r="K73" s="20" t="str">
        <f>A41&amp;","&amp;F41</f>
        <v>,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8"/>
    </row>
    <row r="74" spans="1:53" s="1" customFormat="1" ht="15">
      <c r="A74" s="4"/>
      <c r="B74" s="4"/>
      <c r="C74" s="4"/>
      <c r="D74" s="4"/>
      <c r="E74" s="4"/>
      <c r="F74" s="4"/>
      <c r="G74" s="4"/>
      <c r="H74" s="4"/>
      <c r="I74" s="4"/>
      <c r="J74" s="17"/>
      <c r="K74" s="20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8"/>
    </row>
    <row r="75" spans="1:53" s="1" customFormat="1" ht="15">
      <c r="A75" s="4"/>
      <c r="B75" s="4"/>
      <c r="C75" s="4"/>
      <c r="D75" s="4"/>
      <c r="E75" s="4"/>
      <c r="F75" s="4"/>
      <c r="G75" s="4"/>
      <c r="H75" s="4"/>
      <c r="I75" s="4"/>
      <c r="J75" s="17"/>
      <c r="K75" s="20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8"/>
    </row>
    <row r="76" spans="1:53" s="1" customFormat="1" ht="15">
      <c r="A76" s="4"/>
      <c r="B76" s="4"/>
      <c r="C76" s="4"/>
      <c r="D76" s="4"/>
      <c r="E76" s="4"/>
      <c r="F76" s="4"/>
      <c r="G76" s="4"/>
      <c r="H76" s="4"/>
      <c r="I76" s="4"/>
      <c r="J76" s="17"/>
      <c r="K76" s="20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8"/>
    </row>
    <row r="77" spans="1:53" s="1" customFormat="1" ht="15">
      <c r="A77" s="4"/>
      <c r="B77" s="4"/>
      <c r="C77" s="4"/>
      <c r="D77" s="4"/>
      <c r="E77" s="4"/>
      <c r="F77" s="4"/>
      <c r="G77" s="4"/>
      <c r="H77" s="4"/>
      <c r="I77" s="4"/>
      <c r="J77" s="17"/>
      <c r="K77" s="20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8"/>
    </row>
    <row r="78" spans="1:53" s="1" customFormat="1" ht="15">
      <c r="A78" s="4"/>
      <c r="B78" s="4"/>
      <c r="C78" s="4"/>
      <c r="D78" s="4"/>
      <c r="E78" s="4"/>
      <c r="F78" s="4"/>
      <c r="G78" s="4"/>
      <c r="H78" s="4"/>
      <c r="I78" s="4"/>
      <c r="J78" s="17"/>
      <c r="K78" s="20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8"/>
    </row>
    <row r="79" spans="1:53" s="1" customFormat="1" ht="15">
      <c r="A79" s="4"/>
      <c r="B79" s="4"/>
      <c r="C79" s="4"/>
      <c r="D79" s="4"/>
      <c r="E79" s="4"/>
      <c r="F79" s="4"/>
      <c r="G79" s="4"/>
      <c r="H79" s="4"/>
      <c r="I79" s="4"/>
      <c r="J79" s="17"/>
      <c r="K79" s="20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8"/>
    </row>
    <row r="80" spans="1:53" s="1" customFormat="1" ht="15">
      <c r="A80" s="4"/>
      <c r="B80" s="4"/>
      <c r="C80" s="4"/>
      <c r="D80" s="4"/>
      <c r="E80" s="4"/>
      <c r="F80" s="4"/>
      <c r="G80" s="4"/>
      <c r="H80" s="4"/>
      <c r="I80" s="4"/>
      <c r="J80" s="17"/>
      <c r="K80" s="20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8"/>
    </row>
    <row r="81" spans="1:53" s="1" customFormat="1" ht="15">
      <c r="A81" s="4"/>
      <c r="B81" s="4"/>
      <c r="C81" s="4"/>
      <c r="D81" s="4"/>
      <c r="E81" s="4"/>
      <c r="F81" s="4"/>
      <c r="G81" s="4"/>
      <c r="H81" s="4"/>
      <c r="I81" s="4"/>
      <c r="J81" s="17"/>
      <c r="K81" s="20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8"/>
    </row>
    <row r="82" spans="1:53" s="1" customFormat="1" ht="15">
      <c r="A82" s="4"/>
      <c r="B82" s="4"/>
      <c r="C82" s="4"/>
      <c r="D82" s="4"/>
      <c r="E82" s="4"/>
      <c r="F82" s="4"/>
      <c r="G82" s="4"/>
      <c r="H82" s="4"/>
      <c r="I82" s="4"/>
      <c r="J82" s="17"/>
      <c r="K82" s="20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8"/>
    </row>
    <row r="83" spans="1:53" s="1" customFormat="1" ht="15">
      <c r="A83" s="4"/>
      <c r="B83" s="4"/>
      <c r="C83" s="4"/>
      <c r="D83" s="4"/>
      <c r="E83" s="4"/>
      <c r="F83" s="4"/>
      <c r="G83" s="4"/>
      <c r="H83" s="4"/>
      <c r="I83" s="4"/>
      <c r="J83" s="17"/>
      <c r="K83" s="20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8"/>
    </row>
    <row r="84" spans="1:53" s="1" customFormat="1" ht="15">
      <c r="A84" s="4"/>
      <c r="B84" s="4"/>
      <c r="C84" s="4"/>
      <c r="D84" s="4"/>
      <c r="E84" s="4"/>
      <c r="F84" s="4"/>
      <c r="G84" s="4"/>
      <c r="H84" s="4"/>
      <c r="I84" s="4"/>
      <c r="J84" s="17"/>
      <c r="K84" s="20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8"/>
    </row>
    <row r="85" spans="1:53" s="1" customFormat="1" ht="15">
      <c r="A85" s="4"/>
      <c r="B85" s="4"/>
      <c r="C85" s="4"/>
      <c r="D85" s="4"/>
      <c r="E85" s="4"/>
      <c r="F85" s="4"/>
      <c r="G85" s="4"/>
      <c r="H85" s="4"/>
      <c r="I85" s="4"/>
      <c r="J85" s="17"/>
      <c r="K85" s="20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8"/>
    </row>
    <row r="86" spans="1:53" s="1" customFormat="1" ht="15">
      <c r="A86" s="4"/>
      <c r="B86" s="4"/>
      <c r="C86" s="4"/>
      <c r="D86" s="4"/>
      <c r="E86" s="4"/>
      <c r="F86" s="4"/>
      <c r="G86" s="4"/>
      <c r="H86" s="4"/>
      <c r="I86" s="4"/>
      <c r="J86" s="17"/>
      <c r="K86" s="20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8"/>
    </row>
    <row r="87" spans="1:53" s="2" customFormat="1" ht="15">
      <c r="A87" s="4"/>
      <c r="B87" s="4"/>
      <c r="C87" s="4"/>
      <c r="D87" s="4"/>
      <c r="E87" s="4"/>
      <c r="F87" s="4"/>
      <c r="G87" s="4"/>
      <c r="H87" s="4"/>
      <c r="I87" s="4"/>
      <c r="K87" s="20"/>
      <c r="L87" s="19"/>
    </row>
    <row r="88" spans="1:53" s="2" customFormat="1" ht="15">
      <c r="A88" s="4"/>
      <c r="B88" s="4"/>
      <c r="C88" s="4"/>
      <c r="D88" s="4"/>
      <c r="E88" s="4"/>
      <c r="F88" s="4"/>
      <c r="G88" s="4"/>
      <c r="H88" s="4"/>
      <c r="I88" s="4"/>
      <c r="K88" s="20"/>
      <c r="L88" s="19"/>
    </row>
    <row r="89" spans="1:53" s="3" customFormat="1" ht="15">
      <c r="A89" s="4"/>
      <c r="B89" s="4"/>
      <c r="C89" s="4"/>
      <c r="D89" s="4"/>
      <c r="E89" s="4"/>
      <c r="F89" s="4"/>
      <c r="G89" s="4"/>
      <c r="H89" s="4"/>
      <c r="I89" s="4"/>
      <c r="K89" s="20"/>
      <c r="L89" s="19"/>
    </row>
    <row r="90" spans="1:53" ht="15">
      <c r="K90" s="20"/>
      <c r="L90" s="19"/>
    </row>
    <row r="91" spans="1:53" ht="15">
      <c r="K91" s="20"/>
    </row>
    <row r="92" spans="1:53" ht="15">
      <c r="K92" s="20"/>
    </row>
    <row r="93" spans="1:53" ht="15">
      <c r="K93" s="20"/>
    </row>
    <row r="94" spans="1:53" ht="15">
      <c r="K94" s="20"/>
    </row>
    <row r="95" spans="1:53" ht="15">
      <c r="K95" s="20"/>
    </row>
    <row r="96" spans="1:53" ht="15">
      <c r="K96" s="20"/>
    </row>
    <row r="97" spans="11:11" ht="15">
      <c r="K97" s="20"/>
    </row>
    <row r="98" spans="11:11" ht="15">
      <c r="K98" s="20"/>
    </row>
    <row r="99" spans="11:11" ht="15">
      <c r="K99" s="20"/>
    </row>
    <row r="100" spans="11:11" ht="15">
      <c r="K100" s="20"/>
    </row>
    <row r="101" spans="11:11" ht="15">
      <c r="K101" s="20"/>
    </row>
    <row r="102" spans="11:11" ht="15">
      <c r="K102" s="20"/>
    </row>
    <row r="103" spans="11:11" ht="15">
      <c r="K103" s="20"/>
    </row>
    <row r="104" spans="11:11" ht="15">
      <c r="K104" s="20"/>
    </row>
    <row r="105" spans="11:11" ht="15">
      <c r="K105" s="20"/>
    </row>
    <row r="106" spans="11:11" ht="15">
      <c r="K106" s="20"/>
    </row>
    <row r="107" spans="11:11" ht="15">
      <c r="K107" s="20"/>
    </row>
    <row r="108" spans="11:11" ht="15">
      <c r="K108" s="20"/>
    </row>
    <row r="109" spans="11:11" ht="15">
      <c r="K109" s="20"/>
    </row>
    <row r="110" spans="11:11" ht="15">
      <c r="K110" s="20"/>
    </row>
    <row r="111" spans="11:11" ht="15">
      <c r="K111" s="20"/>
    </row>
    <row r="112" spans="11:11" ht="15">
      <c r="K112" s="20"/>
    </row>
    <row r="113" spans="11:11" ht="15">
      <c r="K113" s="20"/>
    </row>
    <row r="114" spans="11:11" ht="15">
      <c r="K114" s="20"/>
    </row>
    <row r="115" spans="11:11" ht="15">
      <c r="K115" s="20"/>
    </row>
    <row r="116" spans="11:11" ht="15">
      <c r="K116" s="20"/>
    </row>
    <row r="117" spans="11:11" ht="15">
      <c r="K117" s="20"/>
    </row>
    <row r="118" spans="11:11" ht="15">
      <c r="K118" s="20"/>
    </row>
    <row r="119" spans="11:11" ht="15">
      <c r="K119" s="20"/>
    </row>
    <row r="120" spans="11:11" ht="15">
      <c r="K120" s="20"/>
    </row>
    <row r="121" spans="11:11" ht="15">
      <c r="K121" s="20"/>
    </row>
    <row r="122" spans="11:11" ht="15">
      <c r="K122" s="20"/>
    </row>
    <row r="123" spans="11:11" ht="15">
      <c r="K123" s="20"/>
    </row>
    <row r="124" spans="11:11" ht="15">
      <c r="K124" s="20"/>
    </row>
    <row r="125" spans="11:11" ht="15">
      <c r="K125" s="20"/>
    </row>
    <row r="126" spans="11:11" ht="15">
      <c r="K126" s="20"/>
    </row>
    <row r="127" spans="11:11" ht="15">
      <c r="K127" s="20"/>
    </row>
    <row r="128" spans="11:11" ht="15">
      <c r="K128" s="20"/>
    </row>
    <row r="129" spans="11:11" ht="15">
      <c r="K129" s="20"/>
    </row>
    <row r="187" ht="18" customHeight="1"/>
  </sheetData>
  <mergeCells count="1">
    <mergeCell ref="L8:L9"/>
  </mergeCells>
  <hyperlinks>
    <hyperlink ref="D6" r:id="rId1"/>
    <hyperlink ref="G17" r:id="rId2"/>
    <hyperlink ref="G18" r:id="rId3"/>
    <hyperlink ref="G19" r:id="rId4"/>
    <hyperlink ref="G24" r:id="rId5"/>
    <hyperlink ref="G23" r:id="rId6"/>
    <hyperlink ref="G29" r:id="rId7"/>
    <hyperlink ref="G25" r:id="rId8"/>
  </hyperlinks>
  <pageMargins left="0.45" right="0.52916666666666701" top="0.5" bottom="0.55902777777777801" header="0.28888888888888897" footer="0.34930555555555598"/>
  <pageSetup scale="75" orientation="landscape" horizontalDpi="1200" verticalDpi="1200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2015-05-27T07:18:55Z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