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yjw/Desktop/"/>
    </mc:Choice>
  </mc:AlternateContent>
  <xr:revisionPtr revIDLastSave="0" documentId="13_ncr:1_{41205D76-3AB1-E340-8AE2-1AE277E3A3E8}" xr6:coauthVersionLast="45" xr6:coauthVersionMax="45" xr10:uidLastSave="{00000000-0000-0000-0000-000000000000}"/>
  <bookViews>
    <workbookView xWindow="-38400" yWindow="-3140" windowWidth="38400" windowHeight="21140" xr2:uid="{BEADF0BD-3F9C-7A49-90E4-A0E696D4E6D7}"/>
  </bookViews>
  <sheets>
    <sheet name="Case 1" sheetId="1" r:id="rId1"/>
    <sheet name="Case 2" sheetId="6" r:id="rId2"/>
  </sheets>
  <definedNames>
    <definedName name="solver_adj" localSheetId="0" hidden="1">'Case 1'!$D$22:$F$33</definedName>
    <definedName name="solver_adj" localSheetId="1" hidden="1">'Case 2'!$F$10:$G$15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2</definedName>
    <definedName name="solver_eng" localSheetId="1" hidden="1">2</definedName>
    <definedName name="solver_itr" localSheetId="0" hidden="1">2147483647</definedName>
    <definedName name="solver_itr" localSheetId="1" hidden="1">2147483647</definedName>
    <definedName name="solver_lhs1" localSheetId="0" hidden="1">'Case 1'!$D$22:$F$33</definedName>
    <definedName name="solver_lhs1" localSheetId="1" hidden="1">'Case 2'!$F$10:$G$15</definedName>
    <definedName name="solver_lhs10" localSheetId="0" hidden="1">'Case 1'!$N$7</definedName>
    <definedName name="solver_lhs11" localSheetId="0" hidden="1">'Case 1'!#REF!</definedName>
    <definedName name="solver_lhs2" localSheetId="0" hidden="1">'Case 1'!$N$14:$N$19</definedName>
    <definedName name="solver_lhs2" localSheetId="1" hidden="1">'Case 2'!$N$12:$N$15</definedName>
    <definedName name="solver_lhs3" localSheetId="0" hidden="1">'Case 1'!$N$4:$N$7</definedName>
    <definedName name="solver_lhs3" localSheetId="1" hidden="1">'Case 2'!$N$4:$N$7</definedName>
    <definedName name="solver_lhs4" localSheetId="0" hidden="1">'Case 1'!$N$9:$N$12</definedName>
    <definedName name="solver_lhs4" localSheetId="1" hidden="1">'Case 2'!$N$9:$N$10</definedName>
    <definedName name="solver_lhs5" localSheetId="0" hidden="1">'Case 1'!#REF!</definedName>
    <definedName name="solver_lhs6" localSheetId="0" hidden="1">'Case 1'!$N$12</definedName>
    <definedName name="solver_lhs7" localSheetId="0" hidden="1">'Case 1'!$N$4</definedName>
    <definedName name="solver_lhs8" localSheetId="0" hidden="1">'Case 1'!$N$5</definedName>
    <definedName name="solver_lhs9" localSheetId="0" hidden="1">'Case 1'!$N$6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4</definedName>
    <definedName name="solver_opt" localSheetId="0" hidden="1">'Case 1'!$G$34</definedName>
    <definedName name="solver_opt" localSheetId="1" hidden="1">'Case 2'!$H$17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0" hidden="1">4</definedName>
    <definedName name="solver_rel1" localSheetId="1" hidden="1">4</definedName>
    <definedName name="solver_rel10" localSheetId="0" hidden="1">1</definedName>
    <definedName name="solver_rel11" localSheetId="0" hidden="1">3</definedName>
    <definedName name="solver_rel2" localSheetId="0" hidden="1">3</definedName>
    <definedName name="solver_rel2" localSheetId="1" hidden="1">1</definedName>
    <definedName name="solver_rel3" localSheetId="0" hidden="1">1</definedName>
    <definedName name="solver_rel3" localSheetId="1" hidden="1">1</definedName>
    <definedName name="solver_rel4" localSheetId="0" hidden="1">1</definedName>
    <definedName name="solver_rel4" localSheetId="1" hidden="1">3</definedName>
    <definedName name="solver_rel5" localSheetId="0" hidden="1">3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integer</definedName>
    <definedName name="solver_rhs1" localSheetId="1" hidden="1">integer</definedName>
    <definedName name="solver_rhs10" localSheetId="0" hidden="1">'Case 1'!$P$7</definedName>
    <definedName name="solver_rhs11" localSheetId="0" hidden="1">'Case 1'!#REF!</definedName>
    <definedName name="solver_rhs2" localSheetId="0" hidden="1">'Case 1'!$P$14:$P$19</definedName>
    <definedName name="solver_rhs2" localSheetId="1" hidden="1">'Case 2'!$P$12:$P$15</definedName>
    <definedName name="solver_rhs3" localSheetId="0" hidden="1">'Case 1'!$P$4:$P$7</definedName>
    <definedName name="solver_rhs3" localSheetId="1" hidden="1">'Case 2'!$P$4:$P$7</definedName>
    <definedName name="solver_rhs4" localSheetId="0" hidden="1">'Case 1'!$P$9:$P$12</definedName>
    <definedName name="solver_rhs4" localSheetId="1" hidden="1">'Case 2'!$P$9:$P$10</definedName>
    <definedName name="solver_rhs5" localSheetId="0" hidden="1">'Case 1'!#REF!</definedName>
    <definedName name="solver_rhs6" localSheetId="0" hidden="1">'Case 1'!$P$12</definedName>
    <definedName name="solver_rhs7" localSheetId="0" hidden="1">'Case 1'!$P$4</definedName>
    <definedName name="solver_rhs8" localSheetId="0" hidden="1">'Case 1'!$P$5</definedName>
    <definedName name="solver_rhs9" localSheetId="0" hidden="1">'Case 1'!$P$6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7" i="6" l="1"/>
  <c r="P15" i="6"/>
  <c r="N15" i="6"/>
  <c r="I15" i="6"/>
  <c r="H15" i="6"/>
  <c r="P14" i="6"/>
  <c r="N14" i="6"/>
  <c r="I14" i="6"/>
  <c r="H14" i="6"/>
  <c r="P13" i="6"/>
  <c r="N13" i="6"/>
  <c r="I13" i="6"/>
  <c r="H13" i="6"/>
  <c r="P12" i="6"/>
  <c r="N12" i="6"/>
  <c r="I12" i="6"/>
  <c r="H12" i="6"/>
  <c r="I11" i="6"/>
  <c r="H11" i="6"/>
  <c r="I10" i="6"/>
  <c r="H10" i="6"/>
  <c r="P9" i="6"/>
  <c r="P7" i="6"/>
  <c r="N7" i="6"/>
  <c r="J7" i="6"/>
  <c r="P10" i="6" s="1"/>
  <c r="I7" i="6"/>
  <c r="P6" i="6"/>
  <c r="N6" i="6"/>
  <c r="P5" i="6"/>
  <c r="N5" i="6"/>
  <c r="P4" i="6"/>
  <c r="N4" i="6"/>
  <c r="I16" i="6" l="1"/>
  <c r="N10" i="6" s="1"/>
  <c r="H16" i="6"/>
  <c r="N9" i="6" s="1"/>
  <c r="G28" i="1"/>
  <c r="H28" i="1" s="1"/>
  <c r="G27" i="1"/>
  <c r="I27" i="1" s="1"/>
  <c r="G26" i="1"/>
  <c r="H26" i="1" s="1"/>
  <c r="G25" i="1"/>
  <c r="H25" i="1" s="1"/>
  <c r="G24" i="1"/>
  <c r="H24" i="1" s="1"/>
  <c r="G23" i="1"/>
  <c r="I23" i="1" s="1"/>
  <c r="G22" i="1"/>
  <c r="I22" i="1" s="1"/>
  <c r="G34" i="1"/>
  <c r="P18" i="1"/>
  <c r="P19" i="1"/>
  <c r="P17" i="1"/>
  <c r="P15" i="1"/>
  <c r="P16" i="1"/>
  <c r="P14" i="1"/>
  <c r="D43" i="1"/>
  <c r="E43" i="1"/>
  <c r="C43" i="1"/>
  <c r="E42" i="1"/>
  <c r="D42" i="1"/>
  <c r="C42" i="1"/>
  <c r="D40" i="1"/>
  <c r="E40" i="1"/>
  <c r="C40" i="1"/>
  <c r="E39" i="1"/>
  <c r="D39" i="1"/>
  <c r="C39" i="1"/>
  <c r="G33" i="1"/>
  <c r="I33" i="1" s="1"/>
  <c r="G32" i="1"/>
  <c r="I32" i="1" s="1"/>
  <c r="G31" i="1"/>
  <c r="I31" i="1" s="1"/>
  <c r="G30" i="1"/>
  <c r="I30" i="1" s="1"/>
  <c r="G29" i="1"/>
  <c r="H29" i="1" s="1"/>
  <c r="P12" i="1"/>
  <c r="P11" i="1"/>
  <c r="P10" i="1"/>
  <c r="P9" i="1"/>
  <c r="N4" i="1" l="1"/>
  <c r="N9" i="1"/>
  <c r="N10" i="1"/>
  <c r="N11" i="1"/>
  <c r="N12" i="1"/>
  <c r="N7" i="1"/>
  <c r="N5" i="1"/>
  <c r="N6" i="1"/>
  <c r="I26" i="1"/>
  <c r="I25" i="1"/>
  <c r="I28" i="1"/>
  <c r="H23" i="1"/>
  <c r="I29" i="1"/>
  <c r="H22" i="1"/>
  <c r="D41" i="1"/>
  <c r="N15" i="1" s="1"/>
  <c r="I24" i="1"/>
  <c r="H27" i="1"/>
  <c r="E41" i="1"/>
  <c r="N16" i="1" s="1"/>
  <c r="E44" i="1"/>
  <c r="N19" i="1" s="1"/>
  <c r="C44" i="1"/>
  <c r="D44" i="1"/>
  <c r="N18" i="1" s="1"/>
  <c r="H33" i="1"/>
  <c r="H31" i="1"/>
  <c r="H30" i="1"/>
  <c r="H32" i="1"/>
  <c r="C41" i="1"/>
  <c r="J7" i="1"/>
  <c r="I7" i="1"/>
  <c r="P7" i="1"/>
  <c r="P6" i="1"/>
  <c r="P5" i="1"/>
  <c r="P4" i="1"/>
  <c r="N17" i="1" l="1"/>
  <c r="G36" i="1"/>
  <c r="N14" i="1"/>
  <c r="G35" i="1"/>
</calcChain>
</file>

<file path=xl/sharedStrings.xml><?xml version="1.0" encoding="utf-8"?>
<sst xmlns="http://schemas.openxmlformats.org/spreadsheetml/2006/main" count="142" uniqueCount="65">
  <si>
    <t>Factory</t>
  </si>
  <si>
    <t xml:space="preserve">A </t>
  </si>
  <si>
    <t>B</t>
  </si>
  <si>
    <t>Resource A</t>
  </si>
  <si>
    <t>Resource B</t>
  </si>
  <si>
    <t># of TA</t>
  </si>
  <si>
    <t># of TB</t>
  </si>
  <si>
    <t>Model</t>
  </si>
  <si>
    <t>Transport Code</t>
  </si>
  <si>
    <t>TA01</t>
  </si>
  <si>
    <t>TA02</t>
  </si>
  <si>
    <t>TA03</t>
  </si>
  <si>
    <t>TB01</t>
  </si>
  <si>
    <t>TB02</t>
  </si>
  <si>
    <t>TB03</t>
  </si>
  <si>
    <t>Destination</t>
  </si>
  <si>
    <t>Resource A Needed</t>
  </si>
  <si>
    <t>Resource B Needed</t>
  </si>
  <si>
    <t>Store A</t>
  </si>
  <si>
    <t>Store B</t>
  </si>
  <si>
    <t>Store C</t>
  </si>
  <si>
    <t>Constraints</t>
  </si>
  <si>
    <t># of TA from Factory A</t>
  </si>
  <si>
    <t>&lt;=</t>
  </si>
  <si>
    <t># of TB from Factory A</t>
  </si>
  <si>
    <t># of TA from Factory B</t>
  </si>
  <si>
    <t># of TB from Factory B</t>
  </si>
  <si>
    <t>Factory A</t>
  </si>
  <si>
    <t>Factory B</t>
  </si>
  <si>
    <t>TA</t>
  </si>
  <si>
    <t>TB</t>
  </si>
  <si>
    <t xml:space="preserve">Total: </t>
  </si>
  <si>
    <t>Total Trucks</t>
  </si>
  <si>
    <t>&gt;=</t>
  </si>
  <si>
    <t># of Resource A shipped</t>
  </si>
  <si>
    <t># of Resource B shipped</t>
  </si>
  <si>
    <t># of Truck From Factory A</t>
  </si>
  <si>
    <t># of Truck From Factory B</t>
  </si>
  <si>
    <t>Total Resource A needed by Stores</t>
  </si>
  <si>
    <t>Total Resource B needed by Stores</t>
  </si>
  <si>
    <t>Total Resource A shipped by Factory A</t>
  </si>
  <si>
    <t>Total Resource B shipped by Factory A</t>
  </si>
  <si>
    <t>Total Resource A shipped by Factory B</t>
  </si>
  <si>
    <t>Total Resource B shipped by Factory B</t>
  </si>
  <si>
    <t>Total Resource Shipped</t>
  </si>
  <si>
    <t>Total Truck Required</t>
  </si>
  <si>
    <t>Resouce A shipped</t>
  </si>
  <si>
    <t>Resouce B shipped</t>
  </si>
  <si>
    <t>Total Trucks Needed</t>
  </si>
  <si>
    <t>Total Resource A Shipped</t>
  </si>
  <si>
    <t>Total Resource B Shipped</t>
  </si>
  <si>
    <t>Total Resource A Received</t>
  </si>
  <si>
    <t>Resource A Sent by Factory A</t>
  </si>
  <si>
    <t>Resource A Sent by Factory B</t>
  </si>
  <si>
    <t>Total Resource B Received</t>
  </si>
  <si>
    <t>Resource B Sent by Factory B</t>
  </si>
  <si>
    <t>Resource B Sent by Factory A</t>
  </si>
  <si>
    <t>Resource A sent to Store A</t>
  </si>
  <si>
    <t>Resource A sent to Store B</t>
  </si>
  <si>
    <t>Resource A sent to Store C</t>
  </si>
  <si>
    <t>Resource B sent to Store A</t>
  </si>
  <si>
    <t>Resource B sent to Store B</t>
  </si>
  <si>
    <t>Resource B sent to Store C</t>
  </si>
  <si>
    <t>Objective: To meet total demand with the least number of trucks</t>
  </si>
  <si>
    <t>Objective: to meet the demand of each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</si>
</sst>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 (Body)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9" xfId="0" applyFill="1" applyBorder="1"/>
    <xf numFmtId="0" fontId="0" fillId="4" borderId="14" xfId="0" applyFill="1" applyBorder="1"/>
    <xf numFmtId="0" fontId="0" fillId="4" borderId="15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9" xfId="0" applyFill="1" applyBorder="1"/>
    <xf numFmtId="0" fontId="0" fillId="0" borderId="0" xfId="0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2" borderId="15" xfId="0" applyFill="1" applyBorder="1"/>
    <xf numFmtId="0" fontId="0" fillId="3" borderId="0" xfId="0" applyFill="1" applyBorder="1"/>
    <xf numFmtId="0" fontId="0" fillId="3" borderId="8" xfId="0" applyFill="1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3" borderId="3" xfId="0" applyFill="1" applyBorder="1"/>
    <xf numFmtId="0" fontId="0" fillId="2" borderId="12" xfId="0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4" xfId="0" applyFill="1" applyBorder="1"/>
    <xf numFmtId="0" fontId="0" fillId="5" borderId="15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CB7A-DA9B-1D4C-9F29-5898A097E64E}">
  <dimension ref="A2:S60"/>
  <sheetViews>
    <sheetView tabSelected="1" topLeftCell="A21" zoomScale="112" workbookViewId="0">
      <selection activeCell="G49" sqref="G49"/>
    </sheetView>
  </sheetViews>
  <sheetFormatPr baseColWidth="10" defaultRowHeight="16"/>
  <cols>
    <col min="2" max="2" width="18.33203125" bestFit="1" customWidth="1"/>
    <col min="3" max="3" width="13.5" bestFit="1" customWidth="1"/>
    <col min="4" max="4" width="10.33203125" bestFit="1" customWidth="1"/>
    <col min="5" max="5" width="10.5" customWidth="1"/>
    <col min="6" max="6" width="22.33203125" bestFit="1" customWidth="1"/>
    <col min="7" max="7" width="11" bestFit="1" customWidth="1"/>
    <col min="8" max="8" width="16.6640625" bestFit="1" customWidth="1"/>
    <col min="9" max="10" width="17.33203125" bestFit="1" customWidth="1"/>
    <col min="11" max="12" width="5.33203125" bestFit="1" customWidth="1"/>
    <col min="13" max="13" width="33" bestFit="1" customWidth="1"/>
    <col min="14" max="14" width="8.83203125" customWidth="1"/>
    <col min="15" max="15" width="22.33203125" style="40" bestFit="1" customWidth="1"/>
    <col min="16" max="16" width="11.1640625" customWidth="1"/>
    <col min="17" max="18" width="21" bestFit="1" customWidth="1"/>
  </cols>
  <sheetData>
    <row r="2" spans="2:16" ht="17" thickBot="1"/>
    <row r="3" spans="2:16" ht="17" thickBot="1">
      <c r="B3" s="21" t="s">
        <v>0</v>
      </c>
      <c r="C3" s="22" t="s">
        <v>3</v>
      </c>
      <c r="D3" s="23" t="s">
        <v>4</v>
      </c>
      <c r="E3" s="24" t="s">
        <v>5</v>
      </c>
      <c r="F3" s="23" t="s">
        <v>6</v>
      </c>
      <c r="H3" s="14" t="s">
        <v>15</v>
      </c>
      <c r="I3" s="15" t="s">
        <v>16</v>
      </c>
      <c r="J3" s="16" t="s">
        <v>17</v>
      </c>
      <c r="K3" s="5"/>
      <c r="M3" s="69" t="s">
        <v>21</v>
      </c>
      <c r="N3" s="70"/>
      <c r="O3" s="70"/>
      <c r="P3" s="71"/>
    </row>
    <row r="4" spans="2:16">
      <c r="B4" s="12" t="s">
        <v>1</v>
      </c>
      <c r="C4" s="4">
        <v>30</v>
      </c>
      <c r="D4" s="6">
        <v>30</v>
      </c>
      <c r="E4" s="5">
        <v>3</v>
      </c>
      <c r="F4" s="6">
        <v>3</v>
      </c>
      <c r="H4" s="4" t="s">
        <v>18</v>
      </c>
      <c r="I4" s="5">
        <v>10</v>
      </c>
      <c r="J4" s="6">
        <v>0</v>
      </c>
      <c r="K4" s="5"/>
      <c r="M4" s="45" t="s">
        <v>22</v>
      </c>
      <c r="N4" s="34">
        <f>SUM(G22:G24)</f>
        <v>3</v>
      </c>
      <c r="O4" s="41" t="s">
        <v>23</v>
      </c>
      <c r="P4" s="35">
        <f>E4</f>
        <v>3</v>
      </c>
    </row>
    <row r="5" spans="2:16" ht="17" thickBot="1">
      <c r="B5" s="13" t="s">
        <v>2</v>
      </c>
      <c r="C5" s="7">
        <v>30</v>
      </c>
      <c r="D5" s="9">
        <v>30</v>
      </c>
      <c r="E5" s="8">
        <v>3</v>
      </c>
      <c r="F5" s="9">
        <v>0</v>
      </c>
      <c r="H5" s="4" t="s">
        <v>19</v>
      </c>
      <c r="I5" s="5">
        <v>5</v>
      </c>
      <c r="J5" s="6">
        <v>5</v>
      </c>
      <c r="K5" s="5"/>
      <c r="M5" s="46" t="s">
        <v>24</v>
      </c>
      <c r="N5" s="36">
        <f>SUM(G25:G27)</f>
        <v>0</v>
      </c>
      <c r="O5" s="42" t="s">
        <v>23</v>
      </c>
      <c r="P5" s="37">
        <f>F4</f>
        <v>3</v>
      </c>
    </row>
    <row r="6" spans="2:16" ht="17" thickBot="1">
      <c r="H6" s="7" t="s">
        <v>20</v>
      </c>
      <c r="I6" s="8">
        <v>0</v>
      </c>
      <c r="J6" s="9">
        <v>5</v>
      </c>
      <c r="K6" s="5"/>
      <c r="M6" s="46" t="s">
        <v>25</v>
      </c>
      <c r="N6" s="36">
        <f>SUM(G28:G30)</f>
        <v>2</v>
      </c>
      <c r="O6" s="42" t="s">
        <v>23</v>
      </c>
      <c r="P6" s="37">
        <f>E5</f>
        <v>3</v>
      </c>
    </row>
    <row r="7" spans="2:16" ht="17" thickBot="1">
      <c r="H7" s="7" t="s">
        <v>31</v>
      </c>
      <c r="I7" s="8">
        <f>SUM(I4:I6)</f>
        <v>15</v>
      </c>
      <c r="J7" s="9">
        <f>SUM(J4:J6)</f>
        <v>10</v>
      </c>
      <c r="M7" s="47" t="s">
        <v>26</v>
      </c>
      <c r="N7" s="38">
        <f>SUM(G31:G33)</f>
        <v>0</v>
      </c>
      <c r="O7" s="43" t="s">
        <v>23</v>
      </c>
      <c r="P7" s="39">
        <f>F5</f>
        <v>0</v>
      </c>
    </row>
    <row r="8" spans="2:16" ht="17" thickBot="1">
      <c r="M8" s="46"/>
      <c r="N8" s="36"/>
      <c r="O8" s="42"/>
      <c r="P8" s="37"/>
    </row>
    <row r="9" spans="2:16" ht="17" thickBot="1">
      <c r="B9" s="14" t="s">
        <v>7</v>
      </c>
      <c r="C9" s="15" t="s">
        <v>8</v>
      </c>
      <c r="D9" s="15" t="s">
        <v>3</v>
      </c>
      <c r="E9" s="16" t="s">
        <v>4</v>
      </c>
      <c r="F9" s="17"/>
      <c r="G9" s="17"/>
      <c r="H9" s="17"/>
      <c r="I9" s="17"/>
      <c r="K9" s="17"/>
      <c r="M9" s="45" t="s">
        <v>40</v>
      </c>
      <c r="N9" s="34">
        <f>SUM(C39:E39)</f>
        <v>18</v>
      </c>
      <c r="O9" s="41" t="s">
        <v>23</v>
      </c>
      <c r="P9" s="35">
        <f>C4</f>
        <v>30</v>
      </c>
    </row>
    <row r="10" spans="2:16">
      <c r="B10" s="66" t="s">
        <v>29</v>
      </c>
      <c r="C10" s="5" t="s">
        <v>9</v>
      </c>
      <c r="D10" s="5">
        <v>12</v>
      </c>
      <c r="E10" s="6">
        <v>0</v>
      </c>
      <c r="F10" s="17"/>
      <c r="G10" s="17"/>
      <c r="H10" s="17"/>
      <c r="I10" s="17"/>
      <c r="K10" s="17"/>
      <c r="M10" s="46" t="s">
        <v>41</v>
      </c>
      <c r="N10" s="36">
        <f>SUM(C42:E42)</f>
        <v>6</v>
      </c>
      <c r="O10" s="42" t="s">
        <v>23</v>
      </c>
      <c r="P10" s="37">
        <f>D4</f>
        <v>30</v>
      </c>
    </row>
    <row r="11" spans="2:16">
      <c r="B11" s="67"/>
      <c r="C11" s="5" t="s">
        <v>10</v>
      </c>
      <c r="D11" s="5">
        <v>6</v>
      </c>
      <c r="E11" s="6">
        <v>2</v>
      </c>
      <c r="F11" s="17"/>
      <c r="G11" s="17"/>
      <c r="H11" s="17"/>
      <c r="I11" s="17"/>
      <c r="K11" s="17"/>
      <c r="M11" s="46" t="s">
        <v>42</v>
      </c>
      <c r="N11" s="36">
        <f>SUM(C40:E40)</f>
        <v>6</v>
      </c>
      <c r="O11" s="42" t="s">
        <v>23</v>
      </c>
      <c r="P11" s="37">
        <f>C5</f>
        <v>30</v>
      </c>
    </row>
    <row r="12" spans="2:16" ht="17" thickBot="1">
      <c r="B12" s="68"/>
      <c r="C12" s="8" t="s">
        <v>11</v>
      </c>
      <c r="D12" s="8">
        <v>0</v>
      </c>
      <c r="E12" s="9">
        <v>4</v>
      </c>
      <c r="F12" s="17"/>
      <c r="G12" s="17"/>
      <c r="H12" s="17"/>
      <c r="I12" s="17"/>
      <c r="K12" s="17"/>
      <c r="M12" s="47" t="s">
        <v>43</v>
      </c>
      <c r="N12" s="38">
        <f>SUM(C43:E43)</f>
        <v>6</v>
      </c>
      <c r="O12" s="43" t="s">
        <v>23</v>
      </c>
      <c r="P12" s="39">
        <f>D5</f>
        <v>30</v>
      </c>
    </row>
    <row r="13" spans="2:16" ht="17" thickBot="1">
      <c r="B13" s="66" t="s">
        <v>30</v>
      </c>
      <c r="C13" s="5" t="s">
        <v>12</v>
      </c>
      <c r="D13" s="5">
        <v>6</v>
      </c>
      <c r="E13" s="6">
        <v>0</v>
      </c>
      <c r="F13" s="17"/>
      <c r="G13" s="17"/>
      <c r="H13" s="17"/>
      <c r="I13" s="17"/>
      <c r="K13" s="17"/>
      <c r="M13" s="33"/>
      <c r="N13" s="34"/>
      <c r="O13" s="41"/>
      <c r="P13" s="35"/>
    </row>
    <row r="14" spans="2:16">
      <c r="B14" s="67"/>
      <c r="C14" s="5" t="s">
        <v>13</v>
      </c>
      <c r="D14" s="5">
        <v>3</v>
      </c>
      <c r="E14" s="6">
        <v>1</v>
      </c>
      <c r="F14" s="17"/>
      <c r="G14" s="17"/>
      <c r="H14" s="17"/>
      <c r="I14" s="17"/>
      <c r="K14" s="17"/>
      <c r="M14" s="45" t="s">
        <v>57</v>
      </c>
      <c r="N14" s="34">
        <f>C41</f>
        <v>12</v>
      </c>
      <c r="O14" s="41" t="s">
        <v>33</v>
      </c>
      <c r="P14" s="35">
        <f>I4</f>
        <v>10</v>
      </c>
    </row>
    <row r="15" spans="2:16" ht="17" thickBot="1">
      <c r="B15" s="68"/>
      <c r="C15" s="8" t="s">
        <v>14</v>
      </c>
      <c r="D15" s="8">
        <v>0</v>
      </c>
      <c r="E15" s="9">
        <v>2</v>
      </c>
      <c r="F15" s="17"/>
      <c r="G15" s="17"/>
      <c r="H15" s="17"/>
      <c r="I15" s="17"/>
      <c r="K15" s="17"/>
      <c r="M15" s="46" t="s">
        <v>58</v>
      </c>
      <c r="N15" s="36">
        <f>D41</f>
        <v>6</v>
      </c>
      <c r="O15" s="42" t="s">
        <v>33</v>
      </c>
      <c r="P15" s="37">
        <f>I5</f>
        <v>5</v>
      </c>
    </row>
    <row r="16" spans="2:16">
      <c r="B16" s="17"/>
      <c r="C16" s="17"/>
      <c r="D16" s="17"/>
      <c r="E16" s="17"/>
      <c r="F16" s="17"/>
      <c r="G16" s="17"/>
      <c r="H16" s="17"/>
      <c r="I16" s="17"/>
      <c r="J16" s="17"/>
      <c r="K16" s="17"/>
      <c r="M16" s="46" t="s">
        <v>59</v>
      </c>
      <c r="N16" s="36">
        <f>E41</f>
        <v>6</v>
      </c>
      <c r="O16" s="42" t="s">
        <v>33</v>
      </c>
      <c r="P16" s="37">
        <f>I6</f>
        <v>0</v>
      </c>
    </row>
    <row r="17" spans="1:19">
      <c r="A17" s="5"/>
      <c r="B17" s="5"/>
      <c r="C17" s="5"/>
      <c r="D17" s="5"/>
      <c r="E17" s="5"/>
      <c r="F17" s="17"/>
      <c r="G17" s="17"/>
      <c r="H17" s="17"/>
      <c r="I17" s="17"/>
      <c r="M17" s="46" t="s">
        <v>60</v>
      </c>
      <c r="N17" s="36">
        <f>C44</f>
        <v>0</v>
      </c>
      <c r="O17" s="42" t="s">
        <v>33</v>
      </c>
      <c r="P17" s="37">
        <f>J4</f>
        <v>0</v>
      </c>
    </row>
    <row r="18" spans="1:19">
      <c r="A18" s="5"/>
      <c r="B18" s="5"/>
      <c r="C18" s="5"/>
      <c r="D18" s="5"/>
      <c r="E18" s="5"/>
      <c r="M18" s="46" t="s">
        <v>61</v>
      </c>
      <c r="N18" s="36">
        <f>D44</f>
        <v>6</v>
      </c>
      <c r="O18" s="42" t="s">
        <v>33</v>
      </c>
      <c r="P18" s="37">
        <f>J5</f>
        <v>5</v>
      </c>
    </row>
    <row r="19" spans="1:19" ht="17" thickBot="1">
      <c r="A19" s="5"/>
      <c r="B19" s="5"/>
      <c r="C19" s="5"/>
      <c r="D19" s="5"/>
      <c r="E19" s="5"/>
      <c r="M19" s="47" t="s">
        <v>62</v>
      </c>
      <c r="N19" s="38">
        <f>E44</f>
        <v>6</v>
      </c>
      <c r="O19" s="43" t="s">
        <v>33</v>
      </c>
      <c r="P19" s="39">
        <f>J6</f>
        <v>5</v>
      </c>
    </row>
    <row r="20" spans="1:19" ht="17" thickBot="1">
      <c r="A20" s="5"/>
      <c r="B20" s="5"/>
      <c r="C20" s="5"/>
      <c r="D20" s="5"/>
      <c r="E20" s="5"/>
    </row>
    <row r="21" spans="1:19" ht="17" thickBot="1">
      <c r="A21" s="5"/>
      <c r="B21" s="1"/>
      <c r="C21" s="3"/>
      <c r="D21" s="2" t="s">
        <v>18</v>
      </c>
      <c r="E21" s="2" t="s">
        <v>19</v>
      </c>
      <c r="F21" s="2" t="s">
        <v>20</v>
      </c>
      <c r="G21" s="18" t="s">
        <v>32</v>
      </c>
      <c r="H21" s="19" t="s">
        <v>46</v>
      </c>
      <c r="I21" s="20" t="s">
        <v>47</v>
      </c>
    </row>
    <row r="22" spans="1:19">
      <c r="A22" s="5"/>
      <c r="B22" s="66" t="s">
        <v>27</v>
      </c>
      <c r="C22" s="62" t="s">
        <v>9</v>
      </c>
      <c r="D22" s="55">
        <v>1</v>
      </c>
      <c r="E22" s="55">
        <v>0</v>
      </c>
      <c r="F22" s="55">
        <v>0</v>
      </c>
      <c r="G22" s="1">
        <f t="shared" ref="G22:G33" si="0">SUM(D22:F22)</f>
        <v>1</v>
      </c>
      <c r="H22" s="2">
        <f t="shared" ref="H22:H27" si="1">G22*D10</f>
        <v>12</v>
      </c>
      <c r="I22" s="3">
        <f>G22*E10</f>
        <v>0</v>
      </c>
    </row>
    <row r="23" spans="1:19">
      <c r="A23" s="5"/>
      <c r="B23" s="67"/>
      <c r="C23" s="63" t="s">
        <v>10</v>
      </c>
      <c r="D23" s="49">
        <v>0</v>
      </c>
      <c r="E23" s="49">
        <v>1</v>
      </c>
      <c r="F23" s="49">
        <v>0</v>
      </c>
      <c r="G23" s="4">
        <f t="shared" si="0"/>
        <v>1</v>
      </c>
      <c r="H23" s="5">
        <f t="shared" si="1"/>
        <v>6</v>
      </c>
      <c r="I23" s="6">
        <f>G23*E11</f>
        <v>2</v>
      </c>
    </row>
    <row r="24" spans="1:19" ht="17" thickBot="1">
      <c r="B24" s="67"/>
      <c r="C24" s="64" t="s">
        <v>11</v>
      </c>
      <c r="D24" s="50">
        <v>0</v>
      </c>
      <c r="E24" s="50">
        <v>1</v>
      </c>
      <c r="F24" s="50">
        <v>0</v>
      </c>
      <c r="G24" s="7">
        <f t="shared" si="0"/>
        <v>1</v>
      </c>
      <c r="H24" s="8">
        <f t="shared" si="1"/>
        <v>0</v>
      </c>
      <c r="I24" s="9">
        <f>G24*E12</f>
        <v>4</v>
      </c>
    </row>
    <row r="25" spans="1:19">
      <c r="B25" s="67"/>
      <c r="C25" s="62" t="s">
        <v>12</v>
      </c>
      <c r="D25" s="55">
        <v>0</v>
      </c>
      <c r="E25" s="55">
        <v>0</v>
      </c>
      <c r="F25" s="55">
        <v>0</v>
      </c>
      <c r="G25" s="1">
        <f t="shared" si="0"/>
        <v>0</v>
      </c>
      <c r="H25" s="2">
        <f t="shared" si="1"/>
        <v>0</v>
      </c>
      <c r="I25" s="3">
        <f>G25*E13</f>
        <v>0</v>
      </c>
      <c r="S25" s="5"/>
    </row>
    <row r="26" spans="1:19">
      <c r="B26" s="67"/>
      <c r="C26" s="63" t="s">
        <v>13</v>
      </c>
      <c r="D26" s="49">
        <v>0</v>
      </c>
      <c r="E26" s="49">
        <v>0</v>
      </c>
      <c r="F26" s="49">
        <v>0</v>
      </c>
      <c r="G26" s="4">
        <f t="shared" si="0"/>
        <v>0</v>
      </c>
      <c r="H26" s="5">
        <f t="shared" si="1"/>
        <v>0</v>
      </c>
      <c r="I26" s="6">
        <f t="shared" ref="I26:I27" si="2">G26*E14</f>
        <v>0</v>
      </c>
      <c r="S26" s="5"/>
    </row>
    <row r="27" spans="1:19" ht="17" thickBot="1">
      <c r="B27" s="68"/>
      <c r="C27" s="64" t="s">
        <v>14</v>
      </c>
      <c r="D27" s="50">
        <v>0</v>
      </c>
      <c r="E27" s="50">
        <v>0</v>
      </c>
      <c r="F27" s="50">
        <v>0</v>
      </c>
      <c r="G27" s="7">
        <f t="shared" si="0"/>
        <v>0</v>
      </c>
      <c r="H27" s="8">
        <f t="shared" si="1"/>
        <v>0</v>
      </c>
      <c r="I27" s="9">
        <f t="shared" si="2"/>
        <v>0</v>
      </c>
      <c r="S27" s="5"/>
    </row>
    <row r="28" spans="1:19">
      <c r="B28" s="67" t="s">
        <v>28</v>
      </c>
      <c r="C28" s="62" t="s">
        <v>9</v>
      </c>
      <c r="D28" s="55">
        <v>0</v>
      </c>
      <c r="E28" s="55">
        <v>0</v>
      </c>
      <c r="F28" s="55">
        <v>0</v>
      </c>
      <c r="G28" s="1">
        <f t="shared" si="0"/>
        <v>0</v>
      </c>
      <c r="H28" s="2">
        <f>G28*D10</f>
        <v>0</v>
      </c>
      <c r="I28" s="3">
        <f t="shared" ref="I28:I33" si="3">G28*E10</f>
        <v>0</v>
      </c>
      <c r="S28" s="5"/>
    </row>
    <row r="29" spans="1:19">
      <c r="B29" s="67"/>
      <c r="C29" s="63" t="s">
        <v>10</v>
      </c>
      <c r="D29" s="49">
        <v>0</v>
      </c>
      <c r="E29" s="49">
        <v>0</v>
      </c>
      <c r="F29" s="49">
        <v>1</v>
      </c>
      <c r="G29" s="4">
        <f t="shared" si="0"/>
        <v>1</v>
      </c>
      <c r="H29" s="5">
        <f t="shared" ref="H29:H33" si="4">G29*D11</f>
        <v>6</v>
      </c>
      <c r="I29" s="6">
        <f t="shared" si="3"/>
        <v>2</v>
      </c>
      <c r="J29" s="5"/>
      <c r="K29" s="5"/>
      <c r="L29" s="5"/>
      <c r="M29" s="5"/>
      <c r="N29" s="5"/>
      <c r="O29" s="44"/>
      <c r="S29" s="5"/>
    </row>
    <row r="30" spans="1:19" ht="17" thickBot="1">
      <c r="B30" s="67"/>
      <c r="C30" s="64" t="s">
        <v>11</v>
      </c>
      <c r="D30" s="50">
        <v>0</v>
      </c>
      <c r="E30" s="50">
        <v>0</v>
      </c>
      <c r="F30" s="50">
        <v>1</v>
      </c>
      <c r="G30" s="7">
        <f t="shared" si="0"/>
        <v>1</v>
      </c>
      <c r="H30" s="8">
        <f t="shared" si="4"/>
        <v>0</v>
      </c>
      <c r="I30" s="9">
        <f t="shared" si="3"/>
        <v>4</v>
      </c>
      <c r="J30" s="5"/>
      <c r="K30" s="5"/>
      <c r="L30" s="5"/>
      <c r="M30" s="5"/>
      <c r="N30" s="5"/>
      <c r="O30" s="44"/>
      <c r="P30" s="5"/>
      <c r="Q30" s="5"/>
      <c r="R30" s="5"/>
      <c r="S30" s="5"/>
    </row>
    <row r="31" spans="1:19">
      <c r="B31" s="67"/>
      <c r="C31" s="62" t="s">
        <v>12</v>
      </c>
      <c r="D31" s="55">
        <v>0</v>
      </c>
      <c r="E31" s="55">
        <v>0</v>
      </c>
      <c r="F31" s="55">
        <v>0</v>
      </c>
      <c r="G31" s="1">
        <f t="shared" si="0"/>
        <v>0</v>
      </c>
      <c r="H31" s="2">
        <f t="shared" si="4"/>
        <v>0</v>
      </c>
      <c r="I31" s="3">
        <f t="shared" si="3"/>
        <v>0</v>
      </c>
      <c r="S31" s="5"/>
    </row>
    <row r="32" spans="1:19">
      <c r="B32" s="67"/>
      <c r="C32" s="63" t="s">
        <v>13</v>
      </c>
      <c r="D32" s="49">
        <v>0</v>
      </c>
      <c r="E32" s="49">
        <v>0</v>
      </c>
      <c r="F32" s="49">
        <v>0</v>
      </c>
      <c r="G32" s="4">
        <f t="shared" si="0"/>
        <v>0</v>
      </c>
      <c r="H32" s="5">
        <f t="shared" si="4"/>
        <v>0</v>
      </c>
      <c r="I32" s="6">
        <f t="shared" si="3"/>
        <v>0</v>
      </c>
      <c r="S32" s="5"/>
    </row>
    <row r="33" spans="2:19" ht="17" thickBot="1">
      <c r="B33" s="68"/>
      <c r="C33" s="64" t="s">
        <v>14</v>
      </c>
      <c r="D33" s="50">
        <v>0</v>
      </c>
      <c r="E33" s="50">
        <v>0</v>
      </c>
      <c r="F33" s="50">
        <v>0</v>
      </c>
      <c r="G33" s="7">
        <f t="shared" si="0"/>
        <v>0</v>
      </c>
      <c r="H33" s="8">
        <f t="shared" si="4"/>
        <v>0</v>
      </c>
      <c r="I33" s="9">
        <f t="shared" si="3"/>
        <v>0</v>
      </c>
      <c r="S33" s="5"/>
    </row>
    <row r="34" spans="2:19" ht="17" thickBot="1">
      <c r="F34" s="52" t="s">
        <v>48</v>
      </c>
      <c r="G34" s="56">
        <f>SUM(D22:F33)</f>
        <v>5</v>
      </c>
      <c r="S34" s="5"/>
    </row>
    <row r="35" spans="2:19">
      <c r="F35" s="51" t="s">
        <v>49</v>
      </c>
      <c r="G35" s="53">
        <f>SUM(C41:E41)</f>
        <v>24</v>
      </c>
      <c r="S35" s="5"/>
    </row>
    <row r="36" spans="2:19" ht="17" thickBot="1">
      <c r="F36" s="52" t="s">
        <v>50</v>
      </c>
      <c r="G36" s="54">
        <f>SUM(C44:E44)</f>
        <v>12</v>
      </c>
      <c r="S36" s="5"/>
    </row>
    <row r="37" spans="2:19" ht="17" thickBot="1">
      <c r="S37" s="5"/>
    </row>
    <row r="38" spans="2:19" ht="17" thickBot="1">
      <c r="B38" s="11"/>
      <c r="C38" s="2" t="s">
        <v>18</v>
      </c>
      <c r="D38" s="2" t="s">
        <v>19</v>
      </c>
      <c r="E38" s="3" t="s">
        <v>20</v>
      </c>
      <c r="S38" s="5"/>
    </row>
    <row r="39" spans="2:19" ht="34">
      <c r="B39" s="58" t="s">
        <v>52</v>
      </c>
      <c r="C39" s="2">
        <f>SUMPRODUCT(D22:D27,$D$10:$D$15)</f>
        <v>12</v>
      </c>
      <c r="D39" s="2">
        <f>SUMPRODUCT(E22:E27,$D$10:$D$15)</f>
        <v>6</v>
      </c>
      <c r="E39" s="3">
        <f>SUMPRODUCT(F22:F27,$D$10:$D$15)</f>
        <v>0</v>
      </c>
      <c r="S39" s="5"/>
    </row>
    <row r="40" spans="2:19" ht="35" thickBot="1">
      <c r="B40" s="57" t="s">
        <v>53</v>
      </c>
      <c r="C40" s="5">
        <f>SUMPRODUCT(D28:D33,$D$10:$D$15)</f>
        <v>0</v>
      </c>
      <c r="D40" s="5">
        <f t="shared" ref="D40:E40" si="5">SUMPRODUCT(E28:E33,$D$10:$D$15)</f>
        <v>0</v>
      </c>
      <c r="E40" s="6">
        <f t="shared" si="5"/>
        <v>6</v>
      </c>
    </row>
    <row r="41" spans="2:19" ht="35" thickBot="1">
      <c r="B41" s="59" t="s">
        <v>51</v>
      </c>
      <c r="C41" s="60">
        <f>SUM(C39:C40)</f>
        <v>12</v>
      </c>
      <c r="D41" s="60">
        <f t="shared" ref="D41:E41" si="6">SUM(D39:D40)</f>
        <v>6</v>
      </c>
      <c r="E41" s="61">
        <f t="shared" si="6"/>
        <v>6</v>
      </c>
    </row>
    <row r="42" spans="2:19" ht="34">
      <c r="B42" s="57" t="s">
        <v>56</v>
      </c>
      <c r="C42" s="5">
        <f>SUMPRODUCT(D22:D27,$E$10:$E$15)</f>
        <v>0</v>
      </c>
      <c r="D42" s="5">
        <f>SUMPRODUCT(E22:E27,$E$10:$E$15)</f>
        <v>6</v>
      </c>
      <c r="E42" s="6">
        <f>SUMPRODUCT(F22:F27,$E$10:$E$15)</f>
        <v>0</v>
      </c>
    </row>
    <row r="43" spans="2:19" ht="35" thickBot="1">
      <c r="B43" s="57" t="s">
        <v>55</v>
      </c>
      <c r="C43" s="5">
        <f>SUMPRODUCT(D28:D33,$E$10:$E$15)</f>
        <v>0</v>
      </c>
      <c r="D43" s="5">
        <f t="shared" ref="D43:E43" si="7">SUMPRODUCT(E28:E33,$E$10:$E$15)</f>
        <v>0</v>
      </c>
      <c r="E43" s="6">
        <f t="shared" si="7"/>
        <v>6</v>
      </c>
      <c r="J43" s="5"/>
      <c r="K43" s="5"/>
      <c r="L43" s="5"/>
      <c r="M43" s="5"/>
    </row>
    <row r="44" spans="2:19" ht="35" thickBot="1">
      <c r="B44" s="59" t="s">
        <v>54</v>
      </c>
      <c r="C44" s="60">
        <f>SUM(C42:C43)</f>
        <v>0</v>
      </c>
      <c r="D44" s="60">
        <f t="shared" ref="D44:E44" si="8">SUM(D42:D43)</f>
        <v>6</v>
      </c>
      <c r="E44" s="61">
        <f t="shared" si="8"/>
        <v>6</v>
      </c>
      <c r="J44" s="5"/>
      <c r="K44" s="5"/>
      <c r="L44" s="5"/>
      <c r="M44" s="5"/>
    </row>
    <row r="48" spans="2:19" ht="31">
      <c r="B48" s="77" t="s">
        <v>64</v>
      </c>
    </row>
    <row r="52" spans="1:1" s="65" customFormat="1">
      <c r="A52"/>
    </row>
    <row r="53" spans="1:1" s="65" customFormat="1">
      <c r="A53"/>
    </row>
    <row r="54" spans="1:1" s="65" customFormat="1">
      <c r="A54"/>
    </row>
    <row r="55" spans="1:1" s="65" customFormat="1">
      <c r="A55"/>
    </row>
    <row r="56" spans="1:1" s="65" customFormat="1">
      <c r="A56"/>
    </row>
    <row r="57" spans="1:1" s="65" customFormat="1">
      <c r="A57"/>
    </row>
    <row r="58" spans="1:1" s="65" customFormat="1">
      <c r="A58"/>
    </row>
    <row r="59" spans="1:1" s="65" customFormat="1">
      <c r="A59"/>
    </row>
    <row r="60" spans="1:1" s="65" customFormat="1">
      <c r="A60"/>
    </row>
  </sheetData>
  <mergeCells count="5">
    <mergeCell ref="B10:B12"/>
    <mergeCell ref="B13:B15"/>
    <mergeCell ref="M3:P3"/>
    <mergeCell ref="B22:B27"/>
    <mergeCell ref="B28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3BB0-3131-7648-8503-340083C13A9E}">
  <dimension ref="B2:P27"/>
  <sheetViews>
    <sheetView workbookViewId="0">
      <selection activeCell="H24" sqref="H24"/>
    </sheetView>
  </sheetViews>
  <sheetFormatPr baseColWidth="10" defaultRowHeight="16"/>
  <cols>
    <col min="3" max="3" width="20.33203125" bestFit="1" customWidth="1"/>
    <col min="4" max="4" width="17.33203125" bestFit="1" customWidth="1"/>
    <col min="5" max="5" width="17.5" customWidth="1"/>
    <col min="6" max="7" width="22.5" bestFit="1" customWidth="1"/>
    <col min="8" max="9" width="21" bestFit="1" customWidth="1"/>
    <col min="10" max="10" width="17.33203125" bestFit="1" customWidth="1"/>
    <col min="11" max="11" width="13.5" bestFit="1" customWidth="1"/>
    <col min="12" max="12" width="13.6640625" bestFit="1" customWidth="1"/>
    <col min="13" max="13" width="33" bestFit="1" customWidth="1"/>
    <col min="14" max="14" width="9.33203125" customWidth="1"/>
    <col min="15" max="15" width="9.6640625" style="40" customWidth="1"/>
    <col min="16" max="16" width="10.6640625" customWidth="1"/>
    <col min="17" max="18" width="21" bestFit="1" customWidth="1"/>
  </cols>
  <sheetData>
    <row r="2" spans="2:16" ht="17" thickBot="1"/>
    <row r="3" spans="2:16" ht="17" thickBot="1">
      <c r="B3" s="21" t="s">
        <v>0</v>
      </c>
      <c r="C3" s="22" t="s">
        <v>3</v>
      </c>
      <c r="D3" s="23" t="s">
        <v>4</v>
      </c>
      <c r="E3" s="24" t="s">
        <v>5</v>
      </c>
      <c r="F3" s="23" t="s">
        <v>6</v>
      </c>
      <c r="H3" s="14" t="s">
        <v>15</v>
      </c>
      <c r="I3" s="15" t="s">
        <v>16</v>
      </c>
      <c r="J3" s="16" t="s">
        <v>17</v>
      </c>
      <c r="M3" s="69" t="s">
        <v>21</v>
      </c>
      <c r="N3" s="70"/>
      <c r="O3" s="70"/>
      <c r="P3" s="71"/>
    </row>
    <row r="4" spans="2:16">
      <c r="B4" s="12" t="s">
        <v>1</v>
      </c>
      <c r="C4" s="4">
        <v>30</v>
      </c>
      <c r="D4" s="6">
        <v>30</v>
      </c>
      <c r="E4">
        <v>3</v>
      </c>
      <c r="F4" s="6">
        <v>3</v>
      </c>
      <c r="H4" s="4" t="s">
        <v>18</v>
      </c>
      <c r="I4">
        <v>10</v>
      </c>
      <c r="J4" s="6">
        <v>0</v>
      </c>
      <c r="M4" s="45" t="s">
        <v>22</v>
      </c>
      <c r="N4" s="34">
        <f>SUM(F10:F12)</f>
        <v>2</v>
      </c>
      <c r="O4" s="41" t="s">
        <v>23</v>
      </c>
      <c r="P4" s="35">
        <f>E4</f>
        <v>3</v>
      </c>
    </row>
    <row r="5" spans="2:16" ht="17" thickBot="1">
      <c r="B5" s="13" t="s">
        <v>2</v>
      </c>
      <c r="C5" s="7">
        <v>30</v>
      </c>
      <c r="D5" s="9">
        <v>30</v>
      </c>
      <c r="E5" s="8">
        <v>3</v>
      </c>
      <c r="F5" s="9">
        <v>0</v>
      </c>
      <c r="H5" s="4" t="s">
        <v>19</v>
      </c>
      <c r="I5">
        <v>5</v>
      </c>
      <c r="J5" s="6">
        <v>5</v>
      </c>
      <c r="M5" s="46" t="s">
        <v>24</v>
      </c>
      <c r="N5" s="72">
        <f>SUM(F13:F15)</f>
        <v>0</v>
      </c>
      <c r="O5" s="73" t="s">
        <v>23</v>
      </c>
      <c r="P5" s="37">
        <f>F4</f>
        <v>3</v>
      </c>
    </row>
    <row r="6" spans="2:16" ht="17" thickBot="1">
      <c r="H6" s="7" t="s">
        <v>20</v>
      </c>
      <c r="I6" s="8">
        <v>0</v>
      </c>
      <c r="J6" s="9">
        <v>5</v>
      </c>
      <c r="M6" s="46" t="s">
        <v>25</v>
      </c>
      <c r="N6" s="72">
        <f>SUM(G10:G12)</f>
        <v>3</v>
      </c>
      <c r="O6" s="73" t="s">
        <v>23</v>
      </c>
      <c r="P6" s="37">
        <f>E5</f>
        <v>3</v>
      </c>
    </row>
    <row r="7" spans="2:16" ht="17" thickBot="1">
      <c r="H7" s="7" t="s">
        <v>31</v>
      </c>
      <c r="I7" s="8">
        <f>SUM(I4:I6)</f>
        <v>15</v>
      </c>
      <c r="J7" s="9">
        <f>SUM(J4:J6)</f>
        <v>10</v>
      </c>
      <c r="M7" s="47" t="s">
        <v>26</v>
      </c>
      <c r="N7" s="38">
        <f>SUM(G13:G15)</f>
        <v>0</v>
      </c>
      <c r="O7" s="43" t="s">
        <v>23</v>
      </c>
      <c r="P7" s="39">
        <f>F5</f>
        <v>0</v>
      </c>
    </row>
    <row r="8" spans="2:16" ht="17" thickBot="1">
      <c r="M8" s="46"/>
      <c r="N8" s="72"/>
      <c r="O8" s="73"/>
      <c r="P8" s="37"/>
    </row>
    <row r="9" spans="2:16" ht="17" thickBot="1">
      <c r="B9" s="14" t="s">
        <v>7</v>
      </c>
      <c r="C9" s="15" t="s">
        <v>8</v>
      </c>
      <c r="D9" s="15" t="s">
        <v>3</v>
      </c>
      <c r="E9" s="16" t="s">
        <v>4</v>
      </c>
      <c r="F9" s="14" t="s">
        <v>36</v>
      </c>
      <c r="G9" s="16" t="s">
        <v>37</v>
      </c>
      <c r="H9" s="15" t="s">
        <v>34</v>
      </c>
      <c r="I9" s="16" t="s">
        <v>35</v>
      </c>
      <c r="M9" s="45" t="s">
        <v>38</v>
      </c>
      <c r="N9" s="34">
        <f>H16</f>
        <v>18</v>
      </c>
      <c r="O9" s="41" t="s">
        <v>33</v>
      </c>
      <c r="P9" s="35">
        <f>I7</f>
        <v>15</v>
      </c>
    </row>
    <row r="10" spans="2:16" ht="17" thickBot="1">
      <c r="B10" s="66" t="s">
        <v>29</v>
      </c>
      <c r="C10" t="s">
        <v>9</v>
      </c>
      <c r="D10">
        <v>12</v>
      </c>
      <c r="E10" s="6">
        <v>0</v>
      </c>
      <c r="F10" s="25">
        <v>1</v>
      </c>
      <c r="G10" s="26">
        <v>0</v>
      </c>
      <c r="H10">
        <f>F10*D10</f>
        <v>12</v>
      </c>
      <c r="I10" s="6">
        <f>E10*G10</f>
        <v>0</v>
      </c>
      <c r="M10" s="47" t="s">
        <v>39</v>
      </c>
      <c r="N10" s="38">
        <f>I16</f>
        <v>12</v>
      </c>
      <c r="O10" s="43" t="s">
        <v>33</v>
      </c>
      <c r="P10" s="39">
        <f>J7</f>
        <v>10</v>
      </c>
    </row>
    <row r="11" spans="2:16" ht="17" thickBot="1">
      <c r="B11" s="67"/>
      <c r="C11" t="s">
        <v>10</v>
      </c>
      <c r="D11">
        <v>6</v>
      </c>
      <c r="E11" s="6">
        <v>2</v>
      </c>
      <c r="F11" s="25">
        <v>1</v>
      </c>
      <c r="G11" s="26">
        <v>0</v>
      </c>
      <c r="H11">
        <f t="shared" ref="H11:H15" si="0">F11*D11</f>
        <v>6</v>
      </c>
      <c r="I11" s="6">
        <f t="shared" ref="I11:I15" si="1">E11*G11</f>
        <v>0</v>
      </c>
      <c r="M11" s="46"/>
      <c r="N11" s="72"/>
      <c r="O11" s="73"/>
      <c r="P11" s="37"/>
    </row>
    <row r="12" spans="2:16" ht="17" thickBot="1">
      <c r="B12" s="68"/>
      <c r="C12" s="8" t="s">
        <v>11</v>
      </c>
      <c r="D12" s="8">
        <v>0</v>
      </c>
      <c r="E12" s="9">
        <v>4</v>
      </c>
      <c r="F12" s="25">
        <v>0</v>
      </c>
      <c r="G12" s="26">
        <v>3</v>
      </c>
      <c r="H12">
        <f t="shared" si="0"/>
        <v>0</v>
      </c>
      <c r="I12" s="6">
        <f t="shared" si="1"/>
        <v>12</v>
      </c>
      <c r="M12" s="45" t="s">
        <v>40</v>
      </c>
      <c r="N12" s="34">
        <f>SUMPRODUCT(D10:D15, F10:F15)</f>
        <v>18</v>
      </c>
      <c r="O12" s="41" t="s">
        <v>23</v>
      </c>
      <c r="P12" s="35">
        <f>C4</f>
        <v>30</v>
      </c>
    </row>
    <row r="13" spans="2:16">
      <c r="B13" s="66" t="s">
        <v>30</v>
      </c>
      <c r="C13" t="s">
        <v>12</v>
      </c>
      <c r="D13">
        <v>6</v>
      </c>
      <c r="E13" s="6">
        <v>0</v>
      </c>
      <c r="F13" s="27">
        <v>0</v>
      </c>
      <c r="G13" s="28">
        <v>0</v>
      </c>
      <c r="H13" s="2">
        <f t="shared" si="0"/>
        <v>0</v>
      </c>
      <c r="I13" s="3">
        <f t="shared" si="1"/>
        <v>0</v>
      </c>
      <c r="M13" s="46" t="s">
        <v>41</v>
      </c>
      <c r="N13" s="72">
        <f>SUMPRODUCT(E10:E15,F10:F15)</f>
        <v>2</v>
      </c>
      <c r="O13" s="73" t="s">
        <v>23</v>
      </c>
      <c r="P13" s="37">
        <f>D4</f>
        <v>30</v>
      </c>
    </row>
    <row r="14" spans="2:16">
      <c r="B14" s="67"/>
      <c r="C14" t="s">
        <v>13</v>
      </c>
      <c r="D14">
        <v>3</v>
      </c>
      <c r="E14" s="6">
        <v>1</v>
      </c>
      <c r="F14" s="25">
        <v>0</v>
      </c>
      <c r="G14" s="26">
        <v>0</v>
      </c>
      <c r="H14">
        <f t="shared" si="0"/>
        <v>0</v>
      </c>
      <c r="I14" s="6">
        <f t="shared" si="1"/>
        <v>0</v>
      </c>
      <c r="M14" s="46" t="s">
        <v>42</v>
      </c>
      <c r="N14" s="72">
        <f>SUMPRODUCT(D10:D15,G10:G15)</f>
        <v>0</v>
      </c>
      <c r="O14" s="73" t="s">
        <v>23</v>
      </c>
      <c r="P14" s="37">
        <f>C5</f>
        <v>30</v>
      </c>
    </row>
    <row r="15" spans="2:16" ht="17" thickBot="1">
      <c r="B15" s="68"/>
      <c r="C15" s="8" t="s">
        <v>14</v>
      </c>
      <c r="D15" s="8">
        <v>0</v>
      </c>
      <c r="E15" s="9">
        <v>2</v>
      </c>
      <c r="F15" s="29">
        <v>0</v>
      </c>
      <c r="G15" s="30">
        <v>0</v>
      </c>
      <c r="H15" s="8">
        <f t="shared" si="0"/>
        <v>0</v>
      </c>
      <c r="I15" s="9">
        <f t="shared" si="1"/>
        <v>0</v>
      </c>
      <c r="M15" s="47" t="s">
        <v>43</v>
      </c>
      <c r="N15" s="38">
        <f>SUMPRODUCT(E10:E15,G10:G15)</f>
        <v>12</v>
      </c>
      <c r="O15" s="43" t="s">
        <v>23</v>
      </c>
      <c r="P15" s="39">
        <f>D5</f>
        <v>30</v>
      </c>
    </row>
    <row r="16" spans="2:16" ht="17" thickBot="1">
      <c r="G16" s="10" t="s">
        <v>44</v>
      </c>
      <c r="H16" s="31">
        <f>SUM(H10:H15)</f>
        <v>18</v>
      </c>
      <c r="I16" s="32">
        <f>SUM(I10:I15)</f>
        <v>12</v>
      </c>
    </row>
    <row r="17" spans="2:16" ht="17" thickBot="1">
      <c r="G17" s="10" t="s">
        <v>45</v>
      </c>
      <c r="H17" s="48">
        <f>SUM(F10:G15)</f>
        <v>5</v>
      </c>
      <c r="M17" s="75"/>
      <c r="N17" s="75"/>
      <c r="O17" s="76"/>
      <c r="P17" s="75"/>
    </row>
    <row r="18" spans="2:16">
      <c r="M18" s="75"/>
      <c r="N18" s="75"/>
      <c r="O18" s="76"/>
      <c r="P18" s="75"/>
    </row>
    <row r="19" spans="2:16">
      <c r="M19" s="75"/>
      <c r="N19" s="75"/>
      <c r="O19" s="76"/>
      <c r="P19" s="75"/>
    </row>
    <row r="20" spans="2:16">
      <c r="B20" s="5"/>
      <c r="C20" s="5"/>
      <c r="D20" s="5"/>
      <c r="E20" s="5"/>
      <c r="F20" s="5"/>
      <c r="M20" s="75"/>
      <c r="N20" s="75"/>
      <c r="O20" s="76"/>
      <c r="P20" s="75"/>
    </row>
    <row r="21" spans="2:16">
      <c r="B21" s="5"/>
      <c r="C21" s="5"/>
      <c r="D21" s="5"/>
      <c r="E21" s="5"/>
      <c r="F21" s="5"/>
      <c r="M21" s="75"/>
      <c r="N21" s="75"/>
      <c r="O21" s="76"/>
      <c r="P21" s="75"/>
    </row>
    <row r="22" spans="2:16">
      <c r="B22" s="5"/>
      <c r="C22" s="5"/>
      <c r="D22" s="5"/>
      <c r="E22" s="5"/>
      <c r="F22" s="5"/>
      <c r="M22" s="75"/>
      <c r="N22" s="75"/>
      <c r="O22" s="76"/>
      <c r="P22" s="75"/>
    </row>
    <row r="23" spans="2:16">
      <c r="B23" s="5"/>
      <c r="C23" s="5"/>
      <c r="D23" s="5"/>
      <c r="E23" s="5"/>
      <c r="F23" s="5"/>
    </row>
    <row r="27" spans="2:16" ht="31">
      <c r="B27" s="74" t="s">
        <v>63</v>
      </c>
    </row>
  </sheetData>
  <mergeCells count="3">
    <mergeCell ref="M3:P3"/>
    <mergeCell ref="B10:B12"/>
    <mergeCell ref="B13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1</vt:lpstr>
      <vt:lpstr>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2020-05-21T05:18:26Z</dcterms:created>
  <dcterms:modified xsi:type="dcterms:W3CDTF">2020-05-21T09:38:18Z</dcterms:modified>
</cp:coreProperties>
</file>