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ey239/Github/Mowtivation/raw-data/All Treatments/"/>
    </mc:Choice>
  </mc:AlternateContent>
  <xr:revisionPtr revIDLastSave="0" documentId="13_ncr:1_{DE66111E-F329-8144-880B-31E804A72C6D}" xr6:coauthVersionLast="47" xr6:coauthVersionMax="47" xr10:uidLastSave="{00000000-0000-0000-0000-000000000000}"/>
  <bookViews>
    <workbookView xWindow="19520" yWindow="-21580" windowWidth="34560" windowHeight="20440" activeTab="2" xr2:uid="{BC6E1F37-F489-F945-938B-9CB0E83CEE7D}"/>
  </bookViews>
  <sheets>
    <sheet name="Metadata" sheetId="2" r:id="rId1"/>
    <sheet name="Sheet2" sheetId="3" r:id="rId2"/>
    <sheet name="Sheet1" sheetId="1" r:id="rId3"/>
  </sheets>
  <definedNames>
    <definedName name="_xlnm._FilterDatabase" localSheetId="2" hidden="1">Sheet1!$A$1:$N$63</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 i="3" l="1"/>
  <c r="H16" i="3"/>
  <c r="H20" i="3"/>
  <c r="I20" i="3" s="1"/>
  <c r="H12" i="3"/>
  <c r="I12" i="3" s="1"/>
  <c r="H8" i="3"/>
  <c r="I8" i="3" s="1"/>
  <c r="H4" i="3"/>
  <c r="I4" i="3" s="1"/>
  <c r="H10" i="3"/>
  <c r="I10" i="3" s="1"/>
  <c r="H11" i="3"/>
  <c r="I11" i="3"/>
  <c r="H9" i="3"/>
  <c r="I9" i="3" s="1"/>
  <c r="H6" i="3"/>
  <c r="I6" i="3" s="1"/>
  <c r="H7" i="3"/>
  <c r="I7" i="3" s="1"/>
  <c r="H5" i="3"/>
  <c r="I5" i="3" s="1"/>
  <c r="E10" i="3"/>
  <c r="F10" i="3" s="1"/>
  <c r="E11" i="3"/>
  <c r="F11" i="3" s="1"/>
  <c r="E9" i="3"/>
  <c r="F9" i="3" s="1"/>
  <c r="E7" i="3"/>
  <c r="F7" i="3" s="1"/>
  <c r="E6" i="3"/>
  <c r="F6" i="3" s="1"/>
  <c r="E5" i="3"/>
  <c r="F5" i="3" s="1"/>
</calcChain>
</file>

<file path=xl/sharedStrings.xml><?xml version="1.0" encoding="utf-8"?>
<sst xmlns="http://schemas.openxmlformats.org/spreadsheetml/2006/main" count="246" uniqueCount="60">
  <si>
    <t>id</t>
  </si>
  <si>
    <t>location</t>
  </si>
  <si>
    <t>year</t>
  </si>
  <si>
    <t>treatment</t>
  </si>
  <si>
    <t>block</t>
  </si>
  <si>
    <t>plot</t>
  </si>
  <si>
    <t>bean_emergence</t>
  </si>
  <si>
    <t>bean_biomass</t>
  </si>
  <si>
    <t>intrarow_weed_biomass</t>
  </si>
  <si>
    <t>interrow_weed_biomass</t>
  </si>
  <si>
    <t>weed_biomass</t>
  </si>
  <si>
    <t>bean_population</t>
  </si>
  <si>
    <t>bean_yield</t>
  </si>
  <si>
    <t>CU_B1_P101</t>
  </si>
  <si>
    <t>field x</t>
  </si>
  <si>
    <t>TIM</t>
  </si>
  <si>
    <t>CU_B1_P102</t>
  </si>
  <si>
    <t>TIC</t>
  </si>
  <si>
    <t>CU_B1_P103</t>
  </si>
  <si>
    <t>RIM</t>
  </si>
  <si>
    <t>CU_B1_P104</t>
  </si>
  <si>
    <t>RNO</t>
  </si>
  <si>
    <t>CU_B1_P105</t>
  </si>
  <si>
    <t>RIC</t>
  </si>
  <si>
    <t>CU_B1_P201</t>
  </si>
  <si>
    <t>CU_B1_P202</t>
  </si>
  <si>
    <t>CU_B1_P203</t>
  </si>
  <si>
    <t>CU_B1_P204</t>
  </si>
  <si>
    <t>CU_B1_P205</t>
  </si>
  <si>
    <t>CU_B1_P301</t>
  </si>
  <si>
    <t>CU_B1_P302</t>
  </si>
  <si>
    <t>CU_B1_P303</t>
  </si>
  <si>
    <t>CU_B1_P304</t>
  </si>
  <si>
    <t>CU_B1_P305</t>
  </si>
  <si>
    <t>CU_B1_P401</t>
  </si>
  <si>
    <t>CU_B1_P402</t>
  </si>
  <si>
    <t>CU_B1_P403</t>
  </si>
  <si>
    <t>CU_B1_P404</t>
  </si>
  <si>
    <t>CU_B1_P405</t>
  </si>
  <si>
    <t>field O2 west</t>
  </si>
  <si>
    <t>field O2 east</t>
  </si>
  <si>
    <t>seed_weight</t>
  </si>
  <si>
    <t>Id of sample consisting of institution, block, and plot. For example CU_B1_P101, is a sample form plot 101 in block 1 at Cornell Universitiy</t>
  </si>
  <si>
    <t>year of experiment: 2023, 2024 (n = 2)</t>
  </si>
  <si>
    <t>field location: field x, field O2 west, field O2 east ( n = 3)</t>
  </si>
  <si>
    <t xml:space="preserve"> Rolled cereal rye, high- residue cultivation (RIC), Rolled cereal rye, interrow mowing (RIM), Rolled cereal rye, no additional weed control (RNO), Tilled cereal rye, standard cultivation (TIC), and Tilled cereal rye, interrow mowing (TIM), (n = 5)</t>
  </si>
  <si>
    <t>1,2,3,4 (n = 4)</t>
  </si>
  <si>
    <t>101-105, 201-205, 301-305, and 401-405 (n = 20)</t>
  </si>
  <si>
    <t>g/0.5m2</t>
  </si>
  <si>
    <t>g/0.5m2, sample size of quadrat: 66 x 76 cm</t>
  </si>
  <si>
    <t>g/0.4m2, sample size of quadrat : 66 x 61 cm</t>
  </si>
  <si>
    <t>g/0.1m2, sample size of quadrat: 66 x 15 cm</t>
  </si>
  <si>
    <t>g/2m</t>
  </si>
  <si>
    <t>plants/1m</t>
  </si>
  <si>
    <t>average of 4 100-seed weights</t>
  </si>
  <si>
    <t>Row Labels</t>
  </si>
  <si>
    <t>Grand Total</t>
  </si>
  <si>
    <t>Average of interrow_weed_biomass</t>
  </si>
  <si>
    <t>Average of weed_biomass</t>
  </si>
  <si>
    <t>field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</si>
</sst>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auto="1"/>
      </top>
      <bottom style="thin">
        <color auto="1"/>
      </bottom>
      <diagonal/>
    </border>
    <border>
      <left/>
      <right/>
      <top/>
      <bottom style="thin">
        <color auto="1"/>
      </bottom>
      <diagonal/>
    </border>
  </borders>
  <cellStyleXfs count="1">
    <xf numFmtId="0" fontId="0" fillId="0" borderId="0"/>
  </cellStyleXfs>
  <cellXfs count="13">
    <xf numFmtId="0" fontId="0" fillId="0" borderId="0" xfId="0"/>
    <xf numFmtId="0" fontId="0" fillId="2" borderId="1" xfId="0" applyFill="1" applyBorder="1" applyAlignment="1">
      <alignment wrapText="1"/>
    </xf>
    <xf numFmtId="0" fontId="0" fillId="2" borderId="1" xfId="0" applyFill="1" applyBorder="1"/>
    <xf numFmtId="0" fontId="0" fillId="0" borderId="2" xfId="0" applyBorder="1" applyAlignment="1">
      <alignment wrapText="1"/>
    </xf>
    <xf numFmtId="0" fontId="0" fillId="0" borderId="2" xfId="0" applyBorder="1"/>
    <xf numFmtId="0" fontId="0" fillId="0" borderId="2" xfId="0" applyBorder="1" applyAlignment="1">
      <alignment horizontal="center" wrapText="1"/>
    </xf>
    <xf numFmtId="0" fontId="1" fillId="0" borderId="0" xfId="0" applyFont="1"/>
    <xf numFmtId="0" fontId="1" fillId="0" borderId="0" xfId="0" applyFont="1" applyAlignment="1">
      <alignment vertical="top"/>
    </xf>
    <xf numFmtId="0" fontId="0" fillId="0" borderId="0" xfId="0" applyAlignment="1">
      <alignment horizontal="left" wrapText="1"/>
    </xf>
    <xf numFmtId="0" fontId="0" fillId="0" borderId="0" xfId="0" applyAlignment="1">
      <alignment horizontal="left"/>
    </xf>
    <xf numFmtId="0" fontId="0" fillId="2" borderId="1" xfId="0" applyFill="1" applyBorder="1" applyAlignment="1">
      <alignment horizontal="left"/>
    </xf>
    <xf numFmtId="0" fontId="0" fillId="0" borderId="0" xfId="0" pivotButton="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Youngerman" refreshedDate="45713.586411111108" createdVersion="8" refreshedVersion="8" minRefreshableVersion="3" recordCount="60" xr:uid="{E90821CD-D83F-DB4C-B29F-50D3C9CE1296}">
  <cacheSource type="worksheet">
    <worksheetSource ref="A1:N61" sheet="Sheet1"/>
  </cacheSource>
  <cacheFields count="14">
    <cacheField name="id" numFmtId="0">
      <sharedItems/>
    </cacheField>
    <cacheField name="location" numFmtId="0">
      <sharedItems count="3">
        <s v="field x"/>
        <s v="field O2 west"/>
        <s v="field O2 east"/>
      </sharedItems>
    </cacheField>
    <cacheField name="year" numFmtId="0">
      <sharedItems containsSemiMixedTypes="0" containsString="0" containsNumber="1" containsInteger="1" minValue="2023" maxValue="2024"/>
    </cacheField>
    <cacheField name="treatment" numFmtId="0">
      <sharedItems count="5">
        <s v="TIM"/>
        <s v="TIC"/>
        <s v="RIM"/>
        <s v="RNO"/>
        <s v="RIC"/>
      </sharedItems>
    </cacheField>
    <cacheField name="block" numFmtId="0">
      <sharedItems containsSemiMixedTypes="0" containsString="0" containsNumber="1" containsInteger="1" minValue="1" maxValue="4"/>
    </cacheField>
    <cacheField name="plot" numFmtId="0">
      <sharedItems containsSemiMixedTypes="0" containsString="0" containsNumber="1" containsInteger="1" minValue="101" maxValue="405"/>
    </cacheField>
    <cacheField name="bean_emergence" numFmtId="0">
      <sharedItems containsSemiMixedTypes="0" containsString="0" containsNumber="1" minValue="36" maxValue="54"/>
    </cacheField>
    <cacheField name="bean_biomass" numFmtId="0">
      <sharedItems containsSemiMixedTypes="0" containsString="0" containsNumber="1" minValue="199.87" maxValue="508.65499999999997"/>
    </cacheField>
    <cacheField name="intrarow_weed_biomass" numFmtId="0">
      <sharedItems containsSemiMixedTypes="0" containsString="0" containsNumber="1" minValue="0" maxValue="65.424999999999997"/>
    </cacheField>
    <cacheField name="interrow_weed_biomass" numFmtId="0">
      <sharedItems containsSemiMixedTypes="0" containsString="0" containsNumber="1" minValue="0" maxValue="45.734999999999999"/>
    </cacheField>
    <cacheField name="weed_biomass" numFmtId="0">
      <sharedItems containsSemiMixedTypes="0" containsString="0" containsNumber="1" minValue="0" maxValue="79.16"/>
    </cacheField>
    <cacheField name="bean_population" numFmtId="0">
      <sharedItems containsSemiMixedTypes="0" containsString="0" containsNumber="1" minValue="27.5" maxValue="54"/>
    </cacheField>
    <cacheField name="bean_yield" numFmtId="0">
      <sharedItems containsSemiMixedTypes="0" containsString="0" containsNumber="1" minValue="412.59" maxValue="790"/>
    </cacheField>
    <cacheField name="seed_weight" numFmtId="0">
      <sharedItems containsSemiMixedTypes="0" containsString="0" containsNumber="1" minValue="16.145" maxValue="19.49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CU_B1_P101"/>
    <x v="0"/>
    <n v="2023"/>
    <x v="0"/>
    <n v="1"/>
    <n v="101"/>
    <n v="46.5"/>
    <n v="223.74"/>
    <n v="19"/>
    <n v="44.489999999999995"/>
    <n v="63.489999999999995"/>
    <n v="34.5"/>
    <n v="417.21"/>
    <n v="17.119999999999997"/>
  </r>
  <r>
    <s v="CU_B1_P102"/>
    <x v="0"/>
    <n v="2023"/>
    <x v="1"/>
    <n v="1"/>
    <n v="102"/>
    <n v="42.5"/>
    <n v="267.45999999999998"/>
    <n v="30.975000000000001"/>
    <n v="0.72"/>
    <n v="31.695"/>
    <n v="39.5"/>
    <n v="565.54"/>
    <n v="17.475000000000001"/>
  </r>
  <r>
    <s v="CU_B1_P103"/>
    <x v="0"/>
    <n v="2023"/>
    <x v="2"/>
    <n v="1"/>
    <n v="103"/>
    <n v="36.5"/>
    <n v="217.89"/>
    <n v="0.95"/>
    <n v="6.89"/>
    <n v="7.84"/>
    <n v="37.5"/>
    <n v="449.93"/>
    <n v="16.752499999999998"/>
  </r>
  <r>
    <s v="CU_B1_P104"/>
    <x v="0"/>
    <n v="2023"/>
    <x v="3"/>
    <n v="1"/>
    <n v="104"/>
    <n v="41"/>
    <n v="207.67500000000001"/>
    <n v="0.65999999999999992"/>
    <n v="45.734999999999999"/>
    <n v="46.394999999999996"/>
    <n v="35"/>
    <n v="412.59"/>
    <n v="16.145"/>
  </r>
  <r>
    <s v="CU_B1_P105"/>
    <x v="0"/>
    <n v="2023"/>
    <x v="4"/>
    <n v="1"/>
    <n v="105"/>
    <n v="41"/>
    <n v="230.28500000000003"/>
    <n v="0.495"/>
    <n v="22.024999999999999"/>
    <n v="22.52"/>
    <n v="39"/>
    <n v="473.79"/>
    <n v="17.047499999999999"/>
  </r>
  <r>
    <s v="CU_B1_P201"/>
    <x v="0"/>
    <n v="2023"/>
    <x v="4"/>
    <n v="2"/>
    <n v="201"/>
    <n v="36.5"/>
    <n v="208.10500000000002"/>
    <n v="6.3950000000000005"/>
    <n v="19.46"/>
    <n v="25.855"/>
    <n v="33.5"/>
    <n v="484.04"/>
    <n v="17.149999999999999"/>
  </r>
  <r>
    <s v="CU_B1_P202"/>
    <x v="0"/>
    <n v="2023"/>
    <x v="3"/>
    <n v="2"/>
    <n v="202"/>
    <n v="39"/>
    <n v="232.80500000000001"/>
    <n v="1.4350000000000001"/>
    <n v="22.19"/>
    <n v="23.625"/>
    <n v="34"/>
    <n v="556.76"/>
    <n v="16.392500000000002"/>
  </r>
  <r>
    <s v="CU_B1_P203"/>
    <x v="0"/>
    <n v="2023"/>
    <x v="2"/>
    <n v="2"/>
    <n v="203"/>
    <n v="40"/>
    <n v="228.69499999999999"/>
    <n v="13.18"/>
    <n v="7.625"/>
    <n v="20.805"/>
    <n v="32"/>
    <n v="497.82"/>
    <n v="16.517500000000002"/>
  </r>
  <r>
    <s v="CU_B1_P204"/>
    <x v="0"/>
    <n v="2023"/>
    <x v="1"/>
    <n v="2"/>
    <n v="204"/>
    <n v="45.5"/>
    <n v="268.27"/>
    <n v="65.424999999999997"/>
    <n v="0"/>
    <n v="65.424999999999997"/>
    <n v="41.5"/>
    <n v="583.53"/>
    <n v="17.337499999999999"/>
  </r>
  <r>
    <s v="CU_B1_P205"/>
    <x v="0"/>
    <n v="2023"/>
    <x v="0"/>
    <n v="2"/>
    <n v="205"/>
    <n v="44.5"/>
    <n v="321.375"/>
    <n v="21.72"/>
    <n v="23.11"/>
    <n v="44.83"/>
    <n v="40.5"/>
    <n v="485.35"/>
    <n v="16.794999999999998"/>
  </r>
  <r>
    <s v="CU_B1_P301"/>
    <x v="0"/>
    <n v="2023"/>
    <x v="0"/>
    <n v="3"/>
    <n v="301"/>
    <n v="46"/>
    <n v="269.54000000000002"/>
    <n v="35.260000000000005"/>
    <n v="14.13"/>
    <n v="49.390000000000008"/>
    <n v="36.5"/>
    <n v="478.85"/>
    <n v="17.8475"/>
  </r>
  <r>
    <s v="CU_B1_P302"/>
    <x v="0"/>
    <n v="2023"/>
    <x v="1"/>
    <n v="3"/>
    <n v="302"/>
    <n v="41"/>
    <n v="346.17499999999995"/>
    <n v="37.159999999999997"/>
    <n v="0"/>
    <n v="37.159999999999997"/>
    <n v="37.5"/>
    <n v="481.27"/>
    <n v="16.892500000000002"/>
  </r>
  <r>
    <s v="CU_B1_P303"/>
    <x v="0"/>
    <n v="2023"/>
    <x v="4"/>
    <n v="3"/>
    <n v="303"/>
    <n v="36.5"/>
    <n v="266.14"/>
    <n v="13.940000000000001"/>
    <n v="14.469999999999999"/>
    <n v="28.41"/>
    <n v="27.5"/>
    <n v="495.61"/>
    <n v="17.692499999999999"/>
  </r>
  <r>
    <s v="CU_B1_P304"/>
    <x v="0"/>
    <n v="2023"/>
    <x v="2"/>
    <n v="3"/>
    <n v="304"/>
    <n v="39.5"/>
    <n v="252"/>
    <n v="3.37"/>
    <n v="2.6999999999999997"/>
    <n v="6.07"/>
    <n v="35"/>
    <n v="686.07"/>
    <n v="17.21"/>
  </r>
  <r>
    <s v="CU_B1_P305"/>
    <x v="0"/>
    <n v="2023"/>
    <x v="3"/>
    <n v="3"/>
    <n v="305"/>
    <n v="38.5"/>
    <n v="236.08499999999998"/>
    <n v="1.595"/>
    <n v="0.73"/>
    <n v="2.3250000000000002"/>
    <n v="32.5"/>
    <n v="556.48"/>
    <n v="16.297499999999999"/>
  </r>
  <r>
    <s v="CU_B1_P401"/>
    <x v="0"/>
    <n v="2023"/>
    <x v="4"/>
    <n v="4"/>
    <n v="401"/>
    <n v="43.5"/>
    <n v="328.995"/>
    <n v="13.18"/>
    <n v="2.7050000000000001"/>
    <n v="15.885"/>
    <n v="40.5"/>
    <n v="575.66999999999996"/>
    <n v="18.105"/>
  </r>
  <r>
    <s v="CU_B1_P402"/>
    <x v="0"/>
    <n v="2023"/>
    <x v="3"/>
    <n v="4"/>
    <n v="402"/>
    <n v="36"/>
    <n v="269.745"/>
    <n v="1.155"/>
    <n v="10.41"/>
    <n v="11.565"/>
    <n v="34.5"/>
    <n v="457.43"/>
    <n v="16.692499999999999"/>
  </r>
  <r>
    <s v="CU_B1_P403"/>
    <x v="0"/>
    <n v="2023"/>
    <x v="2"/>
    <n v="4"/>
    <n v="403"/>
    <n v="36"/>
    <n v="211.89"/>
    <n v="7.67"/>
    <n v="9.1649999999999991"/>
    <n v="16.835000000000001"/>
    <n v="39"/>
    <n v="549.80999999999995"/>
    <n v="16.734999999999999"/>
  </r>
  <r>
    <s v="CU_B1_P404"/>
    <x v="0"/>
    <n v="2023"/>
    <x v="1"/>
    <n v="4"/>
    <n v="404"/>
    <n v="45.5"/>
    <n v="245.54"/>
    <n v="36.414999999999999"/>
    <n v="0.05"/>
    <n v="36.464999999999996"/>
    <n v="41.5"/>
    <n v="487.11"/>
    <n v="17.310000000000002"/>
  </r>
  <r>
    <s v="CU_B1_P405"/>
    <x v="0"/>
    <n v="2023"/>
    <x v="0"/>
    <n v="4"/>
    <n v="405"/>
    <n v="43"/>
    <n v="199.87"/>
    <n v="56.46"/>
    <n v="22.7"/>
    <n v="79.16"/>
    <n v="43.5"/>
    <n v="434.21"/>
    <n v="17.059999999999999"/>
  </r>
  <r>
    <s v="CU_B1_P101"/>
    <x v="1"/>
    <n v="2024"/>
    <x v="0"/>
    <n v="1"/>
    <n v="101"/>
    <n v="47.5"/>
    <n v="508.65499999999997"/>
    <n v="2.0550000000000002"/>
    <n v="10.035"/>
    <n v="12.09"/>
    <n v="45.5"/>
    <n v="612"/>
    <n v="19.122500000000002"/>
  </r>
  <r>
    <s v="CU_B1_P102"/>
    <x v="1"/>
    <n v="2024"/>
    <x v="1"/>
    <n v="1"/>
    <n v="102"/>
    <n v="47.5"/>
    <n v="503.56"/>
    <n v="0"/>
    <n v="0"/>
    <n v="0"/>
    <n v="47.5"/>
    <n v="790"/>
    <n v="19.29"/>
  </r>
  <r>
    <s v="CU_B1_P103"/>
    <x v="1"/>
    <n v="2024"/>
    <x v="2"/>
    <n v="1"/>
    <n v="103"/>
    <n v="44.5"/>
    <n v="378.02499999999998"/>
    <n v="2.5000000000000001E-2"/>
    <n v="2.5000000000000001E-2"/>
    <n v="0.05"/>
    <n v="44"/>
    <n v="641"/>
    <n v="18.079999999999998"/>
  </r>
  <r>
    <s v="CU_B1_P104"/>
    <x v="1"/>
    <n v="2024"/>
    <x v="3"/>
    <n v="1"/>
    <n v="104"/>
    <n v="40"/>
    <n v="423.45"/>
    <n v="0"/>
    <n v="9.5000000000000001E-2"/>
    <n v="9.5000000000000001E-2"/>
    <n v="46"/>
    <n v="660"/>
    <n v="18.2425"/>
  </r>
  <r>
    <s v="CU_B1_P105"/>
    <x v="1"/>
    <n v="2024"/>
    <x v="4"/>
    <n v="1"/>
    <n v="105"/>
    <n v="40"/>
    <n v="414.125"/>
    <n v="0"/>
    <n v="0"/>
    <n v="0"/>
    <n v="46.5"/>
    <n v="624"/>
    <n v="17.77"/>
  </r>
  <r>
    <s v="CU_B1_P201"/>
    <x v="1"/>
    <n v="2024"/>
    <x v="4"/>
    <n v="2"/>
    <n v="201"/>
    <n v="47.5"/>
    <n v="415.09500000000003"/>
    <n v="0"/>
    <n v="0"/>
    <n v="0"/>
    <n v="45"/>
    <n v="670"/>
    <n v="18.309999999999999"/>
  </r>
  <r>
    <s v="CU_B1_P202"/>
    <x v="1"/>
    <n v="2024"/>
    <x v="3"/>
    <n v="2"/>
    <n v="202"/>
    <n v="43"/>
    <n v="437.875"/>
    <n v="0"/>
    <n v="2.5000000000000001E-2"/>
    <n v="2.5000000000000001E-2"/>
    <n v="43.5"/>
    <n v="638"/>
    <n v="18.704999999999998"/>
  </r>
  <r>
    <s v="CU_B1_P203"/>
    <x v="1"/>
    <n v="2024"/>
    <x v="2"/>
    <n v="2"/>
    <n v="203"/>
    <n v="41.5"/>
    <n v="409.44500000000005"/>
    <n v="0"/>
    <n v="0.18"/>
    <n v="0.18"/>
    <n v="44"/>
    <n v="646"/>
    <n v="17.9375"/>
  </r>
  <r>
    <s v="CU_B1_P204"/>
    <x v="1"/>
    <n v="2024"/>
    <x v="1"/>
    <n v="2"/>
    <n v="204"/>
    <n v="47"/>
    <n v="481.32499999999999"/>
    <n v="8.5000000000000006E-2"/>
    <n v="0.02"/>
    <n v="0.10500000000000001"/>
    <n v="49"/>
    <n v="662"/>
    <n v="18.942499999999999"/>
  </r>
  <r>
    <s v="CU_B1_P205"/>
    <x v="1"/>
    <n v="2024"/>
    <x v="0"/>
    <n v="2"/>
    <n v="205"/>
    <n v="46"/>
    <n v="417.31"/>
    <n v="3.0649999999999999"/>
    <n v="9.01"/>
    <n v="12.074999999999999"/>
    <n v="46"/>
    <n v="644"/>
    <n v="18.369999999999997"/>
  </r>
  <r>
    <s v="CU_B1_P301"/>
    <x v="1"/>
    <n v="2024"/>
    <x v="0"/>
    <n v="3"/>
    <n v="301"/>
    <n v="47.5"/>
    <n v="456.25"/>
    <n v="4.42"/>
    <n v="6.5250000000000004"/>
    <n v="10.945"/>
    <n v="37"/>
    <n v="588"/>
    <n v="17.094999999999999"/>
  </r>
  <r>
    <s v="CU_B1_P302"/>
    <x v="1"/>
    <n v="2024"/>
    <x v="1"/>
    <n v="3"/>
    <n v="302"/>
    <n v="41.5"/>
    <n v="496.08500000000004"/>
    <n v="2.5000000000000001E-2"/>
    <n v="0"/>
    <n v="2.5000000000000001E-2"/>
    <n v="38.5"/>
    <n v="676"/>
    <n v="19.395"/>
  </r>
  <r>
    <s v="CU_B1_P303"/>
    <x v="1"/>
    <n v="2024"/>
    <x v="4"/>
    <n v="3"/>
    <n v="303"/>
    <n v="53.5"/>
    <n v="342.25"/>
    <n v="10.765000000000001"/>
    <n v="6.5"/>
    <n v="17.265000000000001"/>
    <n v="44.5"/>
    <n v="672"/>
    <n v="19.012499999999999"/>
  </r>
  <r>
    <s v="CU_B1_P304"/>
    <x v="1"/>
    <n v="2024"/>
    <x v="2"/>
    <n v="3"/>
    <n v="304"/>
    <n v="54"/>
    <n v="371.88"/>
    <n v="12.455"/>
    <n v="2.1850000000000001"/>
    <n v="14.64"/>
    <n v="46"/>
    <n v="604"/>
    <n v="19.022500000000001"/>
  </r>
  <r>
    <s v="CU_B1_P305"/>
    <x v="1"/>
    <n v="2024"/>
    <x v="3"/>
    <n v="3"/>
    <n v="305"/>
    <n v="42.5"/>
    <n v="374.745"/>
    <n v="5.29"/>
    <n v="40.31"/>
    <n v="45.6"/>
    <n v="48.5"/>
    <n v="586"/>
    <n v="17.952500000000001"/>
  </r>
  <r>
    <s v="CU_B1_P401"/>
    <x v="1"/>
    <n v="2024"/>
    <x v="4"/>
    <n v="4"/>
    <n v="401"/>
    <n v="42"/>
    <n v="322.3"/>
    <n v="0.77499999999999991"/>
    <n v="36.409999999999997"/>
    <n v="37.184999999999995"/>
    <n v="39.5"/>
    <n v="534"/>
    <n v="18.0975"/>
  </r>
  <r>
    <s v="CU_B1_P402"/>
    <x v="1"/>
    <n v="2024"/>
    <x v="3"/>
    <n v="4"/>
    <n v="402"/>
    <n v="43.5"/>
    <n v="359.185"/>
    <n v="0"/>
    <n v="3.7199999999999998"/>
    <n v="3.7199999999999998"/>
    <n v="44.5"/>
    <n v="548"/>
    <n v="18.079999999999998"/>
  </r>
  <r>
    <s v="CU_B1_P403"/>
    <x v="1"/>
    <n v="2024"/>
    <x v="2"/>
    <n v="4"/>
    <n v="403"/>
    <n v="44.5"/>
    <n v="359.38"/>
    <n v="0.52500000000000002"/>
    <n v="2.16"/>
    <n v="2.6850000000000001"/>
    <n v="38"/>
    <n v="586"/>
    <n v="18.052500000000002"/>
  </r>
  <r>
    <s v="CU_B1_P404"/>
    <x v="1"/>
    <n v="2024"/>
    <x v="1"/>
    <n v="4"/>
    <n v="404"/>
    <n v="45"/>
    <n v="428"/>
    <n v="2.23"/>
    <n v="7.0000000000000007E-2"/>
    <n v="2.2999999999999998"/>
    <n v="50"/>
    <n v="678"/>
    <n v="18.952500000000001"/>
  </r>
  <r>
    <s v="CU_B1_P405"/>
    <x v="1"/>
    <n v="2024"/>
    <x v="0"/>
    <n v="4"/>
    <n v="405"/>
    <n v="50"/>
    <n v="470.08499999999998"/>
    <n v="0.255"/>
    <n v="3.6349999999999998"/>
    <n v="3.8899999999999997"/>
    <n v="45.5"/>
    <n v="660"/>
    <n v="18.532499999999999"/>
  </r>
  <r>
    <s v="CU_B1_P101"/>
    <x v="2"/>
    <n v="2024"/>
    <x v="0"/>
    <n v="1"/>
    <n v="101"/>
    <n v="51.5"/>
    <n v="476.20499999999998"/>
    <n v="0.70500000000000007"/>
    <n v="1.76"/>
    <n v="2.4649999999999999"/>
    <n v="44.5"/>
    <n v="724"/>
    <n v="18.305"/>
  </r>
  <r>
    <s v="CU_B1_P102"/>
    <x v="2"/>
    <n v="2024"/>
    <x v="1"/>
    <n v="1"/>
    <n v="102"/>
    <n v="49.5"/>
    <n v="447.4"/>
    <n v="0.62"/>
    <n v="0"/>
    <n v="0.62"/>
    <n v="47.5"/>
    <n v="690"/>
    <n v="19.094999999999999"/>
  </r>
  <r>
    <s v="CU_B1_P103"/>
    <x v="2"/>
    <n v="2024"/>
    <x v="2"/>
    <n v="1"/>
    <n v="103"/>
    <n v="43"/>
    <n v="390.67"/>
    <n v="0"/>
    <n v="0.45"/>
    <n v="0.45"/>
    <n v="36.5"/>
    <n v="638"/>
    <n v="17.587500000000002"/>
  </r>
  <r>
    <s v="CU_B1_P104"/>
    <x v="2"/>
    <n v="2024"/>
    <x v="3"/>
    <n v="1"/>
    <n v="104"/>
    <n v="45.5"/>
    <n v="410.72500000000002"/>
    <n v="0"/>
    <n v="0"/>
    <n v="0"/>
    <n v="49"/>
    <n v="662"/>
    <n v="17.649999999999999"/>
  </r>
  <r>
    <s v="CU_B1_P105"/>
    <x v="2"/>
    <n v="2024"/>
    <x v="4"/>
    <n v="1"/>
    <n v="105"/>
    <n v="38.5"/>
    <n v="357.96499999999997"/>
    <n v="0"/>
    <n v="0"/>
    <n v="0"/>
    <n v="46.5"/>
    <n v="700"/>
    <n v="17.990000000000002"/>
  </r>
  <r>
    <s v="CU_B1_P201"/>
    <x v="2"/>
    <n v="2024"/>
    <x v="4"/>
    <n v="2"/>
    <n v="201"/>
    <n v="46.5"/>
    <n v="423.77499999999998"/>
    <n v="0"/>
    <n v="0"/>
    <n v="0"/>
    <n v="46"/>
    <n v="626"/>
    <n v="18.3125"/>
  </r>
  <r>
    <s v="CU_B1_P202"/>
    <x v="2"/>
    <n v="2024"/>
    <x v="3"/>
    <n v="2"/>
    <n v="202"/>
    <n v="43.5"/>
    <n v="393.08499999999998"/>
    <n v="0"/>
    <n v="0"/>
    <n v="0"/>
    <n v="44"/>
    <n v="686"/>
    <n v="17.740000000000002"/>
  </r>
  <r>
    <s v="CU_B1_P203"/>
    <x v="2"/>
    <n v="2024"/>
    <x v="2"/>
    <n v="2"/>
    <n v="203"/>
    <n v="43"/>
    <n v="426.2"/>
    <n v="2.5000000000000001E-2"/>
    <n v="0.28000000000000003"/>
    <n v="0.30500000000000005"/>
    <n v="47"/>
    <n v="690"/>
    <n v="18.169999999999998"/>
  </r>
  <r>
    <s v="CU_B1_P204"/>
    <x v="2"/>
    <n v="2024"/>
    <x v="1"/>
    <n v="2"/>
    <n v="204"/>
    <n v="51.5"/>
    <n v="447.33"/>
    <n v="0.30000000000000004"/>
    <n v="0"/>
    <n v="0.30000000000000004"/>
    <n v="46.5"/>
    <n v="662"/>
    <n v="19.087499999999999"/>
  </r>
  <r>
    <s v="CU_B1_P205"/>
    <x v="2"/>
    <n v="2024"/>
    <x v="0"/>
    <n v="2"/>
    <n v="205"/>
    <n v="45"/>
    <n v="450.995"/>
    <n v="1.125"/>
    <n v="17.740000000000002"/>
    <n v="18.865000000000002"/>
    <n v="39.5"/>
    <n v="530"/>
    <n v="18.11"/>
  </r>
  <r>
    <s v="CU_B1_P301"/>
    <x v="2"/>
    <n v="2024"/>
    <x v="0"/>
    <n v="3"/>
    <n v="301"/>
    <n v="46.5"/>
    <n v="464"/>
    <n v="0.20499999999999999"/>
    <n v="0"/>
    <n v="0.20499999999999999"/>
    <n v="42"/>
    <n v="642"/>
    <n v="18.6175"/>
  </r>
  <r>
    <s v="CU_B1_P302"/>
    <x v="2"/>
    <n v="2024"/>
    <x v="1"/>
    <n v="3"/>
    <n v="302"/>
    <n v="46.5"/>
    <n v="445.995"/>
    <n v="11.75"/>
    <n v="5.87"/>
    <n v="17.62"/>
    <n v="37.5"/>
    <n v="498"/>
    <n v="17.655000000000001"/>
  </r>
  <r>
    <s v="CU_B1_P303"/>
    <x v="2"/>
    <n v="2024"/>
    <x v="4"/>
    <n v="3"/>
    <n v="303"/>
    <n v="43"/>
    <n v="469.65499999999997"/>
    <n v="0.11000000000000001"/>
    <n v="0.05"/>
    <n v="0.16000000000000003"/>
    <n v="47"/>
    <n v="688"/>
    <n v="17.8125"/>
  </r>
  <r>
    <s v="CU_B1_P304"/>
    <x v="2"/>
    <n v="2024"/>
    <x v="2"/>
    <n v="3"/>
    <n v="304"/>
    <n v="50"/>
    <n v="416.95"/>
    <n v="0"/>
    <n v="0.73"/>
    <n v="0.73"/>
    <n v="54"/>
    <n v="712"/>
    <n v="17.872499999999999"/>
  </r>
  <r>
    <s v="CU_B1_P305"/>
    <x v="2"/>
    <n v="2024"/>
    <x v="3"/>
    <n v="3"/>
    <n v="305"/>
    <n v="44.5"/>
    <n v="472.68"/>
    <n v="0"/>
    <n v="23"/>
    <n v="23"/>
    <n v="45.5"/>
    <n v="666"/>
    <n v="17.732499999999998"/>
  </r>
  <r>
    <s v="CU_B1_P401"/>
    <x v="2"/>
    <n v="2024"/>
    <x v="4"/>
    <n v="4"/>
    <n v="401"/>
    <n v="41"/>
    <n v="437.55"/>
    <n v="0"/>
    <n v="0.29499999999999998"/>
    <n v="0.29499999999999998"/>
    <n v="53"/>
    <n v="730"/>
    <n v="18.12"/>
  </r>
  <r>
    <s v="CU_B1_P402"/>
    <x v="2"/>
    <n v="2024"/>
    <x v="3"/>
    <n v="4"/>
    <n v="402"/>
    <n v="37.5"/>
    <n v="396.495"/>
    <n v="0"/>
    <n v="1.95"/>
    <n v="1.95"/>
    <n v="40.5"/>
    <n v="688"/>
    <n v="17.652499999999996"/>
  </r>
  <r>
    <s v="CU_B1_P403"/>
    <x v="2"/>
    <n v="2024"/>
    <x v="2"/>
    <n v="4"/>
    <n v="403"/>
    <n v="42.5"/>
    <n v="378.375"/>
    <n v="0"/>
    <n v="3.36"/>
    <n v="3.36"/>
    <n v="44.5"/>
    <n v="614"/>
    <n v="17.892500000000002"/>
  </r>
  <r>
    <s v="CU_B1_P404"/>
    <x v="2"/>
    <n v="2024"/>
    <x v="1"/>
    <n v="4"/>
    <n v="404"/>
    <n v="47.5"/>
    <n v="434.96"/>
    <n v="0"/>
    <n v="0.20499999999999999"/>
    <n v="0.20499999999999999"/>
    <n v="45"/>
    <n v="678"/>
    <n v="18.8125"/>
  </r>
  <r>
    <s v="CU_B1_P405"/>
    <x v="2"/>
    <n v="2024"/>
    <x v="0"/>
    <n v="4"/>
    <n v="405"/>
    <n v="36.5"/>
    <n v="426.1"/>
    <n v="1.335"/>
    <n v="3.6999999999999997"/>
    <n v="5.0350000000000001"/>
    <n v="45.5"/>
    <n v="656"/>
    <n v="19.49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FF0AB-E0DA-3845-9121-C7557FC12F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 firstHeaderRow="0" firstDataRow="1" firstDataCol="1"/>
  <pivotFields count="14">
    <pivotField showAll="0"/>
    <pivotField axis="axisRow" showAll="0">
      <items count="4">
        <item x="2"/>
        <item x="1"/>
        <item x="0"/>
        <item t="default"/>
      </items>
    </pivotField>
    <pivotField showAll="0"/>
    <pivotField axis="axisRow" showAll="0">
      <items count="6">
        <item x="4"/>
        <item x="2"/>
        <item x="3"/>
        <item x="1"/>
        <item x="0"/>
        <item t="default"/>
      </items>
    </pivotField>
    <pivotField showAll="0"/>
    <pivotField showAll="0"/>
    <pivotField showAll="0"/>
    <pivotField showAll="0"/>
    <pivotField showAll="0"/>
    <pivotField dataField="1" showAll="0"/>
    <pivotField dataField="1" showAll="0"/>
    <pivotField showAll="0"/>
    <pivotField showAll="0"/>
    <pivotField showAll="0"/>
  </pivotFields>
  <rowFields count="2">
    <field x="3"/>
    <field x="1"/>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2"/>
  </colFields>
  <colItems count="2">
    <i>
      <x/>
    </i>
    <i i="1">
      <x v="1"/>
    </i>
  </colItems>
  <dataFields count="2">
    <dataField name="Average of weed_biomass" fld="10" subtotal="average" baseField="0" baseItem="0"/>
    <dataField name="Average of interrow_weed_biomass"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11B1F-0985-CF47-B3CA-2511DBC779A6}">
  <dimension ref="A1:B14"/>
  <sheetViews>
    <sheetView zoomScale="131" zoomScaleNormal="131" workbookViewId="0">
      <selection activeCell="F16" sqref="F16"/>
    </sheetView>
  </sheetViews>
  <sheetFormatPr baseColWidth="10" defaultRowHeight="16" x14ac:dyDescent="0.2"/>
  <cols>
    <col min="1" max="1" width="28" customWidth="1"/>
  </cols>
  <sheetData>
    <row r="1" spans="1:2" ht="17" x14ac:dyDescent="0.2">
      <c r="A1" s="8" t="s">
        <v>0</v>
      </c>
      <c r="B1" t="s">
        <v>42</v>
      </c>
    </row>
    <row r="2" spans="1:2" ht="17" x14ac:dyDescent="0.2">
      <c r="A2" s="8" t="s">
        <v>1</v>
      </c>
      <c r="B2" t="s">
        <v>44</v>
      </c>
    </row>
    <row r="3" spans="1:2" ht="17" x14ac:dyDescent="0.2">
      <c r="A3" s="8" t="s">
        <v>2</v>
      </c>
      <c r="B3" t="s">
        <v>43</v>
      </c>
    </row>
    <row r="4" spans="1:2" ht="17" x14ac:dyDescent="0.2">
      <c r="A4" s="8" t="s">
        <v>3</v>
      </c>
      <c r="B4" t="s">
        <v>45</v>
      </c>
    </row>
    <row r="5" spans="1:2" ht="17" x14ac:dyDescent="0.2">
      <c r="A5" s="8" t="s">
        <v>4</v>
      </c>
      <c r="B5" t="s">
        <v>46</v>
      </c>
    </row>
    <row r="6" spans="1:2" x14ac:dyDescent="0.2">
      <c r="A6" s="9" t="s">
        <v>5</v>
      </c>
      <c r="B6" t="s">
        <v>47</v>
      </c>
    </row>
    <row r="7" spans="1:2" x14ac:dyDescent="0.2">
      <c r="A7" s="9" t="s">
        <v>6</v>
      </c>
      <c r="B7" t="s">
        <v>53</v>
      </c>
    </row>
    <row r="8" spans="1:2" x14ac:dyDescent="0.2">
      <c r="A8" s="9" t="s">
        <v>7</v>
      </c>
      <c r="B8" t="s">
        <v>48</v>
      </c>
    </row>
    <row r="9" spans="1:2" x14ac:dyDescent="0.2">
      <c r="A9" s="9" t="s">
        <v>8</v>
      </c>
      <c r="B9" t="s">
        <v>51</v>
      </c>
    </row>
    <row r="10" spans="1:2" x14ac:dyDescent="0.2">
      <c r="A10" s="9" t="s">
        <v>9</v>
      </c>
      <c r="B10" t="s">
        <v>50</v>
      </c>
    </row>
    <row r="11" spans="1:2" x14ac:dyDescent="0.2">
      <c r="A11" s="9" t="s">
        <v>10</v>
      </c>
      <c r="B11" t="s">
        <v>49</v>
      </c>
    </row>
    <row r="12" spans="1:2" x14ac:dyDescent="0.2">
      <c r="A12" s="9" t="s">
        <v>11</v>
      </c>
      <c r="B12" t="s">
        <v>53</v>
      </c>
    </row>
    <row r="13" spans="1:2" ht="17" x14ac:dyDescent="0.2">
      <c r="A13" s="8" t="s">
        <v>12</v>
      </c>
      <c r="B13" s="10" t="s">
        <v>52</v>
      </c>
    </row>
    <row r="14" spans="1:2" x14ac:dyDescent="0.2">
      <c r="A14" s="4" t="s">
        <v>41</v>
      </c>
      <c r="B14"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FBCC-0FB2-6549-B950-AB7E8E07A8D9}">
  <dimension ref="A3:I24"/>
  <sheetViews>
    <sheetView topLeftCell="A3" workbookViewId="0">
      <selection activeCell="H33" sqref="H33"/>
    </sheetView>
  </sheetViews>
  <sheetFormatPr baseColWidth="10" defaultRowHeight="16" x14ac:dyDescent="0.2"/>
  <cols>
    <col min="1" max="1" width="14.6640625" bestFit="1" customWidth="1"/>
    <col min="2" max="2" width="22.83203125" bestFit="1" customWidth="1"/>
    <col min="3" max="3" width="30.6640625" bestFit="1" customWidth="1"/>
  </cols>
  <sheetData>
    <row r="3" spans="1:9" x14ac:dyDescent="0.2">
      <c r="A3" s="11" t="s">
        <v>55</v>
      </c>
      <c r="B3" t="s">
        <v>58</v>
      </c>
      <c r="C3" t="s">
        <v>57</v>
      </c>
    </row>
    <row r="4" spans="1:9" x14ac:dyDescent="0.2">
      <c r="A4" s="9" t="s">
        <v>23</v>
      </c>
      <c r="B4">
        <v>12.297916666666666</v>
      </c>
      <c r="C4">
        <v>8.4929166666666678</v>
      </c>
      <c r="G4">
        <v>8.49</v>
      </c>
      <c r="H4">
        <f>G4/0.5</f>
        <v>16.98</v>
      </c>
      <c r="I4">
        <f>H4*10</f>
        <v>169.8</v>
      </c>
    </row>
    <row r="5" spans="1:9" x14ac:dyDescent="0.2">
      <c r="A5" s="12" t="s">
        <v>40</v>
      </c>
      <c r="B5">
        <v>0.11375</v>
      </c>
      <c r="C5">
        <v>8.6249999999999993E-2</v>
      </c>
      <c r="D5">
        <v>0.11375</v>
      </c>
      <c r="E5">
        <f>D5/0.5</f>
        <v>0.22750000000000001</v>
      </c>
      <c r="F5">
        <f>E5*10</f>
        <v>2.2749999999999999</v>
      </c>
      <c r="G5">
        <v>8.6249999999999993E-2</v>
      </c>
      <c r="H5">
        <f>G5/0.5</f>
        <v>0.17249999999999999</v>
      </c>
      <c r="I5">
        <f>H5*10</f>
        <v>1.7249999999999999</v>
      </c>
    </row>
    <row r="6" spans="1:9" x14ac:dyDescent="0.2">
      <c r="A6" s="12" t="s">
        <v>39</v>
      </c>
      <c r="B6">
        <v>13.612499999999999</v>
      </c>
      <c r="C6">
        <v>10.727499999999999</v>
      </c>
      <c r="D6">
        <v>13.612500000000001</v>
      </c>
      <c r="E6">
        <f>D6/0.5</f>
        <v>27.225000000000001</v>
      </c>
      <c r="F6">
        <f>E6*10</f>
        <v>272.25</v>
      </c>
      <c r="G6">
        <v>10.727499999999999</v>
      </c>
      <c r="H6">
        <f t="shared" ref="H6:H12" si="0">G6/0.5</f>
        <v>21.454999999999998</v>
      </c>
      <c r="I6">
        <f t="shared" ref="I6:I12" si="1">H6*10</f>
        <v>214.54999999999998</v>
      </c>
    </row>
    <row r="7" spans="1:9" x14ac:dyDescent="0.2">
      <c r="A7" s="12" t="s">
        <v>14</v>
      </c>
      <c r="B7">
        <v>23.1675</v>
      </c>
      <c r="C7">
        <v>14.664999999999999</v>
      </c>
      <c r="D7">
        <v>23.1675</v>
      </c>
      <c r="E7">
        <f>D7/0.5</f>
        <v>46.335000000000001</v>
      </c>
      <c r="F7">
        <f>E7*10</f>
        <v>463.35</v>
      </c>
      <c r="G7">
        <v>14.664999999999999</v>
      </c>
      <c r="H7">
        <f t="shared" si="0"/>
        <v>29.33</v>
      </c>
      <c r="I7">
        <f t="shared" si="1"/>
        <v>293.29999999999995</v>
      </c>
    </row>
    <row r="8" spans="1:9" x14ac:dyDescent="0.2">
      <c r="A8" s="9" t="s">
        <v>19</v>
      </c>
      <c r="B8">
        <v>6.1625000000000005</v>
      </c>
      <c r="C8">
        <v>2.9791666666666665</v>
      </c>
      <c r="G8">
        <v>2.9790000000000001</v>
      </c>
      <c r="H8">
        <f t="shared" si="0"/>
        <v>5.9580000000000002</v>
      </c>
      <c r="I8">
        <f t="shared" si="1"/>
        <v>59.58</v>
      </c>
    </row>
    <row r="9" spans="1:9" x14ac:dyDescent="0.2">
      <c r="A9" s="12" t="s">
        <v>40</v>
      </c>
      <c r="B9">
        <v>1.2112499999999999</v>
      </c>
      <c r="C9">
        <v>1.2050000000000001</v>
      </c>
      <c r="D9">
        <v>1.21</v>
      </c>
      <c r="E9">
        <f>D9/0.5</f>
        <v>2.42</v>
      </c>
      <c r="F9">
        <f>E9*10</f>
        <v>24.2</v>
      </c>
      <c r="G9">
        <v>1.2050000000000001</v>
      </c>
      <c r="H9">
        <f t="shared" si="0"/>
        <v>2.41</v>
      </c>
      <c r="I9">
        <f t="shared" si="1"/>
        <v>24.1</v>
      </c>
    </row>
    <row r="10" spans="1:9" x14ac:dyDescent="0.2">
      <c r="A10" s="12" t="s">
        <v>39</v>
      </c>
      <c r="B10">
        <v>4.3887499999999999</v>
      </c>
      <c r="C10">
        <v>1.1375000000000002</v>
      </c>
      <c r="D10">
        <v>4.38</v>
      </c>
      <c r="E10">
        <f t="shared" ref="E10:E11" si="2">D10/0.5</f>
        <v>8.76</v>
      </c>
      <c r="F10">
        <f t="shared" ref="F10:F11" si="3">E10*10</f>
        <v>87.6</v>
      </c>
      <c r="G10">
        <v>1.1375</v>
      </c>
      <c r="H10">
        <f t="shared" si="0"/>
        <v>2.2749999999999999</v>
      </c>
      <c r="I10">
        <f t="shared" si="1"/>
        <v>22.75</v>
      </c>
    </row>
    <row r="11" spans="1:9" x14ac:dyDescent="0.2">
      <c r="A11" s="12" t="s">
        <v>14</v>
      </c>
      <c r="B11">
        <v>12.887500000000001</v>
      </c>
      <c r="C11">
        <v>6.5949999999999998</v>
      </c>
      <c r="D11">
        <v>12.8</v>
      </c>
      <c r="E11">
        <f t="shared" si="2"/>
        <v>25.6</v>
      </c>
      <c r="F11">
        <f t="shared" si="3"/>
        <v>256</v>
      </c>
      <c r="G11">
        <v>6.5949999999999998</v>
      </c>
      <c r="H11">
        <f t="shared" si="0"/>
        <v>13.19</v>
      </c>
      <c r="I11">
        <f t="shared" si="1"/>
        <v>131.9</v>
      </c>
    </row>
    <row r="12" spans="1:9" x14ac:dyDescent="0.2">
      <c r="A12" s="9" t="s">
        <v>21</v>
      </c>
      <c r="B12">
        <v>13.191666666666665</v>
      </c>
      <c r="C12">
        <v>12.347083333333332</v>
      </c>
      <c r="G12">
        <v>12.347</v>
      </c>
      <c r="H12">
        <f t="shared" si="0"/>
        <v>24.693999999999999</v>
      </c>
      <c r="I12">
        <f t="shared" si="1"/>
        <v>246.94</v>
      </c>
    </row>
    <row r="13" spans="1:9" x14ac:dyDescent="0.2">
      <c r="A13" s="12" t="s">
        <v>40</v>
      </c>
      <c r="B13">
        <v>6.2374999999999998</v>
      </c>
      <c r="C13">
        <v>6.2374999999999998</v>
      </c>
    </row>
    <row r="14" spans="1:9" x14ac:dyDescent="0.2">
      <c r="A14" s="12" t="s">
        <v>39</v>
      </c>
      <c r="B14">
        <v>12.36</v>
      </c>
      <c r="C14">
        <v>11.0375</v>
      </c>
    </row>
    <row r="15" spans="1:9" x14ac:dyDescent="0.2">
      <c r="A15" s="12" t="s">
        <v>14</v>
      </c>
      <c r="B15">
        <v>20.977499999999999</v>
      </c>
      <c r="C15">
        <v>19.766249999999999</v>
      </c>
    </row>
    <row r="16" spans="1:9" x14ac:dyDescent="0.2">
      <c r="A16" s="9" t="s">
        <v>17</v>
      </c>
      <c r="B16">
        <v>15.993333333333332</v>
      </c>
      <c r="C16">
        <v>0.57791666666666663</v>
      </c>
      <c r="G16">
        <v>0.57791666666666663</v>
      </c>
      <c r="H16">
        <f t="shared" ref="H16" si="4">G16/0.5</f>
        <v>1.1558333333333333</v>
      </c>
      <c r="I16">
        <f>H16*10</f>
        <v>11.558333333333334</v>
      </c>
    </row>
    <row r="17" spans="1:9" x14ac:dyDescent="0.2">
      <c r="A17" s="12" t="s">
        <v>40</v>
      </c>
      <c r="B17">
        <v>4.6862500000000002</v>
      </c>
      <c r="C17">
        <v>1.51875</v>
      </c>
    </row>
    <row r="18" spans="1:9" x14ac:dyDescent="0.2">
      <c r="A18" s="12" t="s">
        <v>39</v>
      </c>
      <c r="B18">
        <v>0.60749999999999993</v>
      </c>
      <c r="C18">
        <v>2.2500000000000003E-2</v>
      </c>
    </row>
    <row r="19" spans="1:9" x14ac:dyDescent="0.2">
      <c r="A19" s="12" t="s">
        <v>14</v>
      </c>
      <c r="B19">
        <v>42.686250000000001</v>
      </c>
      <c r="C19">
        <v>0.1925</v>
      </c>
    </row>
    <row r="20" spans="1:9" x14ac:dyDescent="0.2">
      <c r="A20" s="9" t="s">
        <v>15</v>
      </c>
      <c r="B20">
        <v>25.203333333333333</v>
      </c>
      <c r="C20">
        <v>13.069583333333332</v>
      </c>
      <c r="G20">
        <v>13.069000000000001</v>
      </c>
      <c r="H20">
        <f t="shared" ref="H20" si="5">G20/0.5</f>
        <v>26.138000000000002</v>
      </c>
      <c r="I20">
        <f t="shared" ref="I20" si="6">H20*10</f>
        <v>261.38</v>
      </c>
    </row>
    <row r="21" spans="1:9" x14ac:dyDescent="0.2">
      <c r="A21" s="12" t="s">
        <v>40</v>
      </c>
      <c r="B21">
        <v>6.6425000000000001</v>
      </c>
      <c r="C21">
        <v>5.8000000000000007</v>
      </c>
    </row>
    <row r="22" spans="1:9" x14ac:dyDescent="0.2">
      <c r="A22" s="12" t="s">
        <v>39</v>
      </c>
      <c r="B22">
        <v>9.75</v>
      </c>
      <c r="C22">
        <v>7.3012499999999996</v>
      </c>
    </row>
    <row r="23" spans="1:9" x14ac:dyDescent="0.2">
      <c r="A23" s="12" t="s">
        <v>14</v>
      </c>
      <c r="B23">
        <v>59.217500000000001</v>
      </c>
      <c r="C23">
        <v>26.107499999999998</v>
      </c>
    </row>
    <row r="24" spans="1:9" x14ac:dyDescent="0.2">
      <c r="A24" s="9" t="s">
        <v>56</v>
      </c>
      <c r="B24">
        <v>14.569750000000004</v>
      </c>
      <c r="C24">
        <v>7.4933333333333341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FB9F-C7C0-8845-8916-2E1AAB9BD4F0}">
  <dimension ref="A1:N61"/>
  <sheetViews>
    <sheetView tabSelected="1" workbookViewId="0">
      <selection activeCell="E26" sqref="E26"/>
    </sheetView>
  </sheetViews>
  <sheetFormatPr baseColWidth="10" defaultRowHeight="16" x14ac:dyDescent="0.2"/>
  <cols>
    <col min="1" max="2" width="11.5" bestFit="1" customWidth="1"/>
    <col min="3" max="3" width="5.1640625" bestFit="1" customWidth="1"/>
    <col min="5" max="5" width="5.5" bestFit="1" customWidth="1"/>
    <col min="6" max="6" width="4.33203125" bestFit="1" customWidth="1"/>
    <col min="7" max="7" width="15" bestFit="1" customWidth="1"/>
    <col min="8" max="8" width="12.6640625" bestFit="1" customWidth="1"/>
    <col min="9" max="10" width="20.83203125" bestFit="1" customWidth="1"/>
    <col min="11" max="11" width="13" bestFit="1" customWidth="1"/>
    <col min="12" max="12" width="14.6640625" bestFit="1" customWidth="1"/>
    <col min="13" max="13" width="9.83203125" bestFit="1" customWidth="1"/>
  </cols>
  <sheetData>
    <row r="1" spans="1:14" ht="17" x14ac:dyDescent="0.2">
      <c r="A1" s="1" t="s">
        <v>0</v>
      </c>
      <c r="B1" s="1" t="s">
        <v>1</v>
      </c>
      <c r="C1" s="1" t="s">
        <v>2</v>
      </c>
      <c r="D1" s="1" t="s">
        <v>3</v>
      </c>
      <c r="E1" s="1" t="s">
        <v>4</v>
      </c>
      <c r="F1" s="2" t="s">
        <v>5</v>
      </c>
      <c r="G1" s="3" t="s">
        <v>6</v>
      </c>
      <c r="H1" s="4" t="s">
        <v>7</v>
      </c>
      <c r="I1" s="4" t="s">
        <v>8</v>
      </c>
      <c r="J1" s="4" t="s">
        <v>9</v>
      </c>
      <c r="K1" s="4" t="s">
        <v>10</v>
      </c>
      <c r="L1" s="5" t="s">
        <v>11</v>
      </c>
      <c r="M1" s="5" t="s">
        <v>12</v>
      </c>
      <c r="N1" s="4" t="s">
        <v>41</v>
      </c>
    </row>
    <row r="2" spans="1:14" x14ac:dyDescent="0.2">
      <c r="A2" s="6" t="s">
        <v>13</v>
      </c>
      <c r="B2" s="6" t="s">
        <v>59</v>
      </c>
      <c r="C2" s="6">
        <v>2023</v>
      </c>
      <c r="D2" s="6" t="s">
        <v>15</v>
      </c>
      <c r="E2" s="6">
        <v>1</v>
      </c>
      <c r="F2" s="6">
        <v>101</v>
      </c>
      <c r="G2">
        <v>46.5</v>
      </c>
      <c r="H2">
        <v>223.74</v>
      </c>
      <c r="I2">
        <v>19</v>
      </c>
      <c r="J2">
        <v>44.489999999999995</v>
      </c>
      <c r="K2">
        <v>63.489999999999995</v>
      </c>
      <c r="L2">
        <v>34.5</v>
      </c>
      <c r="M2" s="6">
        <v>417.21</v>
      </c>
      <c r="N2">
        <v>17.119999999999997</v>
      </c>
    </row>
    <row r="3" spans="1:14" x14ac:dyDescent="0.2">
      <c r="A3" s="6" t="s">
        <v>16</v>
      </c>
      <c r="B3" s="6" t="s">
        <v>59</v>
      </c>
      <c r="C3" s="6">
        <v>2023</v>
      </c>
      <c r="D3" s="6" t="s">
        <v>17</v>
      </c>
      <c r="E3" s="6">
        <v>1</v>
      </c>
      <c r="F3" s="6">
        <v>102</v>
      </c>
      <c r="G3">
        <v>42.5</v>
      </c>
      <c r="H3">
        <v>267.45999999999998</v>
      </c>
      <c r="I3">
        <v>30.975000000000001</v>
      </c>
      <c r="J3">
        <v>0.72</v>
      </c>
      <c r="K3">
        <v>31.695</v>
      </c>
      <c r="L3">
        <v>39.5</v>
      </c>
      <c r="M3" s="6">
        <v>565.54</v>
      </c>
      <c r="N3">
        <v>17.475000000000001</v>
      </c>
    </row>
    <row r="4" spans="1:14" x14ac:dyDescent="0.2">
      <c r="A4" s="6" t="s">
        <v>18</v>
      </c>
      <c r="B4" s="6" t="s">
        <v>59</v>
      </c>
      <c r="C4" s="6">
        <v>2023</v>
      </c>
      <c r="D4" s="6" t="s">
        <v>19</v>
      </c>
      <c r="E4" s="6">
        <v>1</v>
      </c>
      <c r="F4" s="6">
        <v>103</v>
      </c>
      <c r="G4">
        <v>36.5</v>
      </c>
      <c r="H4">
        <v>217.89</v>
      </c>
      <c r="I4">
        <v>0.95</v>
      </c>
      <c r="J4">
        <v>6.89</v>
      </c>
      <c r="K4">
        <v>7.84</v>
      </c>
      <c r="L4">
        <v>37.5</v>
      </c>
      <c r="M4" s="6">
        <v>449.93</v>
      </c>
      <c r="N4">
        <v>16.752499999999998</v>
      </c>
    </row>
    <row r="5" spans="1:14" x14ac:dyDescent="0.2">
      <c r="A5" s="6" t="s">
        <v>20</v>
      </c>
      <c r="B5" s="6" t="s">
        <v>59</v>
      </c>
      <c r="C5" s="6">
        <v>2023</v>
      </c>
      <c r="D5" s="6" t="s">
        <v>21</v>
      </c>
      <c r="E5" s="6">
        <v>1</v>
      </c>
      <c r="F5" s="6">
        <v>104</v>
      </c>
      <c r="G5">
        <v>41</v>
      </c>
      <c r="H5">
        <v>207.67500000000001</v>
      </c>
      <c r="I5">
        <v>0.65999999999999992</v>
      </c>
      <c r="J5">
        <v>45.734999999999999</v>
      </c>
      <c r="K5">
        <v>46.394999999999996</v>
      </c>
      <c r="L5">
        <v>35</v>
      </c>
      <c r="M5" s="6">
        <v>412.59</v>
      </c>
      <c r="N5">
        <v>16.145</v>
      </c>
    </row>
    <row r="6" spans="1:14" x14ac:dyDescent="0.2">
      <c r="A6" s="6" t="s">
        <v>22</v>
      </c>
      <c r="B6" s="6" t="s">
        <v>59</v>
      </c>
      <c r="C6" s="6">
        <v>2023</v>
      </c>
      <c r="D6" s="6" t="s">
        <v>23</v>
      </c>
      <c r="E6" s="6">
        <v>1</v>
      </c>
      <c r="F6" s="6">
        <v>105</v>
      </c>
      <c r="G6">
        <v>41</v>
      </c>
      <c r="H6">
        <v>230.28500000000003</v>
      </c>
      <c r="I6">
        <v>0.495</v>
      </c>
      <c r="J6">
        <v>22.024999999999999</v>
      </c>
      <c r="K6">
        <v>22.52</v>
      </c>
      <c r="L6">
        <v>39</v>
      </c>
      <c r="M6" s="6">
        <v>473.79</v>
      </c>
      <c r="N6">
        <v>17.047499999999999</v>
      </c>
    </row>
    <row r="7" spans="1:14" x14ac:dyDescent="0.2">
      <c r="A7" s="6" t="s">
        <v>24</v>
      </c>
      <c r="B7" s="6" t="s">
        <v>59</v>
      </c>
      <c r="C7" s="6">
        <v>2023</v>
      </c>
      <c r="D7" s="6" t="s">
        <v>23</v>
      </c>
      <c r="E7" s="6">
        <v>2</v>
      </c>
      <c r="F7" s="6">
        <v>201</v>
      </c>
      <c r="G7">
        <v>36.5</v>
      </c>
      <c r="H7">
        <v>208.10500000000002</v>
      </c>
      <c r="I7">
        <v>6.3950000000000005</v>
      </c>
      <c r="J7">
        <v>19.46</v>
      </c>
      <c r="K7">
        <v>25.855</v>
      </c>
      <c r="L7">
        <v>33.5</v>
      </c>
      <c r="M7" s="6">
        <v>484.04</v>
      </c>
      <c r="N7">
        <v>17.149999999999999</v>
      </c>
    </row>
    <row r="8" spans="1:14" x14ac:dyDescent="0.2">
      <c r="A8" s="6" t="s">
        <v>25</v>
      </c>
      <c r="B8" s="6" t="s">
        <v>59</v>
      </c>
      <c r="C8" s="6">
        <v>2023</v>
      </c>
      <c r="D8" s="6" t="s">
        <v>21</v>
      </c>
      <c r="E8" s="6">
        <v>2</v>
      </c>
      <c r="F8" s="6">
        <v>202</v>
      </c>
      <c r="G8">
        <v>39</v>
      </c>
      <c r="H8">
        <v>232.80500000000001</v>
      </c>
      <c r="I8">
        <v>1.4350000000000001</v>
      </c>
      <c r="J8">
        <v>22.19</v>
      </c>
      <c r="K8">
        <v>23.625</v>
      </c>
      <c r="L8">
        <v>34</v>
      </c>
      <c r="M8" s="6">
        <v>556.76</v>
      </c>
      <c r="N8">
        <v>16.392500000000002</v>
      </c>
    </row>
    <row r="9" spans="1:14" x14ac:dyDescent="0.2">
      <c r="A9" s="6" t="s">
        <v>26</v>
      </c>
      <c r="B9" s="6" t="s">
        <v>59</v>
      </c>
      <c r="C9" s="6">
        <v>2023</v>
      </c>
      <c r="D9" s="6" t="s">
        <v>19</v>
      </c>
      <c r="E9" s="6">
        <v>2</v>
      </c>
      <c r="F9" s="6">
        <v>203</v>
      </c>
      <c r="G9">
        <v>40</v>
      </c>
      <c r="H9">
        <v>228.69499999999999</v>
      </c>
      <c r="I9">
        <v>13.18</v>
      </c>
      <c r="J9">
        <v>7.625</v>
      </c>
      <c r="K9">
        <v>20.805</v>
      </c>
      <c r="L9">
        <v>32</v>
      </c>
      <c r="M9" s="6">
        <v>497.82</v>
      </c>
      <c r="N9">
        <v>16.517500000000002</v>
      </c>
    </row>
    <row r="10" spans="1:14" x14ac:dyDescent="0.2">
      <c r="A10" s="6" t="s">
        <v>27</v>
      </c>
      <c r="B10" s="6" t="s">
        <v>59</v>
      </c>
      <c r="C10" s="6">
        <v>2023</v>
      </c>
      <c r="D10" s="6" t="s">
        <v>17</v>
      </c>
      <c r="E10" s="6">
        <v>2</v>
      </c>
      <c r="F10" s="6">
        <v>204</v>
      </c>
      <c r="G10">
        <v>45.5</v>
      </c>
      <c r="H10">
        <v>268.27</v>
      </c>
      <c r="I10">
        <v>65.424999999999997</v>
      </c>
      <c r="J10">
        <v>0</v>
      </c>
      <c r="K10">
        <v>65.424999999999997</v>
      </c>
      <c r="L10">
        <v>41.5</v>
      </c>
      <c r="M10" s="6">
        <v>583.53</v>
      </c>
      <c r="N10">
        <v>17.337499999999999</v>
      </c>
    </row>
    <row r="11" spans="1:14" x14ac:dyDescent="0.2">
      <c r="A11" s="6" t="s">
        <v>28</v>
      </c>
      <c r="B11" s="6" t="s">
        <v>59</v>
      </c>
      <c r="C11" s="6">
        <v>2023</v>
      </c>
      <c r="D11" s="6" t="s">
        <v>15</v>
      </c>
      <c r="E11" s="6">
        <v>2</v>
      </c>
      <c r="F11" s="6">
        <v>205</v>
      </c>
      <c r="G11">
        <v>44.5</v>
      </c>
      <c r="H11">
        <v>321.375</v>
      </c>
      <c r="I11">
        <v>21.72</v>
      </c>
      <c r="J11">
        <v>23.11</v>
      </c>
      <c r="K11">
        <v>44.83</v>
      </c>
      <c r="L11">
        <v>40.5</v>
      </c>
      <c r="M11" s="6">
        <v>485.35</v>
      </c>
      <c r="N11">
        <v>16.794999999999998</v>
      </c>
    </row>
    <row r="12" spans="1:14" x14ac:dyDescent="0.2">
      <c r="A12" s="6" t="s">
        <v>29</v>
      </c>
      <c r="B12" s="6" t="s">
        <v>59</v>
      </c>
      <c r="C12" s="6">
        <v>2023</v>
      </c>
      <c r="D12" s="6" t="s">
        <v>15</v>
      </c>
      <c r="E12" s="6">
        <v>3</v>
      </c>
      <c r="F12" s="6">
        <v>301</v>
      </c>
      <c r="G12">
        <v>46</v>
      </c>
      <c r="H12">
        <v>269.54000000000002</v>
      </c>
      <c r="I12">
        <v>35.260000000000005</v>
      </c>
      <c r="J12">
        <v>14.13</v>
      </c>
      <c r="K12">
        <v>49.390000000000008</v>
      </c>
      <c r="L12">
        <v>36.5</v>
      </c>
      <c r="M12" s="6">
        <v>478.85</v>
      </c>
      <c r="N12">
        <v>17.8475</v>
      </c>
    </row>
    <row r="13" spans="1:14" x14ac:dyDescent="0.2">
      <c r="A13" s="6" t="s">
        <v>30</v>
      </c>
      <c r="B13" s="6" t="s">
        <v>59</v>
      </c>
      <c r="C13" s="6">
        <v>2023</v>
      </c>
      <c r="D13" s="6" t="s">
        <v>17</v>
      </c>
      <c r="E13" s="6">
        <v>3</v>
      </c>
      <c r="F13" s="6">
        <v>302</v>
      </c>
      <c r="G13">
        <v>41</v>
      </c>
      <c r="H13">
        <v>346.17499999999995</v>
      </c>
      <c r="I13">
        <v>37.159999999999997</v>
      </c>
      <c r="J13">
        <v>0</v>
      </c>
      <c r="K13">
        <v>37.159999999999997</v>
      </c>
      <c r="L13">
        <v>37.5</v>
      </c>
      <c r="M13" s="6">
        <v>481.27</v>
      </c>
      <c r="N13">
        <v>16.892500000000002</v>
      </c>
    </row>
    <row r="14" spans="1:14" x14ac:dyDescent="0.2">
      <c r="A14" s="6" t="s">
        <v>31</v>
      </c>
      <c r="B14" s="6" t="s">
        <v>59</v>
      </c>
      <c r="C14" s="6">
        <v>2023</v>
      </c>
      <c r="D14" s="6" t="s">
        <v>23</v>
      </c>
      <c r="E14" s="6">
        <v>3</v>
      </c>
      <c r="F14" s="6">
        <v>303</v>
      </c>
      <c r="G14">
        <v>36.5</v>
      </c>
      <c r="H14">
        <v>266.14</v>
      </c>
      <c r="I14">
        <v>13.940000000000001</v>
      </c>
      <c r="J14">
        <v>14.469999999999999</v>
      </c>
      <c r="K14">
        <v>28.41</v>
      </c>
      <c r="L14">
        <v>27.5</v>
      </c>
      <c r="M14" s="6">
        <v>495.61</v>
      </c>
      <c r="N14">
        <v>17.692499999999999</v>
      </c>
    </row>
    <row r="15" spans="1:14" x14ac:dyDescent="0.2">
      <c r="A15" s="6" t="s">
        <v>32</v>
      </c>
      <c r="B15" s="6" t="s">
        <v>59</v>
      </c>
      <c r="C15" s="6">
        <v>2023</v>
      </c>
      <c r="D15" s="6" t="s">
        <v>19</v>
      </c>
      <c r="E15" s="6">
        <v>3</v>
      </c>
      <c r="F15" s="6">
        <v>304</v>
      </c>
      <c r="G15">
        <v>39.5</v>
      </c>
      <c r="H15">
        <v>252</v>
      </c>
      <c r="I15">
        <v>3.37</v>
      </c>
      <c r="J15">
        <v>2.6999999999999997</v>
      </c>
      <c r="K15">
        <v>6.07</v>
      </c>
      <c r="L15">
        <v>35</v>
      </c>
      <c r="M15" s="6">
        <v>686.07</v>
      </c>
      <c r="N15">
        <v>17.21</v>
      </c>
    </row>
    <row r="16" spans="1:14" x14ac:dyDescent="0.2">
      <c r="A16" s="6" t="s">
        <v>33</v>
      </c>
      <c r="B16" s="6" t="s">
        <v>59</v>
      </c>
      <c r="C16" s="6">
        <v>2023</v>
      </c>
      <c r="D16" s="6" t="s">
        <v>21</v>
      </c>
      <c r="E16" s="6">
        <v>3</v>
      </c>
      <c r="F16" s="6">
        <v>305</v>
      </c>
      <c r="G16">
        <v>38.5</v>
      </c>
      <c r="H16">
        <v>236.08499999999998</v>
      </c>
      <c r="I16">
        <v>1.595</v>
      </c>
      <c r="J16">
        <v>0.73</v>
      </c>
      <c r="K16">
        <v>2.3250000000000002</v>
      </c>
      <c r="L16">
        <v>32.5</v>
      </c>
      <c r="M16" s="6">
        <v>556.48</v>
      </c>
      <c r="N16">
        <v>16.297499999999999</v>
      </c>
    </row>
    <row r="17" spans="1:14" x14ac:dyDescent="0.2">
      <c r="A17" s="6" t="s">
        <v>34</v>
      </c>
      <c r="B17" s="6" t="s">
        <v>59</v>
      </c>
      <c r="C17" s="6">
        <v>2023</v>
      </c>
      <c r="D17" s="6" t="s">
        <v>23</v>
      </c>
      <c r="E17" s="6">
        <v>4</v>
      </c>
      <c r="F17" s="6">
        <v>401</v>
      </c>
      <c r="G17">
        <v>43.5</v>
      </c>
      <c r="H17">
        <v>328.995</v>
      </c>
      <c r="I17">
        <v>13.18</v>
      </c>
      <c r="J17">
        <v>2.7050000000000001</v>
      </c>
      <c r="K17">
        <v>15.885</v>
      </c>
      <c r="L17">
        <v>40.5</v>
      </c>
      <c r="M17" s="6">
        <v>575.66999999999996</v>
      </c>
      <c r="N17">
        <v>18.105</v>
      </c>
    </row>
    <row r="18" spans="1:14" x14ac:dyDescent="0.2">
      <c r="A18" s="6" t="s">
        <v>35</v>
      </c>
      <c r="B18" s="6" t="s">
        <v>59</v>
      </c>
      <c r="C18" s="6">
        <v>2023</v>
      </c>
      <c r="D18" s="6" t="s">
        <v>21</v>
      </c>
      <c r="E18" s="6">
        <v>4</v>
      </c>
      <c r="F18" s="6">
        <v>402</v>
      </c>
      <c r="G18">
        <v>36</v>
      </c>
      <c r="H18">
        <v>269.745</v>
      </c>
      <c r="I18">
        <v>1.155</v>
      </c>
      <c r="J18">
        <v>10.41</v>
      </c>
      <c r="K18">
        <v>11.565</v>
      </c>
      <c r="L18">
        <v>34.5</v>
      </c>
      <c r="M18" s="6">
        <v>457.43</v>
      </c>
      <c r="N18">
        <v>16.692499999999999</v>
      </c>
    </row>
    <row r="19" spans="1:14" x14ac:dyDescent="0.2">
      <c r="A19" s="6" t="s">
        <v>36</v>
      </c>
      <c r="B19" s="6" t="s">
        <v>59</v>
      </c>
      <c r="C19" s="6">
        <v>2023</v>
      </c>
      <c r="D19" s="6" t="s">
        <v>19</v>
      </c>
      <c r="E19" s="6">
        <v>4</v>
      </c>
      <c r="F19" s="6">
        <v>403</v>
      </c>
      <c r="G19">
        <v>36</v>
      </c>
      <c r="H19">
        <v>211.89</v>
      </c>
      <c r="I19">
        <v>7.67</v>
      </c>
      <c r="J19">
        <v>9.1649999999999991</v>
      </c>
      <c r="K19">
        <v>16.835000000000001</v>
      </c>
      <c r="L19">
        <v>39</v>
      </c>
      <c r="M19" s="6">
        <v>549.80999999999995</v>
      </c>
      <c r="N19">
        <v>16.734999999999999</v>
      </c>
    </row>
    <row r="20" spans="1:14" x14ac:dyDescent="0.2">
      <c r="A20" s="6" t="s">
        <v>37</v>
      </c>
      <c r="B20" s="6" t="s">
        <v>59</v>
      </c>
      <c r="C20" s="6">
        <v>2023</v>
      </c>
      <c r="D20" s="6" t="s">
        <v>17</v>
      </c>
      <c r="E20" s="6">
        <v>4</v>
      </c>
      <c r="F20" s="6">
        <v>404</v>
      </c>
      <c r="G20">
        <v>45.5</v>
      </c>
      <c r="H20">
        <v>245.54</v>
      </c>
      <c r="I20">
        <v>36.414999999999999</v>
      </c>
      <c r="J20">
        <v>0.05</v>
      </c>
      <c r="K20">
        <v>36.464999999999996</v>
      </c>
      <c r="L20">
        <v>41.5</v>
      </c>
      <c r="M20" s="6">
        <v>487.11</v>
      </c>
      <c r="N20">
        <v>17.310000000000002</v>
      </c>
    </row>
    <row r="21" spans="1:14" x14ac:dyDescent="0.2">
      <c r="A21" s="6" t="s">
        <v>38</v>
      </c>
      <c r="B21" s="6" t="s">
        <v>59</v>
      </c>
      <c r="C21" s="6">
        <v>2023</v>
      </c>
      <c r="D21" s="6" t="s">
        <v>15</v>
      </c>
      <c r="E21" s="6">
        <v>4</v>
      </c>
      <c r="F21" s="6">
        <v>405</v>
      </c>
      <c r="G21">
        <v>43</v>
      </c>
      <c r="H21">
        <v>199.87</v>
      </c>
      <c r="I21">
        <v>56.46</v>
      </c>
      <c r="J21">
        <v>22.7</v>
      </c>
      <c r="K21">
        <v>79.16</v>
      </c>
      <c r="L21">
        <v>43.5</v>
      </c>
      <c r="M21">
        <v>434.21</v>
      </c>
      <c r="N21">
        <v>17.059999999999999</v>
      </c>
    </row>
    <row r="22" spans="1:14" x14ac:dyDescent="0.2">
      <c r="A22" s="6" t="s">
        <v>13</v>
      </c>
      <c r="B22" s="6" t="s">
        <v>39</v>
      </c>
      <c r="C22" s="6">
        <v>2024</v>
      </c>
      <c r="D22" s="6" t="s">
        <v>15</v>
      </c>
      <c r="E22" s="6">
        <v>1</v>
      </c>
      <c r="F22" s="6">
        <v>101</v>
      </c>
      <c r="G22">
        <v>47.5</v>
      </c>
      <c r="H22">
        <v>508.65499999999997</v>
      </c>
      <c r="I22">
        <v>2.0550000000000002</v>
      </c>
      <c r="J22">
        <v>10.035</v>
      </c>
      <c r="K22">
        <v>12.09</v>
      </c>
      <c r="L22">
        <v>45.5</v>
      </c>
      <c r="M22" s="6">
        <v>612</v>
      </c>
      <c r="N22">
        <v>19.122500000000002</v>
      </c>
    </row>
    <row r="23" spans="1:14" x14ac:dyDescent="0.2">
      <c r="A23" s="6" t="s">
        <v>16</v>
      </c>
      <c r="B23" s="6" t="s">
        <v>39</v>
      </c>
      <c r="C23" s="6">
        <v>2024</v>
      </c>
      <c r="D23" s="6" t="s">
        <v>17</v>
      </c>
      <c r="E23" s="6">
        <v>1</v>
      </c>
      <c r="F23" s="6">
        <v>102</v>
      </c>
      <c r="G23">
        <v>47.5</v>
      </c>
      <c r="H23">
        <v>503.56</v>
      </c>
      <c r="I23">
        <v>0</v>
      </c>
      <c r="J23">
        <v>0</v>
      </c>
      <c r="K23">
        <v>0</v>
      </c>
      <c r="L23">
        <v>47.5</v>
      </c>
      <c r="M23" s="6">
        <v>790</v>
      </c>
      <c r="N23">
        <v>19.29</v>
      </c>
    </row>
    <row r="24" spans="1:14" x14ac:dyDescent="0.2">
      <c r="A24" s="6" t="s">
        <v>18</v>
      </c>
      <c r="B24" s="6" t="s">
        <v>39</v>
      </c>
      <c r="C24" s="6">
        <v>2024</v>
      </c>
      <c r="D24" s="6" t="s">
        <v>19</v>
      </c>
      <c r="E24" s="6">
        <v>1</v>
      </c>
      <c r="F24" s="6">
        <v>103</v>
      </c>
      <c r="G24">
        <v>44.5</v>
      </c>
      <c r="H24">
        <v>378.02499999999998</v>
      </c>
      <c r="I24">
        <v>2.5000000000000001E-2</v>
      </c>
      <c r="J24">
        <v>2.5000000000000001E-2</v>
      </c>
      <c r="K24">
        <v>0.05</v>
      </c>
      <c r="L24">
        <v>44</v>
      </c>
      <c r="M24" s="6">
        <v>641</v>
      </c>
      <c r="N24">
        <v>18.079999999999998</v>
      </c>
    </row>
    <row r="25" spans="1:14" x14ac:dyDescent="0.2">
      <c r="A25" s="6" t="s">
        <v>20</v>
      </c>
      <c r="B25" s="6" t="s">
        <v>39</v>
      </c>
      <c r="C25" s="6">
        <v>2024</v>
      </c>
      <c r="D25" s="6" t="s">
        <v>21</v>
      </c>
      <c r="E25" s="6">
        <v>1</v>
      </c>
      <c r="F25" s="6">
        <v>104</v>
      </c>
      <c r="G25">
        <v>40</v>
      </c>
      <c r="H25">
        <v>423.45</v>
      </c>
      <c r="I25">
        <v>0</v>
      </c>
      <c r="J25">
        <v>9.5000000000000001E-2</v>
      </c>
      <c r="K25">
        <v>9.5000000000000001E-2</v>
      </c>
      <c r="L25">
        <v>46</v>
      </c>
      <c r="M25" s="6">
        <v>660</v>
      </c>
      <c r="N25">
        <v>18.2425</v>
      </c>
    </row>
    <row r="26" spans="1:14" x14ac:dyDescent="0.2">
      <c r="A26" s="6" t="s">
        <v>22</v>
      </c>
      <c r="B26" s="6" t="s">
        <v>39</v>
      </c>
      <c r="C26" s="6">
        <v>2024</v>
      </c>
      <c r="D26" s="6" t="s">
        <v>23</v>
      </c>
      <c r="E26" s="6">
        <v>1</v>
      </c>
      <c r="F26" s="6">
        <v>105</v>
      </c>
      <c r="G26">
        <v>40</v>
      </c>
      <c r="H26">
        <v>414.125</v>
      </c>
      <c r="I26">
        <v>0</v>
      </c>
      <c r="J26">
        <v>0</v>
      </c>
      <c r="K26">
        <v>0</v>
      </c>
      <c r="L26">
        <v>46.5</v>
      </c>
      <c r="M26" s="6">
        <v>624</v>
      </c>
      <c r="N26">
        <v>17.77</v>
      </c>
    </row>
    <row r="27" spans="1:14" x14ac:dyDescent="0.2">
      <c r="A27" s="6" t="s">
        <v>24</v>
      </c>
      <c r="B27" s="6" t="s">
        <v>39</v>
      </c>
      <c r="C27" s="6">
        <v>2024</v>
      </c>
      <c r="D27" s="6" t="s">
        <v>23</v>
      </c>
      <c r="E27" s="6">
        <v>2</v>
      </c>
      <c r="F27" s="6">
        <v>201</v>
      </c>
      <c r="G27">
        <v>47.5</v>
      </c>
      <c r="H27">
        <v>415.09500000000003</v>
      </c>
      <c r="I27">
        <v>0</v>
      </c>
      <c r="J27">
        <v>0</v>
      </c>
      <c r="K27">
        <v>0</v>
      </c>
      <c r="L27">
        <v>45</v>
      </c>
      <c r="M27" s="6">
        <v>670</v>
      </c>
      <c r="N27">
        <v>18.309999999999999</v>
      </c>
    </row>
    <row r="28" spans="1:14" x14ac:dyDescent="0.2">
      <c r="A28" s="6" t="s">
        <v>25</v>
      </c>
      <c r="B28" s="6" t="s">
        <v>39</v>
      </c>
      <c r="C28" s="6">
        <v>2024</v>
      </c>
      <c r="D28" s="6" t="s">
        <v>21</v>
      </c>
      <c r="E28" s="6">
        <v>2</v>
      </c>
      <c r="F28" s="6">
        <v>202</v>
      </c>
      <c r="G28">
        <v>43</v>
      </c>
      <c r="H28">
        <v>437.875</v>
      </c>
      <c r="I28">
        <v>0</v>
      </c>
      <c r="J28">
        <v>2.5000000000000001E-2</v>
      </c>
      <c r="K28">
        <v>2.5000000000000001E-2</v>
      </c>
      <c r="L28">
        <v>43.5</v>
      </c>
      <c r="M28" s="6">
        <v>638</v>
      </c>
      <c r="N28">
        <v>18.704999999999998</v>
      </c>
    </row>
    <row r="29" spans="1:14" x14ac:dyDescent="0.2">
      <c r="A29" s="6" t="s">
        <v>26</v>
      </c>
      <c r="B29" s="6" t="s">
        <v>39</v>
      </c>
      <c r="C29" s="6">
        <v>2024</v>
      </c>
      <c r="D29" s="6" t="s">
        <v>19</v>
      </c>
      <c r="E29" s="6">
        <v>2</v>
      </c>
      <c r="F29" s="6">
        <v>203</v>
      </c>
      <c r="G29">
        <v>41.5</v>
      </c>
      <c r="H29">
        <v>409.44500000000005</v>
      </c>
      <c r="I29">
        <v>0</v>
      </c>
      <c r="J29">
        <v>0.18</v>
      </c>
      <c r="K29">
        <v>0.18</v>
      </c>
      <c r="L29">
        <v>44</v>
      </c>
      <c r="M29" s="6">
        <v>646</v>
      </c>
      <c r="N29">
        <v>17.9375</v>
      </c>
    </row>
    <row r="30" spans="1:14" x14ac:dyDescent="0.2">
      <c r="A30" s="6" t="s">
        <v>27</v>
      </c>
      <c r="B30" s="6" t="s">
        <v>39</v>
      </c>
      <c r="C30" s="6">
        <v>2024</v>
      </c>
      <c r="D30" s="6" t="s">
        <v>17</v>
      </c>
      <c r="E30" s="6">
        <v>2</v>
      </c>
      <c r="F30" s="6">
        <v>204</v>
      </c>
      <c r="G30">
        <v>47</v>
      </c>
      <c r="H30">
        <v>481.32499999999999</v>
      </c>
      <c r="I30">
        <v>8.5000000000000006E-2</v>
      </c>
      <c r="J30">
        <v>0.02</v>
      </c>
      <c r="K30">
        <v>0.10500000000000001</v>
      </c>
      <c r="L30">
        <v>49</v>
      </c>
      <c r="M30" s="6">
        <v>662</v>
      </c>
      <c r="N30">
        <v>18.942499999999999</v>
      </c>
    </row>
    <row r="31" spans="1:14" x14ac:dyDescent="0.2">
      <c r="A31" s="6" t="s">
        <v>28</v>
      </c>
      <c r="B31" s="6" t="s">
        <v>39</v>
      </c>
      <c r="C31" s="6">
        <v>2024</v>
      </c>
      <c r="D31" s="6" t="s">
        <v>15</v>
      </c>
      <c r="E31" s="6">
        <v>2</v>
      </c>
      <c r="F31" s="6">
        <v>205</v>
      </c>
      <c r="G31">
        <v>46</v>
      </c>
      <c r="H31">
        <v>417.31</v>
      </c>
      <c r="I31">
        <v>3.0649999999999999</v>
      </c>
      <c r="J31">
        <v>9.01</v>
      </c>
      <c r="K31">
        <v>12.074999999999999</v>
      </c>
      <c r="L31">
        <v>46</v>
      </c>
      <c r="M31" s="6">
        <v>644</v>
      </c>
      <c r="N31">
        <v>18.369999999999997</v>
      </c>
    </row>
    <row r="32" spans="1:14" x14ac:dyDescent="0.2">
      <c r="A32" s="6" t="s">
        <v>29</v>
      </c>
      <c r="B32" s="6" t="s">
        <v>39</v>
      </c>
      <c r="C32" s="6">
        <v>2024</v>
      </c>
      <c r="D32" s="6" t="s">
        <v>15</v>
      </c>
      <c r="E32" s="6">
        <v>3</v>
      </c>
      <c r="F32" s="6">
        <v>301</v>
      </c>
      <c r="G32">
        <v>47.5</v>
      </c>
      <c r="H32">
        <v>456.25</v>
      </c>
      <c r="I32">
        <v>4.42</v>
      </c>
      <c r="J32">
        <v>6.5250000000000004</v>
      </c>
      <c r="K32">
        <v>10.945</v>
      </c>
      <c r="L32">
        <v>37</v>
      </c>
      <c r="M32" s="6">
        <v>588</v>
      </c>
      <c r="N32">
        <v>17.094999999999999</v>
      </c>
    </row>
    <row r="33" spans="1:14" x14ac:dyDescent="0.2">
      <c r="A33" s="6" t="s">
        <v>30</v>
      </c>
      <c r="B33" s="6" t="s">
        <v>39</v>
      </c>
      <c r="C33" s="6">
        <v>2024</v>
      </c>
      <c r="D33" s="6" t="s">
        <v>17</v>
      </c>
      <c r="E33" s="6">
        <v>3</v>
      </c>
      <c r="F33" s="6">
        <v>302</v>
      </c>
      <c r="G33">
        <v>41.5</v>
      </c>
      <c r="H33">
        <v>496.08500000000004</v>
      </c>
      <c r="I33">
        <v>2.5000000000000001E-2</v>
      </c>
      <c r="J33">
        <v>0</v>
      </c>
      <c r="K33">
        <v>2.5000000000000001E-2</v>
      </c>
      <c r="L33">
        <v>38.5</v>
      </c>
      <c r="M33" s="6">
        <v>676</v>
      </c>
      <c r="N33">
        <v>19.395</v>
      </c>
    </row>
    <row r="34" spans="1:14" x14ac:dyDescent="0.2">
      <c r="A34" s="6" t="s">
        <v>31</v>
      </c>
      <c r="B34" s="6" t="s">
        <v>39</v>
      </c>
      <c r="C34" s="6">
        <v>2024</v>
      </c>
      <c r="D34" s="6" t="s">
        <v>23</v>
      </c>
      <c r="E34" s="6">
        <v>3</v>
      </c>
      <c r="F34" s="6">
        <v>303</v>
      </c>
      <c r="G34">
        <v>53.5</v>
      </c>
      <c r="H34">
        <v>342.25</v>
      </c>
      <c r="I34">
        <v>10.765000000000001</v>
      </c>
      <c r="J34">
        <v>6.5</v>
      </c>
      <c r="K34">
        <v>17.265000000000001</v>
      </c>
      <c r="L34">
        <v>44.5</v>
      </c>
      <c r="M34" s="6">
        <v>672</v>
      </c>
      <c r="N34">
        <v>19.012499999999999</v>
      </c>
    </row>
    <row r="35" spans="1:14" x14ac:dyDescent="0.2">
      <c r="A35" s="6" t="s">
        <v>32</v>
      </c>
      <c r="B35" s="6" t="s">
        <v>39</v>
      </c>
      <c r="C35" s="6">
        <v>2024</v>
      </c>
      <c r="D35" s="6" t="s">
        <v>19</v>
      </c>
      <c r="E35" s="6">
        <v>3</v>
      </c>
      <c r="F35" s="6">
        <v>304</v>
      </c>
      <c r="G35">
        <v>54</v>
      </c>
      <c r="H35">
        <v>371.88</v>
      </c>
      <c r="I35">
        <v>12.455</v>
      </c>
      <c r="J35">
        <v>2.1850000000000001</v>
      </c>
      <c r="K35">
        <v>14.64</v>
      </c>
      <c r="L35">
        <v>46</v>
      </c>
      <c r="M35" s="6">
        <v>604</v>
      </c>
      <c r="N35">
        <v>19.022500000000001</v>
      </c>
    </row>
    <row r="36" spans="1:14" x14ac:dyDescent="0.2">
      <c r="A36" s="6" t="s">
        <v>33</v>
      </c>
      <c r="B36" s="6" t="s">
        <v>39</v>
      </c>
      <c r="C36" s="6">
        <v>2024</v>
      </c>
      <c r="D36" s="6" t="s">
        <v>21</v>
      </c>
      <c r="E36" s="6">
        <v>3</v>
      </c>
      <c r="F36" s="6">
        <v>305</v>
      </c>
      <c r="G36">
        <v>42.5</v>
      </c>
      <c r="H36">
        <v>374.745</v>
      </c>
      <c r="I36">
        <v>5.29</v>
      </c>
      <c r="J36">
        <v>40.31</v>
      </c>
      <c r="K36">
        <v>45.6</v>
      </c>
      <c r="L36">
        <v>48.5</v>
      </c>
      <c r="M36" s="6">
        <v>586</v>
      </c>
      <c r="N36">
        <v>17.952500000000001</v>
      </c>
    </row>
    <row r="37" spans="1:14" x14ac:dyDescent="0.2">
      <c r="A37" s="6" t="s">
        <v>34</v>
      </c>
      <c r="B37" s="6" t="s">
        <v>39</v>
      </c>
      <c r="C37" s="6">
        <v>2024</v>
      </c>
      <c r="D37" s="6" t="s">
        <v>23</v>
      </c>
      <c r="E37" s="6">
        <v>4</v>
      </c>
      <c r="F37" s="6">
        <v>401</v>
      </c>
      <c r="G37">
        <v>42</v>
      </c>
      <c r="H37">
        <v>322.3</v>
      </c>
      <c r="I37">
        <v>0.77499999999999991</v>
      </c>
      <c r="J37">
        <v>36.409999999999997</v>
      </c>
      <c r="K37">
        <v>37.184999999999995</v>
      </c>
      <c r="L37">
        <v>39.5</v>
      </c>
      <c r="M37" s="6">
        <v>534</v>
      </c>
      <c r="N37">
        <v>18.0975</v>
      </c>
    </row>
    <row r="38" spans="1:14" x14ac:dyDescent="0.2">
      <c r="A38" s="6" t="s">
        <v>35</v>
      </c>
      <c r="B38" s="6" t="s">
        <v>39</v>
      </c>
      <c r="C38" s="6">
        <v>2024</v>
      </c>
      <c r="D38" s="6" t="s">
        <v>21</v>
      </c>
      <c r="E38" s="6">
        <v>4</v>
      </c>
      <c r="F38" s="6">
        <v>402</v>
      </c>
      <c r="G38">
        <v>43.5</v>
      </c>
      <c r="H38">
        <v>359.185</v>
      </c>
      <c r="I38">
        <v>0</v>
      </c>
      <c r="J38">
        <v>3.7199999999999998</v>
      </c>
      <c r="K38">
        <v>3.7199999999999998</v>
      </c>
      <c r="L38">
        <v>44.5</v>
      </c>
      <c r="M38" s="6">
        <v>548</v>
      </c>
      <c r="N38">
        <v>18.079999999999998</v>
      </c>
    </row>
    <row r="39" spans="1:14" x14ac:dyDescent="0.2">
      <c r="A39" s="6" t="s">
        <v>36</v>
      </c>
      <c r="B39" s="6" t="s">
        <v>39</v>
      </c>
      <c r="C39" s="6">
        <v>2024</v>
      </c>
      <c r="D39" s="6" t="s">
        <v>19</v>
      </c>
      <c r="E39" s="6">
        <v>4</v>
      </c>
      <c r="F39" s="6">
        <v>403</v>
      </c>
      <c r="G39">
        <v>44.5</v>
      </c>
      <c r="H39">
        <v>359.38</v>
      </c>
      <c r="I39">
        <v>0.52500000000000002</v>
      </c>
      <c r="J39">
        <v>2.16</v>
      </c>
      <c r="K39">
        <v>2.6850000000000001</v>
      </c>
      <c r="L39">
        <v>38</v>
      </c>
      <c r="M39" s="6">
        <v>586</v>
      </c>
      <c r="N39">
        <v>18.052500000000002</v>
      </c>
    </row>
    <row r="40" spans="1:14" x14ac:dyDescent="0.2">
      <c r="A40" s="6" t="s">
        <v>37</v>
      </c>
      <c r="B40" s="6" t="s">
        <v>39</v>
      </c>
      <c r="C40" s="6">
        <v>2024</v>
      </c>
      <c r="D40" s="6" t="s">
        <v>17</v>
      </c>
      <c r="E40" s="6">
        <v>4</v>
      </c>
      <c r="F40" s="6">
        <v>404</v>
      </c>
      <c r="G40">
        <v>45</v>
      </c>
      <c r="H40">
        <v>428</v>
      </c>
      <c r="I40">
        <v>2.23</v>
      </c>
      <c r="J40">
        <v>7.0000000000000007E-2</v>
      </c>
      <c r="K40">
        <v>2.2999999999999998</v>
      </c>
      <c r="L40">
        <v>50</v>
      </c>
      <c r="M40" s="6">
        <v>678</v>
      </c>
      <c r="N40">
        <v>18.952500000000001</v>
      </c>
    </row>
    <row r="41" spans="1:14" x14ac:dyDescent="0.2">
      <c r="A41" s="6" t="s">
        <v>38</v>
      </c>
      <c r="B41" s="6" t="s">
        <v>39</v>
      </c>
      <c r="C41" s="6">
        <v>2024</v>
      </c>
      <c r="D41" s="6" t="s">
        <v>15</v>
      </c>
      <c r="E41" s="6">
        <v>4</v>
      </c>
      <c r="F41" s="6">
        <v>405</v>
      </c>
      <c r="G41">
        <v>50</v>
      </c>
      <c r="H41">
        <v>470.08499999999998</v>
      </c>
      <c r="I41">
        <v>0.255</v>
      </c>
      <c r="J41">
        <v>3.6349999999999998</v>
      </c>
      <c r="K41">
        <v>3.8899999999999997</v>
      </c>
      <c r="L41">
        <v>45.5</v>
      </c>
      <c r="M41">
        <v>660</v>
      </c>
      <c r="N41">
        <v>18.532499999999999</v>
      </c>
    </row>
    <row r="42" spans="1:14" x14ac:dyDescent="0.2">
      <c r="A42" s="6" t="s">
        <v>13</v>
      </c>
      <c r="B42" s="6" t="s">
        <v>40</v>
      </c>
      <c r="C42" s="6">
        <v>2024</v>
      </c>
      <c r="D42" s="6" t="s">
        <v>15</v>
      </c>
      <c r="E42" s="6">
        <v>1</v>
      </c>
      <c r="F42" s="6">
        <v>101</v>
      </c>
      <c r="G42">
        <v>51.5</v>
      </c>
      <c r="H42" s="7">
        <v>476.20499999999998</v>
      </c>
      <c r="I42">
        <v>0.70500000000000007</v>
      </c>
      <c r="J42">
        <v>1.76</v>
      </c>
      <c r="K42">
        <v>2.4649999999999999</v>
      </c>
      <c r="L42">
        <v>44.5</v>
      </c>
      <c r="M42" s="6">
        <v>724</v>
      </c>
      <c r="N42">
        <v>18.305</v>
      </c>
    </row>
    <row r="43" spans="1:14" x14ac:dyDescent="0.2">
      <c r="A43" s="6" t="s">
        <v>16</v>
      </c>
      <c r="B43" s="6" t="s">
        <v>40</v>
      </c>
      <c r="C43" s="6">
        <v>2024</v>
      </c>
      <c r="D43" s="6" t="s">
        <v>17</v>
      </c>
      <c r="E43" s="6">
        <v>1</v>
      </c>
      <c r="F43" s="6">
        <v>102</v>
      </c>
      <c r="G43">
        <v>49.5</v>
      </c>
      <c r="H43" s="7">
        <v>447.4</v>
      </c>
      <c r="I43">
        <v>0.62</v>
      </c>
      <c r="J43">
        <v>0</v>
      </c>
      <c r="K43">
        <v>0.62</v>
      </c>
      <c r="L43">
        <v>47.5</v>
      </c>
      <c r="M43" s="6">
        <v>690</v>
      </c>
      <c r="N43">
        <v>19.094999999999999</v>
      </c>
    </row>
    <row r="44" spans="1:14" x14ac:dyDescent="0.2">
      <c r="A44" s="6" t="s">
        <v>18</v>
      </c>
      <c r="B44" s="6" t="s">
        <v>40</v>
      </c>
      <c r="C44" s="6">
        <v>2024</v>
      </c>
      <c r="D44" s="6" t="s">
        <v>19</v>
      </c>
      <c r="E44" s="6">
        <v>1</v>
      </c>
      <c r="F44" s="6">
        <v>103</v>
      </c>
      <c r="G44">
        <v>43</v>
      </c>
      <c r="H44" s="7">
        <v>390.67</v>
      </c>
      <c r="I44">
        <v>0</v>
      </c>
      <c r="J44">
        <v>0.45</v>
      </c>
      <c r="K44">
        <v>0.45</v>
      </c>
      <c r="L44">
        <v>36.5</v>
      </c>
      <c r="M44" s="6">
        <v>638</v>
      </c>
      <c r="N44">
        <v>17.587500000000002</v>
      </c>
    </row>
    <row r="45" spans="1:14" x14ac:dyDescent="0.2">
      <c r="A45" s="6" t="s">
        <v>20</v>
      </c>
      <c r="B45" s="6" t="s">
        <v>40</v>
      </c>
      <c r="C45" s="6">
        <v>2024</v>
      </c>
      <c r="D45" s="6" t="s">
        <v>21</v>
      </c>
      <c r="E45" s="6">
        <v>1</v>
      </c>
      <c r="F45" s="6">
        <v>104</v>
      </c>
      <c r="G45">
        <v>45.5</v>
      </c>
      <c r="H45" s="7">
        <v>410.72500000000002</v>
      </c>
      <c r="I45">
        <v>0</v>
      </c>
      <c r="J45">
        <v>0</v>
      </c>
      <c r="K45">
        <v>0</v>
      </c>
      <c r="L45">
        <v>49</v>
      </c>
      <c r="M45" s="6">
        <v>662</v>
      </c>
      <c r="N45">
        <v>17.649999999999999</v>
      </c>
    </row>
    <row r="46" spans="1:14" x14ac:dyDescent="0.2">
      <c r="A46" s="6" t="s">
        <v>22</v>
      </c>
      <c r="B46" s="6" t="s">
        <v>40</v>
      </c>
      <c r="C46" s="6">
        <v>2024</v>
      </c>
      <c r="D46" s="6" t="s">
        <v>23</v>
      </c>
      <c r="E46" s="6">
        <v>1</v>
      </c>
      <c r="F46" s="6">
        <v>105</v>
      </c>
      <c r="G46">
        <v>38.5</v>
      </c>
      <c r="H46" s="7">
        <v>357.96499999999997</v>
      </c>
      <c r="I46">
        <v>0</v>
      </c>
      <c r="J46">
        <v>0</v>
      </c>
      <c r="K46">
        <v>0</v>
      </c>
      <c r="L46">
        <v>46.5</v>
      </c>
      <c r="M46" s="6">
        <v>700</v>
      </c>
      <c r="N46">
        <v>17.990000000000002</v>
      </c>
    </row>
    <row r="47" spans="1:14" x14ac:dyDescent="0.2">
      <c r="A47" s="6" t="s">
        <v>24</v>
      </c>
      <c r="B47" s="6" t="s">
        <v>40</v>
      </c>
      <c r="C47" s="6">
        <v>2024</v>
      </c>
      <c r="D47" s="6" t="s">
        <v>23</v>
      </c>
      <c r="E47" s="6">
        <v>2</v>
      </c>
      <c r="F47" s="6">
        <v>201</v>
      </c>
      <c r="G47">
        <v>46.5</v>
      </c>
      <c r="H47" s="7">
        <v>423.77499999999998</v>
      </c>
      <c r="I47">
        <v>0</v>
      </c>
      <c r="J47">
        <v>0</v>
      </c>
      <c r="K47">
        <v>0</v>
      </c>
      <c r="L47">
        <v>46</v>
      </c>
      <c r="M47" s="6">
        <v>626</v>
      </c>
      <c r="N47">
        <v>18.3125</v>
      </c>
    </row>
    <row r="48" spans="1:14" x14ac:dyDescent="0.2">
      <c r="A48" s="6" t="s">
        <v>25</v>
      </c>
      <c r="B48" s="6" t="s">
        <v>40</v>
      </c>
      <c r="C48" s="6">
        <v>2024</v>
      </c>
      <c r="D48" s="6" t="s">
        <v>21</v>
      </c>
      <c r="E48" s="6">
        <v>2</v>
      </c>
      <c r="F48" s="6">
        <v>202</v>
      </c>
      <c r="G48">
        <v>43.5</v>
      </c>
      <c r="H48" s="7">
        <v>393.08499999999998</v>
      </c>
      <c r="I48">
        <v>0</v>
      </c>
      <c r="J48">
        <v>0</v>
      </c>
      <c r="K48">
        <v>0</v>
      </c>
      <c r="L48">
        <v>44</v>
      </c>
      <c r="M48" s="6">
        <v>686</v>
      </c>
      <c r="N48">
        <v>17.740000000000002</v>
      </c>
    </row>
    <row r="49" spans="1:14" x14ac:dyDescent="0.2">
      <c r="A49" s="6" t="s">
        <v>26</v>
      </c>
      <c r="B49" s="6" t="s">
        <v>40</v>
      </c>
      <c r="C49" s="6">
        <v>2024</v>
      </c>
      <c r="D49" s="6" t="s">
        <v>19</v>
      </c>
      <c r="E49" s="6">
        <v>2</v>
      </c>
      <c r="F49" s="6">
        <v>203</v>
      </c>
      <c r="G49">
        <v>43</v>
      </c>
      <c r="H49" s="7">
        <v>426.2</v>
      </c>
      <c r="I49">
        <v>2.5000000000000001E-2</v>
      </c>
      <c r="J49">
        <v>0.28000000000000003</v>
      </c>
      <c r="K49">
        <v>0.30500000000000005</v>
      </c>
      <c r="L49">
        <v>47</v>
      </c>
      <c r="M49" s="6">
        <v>690</v>
      </c>
      <c r="N49">
        <v>18.169999999999998</v>
      </c>
    </row>
    <row r="50" spans="1:14" x14ac:dyDescent="0.2">
      <c r="A50" s="6" t="s">
        <v>27</v>
      </c>
      <c r="B50" s="6" t="s">
        <v>40</v>
      </c>
      <c r="C50" s="6">
        <v>2024</v>
      </c>
      <c r="D50" s="6" t="s">
        <v>17</v>
      </c>
      <c r="E50" s="6">
        <v>2</v>
      </c>
      <c r="F50" s="6">
        <v>204</v>
      </c>
      <c r="G50">
        <v>51.5</v>
      </c>
      <c r="H50" s="7">
        <v>447.33</v>
      </c>
      <c r="I50">
        <v>0.30000000000000004</v>
      </c>
      <c r="J50">
        <v>0</v>
      </c>
      <c r="K50">
        <v>0.30000000000000004</v>
      </c>
      <c r="L50">
        <v>46.5</v>
      </c>
      <c r="M50" s="6">
        <v>662</v>
      </c>
      <c r="N50">
        <v>19.087499999999999</v>
      </c>
    </row>
    <row r="51" spans="1:14" x14ac:dyDescent="0.2">
      <c r="A51" s="6" t="s">
        <v>28</v>
      </c>
      <c r="B51" s="6" t="s">
        <v>40</v>
      </c>
      <c r="C51" s="6">
        <v>2024</v>
      </c>
      <c r="D51" s="6" t="s">
        <v>15</v>
      </c>
      <c r="E51" s="6">
        <v>2</v>
      </c>
      <c r="F51" s="6">
        <v>205</v>
      </c>
      <c r="G51">
        <v>45</v>
      </c>
      <c r="H51" s="7">
        <v>450.995</v>
      </c>
      <c r="I51">
        <v>1.125</v>
      </c>
      <c r="J51">
        <v>17.740000000000002</v>
      </c>
      <c r="K51">
        <v>18.865000000000002</v>
      </c>
      <c r="L51">
        <v>39.5</v>
      </c>
      <c r="M51" s="6">
        <v>530</v>
      </c>
      <c r="N51">
        <v>18.11</v>
      </c>
    </row>
    <row r="52" spans="1:14" x14ac:dyDescent="0.2">
      <c r="A52" s="6" t="s">
        <v>29</v>
      </c>
      <c r="B52" s="6" t="s">
        <v>40</v>
      </c>
      <c r="C52" s="6">
        <v>2024</v>
      </c>
      <c r="D52" s="6" t="s">
        <v>15</v>
      </c>
      <c r="E52" s="6">
        <v>3</v>
      </c>
      <c r="F52" s="6">
        <v>301</v>
      </c>
      <c r="G52">
        <v>46.5</v>
      </c>
      <c r="H52" s="7">
        <v>464</v>
      </c>
      <c r="I52">
        <v>0.20499999999999999</v>
      </c>
      <c r="J52">
        <v>0</v>
      </c>
      <c r="K52">
        <v>0.20499999999999999</v>
      </c>
      <c r="L52">
        <v>42</v>
      </c>
      <c r="M52" s="6">
        <v>642</v>
      </c>
      <c r="N52">
        <v>18.6175</v>
      </c>
    </row>
    <row r="53" spans="1:14" x14ac:dyDescent="0.2">
      <c r="A53" s="6" t="s">
        <v>30</v>
      </c>
      <c r="B53" s="6" t="s">
        <v>40</v>
      </c>
      <c r="C53" s="6">
        <v>2024</v>
      </c>
      <c r="D53" s="6" t="s">
        <v>17</v>
      </c>
      <c r="E53" s="6">
        <v>3</v>
      </c>
      <c r="F53" s="6">
        <v>302</v>
      </c>
      <c r="G53">
        <v>46.5</v>
      </c>
      <c r="H53" s="7">
        <v>445.995</v>
      </c>
      <c r="I53">
        <v>11.75</v>
      </c>
      <c r="J53">
        <v>5.87</v>
      </c>
      <c r="K53">
        <v>17.62</v>
      </c>
      <c r="L53">
        <v>37.5</v>
      </c>
      <c r="M53" s="6">
        <v>498</v>
      </c>
      <c r="N53">
        <v>17.655000000000001</v>
      </c>
    </row>
    <row r="54" spans="1:14" x14ac:dyDescent="0.2">
      <c r="A54" s="6" t="s">
        <v>31</v>
      </c>
      <c r="B54" s="6" t="s">
        <v>40</v>
      </c>
      <c r="C54" s="6">
        <v>2024</v>
      </c>
      <c r="D54" s="6" t="s">
        <v>23</v>
      </c>
      <c r="E54" s="6">
        <v>3</v>
      </c>
      <c r="F54" s="6">
        <v>303</v>
      </c>
      <c r="G54">
        <v>43</v>
      </c>
      <c r="H54" s="7">
        <v>469.65499999999997</v>
      </c>
      <c r="I54">
        <v>0.11000000000000001</v>
      </c>
      <c r="J54">
        <v>0.05</v>
      </c>
      <c r="K54">
        <v>0.16000000000000003</v>
      </c>
      <c r="L54">
        <v>47</v>
      </c>
      <c r="M54" s="6">
        <v>688</v>
      </c>
      <c r="N54">
        <v>17.8125</v>
      </c>
    </row>
    <row r="55" spans="1:14" x14ac:dyDescent="0.2">
      <c r="A55" s="6" t="s">
        <v>32</v>
      </c>
      <c r="B55" s="6" t="s">
        <v>40</v>
      </c>
      <c r="C55" s="6">
        <v>2024</v>
      </c>
      <c r="D55" s="6" t="s">
        <v>19</v>
      </c>
      <c r="E55" s="6">
        <v>3</v>
      </c>
      <c r="F55" s="6">
        <v>304</v>
      </c>
      <c r="G55">
        <v>50</v>
      </c>
      <c r="H55" s="7">
        <v>416.95</v>
      </c>
      <c r="I55">
        <v>0</v>
      </c>
      <c r="J55">
        <v>0.73</v>
      </c>
      <c r="K55">
        <v>0.73</v>
      </c>
      <c r="L55">
        <v>54</v>
      </c>
      <c r="M55" s="6">
        <v>712</v>
      </c>
      <c r="N55">
        <v>17.872499999999999</v>
      </c>
    </row>
    <row r="56" spans="1:14" x14ac:dyDescent="0.2">
      <c r="A56" s="6" t="s">
        <v>33</v>
      </c>
      <c r="B56" s="6" t="s">
        <v>40</v>
      </c>
      <c r="C56" s="6">
        <v>2024</v>
      </c>
      <c r="D56" s="6" t="s">
        <v>21</v>
      </c>
      <c r="E56" s="6">
        <v>3</v>
      </c>
      <c r="F56" s="6">
        <v>305</v>
      </c>
      <c r="G56">
        <v>44.5</v>
      </c>
      <c r="H56" s="7">
        <v>472.68</v>
      </c>
      <c r="I56">
        <v>0</v>
      </c>
      <c r="J56">
        <v>23</v>
      </c>
      <c r="K56">
        <v>23</v>
      </c>
      <c r="L56">
        <v>45.5</v>
      </c>
      <c r="M56" s="6">
        <v>666</v>
      </c>
      <c r="N56">
        <v>17.732499999999998</v>
      </c>
    </row>
    <row r="57" spans="1:14" x14ac:dyDescent="0.2">
      <c r="A57" s="6" t="s">
        <v>34</v>
      </c>
      <c r="B57" s="6" t="s">
        <v>40</v>
      </c>
      <c r="C57" s="6">
        <v>2024</v>
      </c>
      <c r="D57" s="6" t="s">
        <v>23</v>
      </c>
      <c r="E57" s="6">
        <v>4</v>
      </c>
      <c r="F57" s="6">
        <v>401</v>
      </c>
      <c r="G57">
        <v>41</v>
      </c>
      <c r="H57" s="7">
        <v>437.55</v>
      </c>
      <c r="I57">
        <v>0</v>
      </c>
      <c r="J57">
        <v>0.29499999999999998</v>
      </c>
      <c r="K57">
        <v>0.29499999999999998</v>
      </c>
      <c r="L57">
        <v>53</v>
      </c>
      <c r="M57" s="6">
        <v>730</v>
      </c>
      <c r="N57">
        <v>18.12</v>
      </c>
    </row>
    <row r="58" spans="1:14" x14ac:dyDescent="0.2">
      <c r="A58" s="6" t="s">
        <v>35</v>
      </c>
      <c r="B58" s="6" t="s">
        <v>40</v>
      </c>
      <c r="C58" s="6">
        <v>2024</v>
      </c>
      <c r="D58" s="6" t="s">
        <v>21</v>
      </c>
      <c r="E58" s="6">
        <v>4</v>
      </c>
      <c r="F58" s="6">
        <v>402</v>
      </c>
      <c r="G58">
        <v>37.5</v>
      </c>
      <c r="H58" s="7">
        <v>396.495</v>
      </c>
      <c r="I58">
        <v>0</v>
      </c>
      <c r="J58">
        <v>1.95</v>
      </c>
      <c r="K58">
        <v>1.95</v>
      </c>
      <c r="L58">
        <v>40.5</v>
      </c>
      <c r="M58" s="6">
        <v>688</v>
      </c>
      <c r="N58">
        <v>17.652499999999996</v>
      </c>
    </row>
    <row r="59" spans="1:14" x14ac:dyDescent="0.2">
      <c r="A59" s="6" t="s">
        <v>36</v>
      </c>
      <c r="B59" s="6" t="s">
        <v>40</v>
      </c>
      <c r="C59" s="6">
        <v>2024</v>
      </c>
      <c r="D59" s="6" t="s">
        <v>19</v>
      </c>
      <c r="E59" s="6">
        <v>4</v>
      </c>
      <c r="F59" s="6">
        <v>403</v>
      </c>
      <c r="G59">
        <v>42.5</v>
      </c>
      <c r="H59" s="7">
        <v>378.375</v>
      </c>
      <c r="I59">
        <v>0</v>
      </c>
      <c r="J59">
        <v>3.36</v>
      </c>
      <c r="K59">
        <v>3.36</v>
      </c>
      <c r="L59">
        <v>44.5</v>
      </c>
      <c r="M59" s="6">
        <v>614</v>
      </c>
      <c r="N59">
        <v>17.892500000000002</v>
      </c>
    </row>
    <row r="60" spans="1:14" x14ac:dyDescent="0.2">
      <c r="A60" s="6" t="s">
        <v>37</v>
      </c>
      <c r="B60" s="6" t="s">
        <v>40</v>
      </c>
      <c r="C60" s="6">
        <v>2024</v>
      </c>
      <c r="D60" s="6" t="s">
        <v>17</v>
      </c>
      <c r="E60" s="6">
        <v>4</v>
      </c>
      <c r="F60" s="6">
        <v>404</v>
      </c>
      <c r="G60">
        <v>47.5</v>
      </c>
      <c r="H60" s="7">
        <v>434.96</v>
      </c>
      <c r="I60">
        <v>0</v>
      </c>
      <c r="J60">
        <v>0.20499999999999999</v>
      </c>
      <c r="K60">
        <v>0.20499999999999999</v>
      </c>
      <c r="L60">
        <v>45</v>
      </c>
      <c r="M60" s="6">
        <v>678</v>
      </c>
      <c r="N60">
        <v>18.8125</v>
      </c>
    </row>
    <row r="61" spans="1:14" x14ac:dyDescent="0.2">
      <c r="A61" s="6" t="s">
        <v>38</v>
      </c>
      <c r="B61" s="6" t="s">
        <v>40</v>
      </c>
      <c r="C61" s="6">
        <v>2024</v>
      </c>
      <c r="D61" s="6" t="s">
        <v>15</v>
      </c>
      <c r="E61" s="6">
        <v>4</v>
      </c>
      <c r="F61" s="6">
        <v>405</v>
      </c>
      <c r="G61">
        <v>36.5</v>
      </c>
      <c r="H61" s="7">
        <v>426.1</v>
      </c>
      <c r="I61">
        <v>1.335</v>
      </c>
      <c r="J61">
        <v>3.6999999999999997</v>
      </c>
      <c r="K61">
        <v>5.0350000000000001</v>
      </c>
      <c r="L61">
        <v>45.5</v>
      </c>
      <c r="M61" s="6">
        <v>656</v>
      </c>
      <c r="N61">
        <v>19.4925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Youngerman</dc:creator>
  <cp:lastModifiedBy>Eric Youngerman</cp:lastModifiedBy>
  <dcterms:created xsi:type="dcterms:W3CDTF">2024-12-12T19:20:59Z</dcterms:created>
  <dcterms:modified xsi:type="dcterms:W3CDTF">2025-03-31T16:59:02Z</dcterms:modified>
</cp:coreProperties>
</file>