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University of Denver (Graduate College)\Fall 2017\ICT 4300 Web Enabled Information Systems\Module 4\HW\"/>
    </mc:Choice>
  </mc:AlternateContent>
  <bookViews>
    <workbookView xWindow="0" yWindow="465" windowWidth="27600" windowHeight="15000" activeTab="2"/>
  </bookViews>
  <sheets>
    <sheet name="Sheet1" sheetId="1" r:id="rId1"/>
    <sheet name="Sheet2" sheetId="2" r:id="rId2"/>
    <sheet name="Sheet3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3" l="1"/>
  <c r="B23" i="3"/>
  <c r="D23" i="3"/>
  <c r="B24" i="3"/>
  <c r="D24" i="3"/>
  <c r="B25" i="3"/>
  <c r="D25" i="3"/>
  <c r="B26" i="3"/>
  <c r="D26" i="3"/>
  <c r="B27" i="3"/>
  <c r="D27" i="3"/>
  <c r="R4" i="1"/>
  <c r="S4" i="1"/>
  <c r="Q31" i="1"/>
  <c r="O35" i="1"/>
  <c r="O34" i="1"/>
  <c r="O33" i="1"/>
  <c r="O32" i="1"/>
  <c r="O31" i="1"/>
  <c r="L35" i="1"/>
  <c r="L34" i="1"/>
  <c r="L33" i="1"/>
  <c r="L32" i="1"/>
  <c r="L31" i="1"/>
  <c r="I35" i="1"/>
  <c r="R35" i="1"/>
  <c r="S35" i="1"/>
  <c r="I34" i="1"/>
  <c r="R34" i="1"/>
  <c r="S34" i="1"/>
  <c r="I33" i="1"/>
  <c r="R33" i="1"/>
  <c r="S33" i="1"/>
  <c r="I32" i="1"/>
  <c r="R32" i="1"/>
  <c r="S32" i="1"/>
  <c r="I31" i="1"/>
  <c r="R31" i="1"/>
  <c r="S31" i="1"/>
  <c r="R7" i="1"/>
  <c r="S7" i="1"/>
  <c r="R28" i="1"/>
  <c r="S28" i="1"/>
  <c r="R27" i="1"/>
  <c r="S27" i="1"/>
  <c r="R26" i="1"/>
  <c r="S26" i="1"/>
  <c r="R25" i="1"/>
  <c r="S25" i="1"/>
  <c r="R24" i="1"/>
  <c r="S24" i="1"/>
  <c r="R23" i="1"/>
  <c r="S23" i="1"/>
  <c r="R22" i="1"/>
  <c r="S22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6" i="1"/>
  <c r="S6" i="1"/>
  <c r="R5" i="1"/>
  <c r="S5" i="1"/>
</calcChain>
</file>

<file path=xl/sharedStrings.xml><?xml version="1.0" encoding="utf-8"?>
<sst xmlns="http://schemas.openxmlformats.org/spreadsheetml/2006/main" count="219" uniqueCount="50">
  <si>
    <t>StudentID</t>
  </si>
  <si>
    <t>Name</t>
  </si>
  <si>
    <t>Email</t>
  </si>
  <si>
    <t>CRN</t>
  </si>
  <si>
    <t>CRS Title</t>
  </si>
  <si>
    <t>Semester</t>
  </si>
  <si>
    <t>Quiz #</t>
  </si>
  <si>
    <t>Quiz Max</t>
  </si>
  <si>
    <t>Q Score</t>
  </si>
  <si>
    <t>HW #</t>
  </si>
  <si>
    <t>HW Max</t>
  </si>
  <si>
    <t>HW Score</t>
  </si>
  <si>
    <t>Test #</t>
  </si>
  <si>
    <t>Test Max</t>
  </si>
  <si>
    <t>Test Scor.</t>
  </si>
  <si>
    <t>Final Max</t>
  </si>
  <si>
    <t>Final Sc.</t>
  </si>
  <si>
    <t xml:space="preserve">Total </t>
  </si>
  <si>
    <t>Percent</t>
  </si>
  <si>
    <t xml:space="preserve">Grade </t>
  </si>
  <si>
    <t>Eric</t>
  </si>
  <si>
    <t>eric@du.edu</t>
  </si>
  <si>
    <t>ICT 4300</t>
  </si>
  <si>
    <t>SPR 17</t>
  </si>
  <si>
    <t>Mary</t>
  </si>
  <si>
    <t>mary@du.edu</t>
  </si>
  <si>
    <t>ICT 4570</t>
  </si>
  <si>
    <t>SUM 15</t>
  </si>
  <si>
    <t>Jon</t>
  </si>
  <si>
    <t>jon@du.edu</t>
  </si>
  <si>
    <t>ICT 4005</t>
  </si>
  <si>
    <t>FALL 13</t>
  </si>
  <si>
    <t>Steve</t>
  </si>
  <si>
    <t>steve@du.edu</t>
  </si>
  <si>
    <t>ICT 4510</t>
  </si>
  <si>
    <t>SUM 17</t>
  </si>
  <si>
    <t>Allison</t>
  </si>
  <si>
    <t>allison@du.edu</t>
  </si>
  <si>
    <t>ICT 4301</t>
  </si>
  <si>
    <t>SPR 12</t>
  </si>
  <si>
    <t>B+</t>
  </si>
  <si>
    <t>C</t>
  </si>
  <si>
    <t>C+</t>
  </si>
  <si>
    <t>B</t>
  </si>
  <si>
    <t>Eric Zorn Module 4 - 1NF Database (10.2.17)</t>
  </si>
  <si>
    <t>Eric Zorn Module 4 - 3NF Database from Question 1 (10.2.17)</t>
  </si>
  <si>
    <t>Days</t>
  </si>
  <si>
    <t>Income</t>
  </si>
  <si>
    <t>Multiplier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</si>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</sst>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1"/>
    <xf numFmtId="9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5" fillId="0" borderId="0" xfId="0" applyNumberFormat="1" applyFont="1"/>
    <xf numFmtId="0" fontId="7" fillId="0" borderId="0" xfId="0" applyFo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n@du.edu" TargetMode="External"/><Relationship Id="rId13" Type="http://schemas.openxmlformats.org/officeDocument/2006/relationships/hyperlink" Target="mailto:jon@du.edu" TargetMode="External"/><Relationship Id="rId18" Type="http://schemas.openxmlformats.org/officeDocument/2006/relationships/hyperlink" Target="mailto:jon@du.edu" TargetMode="External"/><Relationship Id="rId26" Type="http://schemas.openxmlformats.org/officeDocument/2006/relationships/hyperlink" Target="mailto:eric@du.edu" TargetMode="External"/><Relationship Id="rId3" Type="http://schemas.openxmlformats.org/officeDocument/2006/relationships/hyperlink" Target="mailto:jon@du.edu" TargetMode="External"/><Relationship Id="rId21" Type="http://schemas.openxmlformats.org/officeDocument/2006/relationships/hyperlink" Target="mailto:eric@du.edu" TargetMode="External"/><Relationship Id="rId7" Type="http://schemas.openxmlformats.org/officeDocument/2006/relationships/hyperlink" Target="mailto:mary@du.edu" TargetMode="External"/><Relationship Id="rId12" Type="http://schemas.openxmlformats.org/officeDocument/2006/relationships/hyperlink" Target="mailto:mary@du.edu" TargetMode="External"/><Relationship Id="rId17" Type="http://schemas.openxmlformats.org/officeDocument/2006/relationships/hyperlink" Target="mailto:mary@du.edu" TargetMode="External"/><Relationship Id="rId25" Type="http://schemas.openxmlformats.org/officeDocument/2006/relationships/hyperlink" Target="mailto:allison@du.edu" TargetMode="External"/><Relationship Id="rId2" Type="http://schemas.openxmlformats.org/officeDocument/2006/relationships/hyperlink" Target="mailto:mary@du.edu" TargetMode="External"/><Relationship Id="rId16" Type="http://schemas.openxmlformats.org/officeDocument/2006/relationships/hyperlink" Target="mailto:eric@du.edu" TargetMode="External"/><Relationship Id="rId20" Type="http://schemas.openxmlformats.org/officeDocument/2006/relationships/hyperlink" Target="mailto:allison@du.edu" TargetMode="External"/><Relationship Id="rId29" Type="http://schemas.openxmlformats.org/officeDocument/2006/relationships/hyperlink" Target="mailto:steve@du.edu" TargetMode="External"/><Relationship Id="rId1" Type="http://schemas.openxmlformats.org/officeDocument/2006/relationships/hyperlink" Target="mailto:eric@du.edu" TargetMode="External"/><Relationship Id="rId6" Type="http://schemas.openxmlformats.org/officeDocument/2006/relationships/hyperlink" Target="mailto:eric@du.edu" TargetMode="External"/><Relationship Id="rId11" Type="http://schemas.openxmlformats.org/officeDocument/2006/relationships/hyperlink" Target="mailto:eric@du.edu" TargetMode="External"/><Relationship Id="rId24" Type="http://schemas.openxmlformats.org/officeDocument/2006/relationships/hyperlink" Target="mailto:steve@du.edu" TargetMode="External"/><Relationship Id="rId5" Type="http://schemas.openxmlformats.org/officeDocument/2006/relationships/hyperlink" Target="mailto:allison@du.edu" TargetMode="External"/><Relationship Id="rId15" Type="http://schemas.openxmlformats.org/officeDocument/2006/relationships/hyperlink" Target="mailto:allison@du.edu" TargetMode="External"/><Relationship Id="rId23" Type="http://schemas.openxmlformats.org/officeDocument/2006/relationships/hyperlink" Target="mailto:jon@du.edu" TargetMode="External"/><Relationship Id="rId28" Type="http://schemas.openxmlformats.org/officeDocument/2006/relationships/hyperlink" Target="mailto:jon@du.edu" TargetMode="External"/><Relationship Id="rId10" Type="http://schemas.openxmlformats.org/officeDocument/2006/relationships/hyperlink" Target="mailto:allison@du.edu" TargetMode="External"/><Relationship Id="rId19" Type="http://schemas.openxmlformats.org/officeDocument/2006/relationships/hyperlink" Target="mailto:steve@du.edu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steve@du.edu" TargetMode="External"/><Relationship Id="rId9" Type="http://schemas.openxmlformats.org/officeDocument/2006/relationships/hyperlink" Target="mailto:steve@du.edu" TargetMode="External"/><Relationship Id="rId14" Type="http://schemas.openxmlformats.org/officeDocument/2006/relationships/hyperlink" Target="mailto:steve@du.edu" TargetMode="External"/><Relationship Id="rId22" Type="http://schemas.openxmlformats.org/officeDocument/2006/relationships/hyperlink" Target="mailto:mary@du.edu" TargetMode="External"/><Relationship Id="rId27" Type="http://schemas.openxmlformats.org/officeDocument/2006/relationships/hyperlink" Target="mailto:mary@du.edu" TargetMode="External"/><Relationship Id="rId30" Type="http://schemas.openxmlformats.org/officeDocument/2006/relationships/hyperlink" Target="mailto:allison@du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n@du.edu" TargetMode="External"/><Relationship Id="rId2" Type="http://schemas.openxmlformats.org/officeDocument/2006/relationships/hyperlink" Target="mailto:mary@du.edu" TargetMode="External"/><Relationship Id="rId1" Type="http://schemas.openxmlformats.org/officeDocument/2006/relationships/hyperlink" Target="mailto:eric@du.edu" TargetMode="External"/><Relationship Id="rId5" Type="http://schemas.openxmlformats.org/officeDocument/2006/relationships/hyperlink" Target="mailto:allison@du.edu" TargetMode="External"/><Relationship Id="rId4" Type="http://schemas.openxmlformats.org/officeDocument/2006/relationships/hyperlink" Target="mailto:steve@d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zoomScale="66" zoomScaleNormal="66" workbookViewId="0">
      <selection activeCell="I42" sqref="I42"/>
    </sheetView>
  </sheetViews>
  <sheetFormatPr defaultColWidth="8.85546875" defaultRowHeight="15" x14ac:dyDescent="0.25"/>
  <cols>
    <col min="7" max="7" width="0" hidden="1" customWidth="1"/>
  </cols>
  <sheetData>
    <row r="1" spans="1:20" ht="31.5" x14ac:dyDescent="0.5">
      <c r="A1" s="9" t="s">
        <v>44</v>
      </c>
      <c r="B1" s="2"/>
      <c r="C1" s="2"/>
      <c r="D1" s="2"/>
      <c r="E1" s="2"/>
      <c r="F1" s="2"/>
      <c r="G1" s="2"/>
      <c r="H1" s="2"/>
      <c r="I1" s="2"/>
    </row>
    <row r="3" spans="1:2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</row>
    <row r="4" spans="1:20" x14ac:dyDescent="0.25">
      <c r="A4" s="2">
        <v>1456</v>
      </c>
      <c r="B4" s="2" t="s">
        <v>20</v>
      </c>
      <c r="C4" s="3" t="s">
        <v>21</v>
      </c>
      <c r="D4" s="2">
        <v>1234</v>
      </c>
      <c r="E4" s="2" t="s">
        <v>22</v>
      </c>
      <c r="F4" s="2" t="s">
        <v>23</v>
      </c>
      <c r="G4" s="2">
        <v>1</v>
      </c>
      <c r="H4" s="2">
        <v>100</v>
      </c>
      <c r="I4" s="2">
        <v>75</v>
      </c>
      <c r="J4" s="2">
        <v>1</v>
      </c>
      <c r="K4" s="2">
        <v>100</v>
      </c>
      <c r="L4" s="2">
        <v>70</v>
      </c>
      <c r="M4" s="2">
        <v>1</v>
      </c>
      <c r="N4" s="2">
        <v>100</v>
      </c>
      <c r="O4" s="2">
        <v>100</v>
      </c>
      <c r="P4" s="2">
        <v>100</v>
      </c>
      <c r="Q4" s="2">
        <v>95</v>
      </c>
      <c r="R4" s="2">
        <f>I4+L4+O4+Q4</f>
        <v>340</v>
      </c>
      <c r="S4" s="4">
        <f>(R4/400)</f>
        <v>0.85</v>
      </c>
      <c r="T4" s="2"/>
    </row>
    <row r="5" spans="1:20" x14ac:dyDescent="0.25">
      <c r="A5" s="2">
        <v>5982</v>
      </c>
      <c r="B5" s="2" t="s">
        <v>24</v>
      </c>
      <c r="C5" s="3" t="s">
        <v>25</v>
      </c>
      <c r="D5" s="2">
        <v>1456</v>
      </c>
      <c r="E5" s="2" t="s">
        <v>26</v>
      </c>
      <c r="F5" s="2" t="s">
        <v>27</v>
      </c>
      <c r="G5" s="2">
        <v>1</v>
      </c>
      <c r="H5" s="2">
        <v>100</v>
      </c>
      <c r="I5" s="2">
        <v>92</v>
      </c>
      <c r="J5" s="2">
        <v>1</v>
      </c>
      <c r="K5" s="2">
        <v>100</v>
      </c>
      <c r="L5" s="2">
        <v>90</v>
      </c>
      <c r="M5" s="2">
        <v>1</v>
      </c>
      <c r="N5" s="2">
        <v>100</v>
      </c>
      <c r="O5" s="2">
        <v>34</v>
      </c>
      <c r="P5" s="2">
        <v>100</v>
      </c>
      <c r="Q5" s="2">
        <v>92</v>
      </c>
      <c r="R5" s="2">
        <f t="shared" ref="R5:R28" si="0">I5+L5+O5+Q5</f>
        <v>308</v>
      </c>
      <c r="S5" s="4">
        <f t="shared" ref="S5:S28" si="1">(R5/400)</f>
        <v>0.77</v>
      </c>
      <c r="T5" s="2"/>
    </row>
    <row r="6" spans="1:20" x14ac:dyDescent="0.25">
      <c r="A6" s="2">
        <v>2364</v>
      </c>
      <c r="B6" s="2" t="s">
        <v>28</v>
      </c>
      <c r="C6" s="3" t="s">
        <v>29</v>
      </c>
      <c r="D6" s="2">
        <v>4563</v>
      </c>
      <c r="E6" s="2" t="s">
        <v>30</v>
      </c>
      <c r="F6" s="2" t="s">
        <v>31</v>
      </c>
      <c r="G6" s="2">
        <v>1</v>
      </c>
      <c r="H6" s="2">
        <v>100</v>
      </c>
      <c r="I6" s="2">
        <v>84</v>
      </c>
      <c r="J6" s="2">
        <v>1</v>
      </c>
      <c r="K6" s="2">
        <v>100</v>
      </c>
      <c r="L6" s="2">
        <v>95</v>
      </c>
      <c r="M6" s="2">
        <v>1</v>
      </c>
      <c r="N6" s="2">
        <v>100</v>
      </c>
      <c r="O6" s="2">
        <v>97</v>
      </c>
      <c r="P6" s="2">
        <v>100</v>
      </c>
      <c r="Q6" s="2">
        <v>84</v>
      </c>
      <c r="R6" s="2">
        <f t="shared" si="0"/>
        <v>360</v>
      </c>
      <c r="S6" s="4">
        <f t="shared" si="1"/>
        <v>0.9</v>
      </c>
      <c r="T6" s="2"/>
    </row>
    <row r="7" spans="1:20" x14ac:dyDescent="0.25">
      <c r="A7" s="2">
        <v>1587</v>
      </c>
      <c r="B7" s="2" t="s">
        <v>32</v>
      </c>
      <c r="C7" s="3" t="s">
        <v>33</v>
      </c>
      <c r="D7" s="2">
        <v>5984</v>
      </c>
      <c r="E7" s="2" t="s">
        <v>34</v>
      </c>
      <c r="F7" s="2" t="s">
        <v>35</v>
      </c>
      <c r="G7" s="2">
        <v>1</v>
      </c>
      <c r="H7" s="2">
        <v>100</v>
      </c>
      <c r="I7" s="2">
        <v>56</v>
      </c>
      <c r="J7" s="2">
        <v>1</v>
      </c>
      <c r="K7" s="2">
        <v>100</v>
      </c>
      <c r="L7" s="2">
        <v>70</v>
      </c>
      <c r="M7" s="2">
        <v>1</v>
      </c>
      <c r="N7" s="2">
        <v>100</v>
      </c>
      <c r="O7" s="2">
        <v>71</v>
      </c>
      <c r="P7" s="2">
        <v>100</v>
      </c>
      <c r="Q7" s="2">
        <v>68</v>
      </c>
      <c r="R7" s="2">
        <f t="shared" si="0"/>
        <v>265</v>
      </c>
      <c r="S7" s="4">
        <f t="shared" si="1"/>
        <v>0.66249999999999998</v>
      </c>
      <c r="T7" s="2"/>
    </row>
    <row r="8" spans="1:20" x14ac:dyDescent="0.25">
      <c r="A8" s="2">
        <v>5987</v>
      </c>
      <c r="B8" s="2" t="s">
        <v>36</v>
      </c>
      <c r="C8" s="3" t="s">
        <v>37</v>
      </c>
      <c r="D8" s="2">
        <v>2581</v>
      </c>
      <c r="E8" s="2" t="s">
        <v>38</v>
      </c>
      <c r="F8" s="2" t="s">
        <v>39</v>
      </c>
      <c r="G8" s="2">
        <v>1</v>
      </c>
      <c r="H8" s="2">
        <v>100</v>
      </c>
      <c r="I8" s="2">
        <v>97</v>
      </c>
      <c r="J8" s="2">
        <v>1</v>
      </c>
      <c r="K8" s="2">
        <v>100</v>
      </c>
      <c r="L8" s="2">
        <v>84</v>
      </c>
      <c r="M8" s="2">
        <v>1</v>
      </c>
      <c r="N8" s="2">
        <v>100</v>
      </c>
      <c r="O8" s="2">
        <v>89</v>
      </c>
      <c r="P8" s="2">
        <v>100</v>
      </c>
      <c r="Q8" s="2">
        <v>73</v>
      </c>
      <c r="R8" s="2">
        <f t="shared" si="0"/>
        <v>343</v>
      </c>
      <c r="S8" s="4">
        <f t="shared" si="1"/>
        <v>0.85750000000000004</v>
      </c>
      <c r="T8" s="2"/>
    </row>
    <row r="9" spans="1:20" x14ac:dyDescent="0.25">
      <c r="A9">
        <v>1456</v>
      </c>
      <c r="B9" t="s">
        <v>20</v>
      </c>
      <c r="C9" s="3" t="s">
        <v>21</v>
      </c>
      <c r="D9">
        <v>1234</v>
      </c>
      <c r="E9" t="s">
        <v>22</v>
      </c>
      <c r="F9" t="s">
        <v>23</v>
      </c>
      <c r="G9">
        <v>2</v>
      </c>
      <c r="H9">
        <v>100</v>
      </c>
      <c r="I9">
        <v>92</v>
      </c>
      <c r="J9">
        <v>2</v>
      </c>
      <c r="K9">
        <v>100</v>
      </c>
      <c r="L9">
        <v>60</v>
      </c>
      <c r="M9">
        <v>2</v>
      </c>
      <c r="N9">
        <v>100</v>
      </c>
      <c r="O9">
        <v>95</v>
      </c>
      <c r="P9">
        <v>0</v>
      </c>
      <c r="Q9">
        <v>0</v>
      </c>
      <c r="R9">
        <f t="shared" si="0"/>
        <v>247</v>
      </c>
      <c r="S9" s="4">
        <f t="shared" si="1"/>
        <v>0.61750000000000005</v>
      </c>
    </row>
    <row r="10" spans="1:20" x14ac:dyDescent="0.25">
      <c r="A10" s="2">
        <v>5982</v>
      </c>
      <c r="B10" s="2" t="s">
        <v>24</v>
      </c>
      <c r="C10" s="3" t="s">
        <v>25</v>
      </c>
      <c r="D10" s="2">
        <v>1456</v>
      </c>
      <c r="E10" s="2" t="s">
        <v>26</v>
      </c>
      <c r="F10" s="2" t="s">
        <v>27</v>
      </c>
      <c r="G10" s="2">
        <v>2</v>
      </c>
      <c r="H10" s="2">
        <v>100</v>
      </c>
      <c r="I10" s="2">
        <v>88</v>
      </c>
      <c r="J10" s="2">
        <v>2</v>
      </c>
      <c r="K10" s="2">
        <v>100</v>
      </c>
      <c r="L10" s="2">
        <v>90</v>
      </c>
      <c r="M10" s="2">
        <v>2</v>
      </c>
      <c r="N10" s="2">
        <v>100</v>
      </c>
      <c r="O10" s="2">
        <v>72</v>
      </c>
      <c r="P10">
        <v>0</v>
      </c>
      <c r="Q10">
        <v>0</v>
      </c>
      <c r="R10">
        <f t="shared" si="0"/>
        <v>250</v>
      </c>
      <c r="S10" s="4">
        <f t="shared" si="1"/>
        <v>0.625</v>
      </c>
    </row>
    <row r="11" spans="1:20" x14ac:dyDescent="0.25">
      <c r="A11" s="2">
        <v>2364</v>
      </c>
      <c r="B11" s="2" t="s">
        <v>28</v>
      </c>
      <c r="C11" s="3" t="s">
        <v>29</v>
      </c>
      <c r="D11" s="2">
        <v>4563</v>
      </c>
      <c r="E11" s="2" t="s">
        <v>30</v>
      </c>
      <c r="F11" s="2" t="s">
        <v>31</v>
      </c>
      <c r="G11" s="2">
        <v>2</v>
      </c>
      <c r="H11" s="2">
        <v>100</v>
      </c>
      <c r="I11" s="2">
        <v>45</v>
      </c>
      <c r="J11" s="2">
        <v>2</v>
      </c>
      <c r="K11" s="2">
        <v>100</v>
      </c>
      <c r="L11" s="2">
        <v>70</v>
      </c>
      <c r="M11" s="2">
        <v>2</v>
      </c>
      <c r="N11" s="2">
        <v>100</v>
      </c>
      <c r="O11" s="2">
        <v>95</v>
      </c>
      <c r="P11">
        <v>0</v>
      </c>
      <c r="Q11">
        <v>0</v>
      </c>
      <c r="R11">
        <f t="shared" si="0"/>
        <v>210</v>
      </c>
      <c r="S11" s="4">
        <f t="shared" si="1"/>
        <v>0.52500000000000002</v>
      </c>
    </row>
    <row r="12" spans="1:20" x14ac:dyDescent="0.25">
      <c r="A12" s="2">
        <v>1587</v>
      </c>
      <c r="B12" s="2" t="s">
        <v>32</v>
      </c>
      <c r="C12" s="3" t="s">
        <v>33</v>
      </c>
      <c r="D12" s="2">
        <v>5984</v>
      </c>
      <c r="E12" s="2" t="s">
        <v>34</v>
      </c>
      <c r="F12" s="2" t="s">
        <v>35</v>
      </c>
      <c r="G12" s="2">
        <v>2</v>
      </c>
      <c r="H12" s="2">
        <v>100</v>
      </c>
      <c r="I12" s="2">
        <v>95</v>
      </c>
      <c r="J12" s="2">
        <v>2</v>
      </c>
      <c r="K12" s="2">
        <v>100</v>
      </c>
      <c r="L12" s="2">
        <v>45</v>
      </c>
      <c r="M12" s="2">
        <v>2</v>
      </c>
      <c r="N12" s="2">
        <v>100</v>
      </c>
      <c r="O12" s="2">
        <v>98</v>
      </c>
      <c r="P12">
        <v>0</v>
      </c>
      <c r="Q12">
        <v>0</v>
      </c>
      <c r="R12">
        <f t="shared" si="0"/>
        <v>238</v>
      </c>
      <c r="S12" s="4">
        <f t="shared" si="1"/>
        <v>0.59499999999999997</v>
      </c>
    </row>
    <row r="13" spans="1:20" x14ac:dyDescent="0.25">
      <c r="A13" s="2">
        <v>5987</v>
      </c>
      <c r="B13" s="2" t="s">
        <v>36</v>
      </c>
      <c r="C13" s="3" t="s">
        <v>37</v>
      </c>
      <c r="D13" s="2">
        <v>2581</v>
      </c>
      <c r="E13" s="2" t="s">
        <v>38</v>
      </c>
      <c r="F13" s="2" t="s">
        <v>39</v>
      </c>
      <c r="G13" s="2">
        <v>2</v>
      </c>
      <c r="H13" s="2">
        <v>100</v>
      </c>
      <c r="I13" s="2">
        <v>65</v>
      </c>
      <c r="J13" s="2">
        <v>2</v>
      </c>
      <c r="K13" s="2">
        <v>100</v>
      </c>
      <c r="L13" s="2">
        <v>90</v>
      </c>
      <c r="M13" s="2">
        <v>2</v>
      </c>
      <c r="N13" s="2">
        <v>100</v>
      </c>
      <c r="O13" s="2">
        <v>88</v>
      </c>
      <c r="P13">
        <v>0</v>
      </c>
      <c r="Q13">
        <v>0</v>
      </c>
      <c r="R13">
        <f t="shared" si="0"/>
        <v>243</v>
      </c>
      <c r="S13" s="4">
        <f t="shared" si="1"/>
        <v>0.60750000000000004</v>
      </c>
    </row>
    <row r="14" spans="1:20" x14ac:dyDescent="0.25">
      <c r="A14" s="2">
        <v>1456</v>
      </c>
      <c r="B14" s="2" t="s">
        <v>20</v>
      </c>
      <c r="C14" s="3" t="s">
        <v>21</v>
      </c>
      <c r="D14" s="2">
        <v>1234</v>
      </c>
      <c r="E14" s="2" t="s">
        <v>22</v>
      </c>
      <c r="F14" s="2" t="s">
        <v>23</v>
      </c>
      <c r="G14" s="2">
        <v>3</v>
      </c>
      <c r="H14" s="2">
        <v>100</v>
      </c>
      <c r="I14" s="2">
        <v>98</v>
      </c>
      <c r="J14" s="2">
        <v>3</v>
      </c>
      <c r="K14" s="2">
        <v>100</v>
      </c>
      <c r="L14" s="2">
        <v>90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188</v>
      </c>
      <c r="S14" s="4">
        <f t="shared" si="1"/>
        <v>0.47</v>
      </c>
    </row>
    <row r="15" spans="1:20" x14ac:dyDescent="0.25">
      <c r="A15" s="2">
        <v>5982</v>
      </c>
      <c r="B15" s="2" t="s">
        <v>24</v>
      </c>
      <c r="C15" s="3" t="s">
        <v>25</v>
      </c>
      <c r="D15" s="2">
        <v>1456</v>
      </c>
      <c r="E15" s="2" t="s">
        <v>26</v>
      </c>
      <c r="F15" s="2" t="s">
        <v>27</v>
      </c>
      <c r="G15" s="2">
        <v>3</v>
      </c>
      <c r="H15" s="2">
        <v>100</v>
      </c>
      <c r="I15" s="2">
        <v>45</v>
      </c>
      <c r="J15" s="2">
        <v>3</v>
      </c>
      <c r="K15" s="2">
        <v>100</v>
      </c>
      <c r="L15" s="2">
        <v>85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130</v>
      </c>
      <c r="S15" s="4">
        <f t="shared" si="1"/>
        <v>0.32500000000000001</v>
      </c>
    </row>
    <row r="16" spans="1:20" x14ac:dyDescent="0.25">
      <c r="A16" s="2">
        <v>2364</v>
      </c>
      <c r="B16" s="2" t="s">
        <v>28</v>
      </c>
      <c r="C16" s="3" t="s">
        <v>29</v>
      </c>
      <c r="D16" s="2">
        <v>4563</v>
      </c>
      <c r="E16" s="2" t="s">
        <v>30</v>
      </c>
      <c r="F16" s="2" t="s">
        <v>31</v>
      </c>
      <c r="G16" s="2">
        <v>3</v>
      </c>
      <c r="H16" s="2">
        <v>100</v>
      </c>
      <c r="I16" s="2">
        <v>85</v>
      </c>
      <c r="J16" s="2">
        <v>3</v>
      </c>
      <c r="K16" s="2">
        <v>100</v>
      </c>
      <c r="L16" s="2">
        <v>56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141</v>
      </c>
      <c r="S16" s="4">
        <f t="shared" si="1"/>
        <v>0.35249999999999998</v>
      </c>
    </row>
    <row r="17" spans="1:20" x14ac:dyDescent="0.25">
      <c r="A17" s="2">
        <v>1587</v>
      </c>
      <c r="B17" s="2" t="s">
        <v>32</v>
      </c>
      <c r="C17" s="3" t="s">
        <v>33</v>
      </c>
      <c r="D17" s="2">
        <v>5984</v>
      </c>
      <c r="E17" s="2" t="s">
        <v>34</v>
      </c>
      <c r="F17" s="2" t="s">
        <v>35</v>
      </c>
      <c r="G17" s="2">
        <v>3</v>
      </c>
      <c r="H17" s="2">
        <v>100</v>
      </c>
      <c r="I17" s="2">
        <v>75</v>
      </c>
      <c r="J17" s="2">
        <v>3</v>
      </c>
      <c r="K17" s="2">
        <v>100</v>
      </c>
      <c r="L17" s="2">
        <v>88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163</v>
      </c>
      <c r="S17" s="4">
        <f t="shared" si="1"/>
        <v>0.40749999999999997</v>
      </c>
    </row>
    <row r="18" spans="1:20" x14ac:dyDescent="0.25">
      <c r="A18" s="2">
        <v>5987</v>
      </c>
      <c r="B18" s="2" t="s">
        <v>36</v>
      </c>
      <c r="C18" s="3" t="s">
        <v>37</v>
      </c>
      <c r="D18" s="2">
        <v>2581</v>
      </c>
      <c r="E18" s="2" t="s">
        <v>38</v>
      </c>
      <c r="F18" s="2" t="s">
        <v>39</v>
      </c>
      <c r="G18" s="2">
        <v>3</v>
      </c>
      <c r="H18" s="2">
        <v>100</v>
      </c>
      <c r="I18" s="2">
        <v>93</v>
      </c>
      <c r="J18" s="2">
        <v>3</v>
      </c>
      <c r="K18" s="2">
        <v>100</v>
      </c>
      <c r="L18" s="2">
        <v>87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180</v>
      </c>
      <c r="S18" s="4">
        <f t="shared" si="1"/>
        <v>0.45</v>
      </c>
    </row>
    <row r="19" spans="1:20" x14ac:dyDescent="0.25">
      <c r="A19" s="2">
        <v>1456</v>
      </c>
      <c r="B19" s="2" t="s">
        <v>20</v>
      </c>
      <c r="C19" s="3" t="s">
        <v>21</v>
      </c>
      <c r="D19" s="2">
        <v>1234</v>
      </c>
      <c r="E19" s="2" t="s">
        <v>22</v>
      </c>
      <c r="F19" s="2" t="s">
        <v>23</v>
      </c>
      <c r="G19" s="2">
        <v>4</v>
      </c>
      <c r="H19" s="2">
        <v>100</v>
      </c>
      <c r="I19" s="2">
        <v>85</v>
      </c>
      <c r="J19" s="2">
        <v>4</v>
      </c>
      <c r="K19" s="2">
        <v>100</v>
      </c>
      <c r="L19" s="2">
        <v>88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173</v>
      </c>
      <c r="S19" s="4">
        <f t="shared" si="1"/>
        <v>0.4325</v>
      </c>
    </row>
    <row r="20" spans="1:20" x14ac:dyDescent="0.25">
      <c r="A20" s="2">
        <v>5982</v>
      </c>
      <c r="B20" s="2" t="s">
        <v>24</v>
      </c>
      <c r="C20" s="3" t="s">
        <v>25</v>
      </c>
      <c r="D20" s="2">
        <v>1456</v>
      </c>
      <c r="E20" s="2" t="s">
        <v>26</v>
      </c>
      <c r="F20" s="2" t="s">
        <v>27</v>
      </c>
      <c r="G20" s="2">
        <v>4</v>
      </c>
      <c r="H20" s="2">
        <v>100</v>
      </c>
      <c r="I20" s="2">
        <v>93</v>
      </c>
      <c r="J20" s="2">
        <v>4</v>
      </c>
      <c r="K20" s="2">
        <v>100</v>
      </c>
      <c r="L20" s="2">
        <v>47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140</v>
      </c>
      <c r="S20" s="4">
        <f t="shared" si="1"/>
        <v>0.35</v>
      </c>
    </row>
    <row r="21" spans="1:20" x14ac:dyDescent="0.25">
      <c r="A21" s="2">
        <v>2364</v>
      </c>
      <c r="B21" s="2" t="s">
        <v>28</v>
      </c>
      <c r="C21" s="3" t="s">
        <v>29</v>
      </c>
      <c r="D21" s="2">
        <v>4563</v>
      </c>
      <c r="E21" s="2" t="s">
        <v>30</v>
      </c>
      <c r="F21" s="2" t="s">
        <v>31</v>
      </c>
      <c r="G21" s="2">
        <v>4</v>
      </c>
      <c r="H21" s="2">
        <v>100</v>
      </c>
      <c r="I21" s="2">
        <v>75</v>
      </c>
      <c r="J21" s="2">
        <v>4</v>
      </c>
      <c r="K21" s="2">
        <v>100</v>
      </c>
      <c r="L21" s="2">
        <v>84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159</v>
      </c>
      <c r="S21" s="4">
        <f t="shared" si="1"/>
        <v>0.39750000000000002</v>
      </c>
    </row>
    <row r="22" spans="1:20" x14ac:dyDescent="0.25">
      <c r="A22" s="2">
        <v>1587</v>
      </c>
      <c r="B22" s="2" t="s">
        <v>32</v>
      </c>
      <c r="C22" s="3" t="s">
        <v>33</v>
      </c>
      <c r="D22" s="2">
        <v>5984</v>
      </c>
      <c r="E22" s="2" t="s">
        <v>34</v>
      </c>
      <c r="F22" s="2" t="s">
        <v>35</v>
      </c>
      <c r="G22" s="2">
        <v>4</v>
      </c>
      <c r="H22" s="2">
        <v>100</v>
      </c>
      <c r="I22" s="2">
        <v>98</v>
      </c>
      <c r="J22" s="2">
        <v>4</v>
      </c>
      <c r="K22" s="2">
        <v>100</v>
      </c>
      <c r="L22" s="2">
        <v>99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197</v>
      </c>
      <c r="S22" s="4">
        <f t="shared" si="1"/>
        <v>0.49249999999999999</v>
      </c>
    </row>
    <row r="23" spans="1:20" x14ac:dyDescent="0.25">
      <c r="A23" s="2">
        <v>5987</v>
      </c>
      <c r="B23" s="2" t="s">
        <v>36</v>
      </c>
      <c r="C23" s="3" t="s">
        <v>37</v>
      </c>
      <c r="D23" s="2">
        <v>2581</v>
      </c>
      <c r="E23" s="2" t="s">
        <v>38</v>
      </c>
      <c r="F23" s="2" t="s">
        <v>39</v>
      </c>
      <c r="G23" s="2">
        <v>4</v>
      </c>
      <c r="H23" s="2">
        <v>100</v>
      </c>
      <c r="I23" s="2">
        <v>74</v>
      </c>
      <c r="J23" s="2">
        <v>4</v>
      </c>
      <c r="K23" s="2">
        <v>100</v>
      </c>
      <c r="L23" s="2">
        <v>100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174</v>
      </c>
      <c r="S23" s="4">
        <f t="shared" si="1"/>
        <v>0.435</v>
      </c>
    </row>
    <row r="24" spans="1:20" x14ac:dyDescent="0.25">
      <c r="A24" s="2">
        <v>1456</v>
      </c>
      <c r="B24" s="2" t="s">
        <v>20</v>
      </c>
      <c r="C24" s="3" t="s">
        <v>21</v>
      </c>
      <c r="D24" s="2">
        <v>1234</v>
      </c>
      <c r="E24" s="2" t="s">
        <v>22</v>
      </c>
      <c r="F24" s="2" t="s">
        <v>23</v>
      </c>
      <c r="G24" s="2">
        <v>5</v>
      </c>
      <c r="H24" s="2">
        <v>100</v>
      </c>
      <c r="I24" s="2">
        <v>99</v>
      </c>
      <c r="J24" s="2">
        <v>5</v>
      </c>
      <c r="K24" s="2">
        <v>100</v>
      </c>
      <c r="L24" s="2">
        <v>92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191</v>
      </c>
      <c r="S24" s="4">
        <f t="shared" si="1"/>
        <v>0.47749999999999998</v>
      </c>
    </row>
    <row r="25" spans="1:20" x14ac:dyDescent="0.25">
      <c r="A25" s="2">
        <v>5982</v>
      </c>
      <c r="B25" s="2" t="s">
        <v>24</v>
      </c>
      <c r="C25" s="3" t="s">
        <v>25</v>
      </c>
      <c r="D25" s="2">
        <v>1456</v>
      </c>
      <c r="E25" s="2" t="s">
        <v>26</v>
      </c>
      <c r="F25" s="2" t="s">
        <v>27</v>
      </c>
      <c r="G25" s="2">
        <v>5</v>
      </c>
      <c r="H25" s="2">
        <v>100</v>
      </c>
      <c r="I25" s="2">
        <v>83</v>
      </c>
      <c r="J25" s="2">
        <v>5</v>
      </c>
      <c r="K25" s="2">
        <v>100</v>
      </c>
      <c r="L25" s="2">
        <v>64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147</v>
      </c>
      <c r="S25" s="4">
        <f t="shared" si="1"/>
        <v>0.36749999999999999</v>
      </c>
    </row>
    <row r="26" spans="1:20" x14ac:dyDescent="0.25">
      <c r="A26" s="2">
        <v>2364</v>
      </c>
      <c r="B26" s="2" t="s">
        <v>28</v>
      </c>
      <c r="C26" s="3" t="s">
        <v>29</v>
      </c>
      <c r="D26" s="2">
        <v>4563</v>
      </c>
      <c r="E26" s="2" t="s">
        <v>30</v>
      </c>
      <c r="F26" s="2" t="s">
        <v>31</v>
      </c>
      <c r="G26" s="2">
        <v>5</v>
      </c>
      <c r="H26" s="2">
        <v>100</v>
      </c>
      <c r="I26" s="2">
        <v>65</v>
      </c>
      <c r="J26" s="2">
        <v>5</v>
      </c>
      <c r="K26" s="2">
        <v>100</v>
      </c>
      <c r="L26" s="2">
        <v>78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143</v>
      </c>
      <c r="S26" s="4">
        <f t="shared" si="1"/>
        <v>0.35749999999999998</v>
      </c>
    </row>
    <row r="27" spans="1:20" x14ac:dyDescent="0.25">
      <c r="A27" s="2">
        <v>1587</v>
      </c>
      <c r="B27" s="2" t="s">
        <v>32</v>
      </c>
      <c r="C27" s="3" t="s">
        <v>33</v>
      </c>
      <c r="D27" s="2">
        <v>5984</v>
      </c>
      <c r="E27" s="2" t="s">
        <v>34</v>
      </c>
      <c r="F27" s="2" t="s">
        <v>35</v>
      </c>
      <c r="G27" s="2">
        <v>5</v>
      </c>
      <c r="H27" s="2">
        <v>100</v>
      </c>
      <c r="I27" s="2">
        <v>76</v>
      </c>
      <c r="J27" s="2">
        <v>5</v>
      </c>
      <c r="K27" s="2">
        <v>100</v>
      </c>
      <c r="L27" s="2">
        <v>84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160</v>
      </c>
      <c r="S27" s="4">
        <f t="shared" si="1"/>
        <v>0.4</v>
      </c>
    </row>
    <row r="28" spans="1:20" x14ac:dyDescent="0.25">
      <c r="A28" s="2">
        <v>5987</v>
      </c>
      <c r="B28" s="2" t="s">
        <v>36</v>
      </c>
      <c r="C28" s="3" t="s">
        <v>37</v>
      </c>
      <c r="D28" s="2">
        <v>2581</v>
      </c>
      <c r="E28" s="2" t="s">
        <v>38</v>
      </c>
      <c r="F28" s="2" t="s">
        <v>39</v>
      </c>
      <c r="G28" s="2">
        <v>5</v>
      </c>
      <c r="H28" s="2">
        <v>100</v>
      </c>
      <c r="I28" s="2">
        <v>94</v>
      </c>
      <c r="J28" s="2">
        <v>5</v>
      </c>
      <c r="K28" s="2">
        <v>100</v>
      </c>
      <c r="L28" s="2">
        <v>56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150</v>
      </c>
      <c r="S28" s="4">
        <f t="shared" si="1"/>
        <v>0.375</v>
      </c>
    </row>
    <row r="30" spans="1:20" x14ac:dyDescent="0.2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H30" s="1" t="s">
        <v>7</v>
      </c>
      <c r="I30" s="1" t="s">
        <v>8</v>
      </c>
      <c r="J30" s="1" t="s">
        <v>9</v>
      </c>
      <c r="K30" s="1" t="s">
        <v>10</v>
      </c>
      <c r="L30" s="1" t="s">
        <v>11</v>
      </c>
      <c r="M30" s="1" t="s">
        <v>12</v>
      </c>
      <c r="N30" s="1" t="s">
        <v>13</v>
      </c>
      <c r="O30" s="1" t="s">
        <v>14</v>
      </c>
      <c r="P30" s="1" t="s">
        <v>15</v>
      </c>
      <c r="Q30" s="1" t="s">
        <v>16</v>
      </c>
      <c r="R30" s="1" t="s">
        <v>17</v>
      </c>
      <c r="S30" s="1" t="s">
        <v>18</v>
      </c>
      <c r="T30" s="1" t="s">
        <v>19</v>
      </c>
    </row>
    <row r="31" spans="1:20" x14ac:dyDescent="0.25">
      <c r="A31" s="2">
        <v>1456</v>
      </c>
      <c r="B31" s="2" t="s">
        <v>20</v>
      </c>
      <c r="C31" s="3" t="s">
        <v>21</v>
      </c>
      <c r="D31" s="2">
        <v>1234</v>
      </c>
      <c r="E31" s="2" t="s">
        <v>22</v>
      </c>
      <c r="F31" s="2" t="s">
        <v>23</v>
      </c>
      <c r="G31" s="2"/>
      <c r="H31" s="2">
        <v>100</v>
      </c>
      <c r="I31" s="2">
        <f>I4+I9+I14+I19+I24</f>
        <v>449</v>
      </c>
      <c r="J31" s="2"/>
      <c r="K31" s="2">
        <v>100</v>
      </c>
      <c r="L31" s="2">
        <f>L4+L9+L14+L19+L24</f>
        <v>400</v>
      </c>
      <c r="M31" s="2"/>
      <c r="N31" s="2">
        <v>100</v>
      </c>
      <c r="O31" s="2">
        <f>O4+O9+O14+O19+O24</f>
        <v>195</v>
      </c>
      <c r="P31" s="2">
        <v>100</v>
      </c>
      <c r="Q31" s="2">
        <f>Q4</f>
        <v>95</v>
      </c>
      <c r="R31" s="2">
        <f>I31+L31+O31+Q31</f>
        <v>1139</v>
      </c>
      <c r="S31" s="4">
        <f>R31/1300</f>
        <v>0.87615384615384617</v>
      </c>
      <c r="T31" t="s">
        <v>40</v>
      </c>
    </row>
    <row r="32" spans="1:20" x14ac:dyDescent="0.25">
      <c r="A32" s="2">
        <v>5982</v>
      </c>
      <c r="B32" s="2" t="s">
        <v>24</v>
      </c>
      <c r="C32" s="3" t="s">
        <v>25</v>
      </c>
      <c r="D32" s="2">
        <v>1456</v>
      </c>
      <c r="E32" s="2" t="s">
        <v>26</v>
      </c>
      <c r="F32" s="2" t="s">
        <v>27</v>
      </c>
      <c r="G32" s="2"/>
      <c r="H32" s="2">
        <v>100</v>
      </c>
      <c r="I32" s="2">
        <f t="shared" ref="I32:I35" si="2">I5+I10+I15+I20+I25</f>
        <v>401</v>
      </c>
      <c r="J32" s="2"/>
      <c r="K32" s="2">
        <v>100</v>
      </c>
      <c r="L32" s="2">
        <f t="shared" ref="L32:L35" si="3">L5+L10+L15+L20+L25</f>
        <v>376</v>
      </c>
      <c r="M32" s="2"/>
      <c r="N32" s="2">
        <v>100</v>
      </c>
      <c r="O32" s="2">
        <f t="shared" ref="O32:O35" si="4">O5+O10+O15+O20+O25</f>
        <v>106</v>
      </c>
      <c r="P32" s="2">
        <v>100</v>
      </c>
      <c r="Q32" s="2">
        <v>92</v>
      </c>
      <c r="R32" s="2">
        <f t="shared" ref="R32:R35" si="5">I32+L32+O32+Q32</f>
        <v>975</v>
      </c>
      <c r="S32" s="4">
        <f t="shared" ref="S32:S35" si="6">R32/1300</f>
        <v>0.75</v>
      </c>
      <c r="T32" t="s">
        <v>41</v>
      </c>
    </row>
    <row r="33" spans="1:20" x14ac:dyDescent="0.25">
      <c r="A33" s="2">
        <v>2364</v>
      </c>
      <c r="B33" s="2" t="s">
        <v>28</v>
      </c>
      <c r="C33" s="3" t="s">
        <v>29</v>
      </c>
      <c r="D33" s="2">
        <v>4563</v>
      </c>
      <c r="E33" s="2" t="s">
        <v>30</v>
      </c>
      <c r="F33" s="2" t="s">
        <v>31</v>
      </c>
      <c r="G33" s="2"/>
      <c r="H33" s="2">
        <v>100</v>
      </c>
      <c r="I33" s="2">
        <f t="shared" si="2"/>
        <v>354</v>
      </c>
      <c r="J33" s="2"/>
      <c r="K33" s="2">
        <v>100</v>
      </c>
      <c r="L33" s="2">
        <f t="shared" si="3"/>
        <v>383</v>
      </c>
      <c r="M33" s="2"/>
      <c r="N33" s="2">
        <v>100</v>
      </c>
      <c r="O33" s="2">
        <f t="shared" si="4"/>
        <v>192</v>
      </c>
      <c r="P33" s="2">
        <v>100</v>
      </c>
      <c r="Q33" s="2">
        <v>84</v>
      </c>
      <c r="R33" s="2">
        <f t="shared" si="5"/>
        <v>1013</v>
      </c>
      <c r="S33" s="4">
        <f t="shared" si="6"/>
        <v>0.77923076923076928</v>
      </c>
      <c r="T33" t="s">
        <v>42</v>
      </c>
    </row>
    <row r="34" spans="1:20" x14ac:dyDescent="0.25">
      <c r="A34" s="2">
        <v>1587</v>
      </c>
      <c r="B34" s="2" t="s">
        <v>32</v>
      </c>
      <c r="C34" s="3" t="s">
        <v>33</v>
      </c>
      <c r="D34" s="2">
        <v>5984</v>
      </c>
      <c r="E34" s="2" t="s">
        <v>34</v>
      </c>
      <c r="F34" s="2" t="s">
        <v>35</v>
      </c>
      <c r="G34" s="2"/>
      <c r="H34" s="2">
        <v>100</v>
      </c>
      <c r="I34" s="2">
        <f t="shared" si="2"/>
        <v>400</v>
      </c>
      <c r="J34" s="2"/>
      <c r="K34" s="2">
        <v>100</v>
      </c>
      <c r="L34" s="2">
        <f t="shared" si="3"/>
        <v>386</v>
      </c>
      <c r="M34" s="2"/>
      <c r="N34" s="2">
        <v>100</v>
      </c>
      <c r="O34" s="2">
        <f t="shared" si="4"/>
        <v>169</v>
      </c>
      <c r="P34" s="2">
        <v>100</v>
      </c>
      <c r="Q34" s="2">
        <v>68</v>
      </c>
      <c r="R34" s="2">
        <f t="shared" si="5"/>
        <v>1023</v>
      </c>
      <c r="S34" s="4">
        <f t="shared" si="6"/>
        <v>0.78692307692307695</v>
      </c>
      <c r="T34" t="s">
        <v>42</v>
      </c>
    </row>
    <row r="35" spans="1:20" x14ac:dyDescent="0.25">
      <c r="A35" s="2">
        <v>5987</v>
      </c>
      <c r="B35" s="2" t="s">
        <v>36</v>
      </c>
      <c r="C35" s="3" t="s">
        <v>37</v>
      </c>
      <c r="D35" s="2">
        <v>2581</v>
      </c>
      <c r="E35" s="2" t="s">
        <v>38</v>
      </c>
      <c r="F35" s="2" t="s">
        <v>39</v>
      </c>
      <c r="G35" s="2"/>
      <c r="H35" s="2">
        <v>100</v>
      </c>
      <c r="I35" s="2">
        <f t="shared" si="2"/>
        <v>423</v>
      </c>
      <c r="J35" s="2"/>
      <c r="K35" s="2">
        <v>100</v>
      </c>
      <c r="L35" s="2">
        <f t="shared" si="3"/>
        <v>417</v>
      </c>
      <c r="M35" s="2"/>
      <c r="N35" s="2">
        <v>100</v>
      </c>
      <c r="O35" s="2">
        <f t="shared" si="4"/>
        <v>177</v>
      </c>
      <c r="P35" s="2">
        <v>100</v>
      </c>
      <c r="Q35" s="2">
        <v>73</v>
      </c>
      <c r="R35" s="2">
        <f t="shared" si="5"/>
        <v>1090</v>
      </c>
      <c r="S35" s="4">
        <f t="shared" si="6"/>
        <v>0.83846153846153848</v>
      </c>
      <c r="T35" t="s">
        <v>43</v>
      </c>
    </row>
  </sheetData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  <hyperlink ref="C11" r:id="rId8"/>
    <hyperlink ref="C12" r:id="rId9"/>
    <hyperlink ref="C13" r:id="rId10"/>
    <hyperlink ref="C14" r:id="rId11"/>
    <hyperlink ref="C15" r:id="rId12"/>
    <hyperlink ref="C16" r:id="rId13"/>
    <hyperlink ref="C17" r:id="rId14"/>
    <hyperlink ref="C18" r:id="rId15"/>
    <hyperlink ref="C19" r:id="rId16"/>
    <hyperlink ref="C20" r:id="rId17"/>
    <hyperlink ref="C21" r:id="rId18"/>
    <hyperlink ref="C22" r:id="rId19"/>
    <hyperlink ref="C23" r:id="rId20"/>
    <hyperlink ref="C24" r:id="rId21"/>
    <hyperlink ref="C25" r:id="rId22"/>
    <hyperlink ref="C26" r:id="rId23"/>
    <hyperlink ref="C27" r:id="rId24"/>
    <hyperlink ref="C28" r:id="rId25"/>
    <hyperlink ref="C31" r:id="rId26"/>
    <hyperlink ref="C32" r:id="rId27"/>
    <hyperlink ref="C33" r:id="rId28"/>
    <hyperlink ref="C34" r:id="rId29"/>
    <hyperlink ref="C35" r:id="rId30"/>
  </hyperlinks>
  <pageMargins left="0.7" right="0.7" top="0.75" bottom="0.75" header="0.3" footer="0.3"/>
  <pageSetup orientation="portrait" horizontalDpi="4294967293" verticalDpi="0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22" zoomScale="68" workbookViewId="0">
      <selection activeCell="D31" sqref="D31"/>
    </sheetView>
  </sheetViews>
  <sheetFormatPr defaultColWidth="11.42578125" defaultRowHeight="15" x14ac:dyDescent="0.25"/>
  <sheetData>
    <row r="1" spans="1:15" ht="31.5" x14ac:dyDescent="0.5">
      <c r="A1" s="9" t="s">
        <v>45</v>
      </c>
    </row>
    <row r="4" spans="1:15" x14ac:dyDescent="0.25">
      <c r="A4" s="5" t="s">
        <v>0</v>
      </c>
      <c r="B4" s="5" t="s">
        <v>1</v>
      </c>
      <c r="C4" s="5" t="s">
        <v>2</v>
      </c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6">
        <v>1456</v>
      </c>
      <c r="B5" s="6" t="s">
        <v>20</v>
      </c>
      <c r="C5" s="3" t="s">
        <v>21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6">
        <v>5982</v>
      </c>
      <c r="B6" s="6" t="s">
        <v>24</v>
      </c>
      <c r="C6" s="3" t="s">
        <v>25</v>
      </c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6">
        <v>2364</v>
      </c>
      <c r="B7" s="6" t="s">
        <v>28</v>
      </c>
      <c r="C7" s="3" t="s">
        <v>29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6">
        <v>1587</v>
      </c>
      <c r="B8" s="6" t="s">
        <v>32</v>
      </c>
      <c r="C8" s="3" t="s">
        <v>33</v>
      </c>
      <c r="D8" s="7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6">
        <v>5987</v>
      </c>
      <c r="B9" s="6" t="s">
        <v>36</v>
      </c>
      <c r="C9" s="3" t="s">
        <v>37</v>
      </c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5" t="s">
        <v>0</v>
      </c>
      <c r="B12" s="5" t="s">
        <v>3</v>
      </c>
      <c r="C12" s="5" t="s">
        <v>4</v>
      </c>
      <c r="D12" s="5" t="s">
        <v>5</v>
      </c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6">
        <v>1456</v>
      </c>
      <c r="B13" s="6">
        <v>1234</v>
      </c>
      <c r="C13" s="6" t="s">
        <v>22</v>
      </c>
      <c r="D13" s="6" t="s">
        <v>23</v>
      </c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6">
        <v>5982</v>
      </c>
      <c r="B14" s="6">
        <v>1456</v>
      </c>
      <c r="C14" s="6" t="s">
        <v>26</v>
      </c>
      <c r="D14" s="6" t="s">
        <v>27</v>
      </c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6">
        <v>2364</v>
      </c>
      <c r="B15" s="6">
        <v>4563</v>
      </c>
      <c r="C15" s="6" t="s">
        <v>30</v>
      </c>
      <c r="D15" s="6" t="s">
        <v>31</v>
      </c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6">
        <v>1587</v>
      </c>
      <c r="B16" s="6">
        <v>5984</v>
      </c>
      <c r="C16" s="6" t="s">
        <v>34</v>
      </c>
      <c r="D16" s="6" t="s">
        <v>35</v>
      </c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6">
        <v>5987</v>
      </c>
      <c r="B17" s="6">
        <v>2581</v>
      </c>
      <c r="C17" s="6" t="s">
        <v>38</v>
      </c>
      <c r="D17" s="6" t="s">
        <v>39</v>
      </c>
      <c r="H17" s="6"/>
      <c r="I17" s="6"/>
      <c r="J17" s="6"/>
      <c r="K17" s="6"/>
      <c r="L17" s="6"/>
      <c r="M17" s="6"/>
      <c r="N17" s="6"/>
      <c r="O17" s="6"/>
    </row>
    <row r="18" spans="1:15" x14ac:dyDescent="0.25">
      <c r="H18" s="6"/>
      <c r="I18" s="6"/>
      <c r="J18" s="6"/>
      <c r="K18" s="6"/>
      <c r="L18" s="6"/>
      <c r="M18" s="6"/>
      <c r="N18" s="6"/>
      <c r="O18" s="6"/>
    </row>
    <row r="19" spans="1:15" x14ac:dyDescent="0.25"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5" t="s">
        <v>0</v>
      </c>
      <c r="B20" s="5" t="s">
        <v>6</v>
      </c>
      <c r="C20" s="5" t="s">
        <v>7</v>
      </c>
      <c r="D20" s="5" t="s">
        <v>8</v>
      </c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6">
        <v>1456</v>
      </c>
      <c r="B21" s="6">
        <v>1</v>
      </c>
      <c r="C21" s="6">
        <v>100</v>
      </c>
      <c r="D21" s="6">
        <v>449</v>
      </c>
    </row>
    <row r="22" spans="1:15" x14ac:dyDescent="0.25">
      <c r="A22" s="6">
        <v>5982</v>
      </c>
      <c r="B22" s="6">
        <v>2</v>
      </c>
      <c r="C22" s="6">
        <v>100</v>
      </c>
      <c r="D22" s="6">
        <v>401</v>
      </c>
    </row>
    <row r="23" spans="1:15" x14ac:dyDescent="0.25">
      <c r="A23" s="6">
        <v>2364</v>
      </c>
      <c r="B23" s="6">
        <v>3</v>
      </c>
      <c r="C23" s="6">
        <v>100</v>
      </c>
      <c r="D23" s="6">
        <v>354</v>
      </c>
    </row>
    <row r="24" spans="1:15" x14ac:dyDescent="0.25">
      <c r="A24" s="6">
        <v>1587</v>
      </c>
      <c r="B24" s="6">
        <v>4</v>
      </c>
      <c r="C24" s="6">
        <v>100</v>
      </c>
      <c r="D24" s="6">
        <v>400</v>
      </c>
    </row>
    <row r="25" spans="1:15" x14ac:dyDescent="0.25">
      <c r="A25" s="6">
        <v>5987</v>
      </c>
      <c r="B25" s="6">
        <v>5</v>
      </c>
      <c r="C25" s="6">
        <v>100</v>
      </c>
      <c r="D25" s="6">
        <v>423</v>
      </c>
    </row>
    <row r="28" spans="1:15" x14ac:dyDescent="0.25">
      <c r="A28" s="5" t="s">
        <v>0</v>
      </c>
      <c r="B28" s="5" t="s">
        <v>10</v>
      </c>
      <c r="C28" s="5" t="s">
        <v>11</v>
      </c>
      <c r="K28" s="5"/>
    </row>
    <row r="29" spans="1:15" x14ac:dyDescent="0.25">
      <c r="A29" s="6">
        <v>1456</v>
      </c>
      <c r="B29" s="6">
        <v>100</v>
      </c>
      <c r="C29" s="6">
        <v>400</v>
      </c>
      <c r="K29" s="6"/>
    </row>
    <row r="30" spans="1:15" x14ac:dyDescent="0.25">
      <c r="A30" s="6">
        <v>5982</v>
      </c>
      <c r="B30" s="6">
        <v>100</v>
      </c>
      <c r="C30" s="6">
        <v>376</v>
      </c>
      <c r="K30" s="6"/>
    </row>
    <row r="31" spans="1:15" x14ac:dyDescent="0.25">
      <c r="A31" s="6">
        <v>2364</v>
      </c>
      <c r="B31" s="6">
        <v>100</v>
      </c>
      <c r="C31" s="6">
        <v>383</v>
      </c>
      <c r="K31" s="6"/>
    </row>
    <row r="32" spans="1:15" x14ac:dyDescent="0.25">
      <c r="A32" s="6">
        <v>1587</v>
      </c>
      <c r="B32" s="6">
        <v>100</v>
      </c>
      <c r="C32" s="6">
        <v>386</v>
      </c>
      <c r="K32" s="6"/>
    </row>
    <row r="33" spans="1:11" x14ac:dyDescent="0.25">
      <c r="A33" s="6">
        <v>5987</v>
      </c>
      <c r="B33" s="6">
        <v>100</v>
      </c>
      <c r="C33" s="6">
        <v>417</v>
      </c>
      <c r="K33" s="6"/>
    </row>
    <row r="36" spans="1:11" x14ac:dyDescent="0.25">
      <c r="A36" s="5" t="s">
        <v>0</v>
      </c>
      <c r="B36" s="5" t="s">
        <v>13</v>
      </c>
      <c r="C36" s="5" t="s">
        <v>14</v>
      </c>
      <c r="D36" s="5" t="s">
        <v>15</v>
      </c>
      <c r="E36" s="5" t="s">
        <v>16</v>
      </c>
      <c r="K36" s="5"/>
    </row>
    <row r="37" spans="1:11" x14ac:dyDescent="0.25">
      <c r="A37" s="6">
        <v>1456</v>
      </c>
      <c r="B37" s="6">
        <v>100</v>
      </c>
      <c r="C37" s="6">
        <v>195</v>
      </c>
      <c r="D37" s="6">
        <v>100</v>
      </c>
      <c r="E37" s="6">
        <v>95</v>
      </c>
      <c r="K37" s="6"/>
    </row>
    <row r="38" spans="1:11" x14ac:dyDescent="0.25">
      <c r="A38" s="6">
        <v>5982</v>
      </c>
      <c r="B38" s="6">
        <v>100</v>
      </c>
      <c r="C38" s="6">
        <v>106</v>
      </c>
      <c r="D38" s="6">
        <v>100</v>
      </c>
      <c r="E38" s="6">
        <v>92</v>
      </c>
      <c r="K38" s="6"/>
    </row>
    <row r="39" spans="1:11" x14ac:dyDescent="0.25">
      <c r="A39" s="6">
        <v>2364</v>
      </c>
      <c r="B39" s="6">
        <v>100</v>
      </c>
      <c r="C39" s="6">
        <v>192</v>
      </c>
      <c r="D39" s="6">
        <v>100</v>
      </c>
      <c r="E39" s="6">
        <v>84</v>
      </c>
      <c r="H39" s="6"/>
    </row>
    <row r="40" spans="1:11" x14ac:dyDescent="0.25">
      <c r="A40" s="6">
        <v>1587</v>
      </c>
      <c r="B40" s="6">
        <v>100</v>
      </c>
      <c r="C40" s="6">
        <v>169</v>
      </c>
      <c r="D40" s="6">
        <v>100</v>
      </c>
      <c r="E40" s="6">
        <v>68</v>
      </c>
      <c r="H40" s="6"/>
    </row>
    <row r="41" spans="1:11" x14ac:dyDescent="0.25">
      <c r="A41" s="6">
        <v>5987</v>
      </c>
      <c r="B41" s="6">
        <v>100</v>
      </c>
      <c r="C41" s="6">
        <v>177</v>
      </c>
      <c r="D41" s="6">
        <v>100</v>
      </c>
      <c r="E41" s="6">
        <v>73</v>
      </c>
      <c r="H41" s="6"/>
    </row>
    <row r="44" spans="1:11" x14ac:dyDescent="0.25">
      <c r="A44" s="5" t="s">
        <v>0</v>
      </c>
      <c r="B44" s="5" t="s">
        <v>17</v>
      </c>
      <c r="C44" s="5" t="s">
        <v>18</v>
      </c>
      <c r="D44" s="5" t="s">
        <v>19</v>
      </c>
    </row>
    <row r="45" spans="1:11" x14ac:dyDescent="0.25">
      <c r="A45" s="6">
        <v>1456</v>
      </c>
      <c r="B45" s="6">
        <v>1139</v>
      </c>
      <c r="C45" s="8">
        <v>0.88</v>
      </c>
      <c r="D45" s="6" t="s">
        <v>40</v>
      </c>
    </row>
    <row r="46" spans="1:11" x14ac:dyDescent="0.25">
      <c r="A46" s="6">
        <v>5982</v>
      </c>
      <c r="B46" s="6">
        <v>975</v>
      </c>
      <c r="C46" s="8">
        <v>0.75</v>
      </c>
      <c r="D46" s="6" t="s">
        <v>41</v>
      </c>
    </row>
    <row r="47" spans="1:11" x14ac:dyDescent="0.25">
      <c r="A47" s="6">
        <v>2364</v>
      </c>
      <c r="B47" s="6">
        <v>1013</v>
      </c>
      <c r="C47" s="8">
        <v>0.78</v>
      </c>
      <c r="D47" s="6" t="s">
        <v>42</v>
      </c>
    </row>
    <row r="48" spans="1:11" x14ac:dyDescent="0.25">
      <c r="A48" s="6">
        <v>1587</v>
      </c>
      <c r="B48" s="6">
        <v>1023</v>
      </c>
      <c r="C48" s="8">
        <v>0.79</v>
      </c>
      <c r="D48" s="6" t="s">
        <v>42</v>
      </c>
    </row>
    <row r="49" spans="1:4" x14ac:dyDescent="0.25">
      <c r="A49" s="6">
        <v>5987</v>
      </c>
      <c r="B49" s="6">
        <v>1090</v>
      </c>
      <c r="C49" s="8">
        <v>0.84</v>
      </c>
      <c r="D49" s="6" t="s">
        <v>43</v>
      </c>
    </row>
  </sheetData>
  <hyperlinks>
    <hyperlink ref="C5" r:id="rId1"/>
    <hyperlink ref="C6" r:id="rId2"/>
    <hyperlink ref="C7" r:id="rId3"/>
    <hyperlink ref="C8" r:id="rId4"/>
    <hyperlink ref="C9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D27"/>
  <sheetViews>
    <sheetView tabSelected="1" topLeftCell="A19" workbookViewId="0">
      <selection activeCell="F28" sqref="F28"/>
    </sheetView>
  </sheetViews>
  <sheetFormatPr defaultRowHeight="15" x14ac:dyDescent="0.25"/>
  <cols>
    <col min="3" max="3" width="11.42578125" customWidth="1"/>
  </cols>
  <sheetData>
    <row r="21" spans="1:4" x14ac:dyDescent="0.25">
      <c r="A21" t="s">
        <v>46</v>
      </c>
      <c r="B21" t="s">
        <v>47</v>
      </c>
      <c r="C21" t="s">
        <v>48</v>
      </c>
      <c r="D21" t="s">
        <v>49</v>
      </c>
    </row>
    <row r="22" spans="1:4" x14ac:dyDescent="0.25">
      <c r="A22">
        <v>0</v>
      </c>
      <c r="B22">
        <v>0.01</v>
      </c>
      <c r="C22">
        <v>1</v>
      </c>
      <c r="D22">
        <f>B22*C22</f>
        <v>0.01</v>
      </c>
    </row>
    <row r="23" spans="1:4" x14ac:dyDescent="0.25">
      <c r="A23">
        <v>1</v>
      </c>
      <c r="B23">
        <f>D22</f>
        <v>0.01</v>
      </c>
      <c r="C23">
        <v>2</v>
      </c>
      <c r="D23">
        <f>B23*C23</f>
        <v>0.02</v>
      </c>
    </row>
    <row r="24" spans="1:4" x14ac:dyDescent="0.25">
      <c r="A24">
        <v>2</v>
      </c>
      <c r="B24">
        <f t="shared" ref="B24:B27" si="0">D23</f>
        <v>0.02</v>
      </c>
      <c r="C24">
        <v>2</v>
      </c>
      <c r="D24">
        <f t="shared" ref="D24:D27" si="1">B24*C24</f>
        <v>0.04</v>
      </c>
    </row>
    <row r="25" spans="1:4" x14ac:dyDescent="0.25">
      <c r="A25">
        <v>3</v>
      </c>
      <c r="B25">
        <f t="shared" si="0"/>
        <v>0.04</v>
      </c>
      <c r="C25">
        <v>2</v>
      </c>
      <c r="D25">
        <f t="shared" si="1"/>
        <v>0.08</v>
      </c>
    </row>
    <row r="26" spans="1:4" x14ac:dyDescent="0.25">
      <c r="A26">
        <v>4</v>
      </c>
      <c r="B26">
        <f t="shared" si="0"/>
        <v>0.08</v>
      </c>
      <c r="C26">
        <v>2</v>
      </c>
      <c r="D26">
        <f t="shared" si="1"/>
        <v>0.16</v>
      </c>
    </row>
    <row r="27" spans="1:4" x14ac:dyDescent="0.25">
      <c r="A27">
        <v>5</v>
      </c>
      <c r="B27">
        <f t="shared" si="0"/>
        <v>0.16</v>
      </c>
      <c r="C27">
        <v>2</v>
      </c>
      <c r="D27">
        <f t="shared" si="1"/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Quinnipiac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Zorn</dc:creator>
  <cp:lastModifiedBy>Eric Zorn</cp:lastModifiedBy>
  <dcterms:created xsi:type="dcterms:W3CDTF">2017-10-02T01:18:51Z</dcterms:created>
  <dcterms:modified xsi:type="dcterms:W3CDTF">2017-10-07T03:41:39Z</dcterms:modified>
</cp:coreProperties>
</file>