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ireya.montero\Desktop\INFORME PROD.SER.HOSP. 2019-2021\INFORME 2013-2022\INFORME 2023\"/>
    </mc:Choice>
  </mc:AlternateContent>
  <xr:revisionPtr revIDLastSave="0" documentId="13_ncr:1_{486518F2-2F85-4ECD-B4FD-BE74A595C842}" xr6:coauthVersionLast="45" xr6:coauthVersionMax="45" xr10:uidLastSave="{00000000-0000-0000-0000-000000000000}"/>
  <bookViews>
    <workbookView xWindow="21480" yWindow="-120" windowWidth="20730" windowHeight="11160" tabRatio="599" activeTab="2" xr2:uid="{00000000-000D-0000-FFFF-FFFF00000000}"/>
  </bookViews>
  <sheets>
    <sheet name="INDICE" sheetId="70" r:id="rId1"/>
    <sheet name="FICHA TECNICA" sheetId="49" r:id="rId2"/>
    <sheet name="CUADRO 1. CONTROL DE RECEPCION" sheetId="50" r:id="rId3"/>
    <sheet name="CUADRO 2-  CONS. EXT POR ESPEC" sheetId="52" r:id="rId4"/>
    <sheet name="CUADRO 3- CONS. EXT. Y EMERG." sheetId="53" r:id="rId5"/>
    <sheet name="CUADRO 4-CONS.EXT.PRIM.VEZ SUBS" sheetId="48" r:id="rId6"/>
    <sheet name="CUADRO 5 - CONS. EXTER POR SEXO" sheetId="64" r:id="rId7"/>
    <sheet name="CUADRO 6- CONS.EXT. POR NAC." sheetId="65" r:id="rId8"/>
    <sheet name="CUADRO 7- EMERGENCIA POR NAC." sheetId="54" r:id="rId9"/>
    <sheet name="CUADRO 8 EMERG POR SEXO" sheetId="55" r:id="rId10"/>
    <sheet name="CUADRO 9 CONS. POB. EXTRJ" sheetId="58" r:id="rId11"/>
    <sheet name="CUADRO 10- HOSPITALIZACION" sheetId="59" r:id="rId12"/>
    <sheet name="CUADRO 11- PROC. IMAG. POR REG." sheetId="60" r:id="rId13"/>
    <sheet name="CUADRO 12-PRUEB. DE IMAG. SERV." sheetId="61" r:id="rId14"/>
    <sheet name="CUADRO 13- PRUEB IMA AB HOSP EM" sheetId="1" r:id="rId15"/>
    <sheet name="CUADRO 14- PRUEBAS DE LAB." sheetId="3" r:id="rId16"/>
    <sheet name="CUADRO 15- PRUEBAS LAB POR REG." sheetId="7" r:id="rId17"/>
    <sheet name="CUADRO 16- PUEBAS DE LAB.." sheetId="69" r:id="rId18"/>
    <sheet name="CUADRO 17- PROC. QUIRURGICOS" sheetId="12" r:id="rId19"/>
    <sheet name="CUADRO 18- PROC.QUIR POR ESPEC." sheetId="16" r:id="rId20"/>
    <sheet name="CUADRO 19- ODONT PRIM.VEZ SUBS" sheetId="21" r:id="rId21"/>
    <sheet name="CUADRO 20- ODONT.NAC. SEX." sheetId="17" r:id="rId22"/>
    <sheet name="CUADRO 21- CONS. PREN.ADOL.ADU " sheetId="24" r:id="rId23"/>
    <sheet name="CUADRO 22- PRCOEDIMIENT OBST. " sheetId="27" r:id="rId24"/>
    <sheet name="CUADRO 23- NACIMIENTOS" sheetId="36" r:id="rId25"/>
    <sheet name="CUADRO 24- PARTOS X EDAD DE MAD" sheetId="37" r:id="rId26"/>
    <sheet name="CUADRO 25- PART. DOM.GRUP.EDAD" sheetId="39" r:id="rId27"/>
    <sheet name="CUADRO 26-PART.HAITIA GRUP.EDAD" sheetId="41" r:id="rId28"/>
    <sheet name="CUADO 27- NACIMIENTOS X EDAD MA" sheetId="42" r:id="rId29"/>
    <sheet name="CUADRO 28- ABORT.BPN X EDAD MAD" sheetId="43" r:id="rId30"/>
    <sheet name="CUADRO 29- EMBARAZOS EN ADOCTES" sheetId="45" r:id="rId31"/>
    <sheet name="CUADRO 30- PART.NAC.ABORT.BPN.." sheetId="46" r:id="rId32"/>
    <sheet name="CUADRO 31- PART. X NACIONALIDAD" sheetId="47" r:id="rId33"/>
    <sheet name="CUADRO 32- PAPANICOLAOU" sheetId="67" r:id="rId34"/>
    <sheet name="CUADRO 33- CONSEJERIA Y PLANIFI" sheetId="68" r:id="rId35"/>
    <sheet name="CUADRO 34- PACT. ATEN. UNIDAD H" sheetId="71" r:id="rId36"/>
    <sheet name="GOLASARIO DE TERMINOS" sheetId="74" r:id="rId37"/>
  </sheets>
  <definedNames>
    <definedName name="_xlnm._FilterDatabase" localSheetId="21" hidden="1">'CUADRO 20- ODONT.NAC. SEX.'!$B$5:$J$235</definedName>
    <definedName name="_xlnm._FilterDatabase" localSheetId="23" hidden="1">'CUADRO 22- PRCOEDIMIENT OBST. '!$B$5:$F$209</definedName>
    <definedName name="_xlnm._FilterDatabase" localSheetId="29" hidden="1">'CUADRO 28- ABORT.BPN X EDAD MAD'!$B$5:$T$209</definedName>
    <definedName name="_xlnm._FilterDatabase" localSheetId="34" hidden="1">'CUADRO 33- CONSEJERIA Y PLANIFI'!$B$6:$J$232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7" i="45" l="1"/>
  <c r="Q217" i="45"/>
  <c r="T215" i="43"/>
  <c r="T217" i="43"/>
  <c r="T218" i="43"/>
  <c r="T219" i="43"/>
  <c r="T220" i="43"/>
  <c r="T221" i="43"/>
  <c r="T222" i="43"/>
  <c r="J217" i="42"/>
  <c r="J218" i="42"/>
  <c r="J219" i="42"/>
  <c r="J220" i="42"/>
  <c r="T220" i="42" s="1"/>
  <c r="J221" i="42"/>
  <c r="J222" i="42"/>
  <c r="T222" i="42"/>
  <c r="T221" i="42"/>
  <c r="T219" i="42"/>
  <c r="T218" i="42"/>
  <c r="T217" i="42"/>
  <c r="T218" i="37"/>
  <c r="T217" i="37"/>
  <c r="T223" i="37"/>
  <c r="T222" i="37"/>
  <c r="T221" i="37"/>
  <c r="T220" i="37"/>
  <c r="F241" i="59" l="1"/>
  <c r="D235" i="53"/>
  <c r="E236" i="53"/>
  <c r="E237" i="53"/>
  <c r="E238" i="53"/>
  <c r="E239" i="53"/>
  <c r="E240" i="53"/>
  <c r="E241" i="53"/>
  <c r="E242" i="53"/>
  <c r="E243" i="53"/>
  <c r="S218" i="37" l="1"/>
  <c r="S219" i="37"/>
  <c r="S221" i="37"/>
  <c r="S222" i="37"/>
  <c r="S223" i="37"/>
  <c r="E216" i="27" l="1"/>
  <c r="F238" i="59"/>
  <c r="Q216" i="37" l="1"/>
  <c r="P216" i="37"/>
  <c r="O216" i="37"/>
  <c r="N216" i="37"/>
  <c r="M216" i="37"/>
  <c r="L216" i="37"/>
  <c r="K216" i="37"/>
  <c r="S216" i="37" s="1"/>
  <c r="J216" i="37"/>
  <c r="I216" i="37"/>
  <c r="H216" i="37"/>
  <c r="G216" i="37"/>
  <c r="F216" i="37"/>
  <c r="E216" i="37"/>
  <c r="D216" i="37"/>
  <c r="C216" i="37"/>
  <c r="B216" i="37"/>
  <c r="G217" i="36" l="1"/>
  <c r="F240" i="59"/>
  <c r="E237" i="48"/>
  <c r="F242" i="59" l="1"/>
  <c r="G208" i="36" l="1"/>
  <c r="G207" i="36"/>
  <c r="G206" i="36"/>
  <c r="G205" i="36"/>
  <c r="G202" i="36"/>
  <c r="G200" i="36"/>
  <c r="G199" i="36"/>
  <c r="G197" i="36"/>
  <c r="G196" i="36"/>
  <c r="G193" i="36"/>
  <c r="G192" i="36"/>
  <c r="G191" i="36"/>
  <c r="G189" i="36"/>
  <c r="G188" i="36"/>
  <c r="G187" i="36"/>
  <c r="G186" i="36"/>
  <c r="G185" i="36"/>
  <c r="G184" i="36"/>
  <c r="G182" i="36"/>
  <c r="G181" i="36"/>
  <c r="G180" i="36"/>
  <c r="G179" i="36"/>
  <c r="G178" i="36"/>
  <c r="G177" i="36"/>
  <c r="G176" i="36"/>
  <c r="G175" i="36"/>
  <c r="G174" i="36"/>
  <c r="G173" i="36"/>
  <c r="G172" i="36"/>
  <c r="G171" i="36"/>
  <c r="G170" i="36"/>
  <c r="G169" i="36"/>
  <c r="G168" i="36"/>
  <c r="G167" i="36"/>
  <c r="G166" i="36"/>
  <c r="G165" i="36"/>
  <c r="G164" i="36"/>
  <c r="G163" i="36"/>
  <c r="G162" i="36"/>
  <c r="G160" i="36"/>
  <c r="G159" i="36"/>
  <c r="G158" i="36"/>
  <c r="G157" i="36"/>
  <c r="G156" i="36"/>
  <c r="G155" i="36"/>
  <c r="G154" i="36"/>
  <c r="G153" i="36"/>
  <c r="G152" i="36"/>
  <c r="G151" i="36"/>
  <c r="G150" i="36"/>
  <c r="G149" i="36"/>
  <c r="G148" i="36"/>
  <c r="G147" i="36"/>
  <c r="G146" i="36"/>
  <c r="G145" i="36"/>
  <c r="G144" i="36"/>
  <c r="G143" i="36"/>
  <c r="G142" i="36"/>
  <c r="G141" i="36"/>
  <c r="G140" i="36"/>
  <c r="G139" i="36"/>
  <c r="G138" i="36"/>
  <c r="G137" i="36"/>
  <c r="G136" i="36"/>
  <c r="G135" i="36"/>
  <c r="G134" i="36"/>
  <c r="G133" i="36"/>
  <c r="G132" i="36"/>
  <c r="G131" i="36"/>
  <c r="G130" i="36"/>
  <c r="G129" i="36"/>
  <c r="G128" i="36"/>
  <c r="G127" i="36"/>
  <c r="G126" i="36"/>
  <c r="G125" i="36"/>
  <c r="G124" i="36"/>
  <c r="G123" i="36"/>
  <c r="G122" i="36"/>
  <c r="G121" i="36"/>
  <c r="G116" i="36"/>
  <c r="G115" i="36"/>
  <c r="G114" i="36"/>
  <c r="G113" i="36"/>
  <c r="G112" i="36"/>
  <c r="G111" i="36"/>
  <c r="G110" i="36"/>
  <c r="G109" i="36"/>
  <c r="G108" i="36"/>
  <c r="G107" i="36"/>
  <c r="G106" i="36"/>
  <c r="G105" i="36"/>
  <c r="G104" i="36"/>
  <c r="G103" i="36"/>
  <c r="G98" i="36"/>
  <c r="G97" i="36"/>
  <c r="G96" i="36"/>
  <c r="G95" i="36"/>
  <c r="G94" i="36"/>
  <c r="G90" i="36"/>
  <c r="G89" i="36"/>
  <c r="G84" i="36"/>
  <c r="G83" i="36"/>
  <c r="G82" i="36"/>
  <c r="G81" i="36"/>
  <c r="G80" i="36"/>
  <c r="G79" i="36"/>
  <c r="G78" i="36"/>
  <c r="G77" i="36"/>
  <c r="G76" i="36"/>
  <c r="G75" i="36"/>
  <c r="G74" i="36"/>
  <c r="G73" i="36"/>
  <c r="G71" i="36"/>
  <c r="G70" i="36"/>
  <c r="G68" i="36"/>
  <c r="G67" i="36"/>
  <c r="G66" i="36"/>
  <c r="G65" i="36"/>
  <c r="G64" i="36"/>
  <c r="G63" i="36"/>
  <c r="G62" i="36"/>
  <c r="G61" i="36"/>
  <c r="G60" i="36"/>
  <c r="G58" i="36"/>
  <c r="G57" i="36"/>
  <c r="G56" i="36"/>
  <c r="G55" i="36"/>
  <c r="G53" i="36"/>
  <c r="G52" i="36"/>
  <c r="G51" i="36"/>
  <c r="G50" i="36"/>
  <c r="G49" i="36"/>
  <c r="G48" i="36"/>
  <c r="G47" i="36"/>
  <c r="G46" i="36"/>
  <c r="G45" i="36"/>
  <c r="G44" i="36"/>
  <c r="G43" i="36"/>
  <c r="G40" i="36"/>
  <c r="G38" i="36"/>
  <c r="G36" i="36"/>
  <c r="G35" i="36"/>
  <c r="G34" i="36"/>
  <c r="G33" i="36"/>
  <c r="G32" i="36"/>
  <c r="G31" i="36"/>
  <c r="G30" i="36"/>
  <c r="G29" i="36"/>
  <c r="G28" i="36"/>
  <c r="G27" i="36"/>
  <c r="G26" i="36"/>
  <c r="G24" i="36"/>
  <c r="G23" i="36"/>
  <c r="G22" i="36"/>
  <c r="G21" i="36"/>
  <c r="G20" i="36"/>
  <c r="G19" i="36"/>
  <c r="G18" i="36"/>
  <c r="G17" i="36"/>
  <c r="G16" i="36"/>
  <c r="G15" i="36"/>
  <c r="G14" i="36"/>
  <c r="G13" i="36"/>
  <c r="G12" i="36"/>
  <c r="G11" i="36"/>
  <c r="G10" i="36"/>
  <c r="G9" i="36"/>
  <c r="G8" i="36"/>
  <c r="G7" i="36"/>
  <c r="G6" i="36"/>
  <c r="G5" i="36"/>
  <c r="G4" i="36"/>
  <c r="C1048576" i="67"/>
  <c r="E1048576" i="67" s="1"/>
  <c r="D1048576" i="67"/>
  <c r="E5" i="67"/>
  <c r="E6" i="67"/>
  <c r="E7" i="67"/>
  <c r="E8" i="67"/>
  <c r="E9" i="67"/>
  <c r="E10" i="67"/>
  <c r="E11" i="67"/>
  <c r="E12" i="67"/>
  <c r="E13" i="67"/>
  <c r="E14" i="67"/>
  <c r="E15" i="67"/>
  <c r="E16" i="67"/>
  <c r="E17" i="67"/>
  <c r="E18" i="67"/>
  <c r="E19" i="67"/>
  <c r="E20" i="67"/>
  <c r="E21" i="67"/>
  <c r="E22" i="67"/>
  <c r="E23" i="67"/>
  <c r="E24" i="67"/>
  <c r="E25" i="67"/>
  <c r="E26" i="67"/>
  <c r="E27" i="67"/>
  <c r="E28" i="67"/>
  <c r="E29" i="67"/>
  <c r="E30" i="67"/>
  <c r="E31" i="67"/>
  <c r="E32" i="67"/>
  <c r="E33" i="67"/>
  <c r="E34" i="67"/>
  <c r="E35" i="67"/>
  <c r="E36" i="67"/>
  <c r="E37" i="67"/>
  <c r="E38" i="67"/>
  <c r="E39" i="67"/>
  <c r="E40" i="67"/>
  <c r="E41" i="67"/>
  <c r="E42" i="67"/>
  <c r="E43" i="67"/>
  <c r="E44" i="67"/>
  <c r="E45" i="67"/>
  <c r="E46" i="67"/>
  <c r="E47" i="67"/>
  <c r="E48" i="67"/>
  <c r="E49" i="67"/>
  <c r="E50" i="67"/>
  <c r="E51" i="67"/>
  <c r="E52" i="67"/>
  <c r="E53" i="67"/>
  <c r="E54" i="67"/>
  <c r="E55" i="67"/>
  <c r="E56" i="67"/>
  <c r="E57" i="67"/>
  <c r="E58" i="67"/>
  <c r="E59" i="67"/>
  <c r="E60" i="67"/>
  <c r="E61" i="67"/>
  <c r="E62" i="67"/>
  <c r="E63" i="67"/>
  <c r="E64" i="67"/>
  <c r="E65" i="67"/>
  <c r="E66" i="67"/>
  <c r="E67" i="67"/>
  <c r="E68" i="67"/>
  <c r="E69" i="67"/>
  <c r="E70" i="67"/>
  <c r="E71" i="67"/>
  <c r="E72" i="67"/>
  <c r="E73" i="67"/>
  <c r="E74" i="67"/>
  <c r="E75" i="67"/>
  <c r="E76" i="67"/>
  <c r="E77" i="67"/>
  <c r="E78" i="67"/>
  <c r="E79" i="67"/>
  <c r="E80" i="67"/>
  <c r="E81" i="67"/>
  <c r="E82" i="67"/>
  <c r="E83" i="67"/>
  <c r="E84" i="67"/>
  <c r="E85" i="67"/>
  <c r="E86" i="67"/>
  <c r="E87" i="67"/>
  <c r="E88" i="67"/>
  <c r="E89" i="67"/>
  <c r="E90" i="67"/>
  <c r="E91" i="67"/>
  <c r="E92" i="67"/>
  <c r="E93" i="67"/>
  <c r="E94" i="67"/>
  <c r="E95" i="67"/>
  <c r="E96" i="67"/>
  <c r="E97" i="67"/>
  <c r="E98" i="67"/>
  <c r="E99" i="67"/>
  <c r="E100" i="67"/>
  <c r="E101" i="67"/>
  <c r="E102" i="67"/>
  <c r="E103" i="67"/>
  <c r="E104" i="67"/>
  <c r="E105" i="67"/>
  <c r="E106" i="67"/>
  <c r="E107" i="67"/>
  <c r="E108" i="67"/>
  <c r="E109" i="67"/>
  <c r="E110" i="67"/>
  <c r="E111" i="67"/>
  <c r="E112" i="67"/>
  <c r="E113" i="67"/>
  <c r="E114" i="67"/>
  <c r="E115" i="67"/>
  <c r="E116" i="67"/>
  <c r="E117" i="67"/>
  <c r="E118" i="67"/>
  <c r="E119" i="67"/>
  <c r="E120" i="67"/>
  <c r="E121" i="67"/>
  <c r="E122" i="67"/>
  <c r="E123" i="67"/>
  <c r="E124" i="67"/>
  <c r="E125" i="67"/>
  <c r="E126" i="67"/>
  <c r="E127" i="67"/>
  <c r="E128" i="67"/>
  <c r="E129" i="67"/>
  <c r="E130" i="67"/>
  <c r="E131" i="67"/>
  <c r="E132" i="67"/>
  <c r="E133" i="67"/>
  <c r="E134" i="67"/>
  <c r="E135" i="67"/>
  <c r="E136" i="67"/>
  <c r="E137" i="67"/>
  <c r="E138" i="67"/>
  <c r="E139" i="67"/>
  <c r="E140" i="67"/>
  <c r="E141" i="67"/>
  <c r="E142" i="67"/>
  <c r="E143" i="67"/>
  <c r="E144" i="67"/>
  <c r="E145" i="67"/>
  <c r="E146" i="67"/>
  <c r="E147" i="67"/>
  <c r="E148" i="67"/>
  <c r="E149" i="67"/>
  <c r="E150" i="67"/>
  <c r="E151" i="67"/>
  <c r="E152" i="67"/>
  <c r="E153" i="67"/>
  <c r="E154" i="67"/>
  <c r="E155" i="67"/>
  <c r="E156" i="67"/>
  <c r="E157" i="67"/>
  <c r="E158" i="67"/>
  <c r="E159" i="67"/>
  <c r="E160" i="67"/>
  <c r="E161" i="67"/>
  <c r="E162" i="67"/>
  <c r="E163" i="67"/>
  <c r="E164" i="67"/>
  <c r="E165" i="67"/>
  <c r="E166" i="67"/>
  <c r="E167" i="67"/>
  <c r="E168" i="67"/>
  <c r="E169" i="67"/>
  <c r="E170" i="67"/>
  <c r="E171" i="67"/>
  <c r="E172" i="67"/>
  <c r="E173" i="67"/>
  <c r="E174" i="67"/>
  <c r="E175" i="67"/>
  <c r="E176" i="67"/>
  <c r="E177" i="67"/>
  <c r="E178" i="67"/>
  <c r="E179" i="67"/>
  <c r="E180" i="67"/>
  <c r="E181" i="67"/>
  <c r="E182" i="67"/>
  <c r="E183" i="67"/>
  <c r="E184" i="67"/>
  <c r="E185" i="67"/>
  <c r="E186" i="67"/>
  <c r="E187" i="67"/>
  <c r="E188" i="67"/>
  <c r="E189" i="67"/>
  <c r="E190" i="67"/>
  <c r="E191" i="67"/>
  <c r="E192" i="67"/>
  <c r="E193" i="67"/>
  <c r="E194" i="67"/>
  <c r="E195" i="67"/>
  <c r="E196" i="67"/>
  <c r="E197" i="67"/>
  <c r="E198" i="67"/>
  <c r="E199" i="67"/>
  <c r="E200" i="67"/>
  <c r="E201" i="67"/>
  <c r="E202" i="67"/>
  <c r="E203" i="67"/>
  <c r="E204" i="67"/>
  <c r="E205" i="67"/>
  <c r="E206" i="67"/>
  <c r="E207" i="67"/>
  <c r="E208" i="67"/>
  <c r="E209" i="67"/>
  <c r="E210" i="67"/>
  <c r="E211" i="67"/>
  <c r="E212" i="67"/>
  <c r="E213" i="67"/>
  <c r="E214" i="67"/>
  <c r="E215" i="67"/>
  <c r="E216" i="67"/>
  <c r="E217" i="67"/>
  <c r="E218" i="67"/>
  <c r="E219" i="67"/>
  <c r="E220" i="67"/>
  <c r="E221" i="67"/>
  <c r="E222" i="67"/>
  <c r="E223" i="67"/>
  <c r="E224" i="67"/>
  <c r="E225" i="67"/>
  <c r="E226" i="67"/>
  <c r="E227" i="67"/>
  <c r="E228" i="67"/>
  <c r="E229" i="67"/>
  <c r="E230" i="67"/>
  <c r="E231" i="67"/>
  <c r="C1048576" i="24"/>
  <c r="E1048576" i="24" s="1"/>
  <c r="D1048576"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1048574" i="24"/>
  <c r="G1048576" i="12"/>
  <c r="H1048576" i="12"/>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8" i="53"/>
  <c r="E109" i="53"/>
  <c r="E110" i="53"/>
  <c r="E111" i="53"/>
  <c r="E112" i="53"/>
  <c r="E113" i="53"/>
  <c r="E114" i="53"/>
  <c r="E115" i="53"/>
  <c r="E116" i="53"/>
  <c r="E117" i="53"/>
  <c r="E118" i="53"/>
  <c r="E119" i="53"/>
  <c r="E120" i="53"/>
  <c r="E121" i="53"/>
  <c r="E122" i="53"/>
  <c r="E123" i="53"/>
  <c r="E124" i="53"/>
  <c r="E125" i="53"/>
  <c r="E126" i="53"/>
  <c r="E127" i="53"/>
  <c r="E128" i="53"/>
  <c r="E129" i="53"/>
  <c r="E130" i="53"/>
  <c r="E131" i="53"/>
  <c r="E132" i="53"/>
  <c r="E133" i="53"/>
  <c r="E134" i="53"/>
  <c r="E135" i="53"/>
  <c r="E136" i="53"/>
  <c r="E137" i="53"/>
  <c r="E138" i="53"/>
  <c r="E139" i="53"/>
  <c r="E140" i="53"/>
  <c r="E141" i="53"/>
  <c r="E142" i="53"/>
  <c r="E143" i="53"/>
  <c r="E144" i="53"/>
  <c r="E145" i="53"/>
  <c r="E146" i="53"/>
  <c r="E147" i="53"/>
  <c r="E148" i="53"/>
  <c r="E149" i="53"/>
  <c r="E150" i="53"/>
  <c r="E151" i="53"/>
  <c r="E152" i="53"/>
  <c r="E153" i="53"/>
  <c r="E154" i="53"/>
  <c r="E155" i="53"/>
  <c r="E156" i="53"/>
  <c r="E157" i="53"/>
  <c r="E158" i="53"/>
  <c r="E159" i="53"/>
  <c r="E160" i="53"/>
  <c r="E161" i="53"/>
  <c r="E162" i="53"/>
  <c r="E163" i="53"/>
  <c r="E164" i="53"/>
  <c r="E165" i="53"/>
  <c r="E166" i="53"/>
  <c r="E167" i="53"/>
  <c r="E168" i="53"/>
  <c r="E169" i="53"/>
  <c r="E170" i="53"/>
  <c r="E171" i="53"/>
  <c r="E172" i="53"/>
  <c r="E173" i="53"/>
  <c r="E174" i="53"/>
  <c r="E175" i="53"/>
  <c r="E176" i="53"/>
  <c r="E177" i="53"/>
  <c r="E178" i="53"/>
  <c r="E179" i="53"/>
  <c r="E180" i="53"/>
  <c r="E181" i="53"/>
  <c r="E182" i="53"/>
  <c r="E183" i="53"/>
  <c r="E184" i="53"/>
  <c r="E185" i="53"/>
  <c r="E186" i="53"/>
  <c r="E187" i="53"/>
  <c r="E188" i="53"/>
  <c r="E189" i="53"/>
  <c r="E190" i="53"/>
  <c r="E191" i="53"/>
  <c r="E192" i="53"/>
  <c r="E193" i="53"/>
  <c r="E194" i="53"/>
  <c r="E195" i="53"/>
  <c r="E196" i="53"/>
  <c r="E197" i="53"/>
  <c r="E198" i="53"/>
  <c r="E199" i="53"/>
  <c r="E200" i="53"/>
  <c r="E201" i="53"/>
  <c r="E202" i="53"/>
  <c r="E203" i="53"/>
  <c r="E204" i="53"/>
  <c r="E205" i="53"/>
  <c r="E206" i="53"/>
  <c r="E207" i="53"/>
  <c r="E208" i="53"/>
  <c r="E209" i="53"/>
  <c r="E210" i="53"/>
  <c r="E211" i="53"/>
  <c r="E212" i="53"/>
  <c r="E213" i="53"/>
  <c r="E214" i="53"/>
  <c r="E215" i="53"/>
  <c r="E216" i="53"/>
  <c r="E217" i="53"/>
  <c r="E218" i="53"/>
  <c r="E219" i="53"/>
  <c r="E220" i="53"/>
  <c r="E221" i="53"/>
  <c r="E222" i="53"/>
  <c r="E223" i="53"/>
  <c r="E224" i="53"/>
  <c r="E225" i="53"/>
  <c r="E226" i="53"/>
  <c r="E227" i="53"/>
  <c r="E228" i="53"/>
  <c r="E229" i="53"/>
  <c r="E230" i="53"/>
  <c r="E231" i="53"/>
  <c r="N214" i="45" l="1"/>
  <c r="N215" i="45"/>
  <c r="O215" i="45" s="1"/>
  <c r="N216" i="45"/>
  <c r="O216" i="45" s="1"/>
  <c r="N217" i="45"/>
  <c r="O217" i="45" s="1"/>
  <c r="N218" i="45"/>
  <c r="N219" i="45"/>
  <c r="N220" i="45"/>
  <c r="I214" i="45"/>
  <c r="I215" i="45"/>
  <c r="I216" i="45"/>
  <c r="J216" i="45" s="1"/>
  <c r="I217" i="45"/>
  <c r="J217" i="45" s="1"/>
  <c r="I218" i="45"/>
  <c r="I219" i="45"/>
  <c r="I220" i="45"/>
  <c r="J220" i="45" s="1"/>
  <c r="D214" i="45"/>
  <c r="D215" i="45"/>
  <c r="D216" i="45"/>
  <c r="E216" i="45" s="1"/>
  <c r="D217" i="45"/>
  <c r="E217" i="45" s="1"/>
  <c r="D218" i="45"/>
  <c r="D219" i="45"/>
  <c r="D220" i="45"/>
  <c r="D74" i="45" l="1"/>
  <c r="D75" i="45"/>
  <c r="D76" i="45"/>
  <c r="D77" i="45"/>
  <c r="D78" i="45"/>
  <c r="D79" i="45"/>
  <c r="D80" i="45"/>
  <c r="D81" i="45"/>
  <c r="D82" i="45"/>
  <c r="D83" i="45"/>
  <c r="D84" i="45"/>
  <c r="D85" i="45"/>
  <c r="D86" i="45"/>
  <c r="D87" i="45"/>
  <c r="D88" i="45"/>
  <c r="T219" i="37" l="1"/>
  <c r="R208" i="45" l="1"/>
  <c r="R207" i="45"/>
  <c r="R206" i="45"/>
  <c r="R205" i="45"/>
  <c r="R204" i="45"/>
  <c r="R203" i="45"/>
  <c r="R202" i="45"/>
  <c r="R201" i="45"/>
  <c r="R200" i="45"/>
  <c r="R199" i="45"/>
  <c r="R198" i="45"/>
  <c r="R197" i="45"/>
  <c r="R196" i="45"/>
  <c r="R195" i="45"/>
  <c r="R194" i="45"/>
  <c r="R193" i="45"/>
  <c r="R192" i="45"/>
  <c r="R191" i="45"/>
  <c r="R190" i="45"/>
  <c r="R189" i="45"/>
  <c r="R188" i="45"/>
  <c r="R187" i="45"/>
  <c r="R186" i="45"/>
  <c r="R185" i="45"/>
  <c r="R184" i="45"/>
  <c r="R183" i="45"/>
  <c r="R182" i="45"/>
  <c r="R181" i="45"/>
  <c r="R180" i="45"/>
  <c r="R179" i="45"/>
  <c r="R178" i="45"/>
  <c r="R177" i="45"/>
  <c r="R176" i="45"/>
  <c r="R175" i="45"/>
  <c r="R174" i="45"/>
  <c r="R173" i="45"/>
  <c r="R172" i="45"/>
  <c r="R171" i="45"/>
  <c r="R170" i="45"/>
  <c r="R169" i="45"/>
  <c r="R168" i="45"/>
  <c r="R167" i="45"/>
  <c r="R166" i="45"/>
  <c r="R165" i="45"/>
  <c r="R164" i="45"/>
  <c r="R163" i="45"/>
  <c r="R162" i="45"/>
  <c r="R161" i="45"/>
  <c r="R160" i="45"/>
  <c r="R159" i="45"/>
  <c r="R158" i="45"/>
  <c r="R157" i="45"/>
  <c r="R156" i="45"/>
  <c r="R155" i="45"/>
  <c r="R154" i="45"/>
  <c r="R153" i="45"/>
  <c r="R152" i="45"/>
  <c r="R151" i="45"/>
  <c r="R150" i="45"/>
  <c r="R149" i="45"/>
  <c r="R148" i="45"/>
  <c r="R147" i="45"/>
  <c r="R146" i="45"/>
  <c r="R145" i="45"/>
  <c r="R144" i="45"/>
  <c r="R143" i="45"/>
  <c r="R142" i="45"/>
  <c r="R141" i="45"/>
  <c r="R140" i="45"/>
  <c r="R139" i="45"/>
  <c r="R138" i="45"/>
  <c r="R137" i="45"/>
  <c r="R136" i="45"/>
  <c r="R135" i="45"/>
  <c r="R134" i="45"/>
  <c r="R133" i="45"/>
  <c r="R132" i="45"/>
  <c r="R131" i="45"/>
  <c r="R130" i="45"/>
  <c r="R129" i="45"/>
  <c r="R128" i="45"/>
  <c r="R127" i="45"/>
  <c r="R126" i="45"/>
  <c r="R125" i="45"/>
  <c r="R124" i="45"/>
  <c r="R123" i="45"/>
  <c r="R122" i="45"/>
  <c r="R121" i="45"/>
  <c r="R120" i="45"/>
  <c r="R119" i="45"/>
  <c r="R118" i="45"/>
  <c r="R117" i="45"/>
  <c r="R116" i="45"/>
  <c r="R115" i="45"/>
  <c r="R114" i="45"/>
  <c r="R113" i="45"/>
  <c r="R112" i="45"/>
  <c r="R111" i="45"/>
  <c r="R110" i="45"/>
  <c r="R109" i="45"/>
  <c r="R108" i="45"/>
  <c r="R107" i="45"/>
  <c r="R106" i="45"/>
  <c r="R105" i="45"/>
  <c r="R104" i="45"/>
  <c r="R103" i="45"/>
  <c r="R102" i="45"/>
  <c r="R101" i="45"/>
  <c r="R100" i="45"/>
  <c r="R99" i="45"/>
  <c r="R98" i="45"/>
  <c r="R97" i="45"/>
  <c r="R96" i="45"/>
  <c r="R95" i="45"/>
  <c r="R94" i="45"/>
  <c r="R93" i="45"/>
  <c r="R92" i="45"/>
  <c r="R91" i="45"/>
  <c r="R90" i="45"/>
  <c r="R89" i="45"/>
  <c r="R88" i="45"/>
  <c r="R87" i="45"/>
  <c r="R86" i="45"/>
  <c r="R85" i="45"/>
  <c r="R84" i="45"/>
  <c r="R83" i="45"/>
  <c r="R82" i="45"/>
  <c r="R81" i="45"/>
  <c r="R80" i="45"/>
  <c r="R79" i="45"/>
  <c r="R78" i="45"/>
  <c r="R77" i="45"/>
  <c r="R76" i="45"/>
  <c r="R75" i="45"/>
  <c r="R74" i="45"/>
  <c r="R73" i="45"/>
  <c r="R72" i="45"/>
  <c r="R71" i="45"/>
  <c r="R70" i="45"/>
  <c r="R69" i="45"/>
  <c r="R68" i="45"/>
  <c r="R67" i="45"/>
  <c r="R66" i="45"/>
  <c r="R65" i="45"/>
  <c r="R64" i="45"/>
  <c r="R63" i="45"/>
  <c r="R62" i="45"/>
  <c r="R61" i="45"/>
  <c r="R60" i="45"/>
  <c r="R59" i="45"/>
  <c r="R58" i="45"/>
  <c r="R57" i="45"/>
  <c r="R56" i="45"/>
  <c r="R55" i="45"/>
  <c r="R54" i="45"/>
  <c r="R53" i="45"/>
  <c r="R52" i="45"/>
  <c r="R51" i="45"/>
  <c r="R50" i="45"/>
  <c r="R49" i="45"/>
  <c r="R48" i="45"/>
  <c r="R47" i="45"/>
  <c r="R46" i="45"/>
  <c r="R45" i="45"/>
  <c r="R44" i="45"/>
  <c r="R43" i="45"/>
  <c r="R42" i="45"/>
  <c r="R41" i="45"/>
  <c r="R40" i="45"/>
  <c r="R39" i="45"/>
  <c r="R38" i="45"/>
  <c r="R37" i="45"/>
  <c r="R36" i="45"/>
  <c r="R35" i="45"/>
  <c r="R34" i="45"/>
  <c r="R33" i="45"/>
  <c r="R32" i="45"/>
  <c r="R31" i="45"/>
  <c r="R30" i="45"/>
  <c r="R29" i="45"/>
  <c r="R28" i="45"/>
  <c r="R27" i="45"/>
  <c r="R26" i="45"/>
  <c r="R25" i="45"/>
  <c r="R24" i="45"/>
  <c r="R23" i="45"/>
  <c r="R22" i="45"/>
  <c r="R21" i="45"/>
  <c r="R20" i="45"/>
  <c r="R19" i="45"/>
  <c r="R18" i="45"/>
  <c r="R17" i="45"/>
  <c r="R16" i="45"/>
  <c r="R15" i="45"/>
  <c r="R14" i="45"/>
  <c r="R13" i="45"/>
  <c r="R12" i="45"/>
  <c r="R11" i="45"/>
  <c r="R10" i="45"/>
  <c r="R9" i="45"/>
  <c r="R8" i="45"/>
  <c r="R7" i="45"/>
  <c r="R6" i="45"/>
  <c r="R5" i="45"/>
  <c r="R4" i="45"/>
  <c r="I4" i="45"/>
  <c r="I5" i="45"/>
  <c r="I6" i="45"/>
  <c r="I7" i="45"/>
  <c r="I8" i="45"/>
  <c r="I9" i="45"/>
  <c r="I10" i="45"/>
  <c r="I11" i="45"/>
  <c r="I12" i="45"/>
  <c r="I13" i="45"/>
  <c r="I14" i="45"/>
  <c r="I15" i="45"/>
  <c r="I16" i="45"/>
  <c r="I17" i="45"/>
  <c r="I18" i="45"/>
  <c r="I19" i="45"/>
  <c r="I20" i="45"/>
  <c r="I21" i="45"/>
  <c r="I22" i="45"/>
  <c r="I23" i="45"/>
  <c r="I24" i="45"/>
  <c r="I25" i="45"/>
  <c r="I26" i="45"/>
  <c r="I27" i="45"/>
  <c r="I28" i="45"/>
  <c r="I29" i="45"/>
  <c r="I30" i="45"/>
  <c r="I31" i="45"/>
  <c r="I32" i="45"/>
  <c r="I33" i="45"/>
  <c r="I34" i="45"/>
  <c r="I35" i="45"/>
  <c r="I36" i="45"/>
  <c r="I37" i="45"/>
  <c r="I38" i="45"/>
  <c r="I39" i="45"/>
  <c r="I40" i="45"/>
  <c r="I41" i="45"/>
  <c r="I42" i="45"/>
  <c r="I43" i="45"/>
  <c r="I44" i="45"/>
  <c r="I45" i="45"/>
  <c r="I46" i="45"/>
  <c r="I47" i="45"/>
  <c r="I48" i="45"/>
  <c r="I49" i="45"/>
  <c r="I50" i="45"/>
  <c r="I51" i="45"/>
  <c r="I52" i="45"/>
  <c r="I53" i="45"/>
  <c r="I54" i="45"/>
  <c r="I55" i="45"/>
  <c r="I56" i="45"/>
  <c r="I57" i="45"/>
  <c r="I58" i="45"/>
  <c r="I59" i="45"/>
  <c r="I60" i="45"/>
  <c r="I61" i="45"/>
  <c r="I62" i="45"/>
  <c r="I63" i="45"/>
  <c r="I64" i="45"/>
  <c r="I65" i="45"/>
  <c r="I66" i="45"/>
  <c r="I67" i="45"/>
  <c r="I68" i="45"/>
  <c r="I69" i="45"/>
  <c r="I70" i="45"/>
  <c r="I71" i="45"/>
  <c r="I72" i="45"/>
  <c r="I73" i="45"/>
  <c r="I74" i="45"/>
  <c r="I75" i="45"/>
  <c r="I76" i="45"/>
  <c r="I77" i="45"/>
  <c r="I78" i="45"/>
  <c r="I79" i="45"/>
  <c r="I80" i="45"/>
  <c r="I81" i="45"/>
  <c r="I82" i="45"/>
  <c r="I83" i="45"/>
  <c r="I84" i="45"/>
  <c r="I85" i="45"/>
  <c r="I86" i="45"/>
  <c r="I87" i="45"/>
  <c r="I88" i="45"/>
  <c r="I89" i="45"/>
  <c r="I90" i="45"/>
  <c r="I91" i="45"/>
  <c r="I92" i="45"/>
  <c r="I93" i="45"/>
  <c r="I94" i="45"/>
  <c r="I95" i="45"/>
  <c r="I96" i="45"/>
  <c r="I97" i="45"/>
  <c r="I98" i="45"/>
  <c r="I99" i="45"/>
  <c r="I100" i="45"/>
  <c r="I101" i="45"/>
  <c r="I102" i="45"/>
  <c r="I103" i="45"/>
  <c r="I104" i="45"/>
  <c r="I105" i="45"/>
  <c r="I106" i="45"/>
  <c r="I107" i="45"/>
  <c r="I108" i="45"/>
  <c r="I109" i="45"/>
  <c r="I110" i="45"/>
  <c r="I111" i="45"/>
  <c r="I112" i="45"/>
  <c r="I113" i="45"/>
  <c r="I114" i="45"/>
  <c r="I115" i="45"/>
  <c r="I116" i="45"/>
  <c r="I117" i="45"/>
  <c r="I118" i="45"/>
  <c r="I119" i="45"/>
  <c r="I120" i="45"/>
  <c r="I121" i="45"/>
  <c r="I122" i="45"/>
  <c r="I123" i="45"/>
  <c r="I124" i="45"/>
  <c r="I125" i="45"/>
  <c r="I126" i="45"/>
  <c r="I127" i="45"/>
  <c r="I128" i="45"/>
  <c r="I129" i="45"/>
  <c r="I130" i="45"/>
  <c r="I131" i="45"/>
  <c r="I132" i="45"/>
  <c r="I133" i="45"/>
  <c r="I134" i="45"/>
  <c r="I135" i="45"/>
  <c r="I136" i="45"/>
  <c r="I137" i="45"/>
  <c r="I138" i="45"/>
  <c r="I139" i="45"/>
  <c r="I140" i="45"/>
  <c r="I141" i="45"/>
  <c r="I142" i="45"/>
  <c r="I143" i="45"/>
  <c r="I144" i="45"/>
  <c r="I145" i="45"/>
  <c r="I146" i="45"/>
  <c r="I147" i="45"/>
  <c r="I148" i="45"/>
  <c r="I149" i="45"/>
  <c r="I150" i="45"/>
  <c r="I151" i="45"/>
  <c r="I152" i="45"/>
  <c r="I153" i="45"/>
  <c r="I154" i="45"/>
  <c r="I155" i="45"/>
  <c r="I156" i="45"/>
  <c r="I157" i="45"/>
  <c r="I158" i="45"/>
  <c r="I159" i="45"/>
  <c r="I160" i="45"/>
  <c r="I161" i="45"/>
  <c r="I162" i="45"/>
  <c r="I163" i="45"/>
  <c r="I164" i="45"/>
  <c r="I165" i="45"/>
  <c r="I166" i="45"/>
  <c r="I167" i="45"/>
  <c r="I168" i="45"/>
  <c r="I169" i="45"/>
  <c r="I170" i="45"/>
  <c r="I171" i="45"/>
  <c r="I172" i="45"/>
  <c r="I173" i="45"/>
  <c r="I174" i="45"/>
  <c r="I175" i="45"/>
  <c r="I176" i="45"/>
  <c r="I177" i="45"/>
  <c r="I178" i="45"/>
  <c r="I179" i="45"/>
  <c r="I180" i="45"/>
  <c r="I181" i="45"/>
  <c r="I182" i="45"/>
  <c r="I183" i="45"/>
  <c r="I184" i="45"/>
  <c r="I185" i="45"/>
  <c r="I186" i="45"/>
  <c r="I187" i="45"/>
  <c r="I188" i="45"/>
  <c r="I189" i="45"/>
  <c r="I190" i="45"/>
  <c r="I191" i="45"/>
  <c r="I192" i="45"/>
  <c r="I193" i="45"/>
  <c r="I194" i="45"/>
  <c r="I195" i="45"/>
  <c r="I196" i="45"/>
  <c r="I197" i="45"/>
  <c r="I198" i="45"/>
  <c r="I199" i="45"/>
  <c r="I200" i="45"/>
  <c r="I201" i="45"/>
  <c r="I202" i="45"/>
  <c r="I203" i="45"/>
  <c r="I204" i="45"/>
  <c r="I205" i="45"/>
  <c r="I206" i="45"/>
  <c r="I207" i="45"/>
  <c r="I208"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186" i="45"/>
  <c r="D187" i="45"/>
  <c r="D188" i="45"/>
  <c r="D189" i="45"/>
  <c r="D190" i="45"/>
  <c r="D191" i="45"/>
  <c r="D192" i="45"/>
  <c r="D193" i="45"/>
  <c r="D194" i="45"/>
  <c r="D195" i="45"/>
  <c r="D196" i="45"/>
  <c r="D197" i="45"/>
  <c r="D198" i="45"/>
  <c r="D199" i="45"/>
  <c r="D200" i="45"/>
  <c r="D201" i="45"/>
  <c r="D202" i="45"/>
  <c r="D203" i="45"/>
  <c r="D204" i="45"/>
  <c r="D205" i="45"/>
  <c r="D206" i="45"/>
  <c r="D207" i="45"/>
  <c r="N4" i="45"/>
  <c r="N5" i="45"/>
  <c r="N6" i="45"/>
  <c r="N7" i="45"/>
  <c r="N8" i="45"/>
  <c r="N9" i="45"/>
  <c r="N10" i="45"/>
  <c r="N11" i="45"/>
  <c r="N12" i="45"/>
  <c r="N13" i="45"/>
  <c r="N14" i="45"/>
  <c r="N15" i="45"/>
  <c r="N16" i="45"/>
  <c r="N17" i="45"/>
  <c r="N18" i="45"/>
  <c r="N19" i="45"/>
  <c r="N20" i="45"/>
  <c r="N21" i="45"/>
  <c r="N22" i="45"/>
  <c r="N23" i="45"/>
  <c r="N24" i="45"/>
  <c r="N25" i="45"/>
  <c r="N26" i="45"/>
  <c r="N27" i="45"/>
  <c r="N28" i="45"/>
  <c r="N29" i="45"/>
  <c r="N30" i="45"/>
  <c r="N31" i="45"/>
  <c r="N32" i="45"/>
  <c r="N33" i="45"/>
  <c r="N34" i="45"/>
  <c r="N35" i="45"/>
  <c r="N36" i="45"/>
  <c r="N37" i="45"/>
  <c r="N38" i="45"/>
  <c r="N39" i="45"/>
  <c r="N40" i="45"/>
  <c r="N41" i="45"/>
  <c r="N42" i="45"/>
  <c r="N43" i="45"/>
  <c r="N44" i="45"/>
  <c r="N45" i="45"/>
  <c r="N46" i="45"/>
  <c r="N47" i="45"/>
  <c r="N48" i="45"/>
  <c r="N49" i="45"/>
  <c r="N50" i="45"/>
  <c r="N51" i="45"/>
  <c r="N52" i="45"/>
  <c r="N53" i="45"/>
  <c r="N54" i="45"/>
  <c r="N55" i="45"/>
  <c r="N56" i="45"/>
  <c r="N57" i="45"/>
  <c r="N58" i="45"/>
  <c r="N59" i="45"/>
  <c r="N60" i="45"/>
  <c r="N61" i="45"/>
  <c r="N62" i="45"/>
  <c r="N63" i="45"/>
  <c r="N64" i="45"/>
  <c r="N65" i="45"/>
  <c r="N66" i="45"/>
  <c r="N67" i="45"/>
  <c r="N68" i="45"/>
  <c r="N69" i="45"/>
  <c r="N70" i="45"/>
  <c r="N71" i="45"/>
  <c r="N72" i="45"/>
  <c r="N73" i="45"/>
  <c r="N74" i="45"/>
  <c r="N75" i="45"/>
  <c r="N76" i="45"/>
  <c r="N77" i="45"/>
  <c r="N78" i="45"/>
  <c r="N79" i="45"/>
  <c r="N80" i="45"/>
  <c r="N81" i="45"/>
  <c r="N82" i="45"/>
  <c r="N83" i="45"/>
  <c r="N84" i="45"/>
  <c r="N85" i="45"/>
  <c r="N86" i="45"/>
  <c r="N87" i="45"/>
  <c r="N88" i="45"/>
  <c r="N89" i="45"/>
  <c r="N90" i="45"/>
  <c r="N91" i="45"/>
  <c r="N92" i="45"/>
  <c r="N93" i="45"/>
  <c r="N94" i="45"/>
  <c r="N95" i="45"/>
  <c r="N96" i="45"/>
  <c r="N97" i="45"/>
  <c r="N98" i="45"/>
  <c r="N99" i="45"/>
  <c r="N100" i="45"/>
  <c r="N101" i="45"/>
  <c r="N102" i="45"/>
  <c r="N103" i="45"/>
  <c r="N104" i="45"/>
  <c r="N105" i="45"/>
  <c r="N106" i="45"/>
  <c r="N107" i="45"/>
  <c r="N108" i="45"/>
  <c r="N109" i="45"/>
  <c r="N110" i="45"/>
  <c r="N111" i="45"/>
  <c r="N112" i="45"/>
  <c r="N113" i="45"/>
  <c r="N114" i="45"/>
  <c r="N115" i="45"/>
  <c r="N116" i="45"/>
  <c r="N117" i="45"/>
  <c r="N118" i="45"/>
  <c r="N119" i="45"/>
  <c r="N120" i="45"/>
  <c r="N121" i="45"/>
  <c r="N122" i="45"/>
  <c r="N123" i="45"/>
  <c r="N124" i="45"/>
  <c r="N125" i="45"/>
  <c r="N126" i="45"/>
  <c r="N127" i="45"/>
  <c r="N128" i="45"/>
  <c r="N129" i="45"/>
  <c r="N130" i="45"/>
  <c r="N131" i="45"/>
  <c r="N132" i="45"/>
  <c r="N133" i="45"/>
  <c r="N134" i="45"/>
  <c r="N135" i="45"/>
  <c r="N136" i="45"/>
  <c r="N137" i="45"/>
  <c r="N138" i="45"/>
  <c r="N139" i="45"/>
  <c r="N140" i="45"/>
  <c r="N141" i="45"/>
  <c r="N142" i="45"/>
  <c r="N143" i="45"/>
  <c r="N144" i="45"/>
  <c r="N145" i="45"/>
  <c r="N146" i="45"/>
  <c r="N147" i="45"/>
  <c r="N148" i="45"/>
  <c r="N149" i="45"/>
  <c r="N150" i="45"/>
  <c r="N151" i="45"/>
  <c r="N152" i="45"/>
  <c r="N153" i="45"/>
  <c r="N154" i="45"/>
  <c r="N155" i="45"/>
  <c r="N156" i="45"/>
  <c r="N157" i="45"/>
  <c r="N158" i="45"/>
  <c r="N159" i="45"/>
  <c r="N160" i="45"/>
  <c r="N161" i="45"/>
  <c r="N162" i="45"/>
  <c r="N163" i="45"/>
  <c r="N164" i="45"/>
  <c r="N165" i="45"/>
  <c r="N166" i="45"/>
  <c r="N167" i="45"/>
  <c r="N168" i="45"/>
  <c r="N169" i="45"/>
  <c r="N170" i="45"/>
  <c r="N171" i="45"/>
  <c r="N172" i="45"/>
  <c r="N173" i="45"/>
  <c r="N174" i="45"/>
  <c r="N175" i="45"/>
  <c r="N176" i="45"/>
  <c r="N177" i="45"/>
  <c r="N178" i="45"/>
  <c r="N179" i="45"/>
  <c r="N180" i="45"/>
  <c r="N181" i="45"/>
  <c r="N182" i="45"/>
  <c r="N183" i="45"/>
  <c r="N184" i="45"/>
  <c r="N185" i="45"/>
  <c r="N186" i="45"/>
  <c r="N187" i="45"/>
  <c r="N188" i="45"/>
  <c r="N189" i="45"/>
  <c r="N190" i="45"/>
  <c r="N191" i="45"/>
  <c r="N192" i="45"/>
  <c r="N193" i="45"/>
  <c r="N194" i="45"/>
  <c r="N195" i="45"/>
  <c r="N196" i="45"/>
  <c r="N197" i="45"/>
  <c r="N198" i="45"/>
  <c r="N199" i="45"/>
  <c r="N200" i="45"/>
  <c r="N201" i="45"/>
  <c r="N202" i="45"/>
  <c r="N203" i="45"/>
  <c r="N204" i="45"/>
  <c r="N205" i="45"/>
  <c r="N206" i="45"/>
  <c r="N207" i="45"/>
  <c r="N208" i="45"/>
  <c r="T209" i="42"/>
  <c r="T208" i="42"/>
  <c r="T207" i="42"/>
  <c r="T206" i="42"/>
  <c r="T205" i="42"/>
  <c r="T204" i="42"/>
  <c r="T203" i="42"/>
  <c r="T202" i="42"/>
  <c r="T201" i="42"/>
  <c r="T200" i="42"/>
  <c r="T199" i="42"/>
  <c r="T198" i="42"/>
  <c r="T197" i="42"/>
  <c r="T196" i="42"/>
  <c r="T195" i="42"/>
  <c r="T194" i="42"/>
  <c r="T193" i="42"/>
  <c r="T192" i="42"/>
  <c r="T191" i="42"/>
  <c r="T190" i="42"/>
  <c r="T189" i="42"/>
  <c r="T188" i="42"/>
  <c r="T187" i="42"/>
  <c r="T186" i="42"/>
  <c r="T185" i="42"/>
  <c r="T184" i="42"/>
  <c r="T183" i="42"/>
  <c r="T182" i="42"/>
  <c r="T181" i="42"/>
  <c r="T180" i="42"/>
  <c r="T179" i="42"/>
  <c r="T178" i="42"/>
  <c r="T177" i="42"/>
  <c r="T176" i="42"/>
  <c r="T175" i="42"/>
  <c r="T174" i="42"/>
  <c r="T173" i="42"/>
  <c r="T172" i="42"/>
  <c r="T171" i="42"/>
  <c r="T170" i="42"/>
  <c r="T169" i="42"/>
  <c r="T168" i="42"/>
  <c r="T167" i="42"/>
  <c r="T166" i="42"/>
  <c r="T165" i="42"/>
  <c r="T164" i="42"/>
  <c r="T163" i="42"/>
  <c r="T162" i="42"/>
  <c r="T161" i="42"/>
  <c r="T160" i="42"/>
  <c r="T159" i="42"/>
  <c r="T158" i="42"/>
  <c r="T157" i="42"/>
  <c r="T156" i="42"/>
  <c r="T155" i="42"/>
  <c r="T154" i="42"/>
  <c r="T153" i="42"/>
  <c r="T152" i="42"/>
  <c r="T151" i="42"/>
  <c r="T150" i="42"/>
  <c r="T149" i="42"/>
  <c r="T148" i="42"/>
  <c r="T147" i="42"/>
  <c r="T146" i="42"/>
  <c r="T145" i="42"/>
  <c r="T144" i="42"/>
  <c r="T143" i="42"/>
  <c r="T142" i="42"/>
  <c r="T141" i="42"/>
  <c r="T140" i="42"/>
  <c r="T139" i="42"/>
  <c r="T138" i="42"/>
  <c r="T137" i="42"/>
  <c r="T136" i="42"/>
  <c r="T135" i="42"/>
  <c r="T134" i="42"/>
  <c r="T133" i="42"/>
  <c r="T132" i="42"/>
  <c r="T131" i="42"/>
  <c r="T130" i="42"/>
  <c r="T129" i="42"/>
  <c r="T128" i="42"/>
  <c r="T127" i="42"/>
  <c r="T126" i="42"/>
  <c r="T125" i="42"/>
  <c r="T124" i="42"/>
  <c r="T123" i="42"/>
  <c r="T122" i="42"/>
  <c r="T121" i="42"/>
  <c r="T120" i="42"/>
  <c r="T119" i="42"/>
  <c r="T118" i="42"/>
  <c r="T117" i="42"/>
  <c r="T116" i="42"/>
  <c r="T115" i="42"/>
  <c r="T114" i="42"/>
  <c r="T113" i="42"/>
  <c r="T112" i="42"/>
  <c r="T111" i="42"/>
  <c r="T110" i="42"/>
  <c r="T109" i="42"/>
  <c r="T108" i="42"/>
  <c r="T107" i="42"/>
  <c r="T106" i="42"/>
  <c r="T105" i="42"/>
  <c r="T104" i="42"/>
  <c r="T103" i="42"/>
  <c r="T102" i="42"/>
  <c r="T101" i="42"/>
  <c r="T100" i="42"/>
  <c r="T99" i="42"/>
  <c r="T98" i="42"/>
  <c r="T97" i="42"/>
  <c r="T96" i="42"/>
  <c r="T95" i="42"/>
  <c r="T94" i="42"/>
  <c r="T93" i="42"/>
  <c r="T92" i="42"/>
  <c r="T91" i="42"/>
  <c r="T90" i="42"/>
  <c r="T89" i="42"/>
  <c r="T88" i="42"/>
  <c r="T87" i="42"/>
  <c r="T86" i="42"/>
  <c r="T85" i="42"/>
  <c r="T84" i="42"/>
  <c r="T83" i="42"/>
  <c r="T82" i="42"/>
  <c r="T81" i="42"/>
  <c r="T80" i="42"/>
  <c r="T79" i="42"/>
  <c r="T78" i="42"/>
  <c r="T77" i="42"/>
  <c r="T76" i="42"/>
  <c r="T75" i="42"/>
  <c r="T74" i="42"/>
  <c r="T73" i="42"/>
  <c r="T72" i="42"/>
  <c r="T71" i="42"/>
  <c r="T70" i="42"/>
  <c r="T69" i="42"/>
  <c r="T68" i="42"/>
  <c r="T67" i="42"/>
  <c r="T66" i="42"/>
  <c r="T65" i="42"/>
  <c r="T64" i="42"/>
  <c r="T63" i="42"/>
  <c r="T62" i="42"/>
  <c r="T61" i="42"/>
  <c r="T60" i="42"/>
  <c r="T59" i="42"/>
  <c r="T58" i="42"/>
  <c r="T57" i="42"/>
  <c r="T56" i="42"/>
  <c r="T55" i="42"/>
  <c r="T54" i="42"/>
  <c r="T53" i="42"/>
  <c r="T52" i="42"/>
  <c r="T51" i="42"/>
  <c r="T50" i="42"/>
  <c r="T49" i="42"/>
  <c r="T48" i="42"/>
  <c r="T47" i="42"/>
  <c r="T46" i="42"/>
  <c r="T45" i="42"/>
  <c r="T44" i="42"/>
  <c r="T43" i="42"/>
  <c r="T42" i="42"/>
  <c r="T41" i="42"/>
  <c r="T40" i="42"/>
  <c r="T39" i="42"/>
  <c r="T38" i="42"/>
  <c r="T37" i="42"/>
  <c r="T36" i="42"/>
  <c r="T35" i="42"/>
  <c r="T34" i="42"/>
  <c r="T33" i="42"/>
  <c r="T32" i="42"/>
  <c r="T31" i="42"/>
  <c r="T30" i="42"/>
  <c r="T29" i="42"/>
  <c r="T28" i="42"/>
  <c r="T27" i="42"/>
  <c r="T26" i="42"/>
  <c r="T25" i="42"/>
  <c r="T24" i="42"/>
  <c r="T23" i="42"/>
  <c r="T22" i="42"/>
  <c r="T21" i="42"/>
  <c r="T20" i="42"/>
  <c r="T19" i="42"/>
  <c r="T18" i="42"/>
  <c r="T17" i="42"/>
  <c r="T16" i="42"/>
  <c r="T15" i="42"/>
  <c r="T14" i="42"/>
  <c r="T13" i="42"/>
  <c r="T12" i="42"/>
  <c r="T11" i="42"/>
  <c r="T10" i="42"/>
  <c r="T9" i="42"/>
  <c r="T8" i="42"/>
  <c r="T7" i="42"/>
  <c r="T6" i="42"/>
  <c r="T5" i="42"/>
  <c r="Q54" i="45" l="1"/>
  <c r="Q67" i="45"/>
  <c r="Q59" i="45"/>
  <c r="Q31" i="45"/>
  <c r="Q23" i="45"/>
  <c r="Q207" i="45"/>
  <c r="Q203" i="45"/>
  <c r="Q199" i="45"/>
  <c r="Q195" i="45"/>
  <c r="Q191" i="45"/>
  <c r="Q187" i="45"/>
  <c r="Q183" i="45"/>
  <c r="Q179" i="45"/>
  <c r="Q175" i="45"/>
  <c r="Q171" i="45"/>
  <c r="Q167" i="45"/>
  <c r="Q163" i="45"/>
  <c r="Q159" i="45"/>
  <c r="Q155" i="45"/>
  <c r="Q151" i="45"/>
  <c r="Q147" i="45"/>
  <c r="Q143" i="45"/>
  <c r="Q139" i="45"/>
  <c r="Q135" i="45"/>
  <c r="Q131" i="45"/>
  <c r="Q127" i="45"/>
  <c r="Q123" i="45"/>
  <c r="Q119" i="45"/>
  <c r="Q115" i="45"/>
  <c r="Q111" i="45"/>
  <c r="Q107" i="45"/>
  <c r="Q103" i="45"/>
  <c r="Q99" i="45"/>
  <c r="Q95" i="45"/>
  <c r="Q91" i="45"/>
  <c r="Q87" i="45"/>
  <c r="Q83" i="45"/>
  <c r="Q79" i="45"/>
  <c r="Q75" i="45"/>
  <c r="Q71" i="45"/>
  <c r="Q63" i="45"/>
  <c r="Q55" i="45"/>
  <c r="Q51" i="45"/>
  <c r="Q47" i="45"/>
  <c r="Q43" i="45"/>
  <c r="Q39" i="45"/>
  <c r="Q35" i="45"/>
  <c r="Q27" i="45"/>
  <c r="Q19" i="45"/>
  <c r="Q15" i="45"/>
  <c r="Q11" i="45"/>
  <c r="Q7" i="45"/>
  <c r="Q64" i="45"/>
  <c r="Q56" i="45"/>
  <c r="Q36" i="45"/>
  <c r="Q28" i="45"/>
  <c r="Q202" i="45"/>
  <c r="Q186" i="45"/>
  <c r="Q174" i="45"/>
  <c r="Q162" i="45"/>
  <c r="Q150" i="45"/>
  <c r="Q134" i="45"/>
  <c r="Q122" i="45"/>
  <c r="Q110" i="45"/>
  <c r="Q98" i="45"/>
  <c r="Q86" i="45"/>
  <c r="Q78" i="45"/>
  <c r="Q62" i="45"/>
  <c r="Q46" i="45"/>
  <c r="Q26" i="45"/>
  <c r="Q14" i="45"/>
  <c r="Q70" i="45"/>
  <c r="Q38" i="45"/>
  <c r="Q22" i="45"/>
  <c r="Q6" i="45"/>
  <c r="Q206" i="45"/>
  <c r="Q194" i="45"/>
  <c r="Q182" i="45"/>
  <c r="Q170" i="45"/>
  <c r="Q158" i="45"/>
  <c r="Q146" i="45"/>
  <c r="Q138" i="45"/>
  <c r="Q126" i="45"/>
  <c r="Q118" i="45"/>
  <c r="Q106" i="45"/>
  <c r="Q94" i="45"/>
  <c r="Q74" i="45"/>
  <c r="Q58" i="45"/>
  <c r="Q42" i="45"/>
  <c r="Q30" i="45"/>
  <c r="Q10" i="45"/>
  <c r="Q198" i="45"/>
  <c r="Q190" i="45"/>
  <c r="Q178" i="45"/>
  <c r="Q166" i="45"/>
  <c r="Q154" i="45"/>
  <c r="Q142" i="45"/>
  <c r="Q130" i="45"/>
  <c r="Q114" i="45"/>
  <c r="Q102" i="45"/>
  <c r="Q90" i="45"/>
  <c r="Q82" i="45"/>
  <c r="Q66" i="45"/>
  <c r="Q50" i="45"/>
  <c r="Q34" i="45"/>
  <c r="Q18" i="45"/>
  <c r="Q204" i="45"/>
  <c r="Q200" i="45"/>
  <c r="Q196" i="45"/>
  <c r="Q192" i="45"/>
  <c r="Q188" i="45"/>
  <c r="Q184" i="45"/>
  <c r="Q180" i="45"/>
  <c r="Q176" i="45"/>
  <c r="Q172" i="45"/>
  <c r="Q168" i="45"/>
  <c r="Q164" i="45"/>
  <c r="Q160" i="45"/>
  <c r="Q156" i="45"/>
  <c r="Q152" i="45"/>
  <c r="Q148" i="45"/>
  <c r="Q144" i="45"/>
  <c r="Q140" i="45"/>
  <c r="Q136" i="45"/>
  <c r="Q132" i="45"/>
  <c r="Q128" i="45"/>
  <c r="Q124" i="45"/>
  <c r="Q120" i="45"/>
  <c r="Q116" i="45"/>
  <c r="Q112" i="45"/>
  <c r="Q108" i="45"/>
  <c r="Q104" i="45"/>
  <c r="Q100" i="45"/>
  <c r="Q96" i="45"/>
  <c r="Q92" i="45"/>
  <c r="Q88" i="45"/>
  <c r="Q84" i="45"/>
  <c r="Q80" i="45"/>
  <c r="Q76" i="45"/>
  <c r="Q72" i="45"/>
  <c r="Q68" i="45"/>
  <c r="Q60" i="45"/>
  <c r="Q52" i="45"/>
  <c r="Q48" i="45"/>
  <c r="Q44" i="45"/>
  <c r="Q40" i="45"/>
  <c r="Q32" i="45"/>
  <c r="Q24" i="45"/>
  <c r="Q20" i="45"/>
  <c r="Q16" i="45"/>
  <c r="Q12" i="45"/>
  <c r="Q8" i="45"/>
  <c r="Q4" i="45"/>
  <c r="Q205" i="45"/>
  <c r="Q201" i="45"/>
  <c r="Q197" i="45"/>
  <c r="Q193" i="45"/>
  <c r="Q189" i="45"/>
  <c r="Q185" i="45"/>
  <c r="Q181" i="45"/>
  <c r="Q177" i="45"/>
  <c r="Q173" i="45"/>
  <c r="Q169" i="45"/>
  <c r="Q165" i="45"/>
  <c r="Q161" i="45"/>
  <c r="Q157" i="45"/>
  <c r="Q153" i="45"/>
  <c r="Q149" i="45"/>
  <c r="Q145" i="45"/>
  <c r="Q141" i="45"/>
  <c r="Q137" i="45"/>
  <c r="Q133" i="45"/>
  <c r="Q129" i="45"/>
  <c r="Q125" i="45"/>
  <c r="Q121" i="45"/>
  <c r="Q117" i="45"/>
  <c r="Q113" i="45"/>
  <c r="Q109" i="45"/>
  <c r="Q105" i="45"/>
  <c r="Q101" i="45"/>
  <c r="Q97" i="45"/>
  <c r="Q93" i="45"/>
  <c r="Q89" i="45"/>
  <c r="Q85" i="45"/>
  <c r="Q81" i="45"/>
  <c r="Q77" i="45"/>
  <c r="Q73" i="45"/>
  <c r="Q69" i="45"/>
  <c r="Q65" i="45"/>
  <c r="Q61" i="45"/>
  <c r="Q57" i="45"/>
  <c r="Q53" i="45"/>
  <c r="Q49" i="45"/>
  <c r="Q45" i="45"/>
  <c r="Q41" i="45"/>
  <c r="Q37" i="45"/>
  <c r="Q33" i="45"/>
  <c r="Q29" i="45"/>
  <c r="Q25" i="45"/>
  <c r="Q21" i="45"/>
  <c r="Q17" i="45"/>
  <c r="Q13" i="45"/>
  <c r="Q9" i="45"/>
  <c r="Q5" i="45"/>
  <c r="N213" i="45" l="1"/>
  <c r="M213" i="45"/>
  <c r="L213" i="45"/>
  <c r="K213" i="45"/>
  <c r="H213" i="45"/>
  <c r="G213" i="45"/>
  <c r="C213" i="45"/>
  <c r="B213" i="45"/>
  <c r="F213" i="45"/>
  <c r="R220" i="45"/>
  <c r="R219" i="45"/>
  <c r="R218" i="45"/>
  <c r="Q218" i="45"/>
  <c r="R216" i="45"/>
  <c r="R215" i="45"/>
  <c r="R214" i="45"/>
  <c r="Q214" i="45"/>
  <c r="P213" i="45" l="1"/>
  <c r="Q216" i="45"/>
  <c r="S216" i="45" s="1"/>
  <c r="T200" i="41"/>
  <c r="T184" i="41"/>
  <c r="T168" i="41"/>
  <c r="T152" i="41"/>
  <c r="T136" i="41"/>
  <c r="T120" i="41"/>
  <c r="T108" i="41"/>
  <c r="T92" i="41"/>
  <c r="T80" i="41"/>
  <c r="T64" i="41"/>
  <c r="T52" i="41"/>
  <c r="T36" i="41"/>
  <c r="T8" i="41"/>
  <c r="T5" i="41"/>
  <c r="T7" i="41"/>
  <c r="T11" i="41"/>
  <c r="T12" i="41"/>
  <c r="T15" i="41"/>
  <c r="T16" i="41"/>
  <c r="T19" i="41"/>
  <c r="T20" i="41"/>
  <c r="T23" i="41"/>
  <c r="T24" i="41"/>
  <c r="T27" i="41"/>
  <c r="T28" i="41"/>
  <c r="T31" i="41"/>
  <c r="T32" i="41"/>
  <c r="T35" i="41"/>
  <c r="T39" i="41"/>
  <c r="T40" i="41"/>
  <c r="T43" i="41"/>
  <c r="T44" i="41"/>
  <c r="T47" i="41"/>
  <c r="T48" i="41"/>
  <c r="T51" i="41"/>
  <c r="T55" i="41"/>
  <c r="T56" i="41"/>
  <c r="T59" i="41"/>
  <c r="T60" i="41"/>
  <c r="T63" i="41"/>
  <c r="T67" i="41"/>
  <c r="T68" i="41"/>
  <c r="T71" i="41"/>
  <c r="T72" i="41"/>
  <c r="T75" i="41"/>
  <c r="T76" i="41"/>
  <c r="T79" i="41"/>
  <c r="T83" i="41"/>
  <c r="T84" i="41"/>
  <c r="T87" i="41"/>
  <c r="T88" i="41"/>
  <c r="T91" i="41"/>
  <c r="T95" i="41"/>
  <c r="T96" i="41"/>
  <c r="T99" i="41"/>
  <c r="T100" i="41"/>
  <c r="T103" i="41"/>
  <c r="T104" i="41"/>
  <c r="T107" i="41"/>
  <c r="T111" i="41"/>
  <c r="T112" i="41"/>
  <c r="T115" i="41"/>
  <c r="T116" i="41"/>
  <c r="T119" i="41"/>
  <c r="T123" i="41"/>
  <c r="T124" i="41"/>
  <c r="T127" i="41"/>
  <c r="T128" i="41"/>
  <c r="T131" i="41"/>
  <c r="T132" i="41"/>
  <c r="T135" i="41"/>
  <c r="T139" i="41"/>
  <c r="T140" i="41"/>
  <c r="T143" i="41"/>
  <c r="T144" i="41"/>
  <c r="T147" i="41"/>
  <c r="T148" i="41"/>
  <c r="T151" i="41"/>
  <c r="T155" i="41"/>
  <c r="T156" i="41"/>
  <c r="T159" i="41"/>
  <c r="T160" i="41"/>
  <c r="T163" i="41"/>
  <c r="T164" i="41"/>
  <c r="T167" i="41"/>
  <c r="T171" i="41"/>
  <c r="T172" i="41"/>
  <c r="T175" i="41"/>
  <c r="T176" i="41"/>
  <c r="T179" i="41"/>
  <c r="T180" i="41"/>
  <c r="T183" i="41"/>
  <c r="T187" i="41"/>
  <c r="T188" i="41"/>
  <c r="T191" i="41"/>
  <c r="T192" i="41"/>
  <c r="T195" i="41"/>
  <c r="T196" i="41"/>
  <c r="T199" i="41"/>
  <c r="T203" i="41"/>
  <c r="T204" i="41"/>
  <c r="T207" i="41"/>
  <c r="T208" i="41"/>
  <c r="T6" i="41"/>
  <c r="T9" i="41"/>
  <c r="T13" i="41"/>
  <c r="T17" i="41"/>
  <c r="T21" i="41"/>
  <c r="T25" i="41"/>
  <c r="T29" i="41"/>
  <c r="T33" i="41"/>
  <c r="T37" i="41"/>
  <c r="T41" i="41"/>
  <c r="T45" i="41"/>
  <c r="T49" i="41"/>
  <c r="T53" i="41"/>
  <c r="T57" i="41"/>
  <c r="T61" i="41"/>
  <c r="T65" i="41"/>
  <c r="T69" i="41"/>
  <c r="T73" i="41"/>
  <c r="T77" i="41"/>
  <c r="T81" i="41"/>
  <c r="T85" i="41"/>
  <c r="T89" i="41"/>
  <c r="T93" i="41"/>
  <c r="T97" i="41"/>
  <c r="T101" i="41"/>
  <c r="T105" i="41"/>
  <c r="T109" i="41"/>
  <c r="T113" i="41"/>
  <c r="T117" i="41"/>
  <c r="T121" i="41"/>
  <c r="T125" i="41"/>
  <c r="T129" i="41"/>
  <c r="T133" i="41"/>
  <c r="T137" i="41"/>
  <c r="T141" i="41"/>
  <c r="T145" i="41"/>
  <c r="T149" i="41"/>
  <c r="T153" i="41"/>
  <c r="T157" i="41"/>
  <c r="T161" i="41"/>
  <c r="T165" i="41"/>
  <c r="T169" i="41"/>
  <c r="T173" i="41"/>
  <c r="T177" i="41"/>
  <c r="T181" i="41"/>
  <c r="T185" i="41"/>
  <c r="T189" i="41"/>
  <c r="T193" i="41"/>
  <c r="T197" i="41"/>
  <c r="T201" i="41"/>
  <c r="T205" i="41"/>
  <c r="T209" i="41"/>
  <c r="T208" i="39"/>
  <c r="T180" i="39"/>
  <c r="T176" i="39"/>
  <c r="T148" i="39"/>
  <c r="T144" i="39"/>
  <c r="T116" i="39"/>
  <c r="T112" i="39"/>
  <c r="T84" i="39"/>
  <c r="T80" i="39"/>
  <c r="T52" i="39"/>
  <c r="T48" i="39"/>
  <c r="T20" i="39"/>
  <c r="T16" i="39"/>
  <c r="T5" i="39"/>
  <c r="T32" i="39"/>
  <c r="T36" i="39"/>
  <c r="T64" i="39"/>
  <c r="T68" i="39"/>
  <c r="T96" i="39"/>
  <c r="T100" i="39"/>
  <c r="T128" i="39"/>
  <c r="T132" i="39"/>
  <c r="T160" i="39"/>
  <c r="T164" i="39"/>
  <c r="T192" i="39"/>
  <c r="T196" i="39"/>
  <c r="T7" i="39"/>
  <c r="T8" i="39"/>
  <c r="T11" i="39"/>
  <c r="T12" i="39"/>
  <c r="T15" i="39"/>
  <c r="T19" i="39"/>
  <c r="T23" i="39"/>
  <c r="T24" i="39"/>
  <c r="T27" i="39"/>
  <c r="T28" i="39"/>
  <c r="T31" i="39"/>
  <c r="T35" i="39"/>
  <c r="T39" i="39"/>
  <c r="T40" i="39"/>
  <c r="T43" i="39"/>
  <c r="T44" i="39"/>
  <c r="T47" i="39"/>
  <c r="T51" i="39"/>
  <c r="T55" i="39"/>
  <c r="T56" i="39"/>
  <c r="T59" i="39"/>
  <c r="T60" i="39"/>
  <c r="T63" i="39"/>
  <c r="T67" i="39"/>
  <c r="T71" i="39"/>
  <c r="T72" i="39"/>
  <c r="T75" i="39"/>
  <c r="T76" i="39"/>
  <c r="T79" i="39"/>
  <c r="T83" i="39"/>
  <c r="T87" i="39"/>
  <c r="T88" i="39"/>
  <c r="T91" i="39"/>
  <c r="T92" i="39"/>
  <c r="T95" i="39"/>
  <c r="T99" i="39"/>
  <c r="T103" i="39"/>
  <c r="T104" i="39"/>
  <c r="T107" i="39"/>
  <c r="T108" i="39"/>
  <c r="T111" i="39"/>
  <c r="T115" i="39"/>
  <c r="T119" i="39"/>
  <c r="T120" i="39"/>
  <c r="T123" i="39"/>
  <c r="T124" i="39"/>
  <c r="T127" i="39"/>
  <c r="T131" i="39"/>
  <c r="T135" i="39"/>
  <c r="T136" i="39"/>
  <c r="T139" i="39"/>
  <c r="T140" i="39"/>
  <c r="T143" i="39"/>
  <c r="T147" i="39"/>
  <c r="T151" i="39"/>
  <c r="T152" i="39"/>
  <c r="T155" i="39"/>
  <c r="T156" i="39"/>
  <c r="T159" i="39"/>
  <c r="T163" i="39"/>
  <c r="T167" i="39"/>
  <c r="T168" i="39"/>
  <c r="T171" i="39"/>
  <c r="T172" i="39"/>
  <c r="T175" i="39"/>
  <c r="T179" i="39"/>
  <c r="T183" i="39"/>
  <c r="T184" i="39"/>
  <c r="T187" i="39"/>
  <c r="T188" i="39"/>
  <c r="T191" i="39"/>
  <c r="T195" i="39"/>
  <c r="T199" i="39"/>
  <c r="T200" i="39"/>
  <c r="T203" i="39"/>
  <c r="T204" i="39"/>
  <c r="T207" i="39"/>
  <c r="T5" i="37"/>
  <c r="T6" i="37"/>
  <c r="T8" i="37"/>
  <c r="T9" i="37"/>
  <c r="T12" i="37"/>
  <c r="T13" i="37"/>
  <c r="T16" i="37"/>
  <c r="T17" i="37"/>
  <c r="T20" i="37"/>
  <c r="T21" i="37"/>
  <c r="T24" i="37"/>
  <c r="T25" i="37"/>
  <c r="T28" i="37"/>
  <c r="T29" i="37"/>
  <c r="T32" i="37"/>
  <c r="T33" i="37"/>
  <c r="T36" i="37"/>
  <c r="T37" i="37"/>
  <c r="T40" i="37"/>
  <c r="T41" i="37"/>
  <c r="T44" i="37"/>
  <c r="T45" i="37"/>
  <c r="T48" i="37"/>
  <c r="T49" i="37"/>
  <c r="T52" i="37"/>
  <c r="T53" i="37"/>
  <c r="T56" i="37"/>
  <c r="T57" i="37"/>
  <c r="T60" i="37"/>
  <c r="T61" i="37"/>
  <c r="T64" i="37"/>
  <c r="T65" i="37"/>
  <c r="T68" i="37"/>
  <c r="T69" i="37"/>
  <c r="T72" i="37"/>
  <c r="T73" i="37"/>
  <c r="T76" i="37"/>
  <c r="T77" i="37"/>
  <c r="T80" i="37"/>
  <c r="T81" i="37"/>
  <c r="T84" i="37"/>
  <c r="T85" i="37"/>
  <c r="T88" i="37"/>
  <c r="T89" i="37"/>
  <c r="T92" i="37"/>
  <c r="T93" i="37"/>
  <c r="T96" i="37"/>
  <c r="T97" i="37"/>
  <c r="T100" i="37"/>
  <c r="T101" i="37"/>
  <c r="T104" i="37"/>
  <c r="T105" i="37"/>
  <c r="T108" i="37"/>
  <c r="T109" i="37"/>
  <c r="T112" i="37"/>
  <c r="T113" i="37"/>
  <c r="T116" i="37"/>
  <c r="T117" i="37"/>
  <c r="T120" i="37"/>
  <c r="T121" i="37"/>
  <c r="T124" i="37"/>
  <c r="T125" i="37"/>
  <c r="T128" i="37"/>
  <c r="T129" i="37"/>
  <c r="T132" i="37"/>
  <c r="T133" i="37"/>
  <c r="T136" i="37"/>
  <c r="T137" i="37"/>
  <c r="T140" i="37"/>
  <c r="T141" i="37"/>
  <c r="T144" i="37"/>
  <c r="T145" i="37"/>
  <c r="T148" i="37"/>
  <c r="T149" i="37"/>
  <c r="T152" i="37"/>
  <c r="T153" i="37"/>
  <c r="T156" i="37"/>
  <c r="T157" i="37"/>
  <c r="T160" i="37"/>
  <c r="T161" i="37"/>
  <c r="T164" i="37"/>
  <c r="T165" i="37"/>
  <c r="T168" i="37"/>
  <c r="T169" i="37"/>
  <c r="T172" i="37"/>
  <c r="T173" i="37"/>
  <c r="T176" i="37"/>
  <c r="T177" i="37"/>
  <c r="T180" i="37"/>
  <c r="T181" i="37"/>
  <c r="T184" i="37"/>
  <c r="T185" i="37"/>
  <c r="T188" i="37"/>
  <c r="T189" i="37"/>
  <c r="T192" i="37"/>
  <c r="T193" i="37"/>
  <c r="T196" i="37"/>
  <c r="T197" i="37"/>
  <c r="T200" i="37"/>
  <c r="T201" i="37"/>
  <c r="T205" i="37"/>
  <c r="T208" i="37"/>
  <c r="T209" i="37"/>
  <c r="T206" i="41" l="1"/>
  <c r="T202" i="41"/>
  <c r="T198" i="41"/>
  <c r="T194" i="41"/>
  <c r="T190" i="41"/>
  <c r="T186" i="41"/>
  <c r="T182" i="41"/>
  <c r="T178" i="41"/>
  <c r="T174" i="41"/>
  <c r="T170" i="41"/>
  <c r="T166" i="41"/>
  <c r="T162" i="41"/>
  <c r="T158" i="41"/>
  <c r="T154" i="41"/>
  <c r="T150" i="41"/>
  <c r="T146" i="41"/>
  <c r="T142" i="41"/>
  <c r="T138" i="41"/>
  <c r="T134" i="41"/>
  <c r="T130" i="41"/>
  <c r="T126" i="41"/>
  <c r="T122" i="41"/>
  <c r="T118" i="41"/>
  <c r="T114" i="41"/>
  <c r="T110" i="41"/>
  <c r="T106" i="41"/>
  <c r="T102" i="41"/>
  <c r="T98" i="41"/>
  <c r="T94" i="41"/>
  <c r="T90" i="41"/>
  <c r="T86" i="41"/>
  <c r="T82" i="41"/>
  <c r="T78" i="41"/>
  <c r="T74" i="41"/>
  <c r="T70" i="41"/>
  <c r="T66" i="41"/>
  <c r="T62" i="41"/>
  <c r="T58" i="41"/>
  <c r="T54" i="41"/>
  <c r="T50" i="41"/>
  <c r="T46" i="41"/>
  <c r="T42" i="41"/>
  <c r="T38" i="41"/>
  <c r="T34" i="41"/>
  <c r="T30" i="41"/>
  <c r="T26" i="41"/>
  <c r="T22" i="41"/>
  <c r="T18" i="41"/>
  <c r="T14" i="41"/>
  <c r="T10" i="41"/>
  <c r="T206" i="39"/>
  <c r="T202" i="39"/>
  <c r="T198" i="39"/>
  <c r="T194" i="39"/>
  <c r="T190" i="39"/>
  <c r="T186" i="39"/>
  <c r="T182" i="39"/>
  <c r="T178" i="39"/>
  <c r="T174" i="39"/>
  <c r="T170" i="39"/>
  <c r="T166" i="39"/>
  <c r="T162" i="39"/>
  <c r="T158" i="39"/>
  <c r="T154" i="39"/>
  <c r="T150" i="39"/>
  <c r="T146" i="39"/>
  <c r="T142" i="39"/>
  <c r="T138" i="39"/>
  <c r="T134" i="39"/>
  <c r="T130" i="39"/>
  <c r="T126" i="39"/>
  <c r="T122" i="39"/>
  <c r="T118" i="39"/>
  <c r="T114" i="39"/>
  <c r="T110" i="39"/>
  <c r="T106" i="39"/>
  <c r="T102" i="39"/>
  <c r="T98" i="39"/>
  <c r="T94" i="39"/>
  <c r="T90" i="39"/>
  <c r="T86" i="39"/>
  <c r="T82" i="39"/>
  <c r="T78" i="39"/>
  <c r="T74" i="39"/>
  <c r="T70" i="39"/>
  <c r="T66" i="39"/>
  <c r="T62" i="39"/>
  <c r="T58" i="39"/>
  <c r="T54" i="39"/>
  <c r="T50" i="39"/>
  <c r="T46" i="39"/>
  <c r="T42" i="39"/>
  <c r="T38" i="39"/>
  <c r="T34" i="39"/>
  <c r="T30" i="39"/>
  <c r="T26" i="39"/>
  <c r="T22" i="39"/>
  <c r="T18" i="39"/>
  <c r="T14" i="39"/>
  <c r="T10" i="39"/>
  <c r="T209" i="39"/>
  <c r="T205" i="39"/>
  <c r="T201" i="39"/>
  <c r="T197" i="39"/>
  <c r="T193" i="39"/>
  <c r="T189" i="39"/>
  <c r="T185" i="39"/>
  <c r="T181" i="39"/>
  <c r="T177" i="39"/>
  <c r="T173" i="39"/>
  <c r="T169" i="39"/>
  <c r="T165" i="39"/>
  <c r="T161" i="39"/>
  <c r="T157" i="39"/>
  <c r="T153" i="39"/>
  <c r="T149" i="39"/>
  <c r="T145" i="39"/>
  <c r="T141" i="39"/>
  <c r="T137" i="39"/>
  <c r="T133" i="39"/>
  <c r="T129" i="39"/>
  <c r="T125" i="39"/>
  <c r="T121" i="39"/>
  <c r="T117" i="39"/>
  <c r="T113" i="39"/>
  <c r="T109" i="39"/>
  <c r="T105" i="39"/>
  <c r="T101" i="39"/>
  <c r="T97" i="39"/>
  <c r="T93" i="39"/>
  <c r="T89" i="39"/>
  <c r="T85" i="39"/>
  <c r="T81" i="39"/>
  <c r="T77" i="39"/>
  <c r="T73" i="39"/>
  <c r="T69" i="39"/>
  <c r="T65" i="39"/>
  <c r="T61" i="39"/>
  <c r="T57" i="39"/>
  <c r="T53" i="39"/>
  <c r="T49" i="39"/>
  <c r="T45" i="39"/>
  <c r="T41" i="39"/>
  <c r="T37" i="39"/>
  <c r="T33" i="39"/>
  <c r="T29" i="39"/>
  <c r="T25" i="39"/>
  <c r="T21" i="39"/>
  <c r="T17" i="39"/>
  <c r="T13" i="39"/>
  <c r="T9" i="39"/>
  <c r="T6" i="39"/>
  <c r="T204" i="37"/>
  <c r="T207" i="37"/>
  <c r="T203" i="37"/>
  <c r="T199" i="37"/>
  <c r="T195" i="37"/>
  <c r="T191" i="37"/>
  <c r="T187" i="37"/>
  <c r="T183" i="37"/>
  <c r="T179" i="37"/>
  <c r="T175" i="37"/>
  <c r="T171" i="37"/>
  <c r="T167" i="37"/>
  <c r="T163" i="37"/>
  <c r="T159" i="37"/>
  <c r="T155" i="37"/>
  <c r="T151" i="37"/>
  <c r="T147" i="37"/>
  <c r="T143" i="37"/>
  <c r="T139" i="37"/>
  <c r="T135" i="37"/>
  <c r="T131" i="37"/>
  <c r="T127" i="37"/>
  <c r="T123" i="37"/>
  <c r="T119" i="37"/>
  <c r="T115" i="37"/>
  <c r="T111" i="37"/>
  <c r="T107" i="37"/>
  <c r="T103" i="37"/>
  <c r="T99" i="37"/>
  <c r="T95" i="37"/>
  <c r="T91" i="37"/>
  <c r="T87" i="37"/>
  <c r="T83" i="37"/>
  <c r="T79" i="37"/>
  <c r="T75" i="37"/>
  <c r="T71" i="37"/>
  <c r="T67" i="37"/>
  <c r="T63" i="37"/>
  <c r="T59" i="37"/>
  <c r="T55" i="37"/>
  <c r="T51" i="37"/>
  <c r="T47" i="37"/>
  <c r="T43" i="37"/>
  <c r="T39" i="37"/>
  <c r="T35" i="37"/>
  <c r="T31" i="37"/>
  <c r="T27" i="37"/>
  <c r="T23" i="37"/>
  <c r="T19" i="37"/>
  <c r="T15" i="37"/>
  <c r="T11" i="37"/>
  <c r="T7" i="37"/>
  <c r="T206" i="37"/>
  <c r="T202" i="37"/>
  <c r="T198" i="37"/>
  <c r="T194" i="37"/>
  <c r="T190" i="37"/>
  <c r="T186" i="37"/>
  <c r="T182" i="37"/>
  <c r="T178" i="37"/>
  <c r="T174" i="37"/>
  <c r="T170" i="37"/>
  <c r="T166" i="37"/>
  <c r="T162" i="37"/>
  <c r="T158" i="37"/>
  <c r="T154" i="37"/>
  <c r="T150" i="37"/>
  <c r="T146" i="37"/>
  <c r="T142" i="37"/>
  <c r="T138" i="37"/>
  <c r="T134" i="37"/>
  <c r="T130" i="37"/>
  <c r="T126" i="37"/>
  <c r="T122" i="37"/>
  <c r="T118" i="37"/>
  <c r="T114" i="37"/>
  <c r="T110" i="37"/>
  <c r="T106" i="37"/>
  <c r="T102" i="37"/>
  <c r="T98" i="37"/>
  <c r="T94" i="37"/>
  <c r="T90" i="37"/>
  <c r="T86" i="37"/>
  <c r="T82" i="37"/>
  <c r="T78" i="37"/>
  <c r="T74" i="37"/>
  <c r="T70" i="37"/>
  <c r="T66" i="37"/>
  <c r="T62" i="37"/>
  <c r="T58" i="37"/>
  <c r="T54" i="37"/>
  <c r="T50" i="37"/>
  <c r="T46" i="37"/>
  <c r="T42" i="37"/>
  <c r="T38" i="37"/>
  <c r="T34" i="37"/>
  <c r="T30" i="37"/>
  <c r="T26" i="37"/>
  <c r="T22" i="37"/>
  <c r="T18" i="37"/>
  <c r="T14" i="37"/>
  <c r="T10" i="37"/>
  <c r="I213" i="45" l="1"/>
  <c r="D213" i="45"/>
  <c r="E213" i="45" s="1"/>
  <c r="Q219" i="45" l="1"/>
  <c r="Q220" i="45"/>
  <c r="S220" i="45" s="1"/>
  <c r="Q215" i="45"/>
  <c r="S215" i="45" s="1"/>
  <c r="O213" i="45"/>
  <c r="R213" i="45"/>
  <c r="J213" i="45"/>
  <c r="Q213" i="45" l="1"/>
  <c r="S213" i="45" s="1"/>
  <c r="M213" i="46"/>
  <c r="L213" i="46"/>
  <c r="K213" i="46"/>
  <c r="J213" i="46"/>
  <c r="I213" i="46"/>
  <c r="H213" i="46"/>
  <c r="G213" i="46"/>
  <c r="F213" i="46"/>
  <c r="D1048576" i="53" l="1"/>
  <c r="C235" i="53"/>
  <c r="C1048576" i="53" s="1"/>
  <c r="E235" i="53" l="1"/>
  <c r="E1048576" i="53" s="1"/>
  <c r="S215" i="43"/>
  <c r="R215" i="43"/>
  <c r="Q215" i="43"/>
  <c r="P215" i="43"/>
  <c r="O215" i="43"/>
  <c r="N215" i="43"/>
  <c r="M215" i="43"/>
  <c r="L215" i="43"/>
  <c r="K215" i="43"/>
  <c r="J215" i="43"/>
  <c r="I215" i="43"/>
  <c r="H215" i="43"/>
  <c r="G215" i="43"/>
  <c r="F215" i="43"/>
  <c r="E215" i="43"/>
  <c r="D215" i="43"/>
  <c r="C215" i="43"/>
  <c r="C215" i="42"/>
  <c r="D215" i="42"/>
  <c r="E215" i="42"/>
  <c r="F215" i="42"/>
  <c r="G215" i="42"/>
  <c r="H215" i="42"/>
  <c r="I215" i="42"/>
  <c r="J215" i="42"/>
  <c r="K215" i="42"/>
  <c r="L215" i="42"/>
  <c r="M215" i="42"/>
  <c r="N215" i="42"/>
  <c r="O215" i="42"/>
  <c r="P215" i="42"/>
  <c r="Q215" i="42"/>
  <c r="R215" i="42"/>
  <c r="S215" i="42"/>
  <c r="B215" i="42"/>
  <c r="D214" i="36"/>
  <c r="E214" i="36"/>
  <c r="F214" i="36"/>
  <c r="C214" i="36"/>
  <c r="T215" i="42" l="1"/>
  <c r="T216" i="37"/>
  <c r="G214" i="36"/>
  <c r="H1048575" i="3" l="1"/>
  <c r="I1048575" i="3"/>
  <c r="O4" i="45"/>
  <c r="O5" i="45"/>
  <c r="O7" i="45"/>
  <c r="O8" i="45"/>
  <c r="O9" i="45"/>
  <c r="O10" i="45"/>
  <c r="O11" i="45"/>
  <c r="O13" i="45"/>
  <c r="O14" i="45"/>
  <c r="O15" i="45"/>
  <c r="O16" i="45"/>
  <c r="O19" i="45"/>
  <c r="O20" i="45"/>
  <c r="O22" i="45"/>
  <c r="O24" i="45"/>
  <c r="O26" i="45"/>
  <c r="O27" i="45"/>
  <c r="O29" i="45"/>
  <c r="O30" i="45"/>
  <c r="O31" i="45"/>
  <c r="O33" i="45"/>
  <c r="O35" i="45"/>
  <c r="O36" i="45"/>
  <c r="O40" i="45"/>
  <c r="O44" i="45"/>
  <c r="O46" i="45"/>
  <c r="O48" i="45"/>
  <c r="O49" i="45"/>
  <c r="O50" i="45"/>
  <c r="O55" i="45"/>
  <c r="O56" i="45"/>
  <c r="O63" i="45"/>
  <c r="O65" i="45"/>
  <c r="O67" i="45"/>
  <c r="O68" i="45"/>
  <c r="O70" i="45"/>
  <c r="O77" i="45"/>
  <c r="O81" i="45"/>
  <c r="O82" i="45"/>
  <c r="O90" i="45"/>
  <c r="O91" i="45"/>
  <c r="O94" i="45"/>
  <c r="O96" i="45"/>
  <c r="O98" i="45"/>
  <c r="O103" i="45"/>
  <c r="O105" i="45"/>
  <c r="O108" i="45"/>
  <c r="O109" i="45"/>
  <c r="O113" i="45"/>
  <c r="O114" i="45"/>
  <c r="O117" i="45"/>
  <c r="O126" i="45"/>
  <c r="O127" i="45"/>
  <c r="O128" i="45"/>
  <c r="O129" i="45"/>
  <c r="O130" i="45"/>
  <c r="O132" i="45"/>
  <c r="O134" i="45"/>
  <c r="O136" i="45"/>
  <c r="O139" i="45"/>
  <c r="O140" i="45"/>
  <c r="O141" i="45"/>
  <c r="O143" i="45"/>
  <c r="O146" i="45"/>
  <c r="O150" i="45"/>
  <c r="O151" i="45"/>
  <c r="O155" i="45"/>
  <c r="O156" i="45"/>
  <c r="O159" i="45"/>
  <c r="O160" i="45"/>
  <c r="O162" i="45"/>
  <c r="O163" i="45"/>
  <c r="O167" i="45"/>
  <c r="O168" i="45"/>
  <c r="O169" i="45"/>
  <c r="O173" i="45"/>
  <c r="O174" i="45"/>
  <c r="O175" i="45"/>
  <c r="O177" i="45"/>
  <c r="O180" i="45"/>
  <c r="O181" i="45"/>
  <c r="O184" i="45"/>
  <c r="O187" i="45"/>
  <c r="O188" i="45"/>
  <c r="O189" i="45"/>
  <c r="O192" i="45"/>
  <c r="O193" i="45"/>
  <c r="O196" i="45"/>
  <c r="O197" i="45"/>
  <c r="O202" i="45"/>
  <c r="O205" i="45"/>
  <c r="O206" i="45"/>
  <c r="O208" i="45"/>
  <c r="J4" i="45"/>
  <c r="J5" i="45"/>
  <c r="J6" i="45"/>
  <c r="J8" i="45"/>
  <c r="J9" i="45"/>
  <c r="J10" i="45"/>
  <c r="J11" i="45"/>
  <c r="J13" i="45"/>
  <c r="J14" i="45"/>
  <c r="J15" i="45"/>
  <c r="J16" i="45"/>
  <c r="J17" i="45"/>
  <c r="J19" i="45"/>
  <c r="J20" i="45"/>
  <c r="J24" i="45"/>
  <c r="J26" i="45"/>
  <c r="J27" i="45"/>
  <c r="J29" i="45"/>
  <c r="J30" i="45"/>
  <c r="J31" i="45"/>
  <c r="J33" i="45"/>
  <c r="J35" i="45"/>
  <c r="J36" i="45"/>
  <c r="J38" i="45"/>
  <c r="J40" i="45"/>
  <c r="J43" i="45"/>
  <c r="J44" i="45"/>
  <c r="J45" i="45"/>
  <c r="J46" i="45"/>
  <c r="J48" i="45"/>
  <c r="J49" i="45"/>
  <c r="J50" i="45"/>
  <c r="J55" i="45"/>
  <c r="J56" i="45"/>
  <c r="J62" i="45"/>
  <c r="J63" i="45"/>
  <c r="J65" i="45"/>
  <c r="J66" i="45"/>
  <c r="J67" i="45"/>
  <c r="J68" i="45"/>
  <c r="J70" i="45"/>
  <c r="J73" i="45"/>
  <c r="J74" i="45"/>
  <c r="J77" i="45"/>
  <c r="J79" i="45"/>
  <c r="J81" i="45"/>
  <c r="J82" i="45"/>
  <c r="J85" i="45"/>
  <c r="J87" i="45"/>
  <c r="J89" i="45"/>
  <c r="J90" i="45"/>
  <c r="J91" i="45"/>
  <c r="J94" i="45"/>
  <c r="J96" i="45"/>
  <c r="J98" i="45"/>
  <c r="J103" i="45"/>
  <c r="J108" i="45"/>
  <c r="J109" i="45"/>
  <c r="J111" i="45"/>
  <c r="J113" i="45"/>
  <c r="J114" i="45"/>
  <c r="J115" i="45"/>
  <c r="J117" i="45"/>
  <c r="J122" i="45"/>
  <c r="J124" i="45"/>
  <c r="J126" i="45"/>
  <c r="J127" i="45"/>
  <c r="J128" i="45"/>
  <c r="J129" i="45"/>
  <c r="J130" i="45"/>
  <c r="J132" i="45"/>
  <c r="J134" i="45"/>
  <c r="J135" i="45"/>
  <c r="J136" i="45"/>
  <c r="J137" i="45"/>
  <c r="J139" i="45"/>
  <c r="J140" i="45"/>
  <c r="J141" i="45"/>
  <c r="J143" i="45"/>
  <c r="J144" i="45"/>
  <c r="J146" i="45"/>
  <c r="J150" i="45"/>
  <c r="J151" i="45"/>
  <c r="J155" i="45"/>
  <c r="J156" i="45"/>
  <c r="J159" i="45"/>
  <c r="J160" i="45"/>
  <c r="J162" i="45"/>
  <c r="J163" i="45"/>
  <c r="J164" i="45"/>
  <c r="J167" i="45"/>
  <c r="J168" i="45"/>
  <c r="J169" i="45"/>
  <c r="J173" i="45"/>
  <c r="J174" i="45"/>
  <c r="J175" i="45"/>
  <c r="J176" i="45"/>
  <c r="J177" i="45"/>
  <c r="J180" i="45"/>
  <c r="J181" i="45"/>
  <c r="J182" i="45"/>
  <c r="J184" i="45"/>
  <c r="J187" i="45"/>
  <c r="J188" i="45"/>
  <c r="J189" i="45"/>
  <c r="J191" i="45"/>
  <c r="J192" i="45"/>
  <c r="J193" i="45"/>
  <c r="J196" i="45"/>
  <c r="J197" i="45"/>
  <c r="J200" i="45"/>
  <c r="J202" i="45"/>
  <c r="J205" i="45"/>
  <c r="J206" i="45"/>
  <c r="J207" i="45"/>
  <c r="J208" i="45"/>
  <c r="E4" i="45"/>
  <c r="E5" i="45"/>
  <c r="E6" i="45"/>
  <c r="E7" i="45"/>
  <c r="E8" i="45"/>
  <c r="E9" i="45"/>
  <c r="E10" i="45"/>
  <c r="E11" i="45"/>
  <c r="E12" i="45"/>
  <c r="E13" i="45"/>
  <c r="E14" i="45"/>
  <c r="E15" i="45"/>
  <c r="E16" i="45"/>
  <c r="E17" i="45"/>
  <c r="E19" i="45"/>
  <c r="E20" i="45"/>
  <c r="E21" i="45"/>
  <c r="E22" i="45"/>
  <c r="E23" i="45"/>
  <c r="E24" i="45"/>
  <c r="E26" i="45"/>
  <c r="E27" i="45"/>
  <c r="E29" i="45"/>
  <c r="E30" i="45"/>
  <c r="E31" i="45"/>
  <c r="E32" i="45"/>
  <c r="E33" i="45"/>
  <c r="E34" i="45"/>
  <c r="E35" i="45"/>
  <c r="E36" i="45"/>
  <c r="E38" i="45"/>
  <c r="E40" i="45"/>
  <c r="E43" i="45"/>
  <c r="E44" i="45"/>
  <c r="E45" i="45"/>
  <c r="E46" i="45"/>
  <c r="E47" i="45"/>
  <c r="E48" i="45"/>
  <c r="E49" i="45"/>
  <c r="E50" i="45"/>
  <c r="E51" i="45"/>
  <c r="E53" i="45"/>
  <c r="E55" i="45"/>
  <c r="E56" i="45"/>
  <c r="E57" i="45"/>
  <c r="E58" i="45"/>
  <c r="E60" i="45"/>
  <c r="E63" i="45"/>
  <c r="E64" i="45"/>
  <c r="E65" i="45"/>
  <c r="E67" i="45"/>
  <c r="E68" i="45"/>
  <c r="E70" i="45"/>
  <c r="E71" i="45"/>
  <c r="E73" i="45"/>
  <c r="E74" i="45"/>
  <c r="E75" i="45"/>
  <c r="E77" i="45"/>
  <c r="E78" i="45"/>
  <c r="E79" i="45"/>
  <c r="E80" i="45"/>
  <c r="E81" i="45"/>
  <c r="E82" i="45"/>
  <c r="E83" i="45"/>
  <c r="E84" i="45"/>
  <c r="E85" i="45"/>
  <c r="E87" i="45"/>
  <c r="E89" i="45"/>
  <c r="E90" i="45"/>
  <c r="E91" i="45"/>
  <c r="E94" i="45"/>
  <c r="E96" i="45"/>
  <c r="E97" i="45"/>
  <c r="E98" i="45"/>
  <c r="E101" i="45"/>
  <c r="E103" i="45"/>
  <c r="E104" i="45"/>
  <c r="E105" i="45"/>
  <c r="E108" i="45"/>
  <c r="E109" i="45"/>
  <c r="E111" i="45"/>
  <c r="E112" i="45"/>
  <c r="E113" i="45"/>
  <c r="E114" i="45"/>
  <c r="E115" i="45"/>
  <c r="E116" i="45"/>
  <c r="E117" i="45"/>
  <c r="E119" i="45"/>
  <c r="E121" i="45"/>
  <c r="E122" i="45"/>
  <c r="E123" i="45"/>
  <c r="E124" i="45"/>
  <c r="E125" i="45"/>
  <c r="E126" i="45"/>
  <c r="E127" i="45"/>
  <c r="E128" i="45"/>
  <c r="E129" i="45"/>
  <c r="E130" i="45"/>
  <c r="E131" i="45"/>
  <c r="E132" i="45"/>
  <c r="E133" i="45"/>
  <c r="E134" i="45"/>
  <c r="E135" i="45"/>
  <c r="E136" i="45"/>
  <c r="E137" i="45"/>
  <c r="E138" i="45"/>
  <c r="E139" i="45"/>
  <c r="E140" i="45"/>
  <c r="E141" i="45"/>
  <c r="E143" i="45"/>
  <c r="E144" i="45"/>
  <c r="E146" i="45"/>
  <c r="E148" i="45"/>
  <c r="E150" i="45"/>
  <c r="E151" i="45"/>
  <c r="E153" i="45"/>
  <c r="E155" i="45"/>
  <c r="E156" i="45"/>
  <c r="E157" i="45"/>
  <c r="E158" i="45"/>
  <c r="E159" i="45"/>
  <c r="E160" i="45"/>
  <c r="E162" i="45"/>
  <c r="E163" i="45"/>
  <c r="E164" i="45"/>
  <c r="E166" i="45"/>
  <c r="E167" i="45"/>
  <c r="E168" i="45"/>
  <c r="E169" i="45"/>
  <c r="E171" i="45"/>
  <c r="E172" i="45"/>
  <c r="E173" i="45"/>
  <c r="E174" i="45"/>
  <c r="E175" i="45"/>
  <c r="E176" i="45"/>
  <c r="E177" i="45"/>
  <c r="E179" i="45"/>
  <c r="E180" i="45"/>
  <c r="E181" i="45"/>
  <c r="E182" i="45"/>
  <c r="E184" i="45"/>
  <c r="E185" i="45"/>
  <c r="E187" i="45"/>
  <c r="E188" i="45"/>
  <c r="E189" i="45"/>
  <c r="E191" i="45"/>
  <c r="E192" i="45"/>
  <c r="E193" i="45"/>
  <c r="E196" i="45"/>
  <c r="E197" i="45"/>
  <c r="E200" i="45"/>
  <c r="E202" i="45"/>
  <c r="E205" i="45"/>
  <c r="E206" i="45"/>
  <c r="E207" i="45"/>
  <c r="D208" i="45"/>
  <c r="E208" i="45" l="1"/>
  <c r="Q208" i="45"/>
  <c r="S178" i="45"/>
  <c r="S110" i="45"/>
  <c r="S66" i="45"/>
  <c r="S145" i="45"/>
  <c r="S116" i="45"/>
  <c r="S112" i="45"/>
  <c r="S64" i="45"/>
  <c r="S32" i="45"/>
  <c r="S16" i="45"/>
  <c r="S48" i="45"/>
  <c r="S80" i="45"/>
  <c r="S144" i="45"/>
  <c r="S176" i="45"/>
  <c r="S208" i="45"/>
  <c r="S5" i="45"/>
  <c r="S36" i="45"/>
  <c r="S84" i="45"/>
  <c r="S132" i="45"/>
  <c r="S8" i="45"/>
  <c r="S24" i="45"/>
  <c r="S40" i="45"/>
  <c r="S56" i="45"/>
  <c r="S104" i="45"/>
  <c r="S136" i="45"/>
  <c r="S168" i="45"/>
  <c r="S184" i="45"/>
  <c r="S200" i="45"/>
  <c r="E62" i="45"/>
  <c r="E178" i="45"/>
  <c r="S96" i="45"/>
  <c r="S128" i="45"/>
  <c r="S160" i="45"/>
  <c r="S192" i="45"/>
  <c r="S20" i="45"/>
  <c r="S68" i="45"/>
  <c r="S148" i="45"/>
  <c r="S164" i="45"/>
  <c r="S180" i="45"/>
  <c r="S196" i="45"/>
  <c r="S12" i="45"/>
  <c r="S44" i="45"/>
  <c r="S60" i="45"/>
  <c r="S108" i="45"/>
  <c r="S124" i="45"/>
  <c r="S140" i="45"/>
  <c r="S156" i="45"/>
  <c r="S172" i="45"/>
  <c r="S188" i="45"/>
  <c r="E66" i="45"/>
  <c r="E110" i="45"/>
  <c r="E186" i="45"/>
  <c r="S6" i="45"/>
  <c r="S10" i="45"/>
  <c r="S14" i="45"/>
  <c r="S22" i="45"/>
  <c r="S26" i="45"/>
  <c r="S30" i="45"/>
  <c r="S34" i="45"/>
  <c r="S38" i="45"/>
  <c r="S46" i="45"/>
  <c r="S58" i="45"/>
  <c r="S70" i="45"/>
  <c r="S74" i="45"/>
  <c r="S78" i="45"/>
  <c r="S82" i="45"/>
  <c r="S90" i="45"/>
  <c r="S94" i="45"/>
  <c r="S98" i="45"/>
  <c r="S114" i="45"/>
  <c r="S122" i="45"/>
  <c r="S126" i="45"/>
  <c r="S130" i="45"/>
  <c r="S134" i="45"/>
  <c r="S138" i="45"/>
  <c r="S146" i="45"/>
  <c r="S150" i="45"/>
  <c r="S158" i="45"/>
  <c r="S162" i="45"/>
  <c r="S166" i="45"/>
  <c r="S174" i="45"/>
  <c r="S182" i="45"/>
  <c r="S202" i="45"/>
  <c r="S206" i="45"/>
  <c r="S7" i="45"/>
  <c r="S9" i="45"/>
  <c r="S11" i="45"/>
  <c r="S13" i="45"/>
  <c r="S15" i="45"/>
  <c r="S17" i="45"/>
  <c r="S19" i="45"/>
  <c r="S21" i="45"/>
  <c r="S23" i="45"/>
  <c r="S27" i="45"/>
  <c r="S29" i="45"/>
  <c r="S31" i="45"/>
  <c r="S33" i="45"/>
  <c r="S35" i="45"/>
  <c r="S43" i="45"/>
  <c r="S45" i="45"/>
  <c r="S47" i="45"/>
  <c r="S49" i="45"/>
  <c r="S51" i="45"/>
  <c r="S53" i="45"/>
  <c r="S55" i="45"/>
  <c r="S57" i="45"/>
  <c r="S63" i="45"/>
  <c r="S65" i="45"/>
  <c r="S67" i="45"/>
  <c r="S71" i="45"/>
  <c r="S73" i="45"/>
  <c r="S75" i="45"/>
  <c r="S77" i="45"/>
  <c r="S79" i="45"/>
  <c r="S81" i="45"/>
  <c r="S83" i="45"/>
  <c r="S85" i="45"/>
  <c r="S87" i="45"/>
  <c r="S89" i="45"/>
  <c r="S91" i="45"/>
  <c r="S97" i="45"/>
  <c r="S101" i="45"/>
  <c r="S103" i="45"/>
  <c r="S105" i="45"/>
  <c r="S109" i="45"/>
  <c r="S111" i="45"/>
  <c r="S113" i="45"/>
  <c r="S115" i="45"/>
  <c r="S117" i="45"/>
  <c r="S119" i="45"/>
  <c r="S121" i="45"/>
  <c r="S123" i="45"/>
  <c r="S125" i="45"/>
  <c r="S127" i="45"/>
  <c r="S129" i="45"/>
  <c r="S131" i="45"/>
  <c r="S133" i="45"/>
  <c r="S135" i="45"/>
  <c r="S137" i="45"/>
  <c r="S139" i="45"/>
  <c r="S141" i="45"/>
  <c r="S143" i="45"/>
  <c r="S151" i="45"/>
  <c r="S153" i="45"/>
  <c r="S155" i="45"/>
  <c r="S157" i="45"/>
  <c r="S159" i="45"/>
  <c r="S163" i="45"/>
  <c r="S167" i="45"/>
  <c r="S169" i="45"/>
  <c r="S171" i="45"/>
  <c r="S173" i="45"/>
  <c r="S175" i="45"/>
  <c r="S177" i="45"/>
  <c r="S179" i="45"/>
  <c r="S181" i="45"/>
  <c r="S185" i="45"/>
  <c r="S187" i="45"/>
  <c r="S189" i="45"/>
  <c r="S191" i="45"/>
  <c r="S193" i="45"/>
  <c r="S197" i="45"/>
  <c r="S205" i="45"/>
  <c r="S207" i="45"/>
  <c r="S4" i="45"/>
  <c r="S50" i="45"/>
  <c r="S62" i="45"/>
  <c r="S186" i="45"/>
  <c r="D1048575" i="65" l="1"/>
  <c r="E1048575" i="65"/>
  <c r="D1048576" i="54"/>
  <c r="E1048576" i="54"/>
  <c r="D241" i="50" l="1"/>
  <c r="C241" i="50"/>
  <c r="E241" i="50" s="1"/>
  <c r="D256" i="50" l="1"/>
  <c r="C256" i="50"/>
  <c r="C255" i="50"/>
  <c r="D263" i="50" l="1"/>
  <c r="C263" i="50"/>
  <c r="D262" i="50"/>
  <c r="C262" i="50"/>
  <c r="D261" i="50"/>
  <c r="C261" i="50"/>
  <c r="D260" i="50"/>
  <c r="C260" i="50"/>
  <c r="D259" i="50"/>
  <c r="C259" i="50"/>
  <c r="D258" i="50"/>
  <c r="C258" i="50"/>
  <c r="D257" i="50"/>
  <c r="C257" i="50"/>
  <c r="D255" i="50"/>
  <c r="C264" i="50" l="1"/>
  <c r="D264" i="50"/>
  <c r="H237" i="59" l="1"/>
  <c r="G237" i="59"/>
  <c r="F237" i="59"/>
  <c r="E237" i="59"/>
  <c r="D237" i="59"/>
  <c r="C237" i="59"/>
  <c r="F215" i="27" l="1"/>
  <c r="C234" i="48" l="1"/>
  <c r="D234" i="48"/>
  <c r="E234" i="48"/>
  <c r="E215" i="27"/>
  <c r="D215" i="27"/>
  <c r="C215" i="27"/>
  <c r="S217" i="45"/>
  <c r="C213" i="46"/>
  <c r="D213" i="46"/>
  <c r="E21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MIREYA MONTERO TERRERO</author>
  </authors>
  <commentList>
    <comment ref="B8" authorId="0" shapeId="0" xr:uid="{23B8C1B7-32CF-44CF-8DBD-B43FADF05A43}">
      <text>
        <r>
          <rPr>
            <b/>
            <sz val="9"/>
            <color indexed="81"/>
            <rFont val="Tahoma"/>
            <family val="2"/>
          </rPr>
          <t>MIREYA MONTERO TERRERO:</t>
        </r>
        <r>
          <rPr>
            <sz val="9"/>
            <color indexed="81"/>
            <rFont val="Tahoma"/>
            <family val="2"/>
          </rPr>
          <t xml:space="preserve">
Mide cancer de ovario</t>
        </r>
      </text>
    </comment>
    <comment ref="B9" authorId="0" shapeId="0" xr:uid="{B4EBF01B-E0D9-437D-8EEA-36E019C1E166}">
      <text>
        <r>
          <rPr>
            <b/>
            <sz val="9"/>
            <color indexed="81"/>
            <rFont val="Tahoma"/>
            <family val="2"/>
          </rPr>
          <t>MIREYA MONTERO TERRERO:</t>
        </r>
        <r>
          <rPr>
            <sz val="9"/>
            <color indexed="81"/>
            <rFont val="Tahoma"/>
            <family val="2"/>
          </rPr>
          <t xml:space="preserve">
Mide cancer de mama</t>
        </r>
      </text>
    </comment>
    <comment ref="B10" authorId="0" shapeId="0" xr:uid="{D32CDA5B-8BF8-49BF-86AC-DEEC4FE49C19}">
      <text>
        <r>
          <rPr>
            <b/>
            <sz val="9"/>
            <color indexed="81"/>
            <rFont val="Tahoma"/>
            <family val="2"/>
          </rPr>
          <t>MIREYA MONTERO TERRERO:</t>
        </r>
        <r>
          <rPr>
            <sz val="9"/>
            <color indexed="81"/>
            <rFont val="Tahoma"/>
            <family val="2"/>
          </rPr>
          <t xml:space="preserve">
Mide cancer en la sangre</t>
        </r>
      </text>
    </comment>
  </commentList>
</comments>
</file>

<file path=xl/sharedStrings.xml><?xml version="1.0" encoding="utf-8"?>
<sst xmlns="http://schemas.openxmlformats.org/spreadsheetml/2006/main" count="7597" uniqueCount="839">
  <si>
    <t>Hospitalizados</t>
  </si>
  <si>
    <t>Emergencias</t>
  </si>
  <si>
    <t>REGION 0</t>
  </si>
  <si>
    <t>DISTRITO NACIONAL</t>
  </si>
  <si>
    <t>CENTRO DE EDUCACION MEDICA DE AMISTAD DOMINICO JAPONESA CEMADOJA</t>
  </si>
  <si>
    <t>CENTRO DE GASTROENTEROLOGIA</t>
  </si>
  <si>
    <t>INSTITUTO NACIONAL DEL CANCER ROSA EMILIA SANCHEZ PEREZ DE TAVARE</t>
  </si>
  <si>
    <t>UNIDAD DE QUEMADOS PEARL F. ORT. (SANTO DOMINGO)</t>
  </si>
  <si>
    <t>UNIDAD DE SALUD MENTAL PROFESOR RAMON REY ARDID</t>
  </si>
  <si>
    <t>MONTE PLATA</t>
  </si>
  <si>
    <t>SANTO DOMINGO</t>
  </si>
  <si>
    <t>CIUDAD JUAN BOSCH</t>
  </si>
  <si>
    <t>PERAVIA</t>
  </si>
  <si>
    <t>SAN CRISTOBAL</t>
  </si>
  <si>
    <t>SAN JOSE DE OCOA</t>
  </si>
  <si>
    <t>DR. GUARIONEX ALCANTARA</t>
  </si>
  <si>
    <t>SAN JOSE</t>
  </si>
  <si>
    <t>ESPAILLAT</t>
  </si>
  <si>
    <t>PUERTO PLATA</t>
  </si>
  <si>
    <t>SANTIAGO</t>
  </si>
  <si>
    <t>CENTRO DE SALUD INTEGRAL BELLA VISTA</t>
  </si>
  <si>
    <t>CENTRO ESPECIALIZADO DE ATENCION DE SALUD JUAN XXIII</t>
  </si>
  <si>
    <t>HOSPITAL DR RAFAEL CASTRO</t>
  </si>
  <si>
    <t>UNIDAD DE QUEMADOS THELMA ROSARIO</t>
  </si>
  <si>
    <t>DUARTE</t>
  </si>
  <si>
    <t>HERMANAS MIRABAL</t>
  </si>
  <si>
    <t>MARIA TRINIDAD SANCHEZ</t>
  </si>
  <si>
    <t>HOSPITAL DR. CARLOS A. ZAFRA</t>
  </si>
  <si>
    <t>SAMANA</t>
  </si>
  <si>
    <t>BAHORUCO</t>
  </si>
  <si>
    <t>BARAHONA</t>
  </si>
  <si>
    <t>INDEPENDENCIA</t>
  </si>
  <si>
    <t>PEDERNALES</t>
  </si>
  <si>
    <t>ELIO FIALLO</t>
  </si>
  <si>
    <t>EL SEIBO</t>
  </si>
  <si>
    <t>DR. TEOFILO HERNANDEZ</t>
  </si>
  <si>
    <t>MICHES</t>
  </si>
  <si>
    <t>HATO MAYOR</t>
  </si>
  <si>
    <t>LA ALTAGRACIA</t>
  </si>
  <si>
    <t>EVANGELINA RODRIGUEZ PEROZO</t>
  </si>
  <si>
    <t>LA ALTAGRACIA DE ALTA ESPECIALIDAD</t>
  </si>
  <si>
    <t>LAS LAGUNAS NISIBON</t>
  </si>
  <si>
    <t>NUESTRA SEÑORA DE LA ALTAGRACIA (HIGUEY)</t>
  </si>
  <si>
    <t>LA ROMANA</t>
  </si>
  <si>
    <t>ARISTIDES FIALLO CABRAL</t>
  </si>
  <si>
    <t>DR. FRANCISCO ANTONIO GONZALVO</t>
  </si>
  <si>
    <t>GUAYMATE</t>
  </si>
  <si>
    <t>SAN PEDRO DE MACORIS</t>
  </si>
  <si>
    <t>AZUA</t>
  </si>
  <si>
    <t>ELIAS PIÑA</t>
  </si>
  <si>
    <t>SAN JUAN</t>
  </si>
  <si>
    <t>DAJABON</t>
  </si>
  <si>
    <t>MONTE CRISTI</t>
  </si>
  <si>
    <t>SANTIAGO RODRIGUEZ</t>
  </si>
  <si>
    <t>VALVERDE</t>
  </si>
  <si>
    <t>LA VEGA</t>
  </si>
  <si>
    <t>CENTRO DE SALUD INTEGRAL Y DESARROLLO (CENSAIDE)</t>
  </si>
  <si>
    <t>MONSEÑOR NOUEL</t>
  </si>
  <si>
    <t>SANCHEZ RAMIREZ</t>
  </si>
  <si>
    <t>Servicio</t>
  </si>
  <si>
    <t>Broncoscopía</t>
  </si>
  <si>
    <t>Cistoscopía</t>
  </si>
  <si>
    <t>Colposcopía</t>
  </si>
  <si>
    <t>Densitometría</t>
  </si>
  <si>
    <t>Electrocardiograma</t>
  </si>
  <si>
    <t>Electroencefalografía</t>
  </si>
  <si>
    <t>Endoscopías Aparato Respiratorio</t>
  </si>
  <si>
    <t>Endoscopías Gástrica</t>
  </si>
  <si>
    <t>ERCP</t>
  </si>
  <si>
    <t>Espirometría</t>
  </si>
  <si>
    <t>Fluoroscopía</t>
  </si>
  <si>
    <t>Laparoscopía</t>
  </si>
  <si>
    <t>Mamografía</t>
  </si>
  <si>
    <t>Otros servicios de imágenes</t>
  </si>
  <si>
    <t>Prueba de Esfuerzo</t>
  </si>
  <si>
    <t>Radiografía</t>
  </si>
  <si>
    <t>Resonancia Magnética</t>
  </si>
  <si>
    <t>Sonomamografía</t>
  </si>
  <si>
    <t>Tomografía</t>
  </si>
  <si>
    <t>Pruebas de Imágenes</t>
  </si>
  <si>
    <t>Ambulatorias</t>
  </si>
  <si>
    <t>Total_Pruebas</t>
  </si>
  <si>
    <t>Total general</t>
  </si>
  <si>
    <t>REGION/PROVINCIA/ESTABLECIMIENTOS</t>
  </si>
  <si>
    <t>PRUEBAS REALIDADA</t>
  </si>
  <si>
    <t>NACIONALIDADES</t>
  </si>
  <si>
    <t>SEXO</t>
  </si>
  <si>
    <t>AMBULATORIOS</t>
  </si>
  <si>
    <t>HOSPITALIZADOS</t>
  </si>
  <si>
    <t>EMERGENCIAS</t>
  </si>
  <si>
    <t>TOTAL PRUEBAS</t>
  </si>
  <si>
    <t>DOMINICANAS</t>
  </si>
  <si>
    <t>HAITIANAS</t>
  </si>
  <si>
    <t xml:space="preserve">OTRAS </t>
  </si>
  <si>
    <t>TOTAL DE NACIONALIDADES</t>
  </si>
  <si>
    <t>MASCULINOS</t>
  </si>
  <si>
    <t>FEMENINOS</t>
  </si>
  <si>
    <t>TOTAL SEXO</t>
  </si>
  <si>
    <t>CENTRO OFTALMOLOGICO Y TRASPLANTE</t>
  </si>
  <si>
    <t>HOSPITAL DR. FRANCISCO MOSCOSO PUELLO</t>
  </si>
  <si>
    <t>HOSPITAL MUNICIPAL DR. JACINTO IGNACIO M</t>
  </si>
  <si>
    <t>HOSPITAL INFANTIL DR. ROBERT REID CABRAL</t>
  </si>
  <si>
    <t>HOSPITAL DE LA MUJER DOMINICANA</t>
  </si>
  <si>
    <t>HOSPITAL DR. FELIX M. GOICO</t>
  </si>
  <si>
    <t>HOSPITAL MAT. NUESTRA SEÑORA DE LA ALTAGRACIA</t>
  </si>
  <si>
    <t>HOSPITAL DOCENTE PADRE BILLINI</t>
  </si>
  <si>
    <t>HOSPITAL SALVADOR B. GAUTIER</t>
  </si>
  <si>
    <t>HOSPITAL MUNICIPAL SANTO SOCORRO</t>
  </si>
  <si>
    <t>HOSPITAL PROVINCIAL DR. ANGEL CONTRERAS</t>
  </si>
  <si>
    <t xml:space="preserve">HOSPITAL DR. PEDRO HEREDIA ROJAS </t>
  </si>
  <si>
    <t>HOSPITAL SANTO CRISTO DE LOS MILAGROS</t>
  </si>
  <si>
    <t>HOSPITAL MUNICIPAL YAMASA</t>
  </si>
  <si>
    <t>HOSPITAL LOCAL BOCA CHICA</t>
  </si>
  <si>
    <t>HOSPITAL DOC. UNIV.DARIO CONTRERAS</t>
  </si>
  <si>
    <t>HOSPITAL DR. MARCELINO VELEZ SANTANA</t>
  </si>
  <si>
    <t>HOSPITAL GENERAL DR. VINICIO CALVENTI</t>
  </si>
  <si>
    <t>HOSPITAL ALMIRANTE</t>
  </si>
  <si>
    <t>HOSPITAL MUNICIPAL ELVIRA ECHAVARRIA</t>
  </si>
  <si>
    <t>HOSPITAL MUNICIPAL ENGOMBE</t>
  </si>
  <si>
    <t>HOSPITAL HACIENDA ESTRELLA</t>
  </si>
  <si>
    <t>HOSPITAL MUNICIPAL LA VICTORIA</t>
  </si>
  <si>
    <t>HOSPITAL MUNICIPAL LOS ALCARRIZOS II</t>
  </si>
  <si>
    <t>HOSPITAL MATERNO DR. REYNALDO ALMANZAR</t>
  </si>
  <si>
    <t>HOSPITAL MATERNO INFANTIL VILLA MELLA</t>
  </si>
  <si>
    <t>HOSPITAL HUGO MENDOZA</t>
  </si>
  <si>
    <t>HOSPITAL DR. RODOLFO DE LA CRUZ LORA</t>
  </si>
  <si>
    <t>HOSPITAL MATERNO INFANTIL SAN LORENZO DE LOS MINAS</t>
  </si>
  <si>
    <t>HOSPITAL TRAUMATOLOGICO DR. NEY ARIAS LORA</t>
  </si>
  <si>
    <t>REGION I</t>
  </si>
  <si>
    <t>HOSPITAL MUNICIPAL NIZAO</t>
  </si>
  <si>
    <t>HOSPITAL NUESTRA SEÑORA DE REGLA</t>
  </si>
  <si>
    <t>HOSPITAL MUNICIPAL VILLA FUNDACION</t>
  </si>
  <si>
    <t>HOSPITAL MUNICIPAL HAINA</t>
  </si>
  <si>
    <t>HOSPITAL MUNICIPAL CAMBITA GARABITO</t>
  </si>
  <si>
    <t>HOSPITAL MUNICIPAL CAMBITA PUEBLO</t>
  </si>
  <si>
    <t>HOSPITAL DR.RAFAEL J. MAÑON</t>
  </si>
  <si>
    <t>HOSPITAL REGIONAL JUAN PABLO PINA</t>
  </si>
  <si>
    <t>HOSPITAL MUNICIPAL MARIA PANIAGUA</t>
  </si>
  <si>
    <t>HOSPITAL IDSS NUESTRA SEÑORA DE LA ALTAGRACIA</t>
  </si>
  <si>
    <t>HOSPITAL MUNICIPAL TOMASINA VALDEZ</t>
  </si>
  <si>
    <t>HOSPITAL MUNICIPAL VILLA ALTAGRACIA</t>
  </si>
  <si>
    <t>HOSPITAL MUNICIPAL YAGUATE</t>
  </si>
  <si>
    <t>REGION II</t>
  </si>
  <si>
    <t>HOSPITAL MUNICIPAL JAMAO AL NORTE</t>
  </si>
  <si>
    <t>HOSPITAL MUNICIPAL DR. JOSE CONTRERAS</t>
  </si>
  <si>
    <t>HOSPITAL MANUEL DE LUNA</t>
  </si>
  <si>
    <t>HOSPITAL DR. RAFAEL GUTIERREZ SANCHEZ</t>
  </si>
  <si>
    <t>HOSPITAL  DR. TORIBIO BENCOSME</t>
  </si>
  <si>
    <t>HOSPITAL MUNICIPAL DR. RAFAEL CANTISANO ARIAS (LOS HIDALGOS)</t>
  </si>
  <si>
    <t>HOSP. GRAL. GREGORIO LUPERON</t>
  </si>
  <si>
    <t>HOSPITAL MUNICIPAL OCTAVIANO ESTRELLA (GUANANICO)</t>
  </si>
  <si>
    <t>HOSPITAL MUNICIPAL DE IMBERT</t>
  </si>
  <si>
    <t>HOSPITAL MUNICIPAL  MANUEL JOAQUIN MENDAZA (ALTAMIRA)</t>
  </si>
  <si>
    <t>HOSPITAL PABLO MORROBEL JIMENEZ LUPERON</t>
  </si>
  <si>
    <t>HOSPITAL PROVINCIAL DR. RICARDO LIMARDO</t>
  </si>
  <si>
    <t>HOSPITAL MUNICIPAL VILLA ISABELA</t>
  </si>
  <si>
    <t>HOSPITAL MUNICIPAL ANTONIO FERNDEZ</t>
  </si>
  <si>
    <t>HOSPITAL INFANTIL DR. ARTURO GRULLON</t>
  </si>
  <si>
    <t>HOSPITAL PERIFERICO DR. ANTONIO TRUEDA (MONTE ADENTRO)</t>
  </si>
  <si>
    <t>HOSPITAL MUNICIPAL HATO AL YAQUE</t>
  </si>
  <si>
    <t>HOSPITAL YRENE FERNANDEZ (JANICO)</t>
  </si>
  <si>
    <t>HOSPITAL MUNICIPAL MUNICIPAL  TAMBORIL  DR. ICO MARTINEZ</t>
  </si>
  <si>
    <t>HOSPITAL DR. JOSE DE JESUS JIMENEZ ALMONTE</t>
  </si>
  <si>
    <t>HOSPITAL REGIONAL JOSE MARIA CABRAL Y BAEZ</t>
  </si>
  <si>
    <t>HOSPITAL MUNICIPAL LICEY ALMEDIO</t>
  </si>
  <si>
    <t xml:space="preserve">HOSPITAL MUNICIPAL DRA. LILIAN FERNANDEZ </t>
  </si>
  <si>
    <t>HOSPITAL DR. NAPIER DIAZ</t>
  </si>
  <si>
    <t>HOSPITAL PTE. ESTRELLA UREÑA</t>
  </si>
  <si>
    <t>HOSPITAL MUNICIPAL SABANA IGLESIA</t>
  </si>
  <si>
    <t>HOSPITAL MUNICIPAL SAN JOSE DE LAS MATAS (SAN JOSE)</t>
  </si>
  <si>
    <t>REGION III</t>
  </si>
  <si>
    <t>HOSPITAL MUNICIPAL ALICIA LEGENDRE</t>
  </si>
  <si>
    <t>HOSPITAL MUNICIPAL ARENOSO</t>
  </si>
  <si>
    <t>HOSPITAL MUNICIPAL DE CASTILLO</t>
  </si>
  <si>
    <t>HOSPITAL DR. FEDERICO L. LAVANDIER</t>
  </si>
  <si>
    <t>HOSPITAL MUNICICIPAL DR. MARIO FERNANDEZ M.</t>
  </si>
  <si>
    <t>HOSPITAL MUNICIPAL DRA. ETANAILDA BRITO (LAS GUARANAS)</t>
  </si>
  <si>
    <t>HOSPITAL DR. FELIPE J. ACHECAR</t>
  </si>
  <si>
    <t>HOSPITAL REGIONAL SAN VICENTE DE PAUL</t>
  </si>
  <si>
    <t>HOSPITAL DR. ANGEL CONCEPCION LAJARA</t>
  </si>
  <si>
    <t>HOSPITAL DR. ROMAN B. BRACHE</t>
  </si>
  <si>
    <t>HOSPITAL DR. PASCASIO TORIBIO</t>
  </si>
  <si>
    <t>HOSPITAL MUNICIPAL VILLA TAPIA</t>
  </si>
  <si>
    <t xml:space="preserve">HOSPITAL DR. DESIDERIO ACOSTA </t>
  </si>
  <si>
    <t xml:space="preserve">HOSPITAL DR. ANTONIO YAPOR HEDED </t>
  </si>
  <si>
    <t>HOSPITAL MUNICIPAL MATERNO INFANTIL DR. LUIS BONILLA CASTILLO</t>
  </si>
  <si>
    <t xml:space="preserve">HOSPITAL DR. VIRGILIO GARCIA </t>
  </si>
  <si>
    <t xml:space="preserve">HOSPITAL MUNICIPAL EL FACTOR </t>
  </si>
  <si>
    <t>HOSPITAL DR. ALBERTO GAUTRIEUX</t>
  </si>
  <si>
    <t>HOSPITAL DR.  LEOPOLDO POU</t>
  </si>
  <si>
    <t xml:space="preserve">HOSPITAL MUNICIOPAL NATIVIDAD ALCALA </t>
  </si>
  <si>
    <t xml:space="preserve">HOSPITAL LIC. PABLO A PAULINO </t>
  </si>
  <si>
    <t>REGION IV</t>
  </si>
  <si>
    <t xml:space="preserve">HOSPITAL ALFREDO GONZALEZ </t>
  </si>
  <si>
    <t>HOSPITAL  MUNIC. JULIA SANTAJA</t>
  </si>
  <si>
    <t xml:space="preserve">HOSPITAL MUNICIPAL DE LOS RIOS </t>
  </si>
  <si>
    <t xml:space="preserve">HOSPITAL PROVINCIAL SAN BARTOLOME </t>
  </si>
  <si>
    <t>HOSPITAL MUNICIPAL CABRAL</t>
  </si>
  <si>
    <t>HOSPITAL MUNICIPAL ENRIQUILLO</t>
  </si>
  <si>
    <t>HOSPITAL REGIONAL JAIME MOTA</t>
  </si>
  <si>
    <t>HOSPITAL JAIME SÁNCHEZ</t>
  </si>
  <si>
    <t>HOSPITAL MUNICIPAL POLO</t>
  </si>
  <si>
    <t>HOSPITAL  DR. TEOFILO GAUTIER</t>
  </si>
  <si>
    <t>HOSPITAL MUNICIPAL VICENTE NOBLE</t>
  </si>
  <si>
    <t>HOSPITAL PROVINCIAL MELENCIANO</t>
  </si>
  <si>
    <t>HOSPITAL MUNICIPAL DR. JOSE PEREZ</t>
  </si>
  <si>
    <t>HOSPITAL MINICIPAL LA DESCUBIERTA</t>
  </si>
  <si>
    <t>REGION V</t>
  </si>
  <si>
    <t>HOSPITAL MUNICIPAL EL VALLE</t>
  </si>
  <si>
    <t>HOSPITAL DR. LEOPOLDO MARTINEZ</t>
  </si>
  <si>
    <t xml:space="preserve">HOSPITAL  MUNICIPAL STA. ELUPINA CORDERO </t>
  </si>
  <si>
    <t>HOSPITAL MUNICIPAL CONSUELO</t>
  </si>
  <si>
    <t>HOSPITAL DR. ALEJO MARTINEZ GARCIA</t>
  </si>
  <si>
    <t>HOSPITAL REGIONAL DR. ANTONIO MUSA</t>
  </si>
  <si>
    <t>HOSPITAL JAIME OLIVER PINO</t>
  </si>
  <si>
    <t xml:space="preserve">HOSPITAL DR. PEDRO M. SANTANA </t>
  </si>
  <si>
    <t>HOSPITAL DR. LUIS N. BERAS</t>
  </si>
  <si>
    <t>REGION VI</t>
  </si>
  <si>
    <t>HOSPITAL MUNICIPAL GUAYABAL</t>
  </si>
  <si>
    <t xml:space="preserve">HOSPITAL NUESTRA. SRA. DEL CARMEN </t>
  </si>
  <si>
    <t>HOSPITAL MUNICIPAL DE PERALTA</t>
  </si>
  <si>
    <t>HOSPITAL REGIONAL TAIWAN</t>
  </si>
  <si>
    <t>HOSPITAL MUNICIPAL BANICA</t>
  </si>
  <si>
    <t>SUB-CENT.SALUD INFANTIL HONDO VALLE</t>
  </si>
  <si>
    <t>HOSPITAL PROVINCIAL ROSA DUARTE</t>
  </si>
  <si>
    <t>HOSPITAL MUNICIPAL BOHECHIO</t>
  </si>
  <si>
    <t>HOSPITAL REGIONAL DR. ALEJANDRO CABRAL</t>
  </si>
  <si>
    <t>HOSPITAL GENERAL  FEDERICO ARMANDO. AYBAR</t>
  </si>
  <si>
    <t>HOSPITAL MUNICIPAL CERCADO</t>
  </si>
  <si>
    <t>HOSPITAL  MUNICIPAL DE JUAN DE HERRERA</t>
  </si>
  <si>
    <t>HOSPITAL MUNICIPAL VALLEJUELO</t>
  </si>
  <si>
    <t>REGION VII</t>
  </si>
  <si>
    <t>HOSPITAL RAMON MATIAS MELLA</t>
  </si>
  <si>
    <t>HOPITAL MUNICIPAL PARTIDO</t>
  </si>
  <si>
    <t>HOSPITAL DR. RAMON ADRIANO VILLALONA</t>
  </si>
  <si>
    <t>HOSPITAL MUNICIPAL RESTAURACION</t>
  </si>
  <si>
    <t>HOSPITAL MUNICIPA GUAYUBIN</t>
  </si>
  <si>
    <t>HOSPITAL MUNICIPAL   CASTAÑUELA</t>
  </si>
  <si>
    <t>HOSPITAL MUNICIPAL LAS MATAS DE SANTA CRUZ</t>
  </si>
  <si>
    <t>HOSPITAL  PADRE FANTINO</t>
  </si>
  <si>
    <t>HOSPITAL MUNICIPAL  PEPILLO SALCEDO</t>
  </si>
  <si>
    <t>HOSPITAL MUNICIPAL DE VILLA VASQUEZ</t>
  </si>
  <si>
    <t>HOSPITAL PROVINCIAL SANTIAGO RODRIGUEZ</t>
  </si>
  <si>
    <t>HOSPITAL DE MONCION</t>
  </si>
  <si>
    <t>HOSPITAL LOS ALMACIGOS</t>
  </si>
  <si>
    <t>HOSPITAL MUNICIPAL DR. FAUSTO OVALLE (ESPERANZA)</t>
  </si>
  <si>
    <t>HOSPITAL PROVINCIAL ING. LUIS L. BOGAERT</t>
  </si>
  <si>
    <t>HOSPITAL MUNICIPAL DR. JULIO MORONTA L.S</t>
  </si>
  <si>
    <t>HOSPITAL MATERNO INFANTIL JOSE FRANCISCO PENA GOMEZ</t>
  </si>
  <si>
    <t>REGION VIII</t>
  </si>
  <si>
    <t>HOSPITAL DR. JUAN ANTONIO CASTILLO</t>
  </si>
  <si>
    <t>HOSPITAL DR. LUIS MANU. MORILLO KING.</t>
  </si>
  <si>
    <t>HOSPITAL DR. PEDRO ANTONIO CESPEDES</t>
  </si>
  <si>
    <t>HOSPiTAL ARMIDA GARCIA</t>
  </si>
  <si>
    <t>HOSPITAL DE JIMA ABAJO</t>
  </si>
  <si>
    <t>HOSPITAL OCTAVIO GAUTIER DE VIDAL</t>
  </si>
  <si>
    <t>HOSPITAL TRAUMATOLOGICO JUAN BOSCH</t>
  </si>
  <si>
    <t>HOSPITAL DR. JOSÉ A. COLUMNA</t>
  </si>
  <si>
    <t>HOSPITAL DR. PEDRO E. DE MARCHENA</t>
  </si>
  <si>
    <t>HOSPITAL MUNICIPAL MAIMON</t>
  </si>
  <si>
    <t>HOSPITAL MUNICIPAL PIEDRA BLANCA</t>
  </si>
  <si>
    <t>HOSPITAL MUNICIPAL CEVICOS</t>
  </si>
  <si>
    <t>HOSPITAL DR. RAMÓN BÁEZ</t>
  </si>
  <si>
    <t>HOSPITAL INMACULADA CONCEPCION.</t>
  </si>
  <si>
    <t>HOSPITAL DR. SIGFREDO ALBA DE FANTINO</t>
  </si>
  <si>
    <t>HOSPITAL MUNICIPAL VILLA LA MATA</t>
  </si>
  <si>
    <t>TOTAL GENERAL</t>
  </si>
  <si>
    <t>PRUEBAS</t>
  </si>
  <si>
    <t>TOTAL</t>
  </si>
  <si>
    <t>Coprológico</t>
  </si>
  <si>
    <t>Creatinina</t>
  </si>
  <si>
    <t>Electrolitos</t>
  </si>
  <si>
    <t>Glucosa</t>
  </si>
  <si>
    <t>Hemograma Completo</t>
  </si>
  <si>
    <t>Orina</t>
  </si>
  <si>
    <t>Otras pruebas</t>
  </si>
  <si>
    <t>PSA</t>
  </si>
  <si>
    <t>TGO</t>
  </si>
  <si>
    <t>TGP</t>
  </si>
  <si>
    <t>Tiempo de Coagulación</t>
  </si>
  <si>
    <t>Tiempo de Sangramiento</t>
  </si>
  <si>
    <t>Tipificación sanguínea y Rh</t>
  </si>
  <si>
    <t>Triglicéridos</t>
  </si>
  <si>
    <t>Urea</t>
  </si>
  <si>
    <t>VDRL</t>
  </si>
  <si>
    <t>VHB</t>
  </si>
  <si>
    <t>VIH</t>
  </si>
  <si>
    <t>PROCEDIMIENTOS QUIRURGICOS</t>
  </si>
  <si>
    <t>CIRUGIAS</t>
  </si>
  <si>
    <t>NACIONADAD</t>
  </si>
  <si>
    <t>MAYOR</t>
  </si>
  <si>
    <t>MENOR</t>
  </si>
  <si>
    <t>DOMINICANA</t>
  </si>
  <si>
    <t>HAITIANA</t>
  </si>
  <si>
    <t>OTRAS</t>
  </si>
  <si>
    <t>SERVICIOS</t>
  </si>
  <si>
    <t>Cardiología</t>
  </si>
  <si>
    <t>Cirugía de Reducción - Salud Bucal</t>
  </si>
  <si>
    <t>Cirugía Maxilofacial - Salud Bucal</t>
  </si>
  <si>
    <t>Cirugía Plástica</t>
  </si>
  <si>
    <t>Cirugías Pediátricas</t>
  </si>
  <si>
    <t>Dermatología</t>
  </si>
  <si>
    <t>Ginecología</t>
  </si>
  <si>
    <t>Neurocirugía</t>
  </si>
  <si>
    <t>Obstetricia</t>
  </si>
  <si>
    <t>Odontología</t>
  </si>
  <si>
    <t>Oftalmología</t>
  </si>
  <si>
    <t>Oncológica</t>
  </si>
  <si>
    <t>Ortopedia</t>
  </si>
  <si>
    <t>Otorrinolaringología</t>
  </si>
  <si>
    <t>Otros procedimientos quirurgicos</t>
  </si>
  <si>
    <t>Reconstructivas no Estéticas</t>
  </si>
  <si>
    <t>Trasplantes</t>
  </si>
  <si>
    <t>Urología</t>
  </si>
  <si>
    <t>PRIMERA VEZ</t>
  </si>
  <si>
    <t>SUBSECUENTE</t>
  </si>
  <si>
    <t>NACIONALIDAD</t>
  </si>
  <si>
    <t xml:space="preserve">TOTAL </t>
  </si>
  <si>
    <t>PROCEDIMIENTOS OSBTETRICOS</t>
  </si>
  <si>
    <t>PARTOS VIA VAGINAL</t>
  </si>
  <si>
    <t xml:space="preserve">PARTOS VIA CESAREAS </t>
  </si>
  <si>
    <t>TOTAL PARTOS</t>
  </si>
  <si>
    <t>TOTAL  ABORTO</t>
  </si>
  <si>
    <t>OTROS ESTABLECIMIENTOS DE SALUD:</t>
  </si>
  <si>
    <t>PATRONATOS, PN, FF.AA, ONGS Y PRIVADOS</t>
  </si>
  <si>
    <t>HOSPITAL CENTRAL DE LA FUERZA ARMADA</t>
  </si>
  <si>
    <t>HOSPITAL GRAL POLICIA NACIONAL</t>
  </si>
  <si>
    <t>CLINICA CRUZ JIMINIAN</t>
  </si>
  <si>
    <t>HOSPITAL GENERAL PLAZA DE LA SALUD</t>
  </si>
  <si>
    <t>HOSPITAL AUXILIO MUTUO</t>
  </si>
  <si>
    <t>HOSPITAL MILITAR DR. RAMON DE LARA</t>
  </si>
  <si>
    <t>HOSPITAL SANTO TOMAS DE VILLANUEVA</t>
  </si>
  <si>
    <t>NACIMIENTOS</t>
  </si>
  <si>
    <t>NACIDOS VIVOS</t>
  </si>
  <si>
    <t>NACIDOS MUERTOS</t>
  </si>
  <si>
    <t>TOTAL NACIMIENTOS</t>
  </si>
  <si>
    <t>PARTOS</t>
  </si>
  <si>
    <t>VAGINAL</t>
  </si>
  <si>
    <t>CESAREAS</t>
  </si>
  <si>
    <t>&lt;15 A.</t>
  </si>
  <si>
    <t xml:space="preserve"> 15-19</t>
  </si>
  <si>
    <t xml:space="preserve"> 20-24</t>
  </si>
  <si>
    <t>25-29</t>
  </si>
  <si>
    <t>30-34</t>
  </si>
  <si>
    <t>35-39</t>
  </si>
  <si>
    <t>40-44</t>
  </si>
  <si>
    <t xml:space="preserve"> 45+</t>
  </si>
  <si>
    <t>PATRONATOS, PN,FF.AA, ONGS Y PRIVADOS</t>
  </si>
  <si>
    <t>HOSPITAL CIUDAD JUAN BOSCH</t>
  </si>
  <si>
    <t xml:space="preserve">                                                        PARTOS REALIZADO A MUJERES DOMINICANAS POR GRUPO DE EDAD</t>
  </si>
  <si>
    <t xml:space="preserve">                                                                                                                   PARTOS REALIZADO A MUJERES HAITIANAS POR GRUPO DE EDAD</t>
  </si>
  <si>
    <t>VIVOS</t>
  </si>
  <si>
    <t>MUERTOS</t>
  </si>
  <si>
    <t>PATRONATOS, ONGS Y PRIVADOS</t>
  </si>
  <si>
    <t xml:space="preserve">                                                                                                                      NACIMIENTOS</t>
  </si>
  <si>
    <t>ABORTOS</t>
  </si>
  <si>
    <t>TOTAL ABORTOS</t>
  </si>
  <si>
    <t>BAJO PESO AL NACER</t>
  </si>
  <si>
    <t>TOTAL BPN</t>
  </si>
  <si>
    <t>Parto Vaginal</t>
  </si>
  <si>
    <t>Cesareas</t>
  </si>
  <si>
    <t>Abortos</t>
  </si>
  <si>
    <t>Total embarazadas adolescentes atendidas</t>
  </si>
  <si>
    <t>Total de poblacion atendidas</t>
  </si>
  <si>
    <t>% embarazadas adolescentes</t>
  </si>
  <si>
    <t>%</t>
  </si>
  <si>
    <t>total parto vaginal</t>
  </si>
  <si>
    <t>total de cesareas</t>
  </si>
  <si>
    <t>Total abortos</t>
  </si>
  <si>
    <t>Region/Provincia/Establecimiento</t>
  </si>
  <si>
    <t>Partos</t>
  </si>
  <si>
    <t>Nacimientos</t>
  </si>
  <si>
    <t>Total BPN</t>
  </si>
  <si>
    <t>Total Malformacion</t>
  </si>
  <si>
    <t xml:space="preserve">Total Prematuros </t>
  </si>
  <si>
    <t>Vaginal</t>
  </si>
  <si>
    <t>Cesarea</t>
  </si>
  <si>
    <t>Total</t>
  </si>
  <si>
    <t>Nacidos Vivos</t>
  </si>
  <si>
    <t>Nacido Muertos</t>
  </si>
  <si>
    <t>Patos Multiples</t>
  </si>
  <si>
    <t>Partos Multiples</t>
  </si>
  <si>
    <t>PARTOS REALIZADO A MUJERES DOMINICANAS</t>
  </si>
  <si>
    <t>PARTOS REALIZADO A  MUJERES HAITIANAS</t>
  </si>
  <si>
    <t>PARTOS  REALIZADO A OTRAS NACIONALIDADES</t>
  </si>
  <si>
    <t>TOTAL GENERAL DE PARTOS</t>
  </si>
  <si>
    <t>CESAREA</t>
  </si>
  <si>
    <t>INDICE</t>
  </si>
  <si>
    <t>Ficha técnica</t>
  </si>
  <si>
    <t>Tipo de levantamiento registros de reportes mensuales.</t>
  </si>
  <si>
    <t>Periodicidad del levantamiento de la información MSP, establece una periodicidad mensual para el informe.</t>
  </si>
  <si>
    <t>Cobertura geográfica abarca todo el territorio de la República Dominicana. Los dominios de la información son los  siguientes: total general, región, provincia y establecimientos de salud.</t>
  </si>
  <si>
    <t>Fuentes de información los registros mensuales en la plataforma online del SNS. y el formulario 67ª</t>
  </si>
  <si>
    <t>Medios utilizados para la difusión de las publicaciones, publicación digital en línea a través de la página Web del MSP.</t>
  </si>
  <si>
    <t>Unidad encargada: Departamento de Informacio en Salud (DIS).</t>
  </si>
  <si>
    <t>RECIBIDA</t>
  </si>
  <si>
    <t>ESPERADA</t>
  </si>
  <si>
    <t>REGION O</t>
  </si>
  <si>
    <t>AREA I</t>
  </si>
  <si>
    <t>HOSPITAL M. ELVIRA ECHAVARRIA</t>
  </si>
  <si>
    <t>AREA II</t>
  </si>
  <si>
    <t>HOSPITAL DR. DARIO CONTRERAS</t>
  </si>
  <si>
    <t>AREA III</t>
  </si>
  <si>
    <t>HOSPITAL MUNICIPAL VILLA MELLA</t>
  </si>
  <si>
    <t>HOSPITAL TRAUMATOLOGICO DR. NEY ARIA LORA</t>
  </si>
  <si>
    <t>UNIDAD DE QUEMADOS</t>
  </si>
  <si>
    <t>AREA IV</t>
  </si>
  <si>
    <t>HOSPITAL DR. FCO. MOSCOSO PUELLO</t>
  </si>
  <si>
    <t>-</t>
  </si>
  <si>
    <t>AREA V</t>
  </si>
  <si>
    <t>HOSPITAL PADRE BILLINI</t>
  </si>
  <si>
    <t>HOSPITAL MAT. NTRA. SRA. DE LA ALTAGRACIA</t>
  </si>
  <si>
    <t>HOSPITAL INSTITUTO NACIONAL DEL CANCER</t>
  </si>
  <si>
    <t>AREA VI</t>
  </si>
  <si>
    <t>HOSPITAL INFANTIL SANTO SOCORRO</t>
  </si>
  <si>
    <t>HOSPITAL MUNICIPAL DR. JACINTO IGNACIO M.</t>
  </si>
  <si>
    <t>AREA VII</t>
  </si>
  <si>
    <t>HOSPITAL GENERAL ENGOMBE</t>
  </si>
  <si>
    <t>AREA VIII</t>
  </si>
  <si>
    <t>HOSPITAL GENERAL DR. RODOLFO DE LA CRUZ LORA</t>
  </si>
  <si>
    <t>HOSPITAL ALCARRIZOS II</t>
  </si>
  <si>
    <t>HOSPITAL ANGEL CONTRERAS</t>
  </si>
  <si>
    <t>SAN_CRISTOBAL</t>
  </si>
  <si>
    <t>HOSPITAL MUN. MARIA PANIAGUA</t>
  </si>
  <si>
    <t>HOSPITAL MUNIC. CAMBITA PUEBLO</t>
  </si>
  <si>
    <t>SAN_JOSE_DE_OCOA</t>
  </si>
  <si>
    <t>HOSPITAL DR. GUARIONEX ALCANTARA</t>
  </si>
  <si>
    <t>HOSPITAL SAN JOSE</t>
  </si>
  <si>
    <t>PUERTO_PLATA</t>
  </si>
  <si>
    <t>HOSPITAL DR RAFAEL CANTISANO ARIAS</t>
  </si>
  <si>
    <t>HOSPITAL MUNICIPAL DR. MANUEL JOAQUIN MENDOZA CASTILLO</t>
  </si>
  <si>
    <t>HOSPITAL MUNICIPAL OCTAVIANO ESTRELLA</t>
  </si>
  <si>
    <t>HOSPITAL PABLO MORROBEL JIMENEZ</t>
  </si>
  <si>
    <t>CENTRO ESPECIALIZADO JUAN XXIII</t>
  </si>
  <si>
    <t xml:space="preserve">HOSP. MUNICIPAL DRA. LILIAN FERNANDEZ </t>
  </si>
  <si>
    <t>HOSP. PTE. ESTRELLA UREÑA</t>
  </si>
  <si>
    <t>HOSPITAL DR. RAFAEL CASTRO CIENFUEGOS</t>
  </si>
  <si>
    <t>HOSPITAL PERIFERICO MONTE ADENTRO</t>
  </si>
  <si>
    <t>HOSP. DR. FEDERICO L. LAVANDIER</t>
  </si>
  <si>
    <t>HOSPITAL MUNIC. DR. MARIO FERNANDEZ M.</t>
  </si>
  <si>
    <t>HOSPITAL MUNICIPAL LAS GUARANAS</t>
  </si>
  <si>
    <t>HOSPITAL REG. SAN VICENTE DE PAUL</t>
  </si>
  <si>
    <t>HOSP. DR. ANGEL CONCEPCION LAJARA</t>
  </si>
  <si>
    <t>HOSPITAL MUNIC. VILLA TAPIA</t>
  </si>
  <si>
    <t>MARIA_TRINIDAD_SANCHEZ</t>
  </si>
  <si>
    <t>HOSPITAL DR.  CARLOS A. ZAFRA</t>
  </si>
  <si>
    <t>HOSP. JAIME SÁNCHEZ</t>
  </si>
  <si>
    <t>HOSPITAL MUNIC. DR. JOSE PEREZ</t>
  </si>
  <si>
    <t>HOSPITAL PROV. MELENCIANO</t>
  </si>
  <si>
    <t>HOSPITAL DR. ELIO FIALLO</t>
  </si>
  <si>
    <t>EL_SEIBO</t>
  </si>
  <si>
    <t>HOSPITAL DR. TEOFILO HERNANDEZ</t>
  </si>
  <si>
    <t>HOSPITAL MUNICIPAL DE MICHES</t>
  </si>
  <si>
    <t>HATO_MAYOR</t>
  </si>
  <si>
    <t>LA_ALTAGRACIA</t>
  </si>
  <si>
    <t>HOSPITAL DRA. EVANGELINA RODRIGUEZ PEROZO</t>
  </si>
  <si>
    <t>HOSPITAL GENERAL Y DE ESPECIALIZADADES NUESTRA SEÑORA DE LA ALTAGRACIA</t>
  </si>
  <si>
    <t>HOSPITAL MUNIC. LAS LAGUNAS DE NISIBON</t>
  </si>
  <si>
    <t>HOSPITAL PROVINCIAL NUESTRA SRA. DE LA ALTAGRACIA</t>
  </si>
  <si>
    <t>LA_ROMANA</t>
  </si>
  <si>
    <t>HOSPITAL DR.  ARISTIDES FIALLO CABRAL</t>
  </si>
  <si>
    <t>HOSPITAL DR. FRANCISCO A. GONZALVO</t>
  </si>
  <si>
    <t>HOSPITAL MUNICIPAL DE GUAYMATE</t>
  </si>
  <si>
    <t>SAN_PEDRO DE MACORIS</t>
  </si>
  <si>
    <t>HOSP. JAIME OLIVER PINO</t>
  </si>
  <si>
    <t>HOSPITAL REG. DR. ANTONIO MUSA</t>
  </si>
  <si>
    <t>ELIAS_PIÑAS</t>
  </si>
  <si>
    <t>SAN_JUAN</t>
  </si>
  <si>
    <t>HOSPITAL MUNICIPAL EL CERCADO</t>
  </si>
  <si>
    <t>MONTE_CRISTI</t>
  </si>
  <si>
    <t>SANTIAGO_RODRIGUEZ</t>
  </si>
  <si>
    <t>VALVERDE_MAO</t>
  </si>
  <si>
    <t>HOSPITAL JOSE FCO. PEÑA GOMEZ</t>
  </si>
  <si>
    <t>LA_VEGA</t>
  </si>
  <si>
    <t>MONSEÑOR_NOUEL</t>
  </si>
  <si>
    <t>SANCHEZ_RAMIREZ</t>
  </si>
  <si>
    <t>INSTITUTO DOMINICANO DE CARDIOLOGIA</t>
  </si>
  <si>
    <t>REGIONES DE SALUD DE LA REP. DOM.</t>
  </si>
  <si>
    <t>ESPECIALIDADES</t>
  </si>
  <si>
    <t>REGIONES DE SALUD</t>
  </si>
  <si>
    <t>Cirugía Cardiovascular</t>
  </si>
  <si>
    <t>Cirugía General</t>
  </si>
  <si>
    <t>Cirugía Pediátrica</t>
  </si>
  <si>
    <t>Consejería</t>
  </si>
  <si>
    <t>Endocrinología</t>
  </si>
  <si>
    <t>Fisiatría</t>
  </si>
  <si>
    <t>Gastroenterología</t>
  </si>
  <si>
    <t>Geriatría</t>
  </si>
  <si>
    <t>Hematología</t>
  </si>
  <si>
    <t>Infectología</t>
  </si>
  <si>
    <t>Maxilofacial</t>
  </si>
  <si>
    <t>Medicina Familiar</t>
  </si>
  <si>
    <t>Medicina General</t>
  </si>
  <si>
    <t>Medicina Interna</t>
  </si>
  <si>
    <t>Nefrología</t>
  </si>
  <si>
    <t>Neumología</t>
  </si>
  <si>
    <t>Neurología</t>
  </si>
  <si>
    <t>Nutrición</t>
  </si>
  <si>
    <t>Oncología</t>
  </si>
  <si>
    <t>Otorrino</t>
  </si>
  <si>
    <t>Otras Consultas</t>
  </si>
  <si>
    <t>Pediatría</t>
  </si>
  <si>
    <t>Perinatología</t>
  </si>
  <si>
    <t>Planificación Familiar</t>
  </si>
  <si>
    <t>Psicología</t>
  </si>
  <si>
    <t>Psiquiatría</t>
  </si>
  <si>
    <t>Reumatología</t>
  </si>
  <si>
    <t>Venereología</t>
  </si>
  <si>
    <t>TOTAL CONSULTAS</t>
  </si>
  <si>
    <t>CONSULTAS EXTERNA</t>
  </si>
  <si>
    <t>CONS. + EMERG.</t>
  </si>
  <si>
    <t>CONSULTAS</t>
  </si>
  <si>
    <t>PRIMERAVEZ</t>
  </si>
  <si>
    <t>Sexo</t>
  </si>
  <si>
    <t>Nacionalidad</t>
  </si>
  <si>
    <t>Total_Nacionalidades</t>
  </si>
  <si>
    <t>Femeninos</t>
  </si>
  <si>
    <t>Masculinos</t>
  </si>
  <si>
    <t>Total_Sexo</t>
  </si>
  <si>
    <t>Dominicanas</t>
  </si>
  <si>
    <t>Haitianas</t>
  </si>
  <si>
    <t>Otras</t>
  </si>
  <si>
    <t>HOSPITALIZACION</t>
  </si>
  <si>
    <t>PROC. QUIRURGICOS</t>
  </si>
  <si>
    <t>ANALISIS CLINICOS</t>
  </si>
  <si>
    <t>INGRESOS</t>
  </si>
  <si>
    <t>EGRESOS</t>
  </si>
  <si>
    <t>LABORATORIOS</t>
  </si>
  <si>
    <t>IMAGEN</t>
  </si>
  <si>
    <t>EGRESOS POR ALTAS</t>
  </si>
  <si>
    <t>EGRESO POR DEFUNCION</t>
  </si>
  <si>
    <t>TOTAL DE EGRESOS</t>
  </si>
  <si>
    <t>DIAS PACIENTES</t>
  </si>
  <si>
    <t>PROMEDIO DE ESTADIA</t>
  </si>
  <si>
    <t>%BPN</t>
  </si>
  <si>
    <t>BPN</t>
  </si>
  <si>
    <t>HOSPITAL DR. LUIS BERAS</t>
  </si>
  <si>
    <t>ENERO-MARZO</t>
  </si>
  <si>
    <t>TOTAL ATENDIDAS</t>
  </si>
  <si>
    <t>CONSULTAS DE CONTROL PRENATALES</t>
  </si>
  <si>
    <t>MUJERES ADOLESCENTES</t>
  </si>
  <si>
    <t>MUJERES ADULTAS</t>
  </si>
  <si>
    <t xml:space="preserve">                                                                                                                                                                             Estadisticas Preliminares (*)</t>
  </si>
  <si>
    <t>*Informe Preliminar</t>
  </si>
  <si>
    <t>CAMBITA GARABITO</t>
  </si>
  <si>
    <t>DR CARLOS A ZAFRA</t>
  </si>
  <si>
    <t>CENTRO DE ATENCION SICOSOCIAL Y DESARROLLO HUMANO RESIDE</t>
  </si>
  <si>
    <t>DECONOCIDO</t>
  </si>
  <si>
    <t>Doppler Arterial</t>
  </si>
  <si>
    <t>Doppler Carotídeo</t>
  </si>
  <si>
    <t>Doppler Venoso</t>
  </si>
  <si>
    <t>Ecocardiograma</t>
  </si>
  <si>
    <t>Perfil Biofiísico</t>
  </si>
  <si>
    <t>Rectocismoidoscopía</t>
  </si>
  <si>
    <t>Serie Osea</t>
  </si>
  <si>
    <t>Desconocido</t>
  </si>
  <si>
    <t>Angiotomografía</t>
  </si>
  <si>
    <t>Arteriografía</t>
  </si>
  <si>
    <t>Radiografía Craneal</t>
  </si>
  <si>
    <t>Radiografía de Cinturón Pélvico</t>
  </si>
  <si>
    <t>Radiografía de Columna</t>
  </si>
  <si>
    <t>Radiografía de Miembros Inferiores</t>
  </si>
  <si>
    <t>Radiografía de Miembros Superiores</t>
  </si>
  <si>
    <t>Radiografía Visceral</t>
  </si>
  <si>
    <t>Soniografía Pélvica</t>
  </si>
  <si>
    <t>Sonografía Abdominal</t>
  </si>
  <si>
    <t>Sonografía de Partes Blandas</t>
  </si>
  <si>
    <t>Sonografía de Tiróides</t>
  </si>
  <si>
    <t>Sonografía Obstétrica</t>
  </si>
  <si>
    <t>Sonografía Transrectal</t>
  </si>
  <si>
    <t>Sonografía Transvaginal</t>
  </si>
  <si>
    <t>Uretrocistografía</t>
  </si>
  <si>
    <t>DESCONOCIDO</t>
  </si>
  <si>
    <t>Amilasa</t>
  </si>
  <si>
    <t>Antígeno SARS COV-2 IGG-IGM</t>
  </si>
  <si>
    <t>CA 125</t>
  </si>
  <si>
    <t>CA 19-9</t>
  </si>
  <si>
    <t>Calcio</t>
  </si>
  <si>
    <t>Carga Viral de VIH</t>
  </si>
  <si>
    <t>CD-4 de VIH</t>
  </si>
  <si>
    <t>CEA Total</t>
  </si>
  <si>
    <t>CK-MB</t>
  </si>
  <si>
    <t>Cloro</t>
  </si>
  <si>
    <t>Creatinina en orina en 24 horas</t>
  </si>
  <si>
    <t>Cultivo de Abceso</t>
  </si>
  <si>
    <t>Cultivo de Herida</t>
  </si>
  <si>
    <t>Cultivo de Secresión Nasal</t>
  </si>
  <si>
    <t>Cultivo de Secresión Oído Garganta Nariz  y Ojos</t>
  </si>
  <si>
    <t>Cultivo de Secresión Vaginal</t>
  </si>
  <si>
    <t>Dengue IGG</t>
  </si>
  <si>
    <t>Dengue IGM</t>
  </si>
  <si>
    <t>Dengue Total</t>
  </si>
  <si>
    <t>Dimero D</t>
  </si>
  <si>
    <t>Drogas de abuso y medicamentos</t>
  </si>
  <si>
    <t>Eritrosedimentación</t>
  </si>
  <si>
    <t>Falcémia</t>
  </si>
  <si>
    <t>Fibrinógeno</t>
  </si>
  <si>
    <t>Fosfatasa Acida</t>
  </si>
  <si>
    <t>Fosforo</t>
  </si>
  <si>
    <t>Fostatasa Alcalina</t>
  </si>
  <si>
    <t>Gases Arteriales</t>
  </si>
  <si>
    <t>Gota Gruesa</t>
  </si>
  <si>
    <t>Hemoglobina Glicosilada</t>
  </si>
  <si>
    <t>Hepatitis A</t>
  </si>
  <si>
    <t>Hepatitis B</t>
  </si>
  <si>
    <t>Hepatitis C</t>
  </si>
  <si>
    <t>Inmunoglobulína IgG</t>
  </si>
  <si>
    <t>Lipasa</t>
  </si>
  <si>
    <t>Magnesio</t>
  </si>
  <si>
    <t>Potasio</t>
  </si>
  <si>
    <t>Proteína en orina en 24 horas</t>
  </si>
  <si>
    <t>PSA Libre</t>
  </si>
  <si>
    <t>PSA Total</t>
  </si>
  <si>
    <t>Reticulocítos</t>
  </si>
  <si>
    <t>Sodio</t>
  </si>
  <si>
    <t>T3</t>
  </si>
  <si>
    <t>T4</t>
  </si>
  <si>
    <t>T4 Libre</t>
  </si>
  <si>
    <t>TB Xpert</t>
  </si>
  <si>
    <t>Tiempo de Protrombina</t>
  </si>
  <si>
    <t>Tiempo Parcial de Tromboplastína</t>
  </si>
  <si>
    <t>Tinción BK</t>
  </si>
  <si>
    <t>Toxoplasmósis IGG</t>
  </si>
  <si>
    <t>Toxoplasmósis IGM</t>
  </si>
  <si>
    <t>Toxoplasmósis Total</t>
  </si>
  <si>
    <t>Troponina</t>
  </si>
  <si>
    <t>TSH</t>
  </si>
  <si>
    <t xml:space="preserve">                                                                                                                                                                                                                               pruebas de laboratorios</t>
  </si>
  <si>
    <t>1ER. TRIMESTRE</t>
  </si>
  <si>
    <t>ENERO</t>
  </si>
  <si>
    <t>SONSEJERIA</t>
  </si>
  <si>
    <t>PLANIFICACION FAMILIAR</t>
  </si>
  <si>
    <t xml:space="preserve">&lt; 15 </t>
  </si>
  <si>
    <t xml:space="preserve">15-19 </t>
  </si>
  <si>
    <t xml:space="preserve">Total 10 a 19 </t>
  </si>
  <si>
    <t>Cuadro 33. Consejería y planificación familiar por mes, según región, provincia y establecimientos de salud. Republica Dominicano, enero-marzo del año.</t>
  </si>
  <si>
    <t>HOSPITAL EL ALMIRANTE</t>
  </si>
  <si>
    <t>HOSPITAL DR. RAFAEL J. MAÑON</t>
  </si>
  <si>
    <t>HOSPITAL DR. TORIBIO BENCOSME</t>
  </si>
  <si>
    <t>HOSPITAL MUNICIPAL TAMBORIL DR. ICO MARTINEZ</t>
  </si>
  <si>
    <t>HOSPITAL MUNIC. JULIA SANTAJA</t>
  </si>
  <si>
    <t>HOSPITAL DR. TEOFILO GAUTIER</t>
  </si>
  <si>
    <t xml:space="preserve">HOSPITAL MUNICIPAL STA. ELUPINA CORDERO </t>
  </si>
  <si>
    <t>HOSPITAL MUNICIPAL DE BOHECHIO</t>
  </si>
  <si>
    <t>HOSPITAL GENERAL FEDERICO ARMANDO. AYBAR</t>
  </si>
  <si>
    <t>HOSPITAL MUNICIPAL DE JUAN DE HERRERA</t>
  </si>
  <si>
    <t>HOSPITAL PADRE FANTINO</t>
  </si>
  <si>
    <t>HOSPITAL MUNICIPAL PEPILLO SALCEDO</t>
  </si>
  <si>
    <t>HOSPITAL MUNICIPAL DR. JULIO MORONTA L. S</t>
  </si>
  <si>
    <t>CENTRO DE SALUD INTEGRAL CENSAIDE</t>
  </si>
  <si>
    <t>HOSPITAL ARMIDA GARCIA</t>
  </si>
  <si>
    <t>PATRONATOS, PN, FF. AA, ONGS Y PRIVADOS</t>
  </si>
  <si>
    <t>MARZO</t>
  </si>
  <si>
    <t>marzo</t>
  </si>
  <si>
    <t>Cobertura Nacional 100%.</t>
  </si>
  <si>
    <t>Corbertura Nacional 100%.</t>
  </si>
  <si>
    <t>Inmunoglobulína IgA</t>
  </si>
  <si>
    <t>Inmunoglobulína IgE</t>
  </si>
  <si>
    <t>Inmunoglobulína IgM</t>
  </si>
  <si>
    <t xml:space="preserve">                                                                                                                                      Estadisticas de Produccion de Servicios Hospitalarios de enero-marzo 2023</t>
  </si>
  <si>
    <t>Cuadro 1. Recepción del formulario producción de servicios hospitalarios (Form. 67-A), según regiones, provincia y establecimientos de salud con internamiento, enero-marzo del año 2023.</t>
  </si>
  <si>
    <t>Cuadro 2. Consulta externa por especialidad, según región de Salud de la República Dominicana, enero-marzo del año 2023.</t>
  </si>
  <si>
    <t>Cuadro 3. Consultas externa y emergencias, según región, provincia y establecimientos de salud con internamiento. República Dominicana, enero-marzo del año 2023.</t>
  </si>
  <si>
    <t>Cuadro 4. Consulta externa de primera vez y subsecuente, según región, provincia y establecimientos de salud con internamiento. República Dominicana, enero-marzo del año 2023.</t>
  </si>
  <si>
    <t>Cuadro 5- Consultas externa por sexo, según región, provincia y establecimientos de salud con internamiento de la República Dominicana, enero-marzo del año 2023.</t>
  </si>
  <si>
    <t>Cuadro 6- Consultas externa por nacionalidad, según región, provincia y establecimientos de salud con internamiento. República Dominicana, enero-marzo del año 2023.</t>
  </si>
  <si>
    <t>Cuadro 7- Emergencias por nacionalidad, según región, provincia y establecimientos de salud con internamiento. República Dominicana, enero-marzo del año 2023.</t>
  </si>
  <si>
    <t>Cuadro 8- Emergencias por sexo, según región, provincia y establecimientos de salud con internamiento. República Dominicana, enero-marzo del año 2023.</t>
  </si>
  <si>
    <t>Cuadro 9- Servicios de Salud ofrecidos a la población extranjera, según región, provincia y establecimientos de salud con internamiento. República Dominicana, enero-marzo del año 2023.</t>
  </si>
  <si>
    <t>Cuadro 10- Hospitalización, según regio, provincia y establecimientos de salud. República Dominicana, enero-marzo del año 2023.</t>
  </si>
  <si>
    <t>Cuadro 11- Procedimientos clínicos de pruebas de imágenes ofrecidos a nivel nacional, según región de salud de la República Dominicana, enero-marzo del año 2023.</t>
  </si>
  <si>
    <t>Cuadro 12- Pruebas de imágenes según servicios, nacionalidad y sexo a nivel nacional. República Dominicana, enero-marzo del año 2023.</t>
  </si>
  <si>
    <t>Cuadro 13- Pruebas de imágenes en consultas ambulatorias, a hospitalizados y en emergencias a nivel nacional. República Dominicana, enero-marzo del año 2023.</t>
  </si>
  <si>
    <t>Cuadro 14- Pruebas de laboratorios realizada en consultas ambulatorias, hospitalizados, emergencias, nacionalidades y sexo, según región. República Dominicana, provincia y establecimientos, enero-marzo del año 2023.</t>
  </si>
  <si>
    <t>Cuadro 15- Procedimientos de pruebas de laboratorios clínicos ofrecidos a nivel nacional, según región de salud de la República Dominicana, enero-marzo del año 2023.</t>
  </si>
  <si>
    <t>Cuadro 16- Pruebas de laboratorios, según región, provincia y establecimientos. República Dominicana, enero-marzo del año 2023.</t>
  </si>
  <si>
    <t>Cuadro 17- Procedimientos quirúrgicos de cirugías mayor, menor, nacionalidad y sexo, según región, provincia y establecimientos. República Dominicana, enero-marzo del año 2023.</t>
  </si>
  <si>
    <t>Cuadro 18- Procedimientos quirúrgicos ofrecidos a nivel nacional, según región de salud de la República Dominicana, enero-marzo del año 2023.</t>
  </si>
  <si>
    <t>Cuadro 19- Servicios de odontología ofrecido a paciente de primera vez y subsecuente, según región, provincia y establecimientos. República Dominicana, enero-marzo del año 2023.</t>
  </si>
  <si>
    <t>Cuadro 20- Servicios de odontología ofrecido por nacionalidad y sexo, según región, provincia y establecimientos. República Dominicana, enero-marzo del año 2023</t>
  </si>
  <si>
    <t>Cuadro 21.  Consultas de controles prenatales a mujeres adolescentes y mujeres adultas, según región, provincia y establecimientos. República Dominicana, enero-marzo del año 2023.</t>
  </si>
  <si>
    <t>Cuadro 22- Procedimientos obstétricos, según región, provincia y establecimientos de salud de la República Dominicana, enero-marzo del año 2023.</t>
  </si>
  <si>
    <t>Cuadro 23- Nacimientos, según región, provincia y establecimientos de salud de la República Dominicana, enero-marzo del año 2023.</t>
  </si>
  <si>
    <t>Cuadro 24- Partos por grupo de Edad de la madre, según región, provincia y establecimientos de salud de la República Dominicana, enero-marzo del año 2023.</t>
  </si>
  <si>
    <t>Cuadro 25- Partos realizado a mujeres dominicanas por grupo de Edad de la madre, según región, provincia y establecimientos de salud de la República Dominicana, enero-marzo del año 2023.</t>
  </si>
  <si>
    <t>Cuadro 26- Partos realizado a mujeres haitianas por grupo de Edad de la madre, según región, provincia y establecimientos de salud de la República Dominicana, enero-marzo del año 2023.</t>
  </si>
  <si>
    <t>Cuadro 27- Nacimientos por grupo de Edad de la madre, según región, provincia y establecimientos de salud de la República Dominicana, enero-marzo del año 2023.</t>
  </si>
  <si>
    <t>Cuadro 28- Abortos y bajo peso al nacer por grupo de Edad de la madre, según región, provincia y establecimientos de salud de la República Dominicana, enero-marzo del año 2023.</t>
  </si>
  <si>
    <t>Cuadro 29- Procedimientos obstétricos en adolescentes por grupo de edad de la madre, según región, provincia y establecimientos de salud de la República Dominicana, enero-marzo del año 2023.</t>
  </si>
  <si>
    <t>Cuadro 30- Partos, nacimientos, abortos, bajo peso al nacer, malformación y prematuridad según región, provincia y establecimientos de salud de la República Dominicana, enero-marzo del año 2023.</t>
  </si>
  <si>
    <t>Cuadro 31- Partos realizado a mujeres dominicanas, haitianas y de otras nacionalidades, según región, provincia y establecimientos de salud de la República Dominicana, enero-marzo del año 2023.</t>
  </si>
  <si>
    <t>Cuadro 32- papanicolaou realizados con resultados positivos y negativos, según región, provincia y establecimientos. República Dominicana, enero-marzo del año 2023.</t>
  </si>
  <si>
    <t>Cuadro 33. Consejería y planificación familiar por mes, según región, provincia y establecimientos de salud. Republica Dominicano, enero-marzo del año 2023.</t>
  </si>
  <si>
    <t>Nombre de publicación Producción de Servicios Hospitalarios informe enero-marzo 2023.</t>
  </si>
  <si>
    <t>Cuadro 1- Recepción del formulario producción de servicios hospitalarios (Form. 67-A), según regiones, provincia y establecimientos de salud con internamiento, enero-marzo del año 2023.</t>
  </si>
  <si>
    <t>Cuadro 2- Consulta externa por especialidad, según región de Salud de la República Dominicana, enero-marzo del año 2023.</t>
  </si>
  <si>
    <t>Cuadro 3- Consultas externa y emergencias, según región, provincia y establecimientos de salud con internamiento. República Dominicana, enero-marzo del año 2023.</t>
  </si>
  <si>
    <t>Cuadro 4- Consulta externa de primera vez y subsecuente, según región, provincia y establecimientos de salud con internamiento. República Dominicana, enero-marzo del año 2023.</t>
  </si>
  <si>
    <t>Cuadro 21-  Consultas de controles prenatales a mujeres adolescentes y mujeres adultas, según región, provincia y establecimientos. República Dominicana, enero-marzo del año 2023.</t>
  </si>
  <si>
    <t>Cuadro 33- Consejería y planificación familiar por mes, según región, provincia y establecimientos de salud. Republica Dominicano, enero-marzo del año 2023.</t>
  </si>
  <si>
    <t>Descripción general del producto  Producción de Servicios Hospitalarios de enero-marzo de 2023 es un informe orientado a recopilar periódicamente datos sobre  los servicios de salud ofrecidos en los establecimientos de 2do. y 3er nivel de atencion a la población de la Republica Dominicana.</t>
  </si>
  <si>
    <t>Año de inicio del producto 2023.</t>
  </si>
  <si>
    <t>Fecha para la publicación abril  2023.</t>
  </si>
  <si>
    <t>Cuadro 1. Recepción del formulario producción de servicios hospitalarios (Form. 67-A), según regiones, provincia y establecimientos de salud con internamiento, enero-marzo del 2023.</t>
  </si>
  <si>
    <t>Resumen de recepción del formulario 67-A por resultados esperados y recibidos, según regiones de la República Dominicana. enero-marzo del año 2023</t>
  </si>
  <si>
    <t xml:space="preserve">Fuente: Base de datos de los registros mensuales de la producción de los servicios hospitalarios (Form. 67-A) del SNS. de enero-marzo del año 2023. </t>
  </si>
  <si>
    <t>Actualizada el 11 de abril del 2023.</t>
  </si>
  <si>
    <t>Cuadro 2- Consultas externa por region de salud segun   especialidades. República Dominicana, enero-marzo del año 2023.</t>
  </si>
  <si>
    <t>Actualizada el 06 de abril del 2023.</t>
  </si>
  <si>
    <t xml:space="preserve">Cuadro 5- Consultas externa por sexo, según región, provincia y establecimientos de salud con internamiento de la República Dominicana, enero-marzo del año 2023.
</t>
  </si>
  <si>
    <t xml:space="preserve"> Cuadro 15- Procedimientos de pruebas de laboratorios clínicos ofrecidos a nivel nacional, según región de salud de la República Dominicana, enero-marzo del año 2023.</t>
  </si>
  <si>
    <t xml:space="preserve">                                                                                                                                                                                                                    Cuadro 16- Pruebas de laboratorios, según región, provincia y establecimientos. República Dominicana, enero-marzo del año 2023.</t>
  </si>
  <si>
    <t xml:space="preserve">                                  Cuadro 24- Partos por grupo de Edad de la madre, según región, provincia y establecimientos de salud de la República Dominicana, enero-marzo del año 2023.</t>
  </si>
  <si>
    <t xml:space="preserve">                    Cuadro 25- Partos realizado a mujeres dominicanas por grupo de Edad de la madre, según región, provincia y establecimientos de salud de la República Dominicana, enero-marzo del año 2023.</t>
  </si>
  <si>
    <t xml:space="preserve">              Cuadro 26- Partos realizado a mujeres haitianas por grupo de Edad de la madre, según región, provincia y establecimientos de salud de la República Dominicana, enero-marzo del año 2023.</t>
  </si>
  <si>
    <t xml:space="preserve">                                  Cuadro 27- Nacimientos por grupo de Edad de la madre, según región, provincia y establecimientos de salud de la República Dominicana, enero-marzo del año 2023.
</t>
  </si>
  <si>
    <t xml:space="preserve">                Cuadro 28- Abortos y bajo peso al nacer por grupo de Edad de la madre, según región, provincia y establecimientos de salud de la República Dominicana, enero-marzo del año 2023.</t>
  </si>
  <si>
    <t xml:space="preserve">               Cuadro 29- Procedimientos obstétricos en adolescentes por grupo de edad de la madre, según región, provincia y establecimientos de salud de la República Dominicana, enero-marzo del año 2023.</t>
  </si>
  <si>
    <t xml:space="preserve">Fuente: Base de datos de los registros  mensuales de la producción de los servicios hospitalarios (Form. 67-A) del SNS. de enero-marzo del año 2023. </t>
  </si>
  <si>
    <t>Cuadro 34- Pacientes atendidos en la unidad de hemodialisis, según región, provincia y establecimientos. República Dominicana, enero-marzo del año 2023.</t>
  </si>
  <si>
    <t>TOTAL PACIENTES ATENDIDOS EN LA UNIDAD DE HEMODIALISIS</t>
  </si>
  <si>
    <t>CIUDAD SANITARIA LUIS E AYBAR</t>
  </si>
  <si>
    <t>Actualizada el 05 de abril del 2023.</t>
  </si>
  <si>
    <t>RESULTADOS DE PAPANICOLAOU REALIZADOS</t>
  </si>
  <si>
    <t>PAPANICOLAOU NORMAL</t>
  </si>
  <si>
    <t>PACIENTES TAMIZADOS PARA PAPANICOLAOU</t>
  </si>
  <si>
    <t>SIMON STRIDDELS</t>
  </si>
  <si>
    <t>PROCEDIMIENTOS</t>
  </si>
  <si>
    <t>Compresión Focal</t>
  </si>
  <si>
    <t>Isterosalpingografía</t>
  </si>
  <si>
    <t>Magnificación</t>
  </si>
  <si>
    <t>PET</t>
  </si>
  <si>
    <t>Ácido Úrico</t>
  </si>
  <si>
    <t>Antiestreptolisina O</t>
  </si>
  <si>
    <t>Bilirrubinas</t>
  </si>
  <si>
    <t>CA 15.3</t>
  </si>
  <si>
    <t>CK Total</t>
  </si>
  <si>
    <t>Colesterol Total</t>
  </si>
  <si>
    <t>Coprocultivo</t>
  </si>
  <si>
    <t>Hemocultivo</t>
  </si>
  <si>
    <t>PCR SARS COV-2</t>
  </si>
  <si>
    <t>Prueba de Embarazo HCG</t>
  </si>
  <si>
    <t>T3 Libre</t>
  </si>
  <si>
    <t>Urocultvo</t>
  </si>
  <si>
    <t>N/D</t>
  </si>
  <si>
    <t>Fuente: Base de datos de los registros mensuales de la producción de los servicios hospitalarios (Form. 67-A) de otros centros de salud, enero-marzo del 2023.</t>
  </si>
  <si>
    <t xml:space="preserve">Fuente: Base de datos de los registros mensuales de la producción de los servicios hospitalarios (Form. 67-A) del SNS., y otros centros de salud, enero-marzo del año 2023. </t>
  </si>
  <si>
    <t xml:space="preserve">Fuente: Base de datos de los registros mensuales de la producción de los servicios hospitalarios (Form. 67-A) del SNS. , y otros centros de salud, enero-marzo del año 2023. </t>
  </si>
  <si>
    <t>…</t>
  </si>
  <si>
    <t>:.. Datos No Recibidos.</t>
  </si>
  <si>
    <t>:..</t>
  </si>
  <si>
    <t>GLOSARIO DE TÉRMINOS</t>
  </si>
  <si>
    <t>Aborto</t>
  </si>
  <si>
    <t>Interrupción del embarazo y se puede producir tanto de forma espontánea como inducida. Sea cual sea el caso, el aborto concluye con la expulsión del feto a través del canal vaginal.</t>
  </si>
  <si>
    <t>Alta Hospitalaria</t>
  </si>
  <si>
    <t>Cierre (por curación, fallecimiento o traslado) de un episodio atendido en el área de hospitalización u hospital de día quirúrgico.</t>
  </si>
  <si>
    <t>Área de Salud</t>
  </si>
  <si>
    <t xml:space="preserve"> Circunscripción administrativa que agrupa un conjunto de centros y de profesionales de atención primaria bajo su dependencia organizativa y funcional.</t>
  </si>
  <si>
    <t>Base de datos</t>
  </si>
  <si>
    <t>Conjunto de datos organizados en campos y registros, almacenados de forma sistemática y tienen la característica de pertenecer a una temática específica.</t>
  </si>
  <si>
    <t>Camas hospitalarias disponibles</t>
  </si>
  <si>
    <t>Cama realmente instalada en el establecimiento de salud en condiciones de uso para la atención de pacientes hospitalizados, independientemente de que estén o no ocupadas.</t>
  </si>
  <si>
    <t>Centro de Salud</t>
  </si>
  <si>
    <t>Estructuras físicas y funcionales que posibilitan el desarrollo de una atención primaria de salud coordinada, globalmente, integral, permanente y continuada, y con base en el trabajo en equipo de los profesionales sanitarios y no sanitarios que actúan en el mismo.</t>
  </si>
  <si>
    <t>Cesárea</t>
  </si>
  <si>
    <t xml:space="preserve">Intervención quirúrgica que permite extraer un feto mediante laparotomía e incisión de la pared uterina. Constituye un procedimiento obstétrico fundamental para reducir daños al recién nacido y a la madre, siempre y cuando se realice bajo justificación médica. </t>
  </si>
  <si>
    <t>Cirugía mayor</t>
  </si>
  <si>
    <t>Cirugías de la cabeza, el cuello, el tórax (pecho) y algunas cirugías del abdomen. El tiempo de recuperación puede ser largo y exigir la permanencia en terapia intensiva o varios días en el hospital. </t>
  </si>
  <si>
    <t>Cirugía menor</t>
  </si>
  <si>
    <t>Conjunto de técnicas quirúrgicas, de corta duración, que se aplican generalmente sobre tejidos superficiales o fácilmente accesibles (piel, mucosas, anejos cutáneos y tejido subcutáneo).</t>
  </si>
  <si>
    <t>Cobertura</t>
  </si>
  <si>
    <t xml:space="preserve">Extensión territorial que alcanza un servicio. </t>
  </si>
  <si>
    <t>Consulta de primera vez</t>
  </si>
  <si>
    <t>Procedimiento mediante el que un profesional médico que tiene contacto con el usuario, realiza un interrogatorio exhaustivo, un examen físico profundo, ofrece orientación sobre la condición de salud, cuidados de la salud y medidas preventivas y puede (si es necesario), indicar medicación ambulatoria, así como exámenes clínicos, de imágenes u otros procedimientos diagnósticos y/o curativos.</t>
  </si>
  <si>
    <t>Consulta Externa</t>
  </si>
  <si>
    <t>Consulta Subsecuente</t>
  </si>
  <si>
    <t>Procedimiento mediante el que un profesional médico da seguimiento a la evolución de la condición de salud y tratamiento del usuario, hasta su de alta ambulatoria.</t>
  </si>
  <si>
    <t>Días cama disponible</t>
  </si>
  <si>
    <t>Periodo comprendido entre las 0 y las 24 horas de un día, durante el cual una cama disponible se mantiene a disposición para el uso de pacientes hospitalizados.</t>
  </si>
  <si>
    <t>Días de estadia</t>
  </si>
  <si>
    <t>Edad </t>
  </si>
  <si>
    <t>Tiempo transcurrido desde el nacimiento de un ser vivo hasta el momento en que se hace el cálculo o hasta la fecha de su fallecimiento si fuera el caso.</t>
  </si>
  <si>
    <t xml:space="preserve">Egreso hospitalario </t>
  </si>
  <si>
    <t>Retiro de un paciente hospitalizado de los servicios de internación del hospital. Un egreso implica siempre la conclusión del periodo de hospitalización y la desocupación de una cama de hospital, ya sea por alta o fallecimiento</t>
  </si>
  <si>
    <t>Egreso por alta médica</t>
  </si>
  <si>
    <t>Cuando el paciente se retira vivo del hospital. Las razones pueden ser:
1. Alta médica definitiva 2. Alta médica transitoria 3. Traslado a otro establecimiento 4. Otras causas (retiro voluntario, fuga, disciplina, etc.)</t>
  </si>
  <si>
    <t>Egreso por defunción hospitalaria</t>
  </si>
  <si>
    <t>Egreso se produce por defunción cuando el paciente hospitalizado fallece mientras está internado en el establecimiento.</t>
  </si>
  <si>
    <t>Emergencia</t>
  </si>
  <si>
    <t xml:space="preserve">Procedimiento mediante el cual un profesional médico mediante interrogatorio y examen físico, así como administración inmediata de medicamentos o medidas de soporte vital asiste a un usuario que ha sufrido una lesión o enfermedad que plantea una amenaza inmediata para la vida y cuya asistencia no puede ser demorada. </t>
  </si>
  <si>
    <t>Estudios de Imágenes</t>
  </si>
  <si>
    <t>Consiste en la toma, procesamiento e interpretación de imágenes para determinar los parámetros normales o anormales de las estructuras óseas, huecas o blandas del cuerpo humano. Los resultados son interpretados por un profesional médico, determinando la normalidad o anormalidad de los resultados y así estos le apoyan en el establecimiento de un diagnóstico y/o instaurar o retirar un tratamiento y/o realizar un procedimiento. Este Servicio es ofrecido por Rayos X, Sonografía, Tomografía, Panorámica, Resonancia.</t>
  </si>
  <si>
    <t>Exámenes de Laboratorio Clínico</t>
  </si>
  <si>
    <t>Consiste en la toma y procesamiento de muestras de sangre y/o secreciones y/o excreciones con el objetivo de determinar los parámetros normales establecidos de estos.  Los resultados son interpretados por un profesional médico, determinando la normalidad o anormalidad de los resultados y así estos le apoyan en el establecimiento del diagnóstico y/o instaurar o retirar un tratamiento y/o realizar un procedimiento. Estos Servicios son ofrecido por Laboratorio Clínico.</t>
  </si>
  <si>
    <t>Hospital</t>
  </si>
  <si>
    <t>Establecimiento destinado a proporcionar todo tipo de asistencia médica, incluidas operaciones quirúrgicas y estancia durante la recuperación o tratamiento, y en el que también se practican la investigación y la enseñanza médica.</t>
  </si>
  <si>
    <t>Hospital Especializado</t>
  </si>
  <si>
    <t>Establecimiento de salud de alta complejidad con infraestructura adecuada, equipamiento de alta tecnología y talento humano con especialidades y sub especialidades clínicas y/o quirúrgicas.</t>
  </si>
  <si>
    <t>Ingresos hospitalarios</t>
  </si>
  <si>
    <t>Se consignará el número de pacientes ingresados en el centro durante el año para diagnóstico y/o tratamiento en régimen de internado. Se considera "Ingreso" cuando se ha producido al menos una estancia. No incluye los ingresos inter servicios.</t>
  </si>
  <si>
    <t>Nacido muerto</t>
  </si>
  <si>
    <t>Producto de la concepción cuyo fallecimiento le sobrevino antes de la expulsión o extracción completa del cuerpo de la madre.</t>
  </si>
  <si>
    <t>Nacido vivo</t>
  </si>
  <si>
    <t>Nacido vivo como la expulsión o extracción completa del cuerpo de su madre, independientemente de la duración del embarazo, de un producto de la concepción que, después de dicha separación, respire o de cualquier otra señal de vida, como latidos del corazón, pulsaciones del cordón umbilical o movimientos efectivos de los músculos de contracción voluntaria, tanto si se ha cortado o no el cordón umbilical y esté o no desprendida la placenta.  Cada producto de un nacimiento que reúna esas condiciones se considera como un nacido vivo. (CIE-10, Organización Panamericana de la Salud, 1995)</t>
  </si>
  <si>
    <t>Nacimiento</t>
  </si>
  <si>
    <t>Expulsión o extracción completa del cuerpo de la madre de todo producto vivo o muerto de la concepción con más de 500 gramos de peso, y si se desconoce el peso, con más de 22 semanas de gestación.</t>
  </si>
  <si>
    <t>Estado al que pertenece una persona que ha nacido en una nación determinada o ha sido naturalizada. </t>
  </si>
  <si>
    <t>Paciente hospitalizado</t>
  </si>
  <si>
    <t>Persona que ocupa una cama de hospital mientras recibe atención de diagnóstico y/o tratamiento. No se considera paciente hospitalizado al recién nacido sano en alojamiento conjunto, solo se les contará cuando requieran cuidados especiales. Tampoco se registra como paciente hospitalizado al lactante que acompaña a la madre mientras esta permanece hospitalizada.</t>
  </si>
  <si>
    <t>Parto</t>
  </si>
  <si>
    <t xml:space="preserve">Acto de dar a luz un niño/a o un feto vivo/a o muerto/a y sus anexos, por vía vaginal. Es el procedimiento para asistir el nacimiento de un niño/a vivo/a, de un feto muerto (incluyendo placenta) por medios manuales, instrumentales o quirúrgicos. </t>
  </si>
  <si>
    <t>Parto múltiple</t>
  </si>
  <si>
    <t>Aquel que ocurre después de que una madre haya estado embarazada de más de un bebé. Esto significa tener gemelos, trillizos o más.</t>
  </si>
  <si>
    <t>Peso al nacer</t>
  </si>
  <si>
    <t xml:space="preserve">Medida del peso del feto o recién nacido hecha después del nacimiento (Organización Panamericana de la Salud, 2013). </t>
  </si>
  <si>
    <t>Procedimiento quirúrgico</t>
  </si>
  <si>
    <t>Operación instrumental, total o parcial, de lesiones causadas por enfermedades o accidentes, con fines diagnósticos, de tratamiento o de rehabilitación de secuelas.</t>
  </si>
  <si>
    <t>Promedio días de estada</t>
  </si>
  <si>
    <t>Número de días que, en promedio, han permanecido hospitalizados los pacientes egresados. El promedio se obtiene dividiendo el número de días de estada (días de hospitalización) de los egresados durante el año, para el número total de egresos (altas y defunciones) durante el mismo periodo.</t>
  </si>
  <si>
    <t>Provincia</t>
  </si>
  <si>
    <t>Región</t>
  </si>
  <si>
    <t>Característica biológica necesaria para describir a una persona. Los datos se clasificarán en “hombres” y “mujeres”.</t>
  </si>
  <si>
    <t>Consulta externa por especialidad</t>
  </si>
  <si>
    <t xml:space="preserve">Tamaño de la fuente: tiene una cobertura efectiva de 552 reportes corresponde al sector publico y 23 de otros (ONG, Privados y Patronatos)  reportes recibidos de  193 establecimientos de salud con camas. </t>
  </si>
  <si>
    <t>Periodo del levantamiento enero 2023 hasta el 14 de abril del 2023.</t>
  </si>
  <si>
    <t>Cobertura  96%</t>
  </si>
  <si>
    <t>Cobertura de otros establecimientos de salud 96%.</t>
  </si>
  <si>
    <t xml:space="preserve">División territorial en que se organizan algunos estados. En Republica Dominicana, el territorio nacional de divide en 32 provincias </t>
  </si>
  <si>
    <t>es una división territorial, definida por cuestiones geográficas, históricas y sociales, que cuenta con varias subdivisiones, como provincias, ciudades y otras.</t>
  </si>
  <si>
    <t>Atención profesional otorgada por un médico especialista a un paciente en un lugar destinado para estos fines.</t>
  </si>
  <si>
    <t>Es el acto médico u odontológico proporcionado por un profesional calificado, a un paciente (ambulatorio) no hospitalizado, en unidades médicas o en el domicilio del paciente.</t>
  </si>
  <si>
    <t>Número de días de permanencia en el hospital de un paciente egresado, comprendido entre la fecha de ingreso y la fecha de egreso. A los pacientes ingresados y egresados el mismo día se les computa como un día de estadia</t>
  </si>
  <si>
    <t>Indice o porcentaje de Bajo Peso al Nacer</t>
  </si>
  <si>
    <t xml:space="preserve">Expresa la frecuencia de nacidos vivos con peso al nacer inferior a 2500 gramos, en relación con el total de nacidos vivos.	 Se calcula: Cociente del número de nacidos vivos con peso inferior a 2500 gramos entre el número total de nacidos vivos de un territorio y período dado, multiplicado por 100.		                                          </t>
  </si>
  <si>
    <t>Consulta ambulatoria</t>
  </si>
  <si>
    <t>Son aquellas atenciones medica que se realizan cuando el paciente no esta hospitalizado (consultas médicas, exámenes e imágenes ambulatorias).</t>
  </si>
  <si>
    <t>es un documento o plantilla que se utiliza para dar seguimiento y tener el control de los reportes recibidos y esperados de los centros de salud en periodo determinado.</t>
  </si>
  <si>
    <t xml:space="preserve">Control de recepción  </t>
  </si>
  <si>
    <t>Glosario de términos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</si>
</sst>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quot;RD$&quot;* #,##0.00_);_(&quot;RD$&quot;* \(#,##0.00\);_(&quot;RD$&quot;* &quot;-&quot;??_);_(@_)"/>
  </numFmts>
  <fonts count="26" x14ac:knownFonts="1">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b/>
      <sz val="12"/>
      <color theme="1"/>
      <name val="Calibri"/>
      <family val="2"/>
      <scheme val="minor"/>
    </font>
    <font>
      <b/>
      <sz val="10"/>
      <color theme="1"/>
      <name val="Calibri"/>
      <family val="2"/>
      <scheme val="minor"/>
    </font>
    <font>
      <b/>
      <sz val="11"/>
      <color indexed="8"/>
      <name val="Calibri"/>
      <family val="2"/>
    </font>
    <font>
      <sz val="10"/>
      <name val="Arial"/>
      <family val="2"/>
    </font>
    <font>
      <b/>
      <sz val="10"/>
      <name val="Arial"/>
      <family val="2"/>
    </font>
    <font>
      <sz val="11"/>
      <color theme="1"/>
      <name val="Calibri"/>
      <family val="2"/>
      <scheme val="minor"/>
    </font>
    <font>
      <b/>
      <sz val="9"/>
      <color theme="1"/>
      <name val="Calibri"/>
      <family val="2"/>
      <scheme val="minor"/>
    </font>
    <font>
      <b/>
      <sz val="9"/>
      <color indexed="8"/>
      <name val="Calibri"/>
      <family val="2"/>
    </font>
    <font>
      <sz val="9"/>
      <color theme="1"/>
      <name val="Calibri"/>
      <family val="2"/>
      <scheme val="minor"/>
    </font>
    <font>
      <b/>
      <sz val="11"/>
      <name val="Calibri"/>
      <family val="2"/>
      <scheme val="minor"/>
    </font>
    <font>
      <sz val="12"/>
      <color theme="1"/>
      <name val="Calibri"/>
      <family val="2"/>
      <scheme val="minor"/>
    </font>
    <font>
      <sz val="11"/>
      <color theme="0"/>
      <name val="Calibri"/>
      <family val="2"/>
      <scheme val="minor"/>
    </font>
    <font>
      <sz val="9"/>
      <name val="Arial"/>
      <family val="2"/>
    </font>
    <font>
      <sz val="9"/>
      <color indexed="8"/>
      <name val="Calibri"/>
      <family val="2"/>
    </font>
    <font>
      <sz val="10"/>
      <color theme="1"/>
      <name val="Calibri"/>
      <family val="2"/>
      <scheme val="minor"/>
    </font>
    <font>
      <sz val="10"/>
      <color theme="1"/>
      <name val="Arial"/>
      <family val="2"/>
    </font>
    <font>
      <sz val="9"/>
      <color indexed="81"/>
      <name val="Tahoma"/>
      <family val="2"/>
    </font>
    <font>
      <b/>
      <sz val="9"/>
      <color indexed="81"/>
      <name val="Tahoma"/>
      <family val="2"/>
    </font>
    <font>
      <sz val="11"/>
      <color theme="1"/>
      <name val="Arial"/>
      <family val="2"/>
    </font>
    <font>
      <sz val="10"/>
      <color rgb="FF000000"/>
      <name val="Arial"/>
      <family val="2"/>
    </font>
    <font>
      <sz val="10"/>
      <color theme="1"/>
      <name val="Calibri"/>
      <family val="2"/>
    </font>
    <font>
      <b/>
      <sz val="12"/>
      <color theme="1"/>
      <name val="Artifex CF Extra Light"/>
      <family val="3"/>
    </font>
  </fonts>
  <fills count="14">
    <fill>
      <patternFill patternType="none"/>
    </fill>
    <fill>
      <patternFill patternType="gray125"/>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indexed="11"/>
      </patternFill>
    </fill>
    <fill>
      <patternFill patternType="solid">
        <fgColor indexed="36"/>
      </patternFill>
    </fill>
    <fill>
      <patternFill patternType="solid">
        <fgColor indexed="52"/>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69">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17">
    <xf numFmtId="0" fontId="0" fillId="0" borderId="0"/>
    <xf numFmtId="0" fontId="7" fillId="0" borderId="0"/>
    <xf numFmtId="0" fontId="9"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xf numFmtId="0" fontId="9" fillId="0" borderId="0"/>
    <xf numFmtId="0" fontId="9" fillId="0" borderId="0"/>
    <xf numFmtId="43" fontId="7" fillId="0" borderId="0" applyFont="0" applyFill="0" applyBorder="0" applyAlignment="0" applyProtection="0"/>
    <xf numFmtId="43" fontId="7" fillId="0" borderId="0" applyFont="0" applyFill="0" applyBorder="0" applyAlignment="0" applyProtection="0"/>
  </cellStyleXfs>
  <cellXfs count="631">
    <xf numFmtId="0" fontId="0" fillId="0" borderId="0" xfId="0"/>
    <xf numFmtId="0" fontId="1" fillId="0" borderId="2" xfId="0" applyFont="1" applyBorder="1"/>
    <xf numFmtId="0" fontId="1" fillId="0" borderId="1" xfId="0" applyFont="1" applyBorder="1"/>
    <xf numFmtId="0" fontId="3" fillId="0" borderId="0" xfId="0" applyFont="1"/>
    <xf numFmtId="0" fontId="1" fillId="0" borderId="9" xfId="0" applyFont="1" applyBorder="1"/>
    <xf numFmtId="0" fontId="1" fillId="0" borderId="0" xfId="0" applyFont="1"/>
    <xf numFmtId="0" fontId="1" fillId="0" borderId="15" xfId="0" applyFont="1" applyBorder="1"/>
    <xf numFmtId="0" fontId="0" fillId="0" borderId="15" xfId="0" applyBorder="1"/>
    <xf numFmtId="0" fontId="0" fillId="0" borderId="0" xfId="0" applyAlignment="1">
      <alignment horizontal="left"/>
    </xf>
    <xf numFmtId="0" fontId="0" fillId="0" borderId="2" xfId="0" applyBorder="1"/>
    <xf numFmtId="0" fontId="0" fillId="0" borderId="1" xfId="0" applyBorder="1"/>
    <xf numFmtId="0" fontId="0" fillId="0" borderId="4" xfId="0" applyBorder="1"/>
    <xf numFmtId="0" fontId="0" fillId="0" borderId="19" xfId="0" applyBorder="1"/>
    <xf numFmtId="0" fontId="0" fillId="0" borderId="20" xfId="0" applyBorder="1"/>
    <xf numFmtId="0" fontId="1" fillId="2" borderId="31" xfId="0" applyFont="1" applyFill="1" applyBorder="1"/>
    <xf numFmtId="3" fontId="1" fillId="0" borderId="0" xfId="0" applyNumberFormat="1" applyFont="1" applyAlignment="1">
      <alignment horizontal="right"/>
    </xf>
    <xf numFmtId="0" fontId="1" fillId="0" borderId="7" xfId="0" applyFont="1" applyBorder="1"/>
    <xf numFmtId="3" fontId="1" fillId="0" borderId="0" xfId="0" applyNumberFormat="1" applyFont="1"/>
    <xf numFmtId="0" fontId="0" fillId="0" borderId="11" xfId="0" applyBorder="1"/>
    <xf numFmtId="0" fontId="5" fillId="0" borderId="7" xfId="0" applyFont="1" applyBorder="1" applyAlignment="1">
      <alignment horizontal="left" wrapText="1"/>
    </xf>
    <xf numFmtId="1" fontId="0" fillId="0" borderId="0" xfId="0" applyNumberFormat="1"/>
    <xf numFmtId="0" fontId="1" fillId="2" borderId="16" xfId="0" applyFont="1" applyFill="1" applyBorder="1"/>
    <xf numFmtId="0" fontId="12" fillId="0" borderId="18" xfId="0" applyFont="1" applyBorder="1" applyAlignment="1">
      <alignment horizontal="right"/>
    </xf>
    <xf numFmtId="0" fontId="1" fillId="0" borderId="0" xfId="0" applyFont="1" applyBorder="1"/>
    <xf numFmtId="0" fontId="0" fillId="0" borderId="0" xfId="0" applyBorder="1"/>
    <xf numFmtId="0" fontId="12" fillId="0" borderId="0" xfId="0" applyFont="1"/>
    <xf numFmtId="0" fontId="0" fillId="0" borderId="9" xfId="0" applyBorder="1"/>
    <xf numFmtId="0" fontId="1" fillId="0" borderId="9" xfId="2" applyFont="1" applyFill="1" applyBorder="1"/>
    <xf numFmtId="0" fontId="1" fillId="0" borderId="2" xfId="2" applyFont="1" applyFill="1" applyBorder="1"/>
    <xf numFmtId="0" fontId="1" fillId="0" borderId="15" xfId="2" applyFont="1" applyFill="1" applyBorder="1"/>
    <xf numFmtId="0" fontId="1" fillId="0" borderId="1" xfId="2" applyFont="1" applyFill="1" applyBorder="1"/>
    <xf numFmtId="0" fontId="9" fillId="0" borderId="15" xfId="2" applyFill="1" applyBorder="1"/>
    <xf numFmtId="0" fontId="9" fillId="0" borderId="1" xfId="2" applyFill="1" applyBorder="1"/>
    <xf numFmtId="0" fontId="0" fillId="0" borderId="18" xfId="0" applyBorder="1" applyAlignment="1">
      <alignment horizontal="right"/>
    </xf>
    <xf numFmtId="0" fontId="1" fillId="0" borderId="16" xfId="0" applyFont="1" applyBorder="1"/>
    <xf numFmtId="3" fontId="0" fillId="0" borderId="0" xfId="0" applyNumberFormat="1"/>
    <xf numFmtId="0" fontId="0" fillId="0" borderId="0" xfId="0" applyBorder="1" applyAlignment="1">
      <alignment horizontal="right"/>
    </xf>
    <xf numFmtId="0" fontId="0" fillId="0" borderId="1" xfId="0" applyFont="1" applyBorder="1"/>
    <xf numFmtId="0" fontId="0" fillId="0" borderId="4" xfId="0" applyFont="1" applyBorder="1"/>
    <xf numFmtId="0" fontId="1" fillId="0" borderId="9" xfId="0" applyFont="1" applyFill="1" applyBorder="1"/>
    <xf numFmtId="0" fontId="0" fillId="0" borderId="0" xfId="0" applyFont="1"/>
    <xf numFmtId="0" fontId="0" fillId="0" borderId="1" xfId="0" applyBorder="1" applyAlignment="1">
      <alignment horizontal="right"/>
    </xf>
    <xf numFmtId="0" fontId="0" fillId="0" borderId="0" xfId="0" applyFill="1" applyBorder="1" applyAlignment="1">
      <alignment horizontal="center" wrapText="1"/>
    </xf>
    <xf numFmtId="0" fontId="0" fillId="0" borderId="0" xfId="0" applyFill="1" applyBorder="1"/>
    <xf numFmtId="0" fontId="0" fillId="0" borderId="0" xfId="0" applyNumberFormat="1" applyBorder="1"/>
    <xf numFmtId="0" fontId="0" fillId="0" borderId="15" xfId="0" applyFont="1" applyBorder="1"/>
    <xf numFmtId="0" fontId="1" fillId="0" borderId="1" xfId="0" applyFont="1" applyFill="1" applyBorder="1"/>
    <xf numFmtId="0" fontId="12" fillId="0" borderId="0" xfId="0" applyFont="1" applyBorder="1" applyAlignment="1">
      <alignment horizontal="right"/>
    </xf>
    <xf numFmtId="0" fontId="0" fillId="0" borderId="11" xfId="0" applyFont="1" applyBorder="1"/>
    <xf numFmtId="0" fontId="0" fillId="0" borderId="0" xfId="0"/>
    <xf numFmtId="0" fontId="0" fillId="0" borderId="0" xfId="0" applyBorder="1"/>
    <xf numFmtId="0" fontId="0" fillId="0" borderId="0" xfId="0" applyFont="1" applyFill="1"/>
    <xf numFmtId="0" fontId="0" fillId="0" borderId="1" xfId="0" applyFont="1" applyFill="1" applyBorder="1"/>
    <xf numFmtId="0" fontId="1" fillId="0" borderId="0" xfId="0" applyFont="1" applyFill="1"/>
    <xf numFmtId="0" fontId="1" fillId="0" borderId="8" xfId="0" applyFont="1" applyBorder="1" applyAlignment="1">
      <alignment horizontal="right"/>
    </xf>
    <xf numFmtId="0" fontId="1" fillId="0" borderId="7" xfId="0" applyFont="1" applyBorder="1" applyAlignment="1">
      <alignment horizontal="right"/>
    </xf>
    <xf numFmtId="0" fontId="0" fillId="0" borderId="0" xfId="0"/>
    <xf numFmtId="0" fontId="0" fillId="0" borderId="0" xfId="0" applyBorder="1"/>
    <xf numFmtId="0" fontId="0" fillId="0" borderId="0" xfId="0" applyAlignment="1">
      <alignment horizontal="right"/>
    </xf>
    <xf numFmtId="0" fontId="1" fillId="0" borderId="17" xfId="0" applyFont="1" applyBorder="1" applyAlignment="1">
      <alignment horizontal="right"/>
    </xf>
    <xf numFmtId="0" fontId="18" fillId="0" borderId="1" xfId="0" applyFont="1" applyBorder="1" applyAlignment="1">
      <alignment horizontal="right"/>
    </xf>
    <xf numFmtId="0" fontId="18" fillId="0" borderId="0" xfId="0" applyFont="1" applyBorder="1" applyAlignment="1">
      <alignment horizontal="right"/>
    </xf>
    <xf numFmtId="0" fontId="18" fillId="0" borderId="18" xfId="0" applyFont="1" applyBorder="1" applyAlignment="1">
      <alignment horizontal="right"/>
    </xf>
    <xf numFmtId="0" fontId="12" fillId="0" borderId="1" xfId="0" applyFont="1" applyBorder="1" applyAlignment="1">
      <alignment horizontal="right"/>
    </xf>
    <xf numFmtId="0" fontId="12" fillId="0" borderId="0" xfId="0" applyFont="1" applyAlignment="1">
      <alignment horizontal="right"/>
    </xf>
    <xf numFmtId="0" fontId="3" fillId="0" borderId="0" xfId="0" applyFont="1"/>
    <xf numFmtId="0" fontId="0" fillId="0" borderId="0" xfId="0" applyAlignment="1">
      <alignment horizontal="center"/>
    </xf>
    <xf numFmtId="0" fontId="0" fillId="0" borderId="0" xfId="0" applyAlignment="1">
      <alignment horizontal="left"/>
    </xf>
    <xf numFmtId="0" fontId="0" fillId="0" borderId="3" xfId="0"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1" fillId="0" borderId="18"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0" fillId="0" borderId="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10" borderId="7" xfId="0" applyFont="1" applyFill="1" applyBorder="1"/>
    <xf numFmtId="0" fontId="1" fillId="10" borderId="16" xfId="0" applyFont="1" applyFill="1" applyBorder="1"/>
    <xf numFmtId="3" fontId="1" fillId="10" borderId="27" xfId="0" applyNumberFormat="1" applyFont="1" applyFill="1" applyBorder="1" applyAlignment="1">
      <alignment horizontal="center" vertical="center" wrapText="1"/>
    </xf>
    <xf numFmtId="3" fontId="1" fillId="10" borderId="28" xfId="0" applyNumberFormat="1" applyFont="1" applyFill="1" applyBorder="1" applyAlignment="1">
      <alignment horizontal="center" vertical="center" wrapText="1"/>
    </xf>
    <xf numFmtId="3" fontId="1" fillId="10" borderId="29" xfId="0" applyNumberFormat="1" applyFont="1" applyFill="1" applyBorder="1" applyAlignment="1">
      <alignment horizontal="center" vertical="center" wrapText="1"/>
    </xf>
    <xf numFmtId="3" fontId="1" fillId="10" borderId="30" xfId="0" applyNumberFormat="1" applyFont="1" applyFill="1" applyBorder="1" applyAlignment="1">
      <alignment horizontal="center" vertical="center" wrapText="1"/>
    </xf>
    <xf numFmtId="3" fontId="1" fillId="10" borderId="16" xfId="0" applyNumberFormat="1" applyFont="1" applyFill="1" applyBorder="1" applyAlignment="1">
      <alignment horizontal="center" vertical="center" wrapText="1"/>
    </xf>
    <xf numFmtId="3" fontId="1" fillId="10" borderId="20" xfId="0" applyNumberFormat="1" applyFont="1" applyFill="1" applyBorder="1" applyAlignment="1">
      <alignment horizontal="center" vertical="center" wrapText="1"/>
    </xf>
    <xf numFmtId="3" fontId="1" fillId="10" borderId="2" xfId="0" applyNumberFormat="1" applyFont="1" applyFill="1" applyBorder="1" applyAlignment="1">
      <alignment horizontal="center"/>
    </xf>
    <xf numFmtId="3" fontId="1" fillId="10" borderId="32" xfId="0" applyNumberFormat="1" applyFont="1" applyFill="1" applyBorder="1" applyAlignment="1">
      <alignment horizontal="center" vertical="center" wrapText="1"/>
    </xf>
    <xf numFmtId="3" fontId="10" fillId="10" borderId="7" xfId="0" applyNumberFormat="1" applyFont="1" applyFill="1" applyBorder="1" applyAlignment="1">
      <alignment horizontal="center" vertical="center"/>
    </xf>
    <xf numFmtId="3" fontId="10" fillId="10" borderId="8" xfId="0" applyNumberFormat="1" applyFont="1" applyFill="1" applyBorder="1" applyAlignment="1">
      <alignment horizontal="center" vertical="center"/>
    </xf>
    <xf numFmtId="3" fontId="10" fillId="10" borderId="17" xfId="0" applyNumberFormat="1" applyFont="1" applyFill="1" applyBorder="1" applyAlignment="1">
      <alignment horizontal="center" vertical="center"/>
    </xf>
    <xf numFmtId="3" fontId="10" fillId="10" borderId="19" xfId="0" applyNumberFormat="1" applyFont="1" applyFill="1" applyBorder="1" applyAlignment="1">
      <alignment horizontal="center" vertical="center"/>
    </xf>
    <xf numFmtId="3" fontId="10" fillId="10" borderId="19" xfId="0" applyNumberFormat="1" applyFont="1" applyFill="1" applyBorder="1" applyAlignment="1">
      <alignment horizontal="center" vertical="center" wrapText="1"/>
    </xf>
    <xf numFmtId="3" fontId="10" fillId="10" borderId="17" xfId="0" applyNumberFormat="1" applyFont="1" applyFill="1" applyBorder="1" applyAlignment="1">
      <alignment horizontal="center" vertical="center" wrapText="1"/>
    </xf>
    <xf numFmtId="0" fontId="1" fillId="10" borderId="8" xfId="0" applyFont="1" applyFill="1" applyBorder="1" applyAlignment="1">
      <alignment horizontal="center"/>
    </xf>
    <xf numFmtId="0" fontId="1" fillId="10" borderId="17" xfId="0" applyFont="1" applyFill="1" applyBorder="1" applyAlignment="1">
      <alignment horizontal="center"/>
    </xf>
    <xf numFmtId="0" fontId="1" fillId="10" borderId="31"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29" xfId="0" applyFont="1" applyFill="1" applyBorder="1" applyAlignment="1">
      <alignment horizontal="center" vertical="center" wrapText="1"/>
    </xf>
    <xf numFmtId="0" fontId="1" fillId="10" borderId="30" xfId="0" applyFont="1" applyFill="1" applyBorder="1" applyAlignment="1">
      <alignment horizontal="center" vertical="center" wrapText="1"/>
    </xf>
    <xf numFmtId="0" fontId="1" fillId="10" borderId="27" xfId="0" applyFont="1" applyFill="1" applyBorder="1" applyAlignment="1">
      <alignment horizontal="center" vertical="center" wrapText="1"/>
    </xf>
    <xf numFmtId="0" fontId="1" fillId="10" borderId="61" xfId="0" applyFont="1" applyFill="1" applyBorder="1" applyAlignment="1">
      <alignment horizontal="center"/>
    </xf>
    <xf numFmtId="0" fontId="1" fillId="10" borderId="62" xfId="0" applyFont="1" applyFill="1" applyBorder="1" applyAlignment="1">
      <alignment horizontal="center"/>
    </xf>
    <xf numFmtId="0" fontId="1" fillId="10" borderId="63" xfId="0" applyFont="1" applyFill="1" applyBorder="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10" borderId="17" xfId="0" applyNumberFormat="1" applyFont="1" applyFill="1" applyBorder="1" applyAlignment="1">
      <alignment horizontal="center"/>
    </xf>
    <xf numFmtId="0" fontId="0" fillId="0" borderId="0" xfId="0" applyFont="1" applyAlignment="1">
      <alignment horizontal="center"/>
    </xf>
    <xf numFmtId="0" fontId="0" fillId="0" borderId="18" xfId="0" applyFont="1" applyBorder="1" applyAlignment="1">
      <alignment horizontal="center"/>
    </xf>
    <xf numFmtId="0" fontId="1" fillId="10" borderId="7" xfId="0" applyFont="1" applyFill="1" applyBorder="1" applyAlignment="1">
      <alignment horizontal="center" vertical="center" wrapText="1"/>
    </xf>
    <xf numFmtId="0" fontId="0" fillId="10" borderId="23" xfId="0" applyFill="1" applyBorder="1"/>
    <xf numFmtId="3" fontId="1" fillId="10" borderId="45" xfId="0" applyNumberFormat="1" applyFont="1" applyFill="1" applyBorder="1" applyAlignment="1">
      <alignment horizontal="center" vertical="center"/>
    </xf>
    <xf numFmtId="3" fontId="8" fillId="10" borderId="14" xfId="1" applyNumberFormat="1" applyFont="1" applyFill="1" applyBorder="1" applyAlignment="1">
      <alignment horizontal="center" vertical="center"/>
    </xf>
    <xf numFmtId="3" fontId="1" fillId="10" borderId="6" xfId="0" applyNumberFormat="1" applyFont="1" applyFill="1" applyBorder="1" applyAlignment="1">
      <alignment horizontal="center" vertical="center"/>
    </xf>
    <xf numFmtId="3" fontId="8" fillId="10" borderId="6" xfId="1" applyNumberFormat="1" applyFont="1" applyFill="1" applyBorder="1" applyAlignment="1">
      <alignment horizontal="center" vertical="center"/>
    </xf>
    <xf numFmtId="3" fontId="1" fillId="10" borderId="12" xfId="0" applyNumberFormat="1" applyFont="1" applyFill="1" applyBorder="1" applyAlignment="1">
      <alignment horizontal="center" vertical="center"/>
    </xf>
    <xf numFmtId="3" fontId="1" fillId="10" borderId="26" xfId="0" applyNumberFormat="1" applyFont="1" applyFill="1" applyBorder="1" applyAlignment="1">
      <alignment horizontal="center" vertical="center"/>
    </xf>
    <xf numFmtId="3" fontId="8" fillId="10" borderId="5" xfId="1" applyNumberFormat="1" applyFont="1" applyFill="1" applyBorder="1" applyAlignment="1">
      <alignment horizontal="center" vertical="center"/>
    </xf>
    <xf numFmtId="3" fontId="1" fillId="10" borderId="37" xfId="0" applyNumberFormat="1" applyFont="1" applyFill="1" applyBorder="1" applyAlignment="1">
      <alignment horizontal="center" vertical="center"/>
    </xf>
    <xf numFmtId="0" fontId="1" fillId="0" borderId="9" xfId="0" applyFont="1" applyBorder="1" applyAlignment="1">
      <alignment horizontal="center"/>
    </xf>
    <xf numFmtId="0" fontId="1" fillId="0" borderId="15" xfId="0" applyFont="1" applyBorder="1" applyAlignment="1">
      <alignment horizontal="center"/>
    </xf>
    <xf numFmtId="0" fontId="0" fillId="0" borderId="15" xfId="0" applyBorder="1" applyAlignment="1">
      <alignment horizontal="center"/>
    </xf>
    <xf numFmtId="0" fontId="0" fillId="10" borderId="8" xfId="0" applyFill="1" applyBorder="1" applyAlignment="1">
      <alignment horizontal="center"/>
    </xf>
    <xf numFmtId="0" fontId="1" fillId="10" borderId="16" xfId="0" applyFont="1" applyFill="1" applyBorder="1" applyAlignment="1">
      <alignment horizontal="center"/>
    </xf>
    <xf numFmtId="0" fontId="12" fillId="0" borderId="0" xfId="0" applyFont="1" applyBorder="1" applyAlignment="1">
      <alignment horizontal="center"/>
    </xf>
    <xf numFmtId="0" fontId="12" fillId="0" borderId="18" xfId="0" applyFont="1" applyBorder="1" applyAlignment="1">
      <alignment horizontal="center"/>
    </xf>
    <xf numFmtId="0" fontId="1" fillId="10" borderId="7" xfId="0" applyFont="1" applyFill="1" applyBorder="1" applyAlignment="1">
      <alignment horizontal="center"/>
    </xf>
    <xf numFmtId="3" fontId="8" fillId="10" borderId="42" xfId="1" applyNumberFormat="1" applyFont="1" applyFill="1" applyBorder="1" applyAlignment="1">
      <alignment horizontal="center" vertical="center"/>
    </xf>
    <xf numFmtId="3" fontId="1" fillId="10" borderId="43" xfId="0" applyNumberFormat="1" applyFont="1" applyFill="1" applyBorder="1" applyAlignment="1">
      <alignment horizontal="center" vertical="center"/>
    </xf>
    <xf numFmtId="3" fontId="8" fillId="10" borderId="37" xfId="1" applyNumberFormat="1" applyFont="1" applyFill="1" applyBorder="1" applyAlignment="1">
      <alignment horizontal="center" vertical="center"/>
    </xf>
    <xf numFmtId="0" fontId="1" fillId="10" borderId="16" xfId="0" applyFont="1" applyFill="1" applyBorder="1" applyAlignment="1">
      <alignment horizontal="center" vertical="center" wrapText="1"/>
    </xf>
    <xf numFmtId="0" fontId="1" fillId="10" borderId="19" xfId="0" applyFont="1" applyFill="1" applyBorder="1" applyAlignment="1">
      <alignment horizontal="center" vertical="center" wrapText="1"/>
    </xf>
    <xf numFmtId="0" fontId="1" fillId="0" borderId="19" xfId="0" applyFont="1" applyBorder="1" applyAlignment="1">
      <alignment horizontal="center"/>
    </xf>
    <xf numFmtId="0" fontId="1" fillId="0" borderId="20" xfId="0" applyFont="1" applyBorder="1" applyAlignment="1">
      <alignment horizontal="center"/>
    </xf>
    <xf numFmtId="3" fontId="1" fillId="10" borderId="3" xfId="0" applyNumberFormat="1" applyFont="1" applyFill="1" applyBorder="1" applyAlignment="1">
      <alignment vertical="center"/>
    </xf>
    <xf numFmtId="3" fontId="1" fillId="10" borderId="21" xfId="0" applyNumberFormat="1" applyFont="1" applyFill="1" applyBorder="1" applyAlignment="1">
      <alignment vertical="center"/>
    </xf>
    <xf numFmtId="3" fontId="1" fillId="10" borderId="22" xfId="0" applyNumberFormat="1" applyFont="1" applyFill="1" applyBorder="1" applyAlignment="1">
      <alignment vertical="center"/>
    </xf>
    <xf numFmtId="3" fontId="1" fillId="10" borderId="25" xfId="0" applyNumberFormat="1" applyFont="1" applyFill="1" applyBorder="1" applyAlignment="1">
      <alignment horizontal="center" vertical="center"/>
    </xf>
    <xf numFmtId="3" fontId="1" fillId="10" borderId="48" xfId="0" applyNumberFormat="1" applyFont="1" applyFill="1" applyBorder="1" applyAlignment="1">
      <alignment horizontal="center" vertical="center"/>
    </xf>
    <xf numFmtId="3" fontId="1" fillId="10" borderId="50" xfId="0" applyNumberFormat="1" applyFont="1" applyFill="1" applyBorder="1" applyAlignment="1">
      <alignment horizontal="center" vertical="center"/>
    </xf>
    <xf numFmtId="3" fontId="1" fillId="10" borderId="51" xfId="0" applyNumberFormat="1" applyFont="1" applyFill="1" applyBorder="1" applyAlignment="1">
      <alignment horizontal="center" vertical="center"/>
    </xf>
    <xf numFmtId="3" fontId="1" fillId="10" borderId="38" xfId="0" applyNumberFormat="1" applyFont="1" applyFill="1" applyBorder="1" applyAlignment="1">
      <alignment horizontal="center" vertical="center"/>
    </xf>
    <xf numFmtId="3" fontId="1" fillId="10" borderId="39" xfId="0" applyNumberFormat="1" applyFont="1" applyFill="1" applyBorder="1" applyAlignment="1">
      <alignment horizontal="center" vertical="center"/>
    </xf>
    <xf numFmtId="3" fontId="1" fillId="10" borderId="52" xfId="0" applyNumberFormat="1" applyFont="1" applyFill="1" applyBorder="1" applyAlignment="1">
      <alignment horizontal="center" vertical="center"/>
    </xf>
    <xf numFmtId="3" fontId="8" fillId="10" borderId="55" xfId="1" applyNumberFormat="1" applyFont="1" applyFill="1" applyBorder="1" applyAlignment="1">
      <alignment horizontal="center" vertical="center"/>
    </xf>
    <xf numFmtId="3" fontId="1" fillId="10" borderId="40" xfId="0" applyNumberFormat="1" applyFont="1" applyFill="1" applyBorder="1" applyAlignment="1">
      <alignment horizontal="center" vertical="center"/>
    </xf>
    <xf numFmtId="3" fontId="1" fillId="10" borderId="56" xfId="0" applyNumberFormat="1" applyFont="1" applyFill="1" applyBorder="1" applyAlignment="1">
      <alignment horizontal="center" vertical="center"/>
    </xf>
    <xf numFmtId="3" fontId="10" fillId="10" borderId="40" xfId="0" applyNumberFormat="1" applyFont="1" applyFill="1" applyBorder="1" applyAlignment="1">
      <alignment horizontal="center" vertical="center"/>
    </xf>
    <xf numFmtId="3" fontId="10" fillId="10" borderId="43" xfId="0" applyNumberFormat="1" applyFont="1" applyFill="1" applyBorder="1" applyAlignment="1">
      <alignment horizontal="center" vertical="center"/>
    </xf>
    <xf numFmtId="3" fontId="8" fillId="10" borderId="66" xfId="1" applyNumberFormat="1" applyFont="1" applyFill="1" applyBorder="1" applyAlignment="1">
      <alignment horizontal="center" vertical="center"/>
    </xf>
    <xf numFmtId="1" fontId="1" fillId="0" borderId="10" xfId="0" applyNumberFormat="1" applyFont="1" applyBorder="1" applyAlignment="1">
      <alignment horizontal="center"/>
    </xf>
    <xf numFmtId="1" fontId="1" fillId="0" borderId="18" xfId="0" applyNumberFormat="1" applyFont="1" applyBorder="1" applyAlignment="1">
      <alignment horizontal="center"/>
    </xf>
    <xf numFmtId="1" fontId="0" fillId="0" borderId="18" xfId="0" applyNumberFormat="1" applyBorder="1" applyAlignment="1">
      <alignment horizontal="center"/>
    </xf>
    <xf numFmtId="3" fontId="0" fillId="0" borderId="0" xfId="0" applyNumberFormat="1" applyBorder="1" applyAlignment="1">
      <alignment horizontal="center"/>
    </xf>
    <xf numFmtId="3" fontId="1" fillId="0" borderId="0" xfId="0" applyNumberFormat="1" applyFont="1" applyBorder="1" applyAlignment="1">
      <alignment horizontal="center"/>
    </xf>
    <xf numFmtId="3" fontId="1" fillId="0" borderId="19" xfId="0" applyNumberFormat="1" applyFont="1" applyBorder="1" applyAlignment="1">
      <alignment horizontal="center"/>
    </xf>
    <xf numFmtId="1" fontId="0" fillId="0" borderId="20" xfId="0" applyNumberFormat="1" applyBorder="1" applyAlignment="1">
      <alignment horizontal="center"/>
    </xf>
    <xf numFmtId="1" fontId="1" fillId="0" borderId="3" xfId="0" applyNumberFormat="1" applyFont="1" applyBorder="1" applyAlignment="1">
      <alignment horizontal="center"/>
    </xf>
    <xf numFmtId="1" fontId="1" fillId="10" borderId="8" xfId="0" applyNumberFormat="1" applyFont="1" applyFill="1" applyBorder="1" applyAlignment="1">
      <alignment horizontal="center"/>
    </xf>
    <xf numFmtId="0" fontId="1" fillId="10" borderId="16" xfId="0" applyFont="1" applyFill="1" applyBorder="1" applyAlignment="1">
      <alignment vertical="center"/>
    </xf>
    <xf numFmtId="0" fontId="5" fillId="10" borderId="24" xfId="0" applyFont="1" applyFill="1" applyBorder="1" applyAlignment="1">
      <alignment horizontal="center"/>
    </xf>
    <xf numFmtId="0" fontId="5" fillId="10" borderId="25" xfId="0" applyFont="1" applyFill="1" applyBorder="1" applyAlignment="1">
      <alignment horizontal="center"/>
    </xf>
    <xf numFmtId="0" fontId="5" fillId="10" borderId="26" xfId="0" applyFont="1" applyFill="1" applyBorder="1" applyAlignment="1">
      <alignment horizontal="center"/>
    </xf>
    <xf numFmtId="0" fontId="1" fillId="10" borderId="55" xfId="0" applyFont="1" applyFill="1" applyBorder="1" applyAlignment="1">
      <alignment horizontal="center" vertical="center" wrapText="1"/>
    </xf>
    <xf numFmtId="0" fontId="1" fillId="10" borderId="40" xfId="0" applyFont="1" applyFill="1" applyBorder="1" applyAlignment="1">
      <alignment horizontal="center" vertical="center" wrapText="1"/>
    </xf>
    <xf numFmtId="0" fontId="1" fillId="10" borderId="11" xfId="0" applyFont="1" applyFill="1" applyBorder="1"/>
    <xf numFmtId="0" fontId="1" fillId="10" borderId="5"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0" fillId="0" borderId="4" xfId="0" applyFill="1" applyBorder="1"/>
    <xf numFmtId="0" fontId="1" fillId="10" borderId="5" xfId="0" applyFont="1" applyFill="1" applyBorder="1" applyAlignment="1">
      <alignment horizontal="center"/>
    </xf>
    <xf numFmtId="0" fontId="1" fillId="10" borderId="6" xfId="0" applyFont="1" applyFill="1" applyBorder="1" applyAlignment="1">
      <alignment horizontal="center"/>
    </xf>
    <xf numFmtId="0" fontId="0" fillId="0" borderId="10" xfId="0" applyBorder="1" applyAlignment="1">
      <alignment horizontal="center"/>
    </xf>
    <xf numFmtId="0" fontId="1" fillId="10" borderId="25" xfId="0" applyFont="1" applyFill="1" applyBorder="1" applyAlignment="1">
      <alignment horizontal="center"/>
    </xf>
    <xf numFmtId="0" fontId="1" fillId="10" borderId="26" xfId="0" applyFont="1" applyFill="1" applyBorder="1" applyAlignment="1">
      <alignment horizontal="center"/>
    </xf>
    <xf numFmtId="0" fontId="1" fillId="10" borderId="20" xfId="0" applyFont="1" applyFill="1" applyBorder="1" applyAlignment="1">
      <alignment horizontal="center"/>
    </xf>
    <xf numFmtId="0" fontId="1" fillId="0" borderId="21" xfId="0" applyFont="1" applyBorder="1"/>
    <xf numFmtId="0" fontId="1" fillId="0" borderId="22" xfId="0" applyFont="1" applyBorder="1" applyAlignment="1">
      <alignment horizontal="center"/>
    </xf>
    <xf numFmtId="0" fontId="1" fillId="0" borderId="64" xfId="0" applyFont="1" applyBorder="1"/>
    <xf numFmtId="0" fontId="1" fillId="10" borderId="60" xfId="0" applyFont="1" applyFill="1" applyBorder="1" applyAlignment="1">
      <alignment horizontal="center" vertical="center"/>
    </xf>
    <xf numFmtId="0" fontId="1" fillId="10" borderId="37" xfId="0" applyFont="1" applyFill="1" applyBorder="1" applyAlignment="1">
      <alignment horizontal="center" vertical="center"/>
    </xf>
    <xf numFmtId="0" fontId="1" fillId="10" borderId="45" xfId="0" applyFont="1" applyFill="1" applyBorder="1" applyAlignment="1">
      <alignment horizontal="center" vertical="center"/>
    </xf>
    <xf numFmtId="0" fontId="1" fillId="10" borderId="7"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16" xfId="2" applyFont="1" applyFill="1" applyBorder="1"/>
    <xf numFmtId="0" fontId="1" fillId="0" borderId="2" xfId="2" applyFont="1" applyFill="1" applyBorder="1" applyAlignment="1">
      <alignment horizontal="center"/>
    </xf>
    <xf numFmtId="0" fontId="1" fillId="0" borderId="3" xfId="2" applyFont="1" applyFill="1" applyBorder="1" applyAlignment="1">
      <alignment horizontal="center"/>
    </xf>
    <xf numFmtId="0" fontId="1" fillId="0" borderId="1" xfId="2" applyFont="1" applyFill="1" applyBorder="1" applyAlignment="1">
      <alignment horizontal="center"/>
    </xf>
    <xf numFmtId="3" fontId="0" fillId="0" borderId="1" xfId="0" applyNumberFormat="1" applyFont="1" applyBorder="1" applyAlignment="1">
      <alignment horizontal="center"/>
    </xf>
    <xf numFmtId="3" fontId="0" fillId="0" borderId="18" xfId="0" applyNumberFormat="1" applyBorder="1" applyAlignment="1">
      <alignment horizontal="center"/>
    </xf>
    <xf numFmtId="0" fontId="9" fillId="0" borderId="1" xfId="2" applyFill="1" applyBorder="1" applyAlignment="1">
      <alignment horizontal="center"/>
    </xf>
    <xf numFmtId="9" fontId="1" fillId="0" borderId="10" xfId="0" applyNumberFormat="1" applyFont="1" applyBorder="1" applyAlignment="1">
      <alignment horizontal="center"/>
    </xf>
    <xf numFmtId="9" fontId="1" fillId="0" borderId="18" xfId="0" applyNumberFormat="1" applyFont="1" applyBorder="1" applyAlignment="1">
      <alignment horizontal="center"/>
    </xf>
    <xf numFmtId="9" fontId="0" fillId="0" borderId="18" xfId="0" applyNumberFormat="1" applyBorder="1" applyAlignment="1">
      <alignment horizontal="center"/>
    </xf>
    <xf numFmtId="0" fontId="1" fillId="10" borderId="19" xfId="0" applyFont="1" applyFill="1" applyBorder="1" applyAlignment="1">
      <alignment horizontal="center"/>
    </xf>
    <xf numFmtId="9" fontId="1" fillId="10" borderId="20" xfId="0" applyNumberFormat="1" applyFont="1" applyFill="1" applyBorder="1" applyAlignment="1">
      <alignment horizontal="center"/>
    </xf>
    <xf numFmtId="0" fontId="1" fillId="0" borderId="0" xfId="2" applyFont="1" applyFill="1" applyAlignment="1">
      <alignment horizontal="center"/>
    </xf>
    <xf numFmtId="0" fontId="9" fillId="0" borderId="0" xfId="2" applyFill="1" applyAlignment="1">
      <alignment horizontal="center"/>
    </xf>
    <xf numFmtId="0" fontId="1" fillId="10" borderId="8"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7" xfId="2" applyFont="1" applyFill="1" applyBorder="1" applyAlignment="1">
      <alignment horizontal="center"/>
    </xf>
    <xf numFmtId="0" fontId="1" fillId="10" borderId="8" xfId="2" applyFont="1" applyFill="1" applyBorder="1" applyAlignment="1">
      <alignment horizontal="center"/>
    </xf>
    <xf numFmtId="0" fontId="0" fillId="0" borderId="1" xfId="0" applyNumberFormat="1" applyBorder="1" applyAlignment="1">
      <alignment horizontal="center"/>
    </xf>
    <xf numFmtId="0" fontId="0" fillId="0" borderId="0" xfId="0" applyNumberFormat="1" applyBorder="1" applyAlignment="1">
      <alignment horizontal="center"/>
    </xf>
    <xf numFmtId="0" fontId="0" fillId="0" borderId="18" xfId="0" applyNumberFormat="1" applyBorder="1" applyAlignment="1">
      <alignment horizontal="center"/>
    </xf>
    <xf numFmtId="0" fontId="1" fillId="10" borderId="8" xfId="0" applyFont="1" applyFill="1" applyBorder="1" applyAlignment="1">
      <alignment vertical="center"/>
    </xf>
    <xf numFmtId="0" fontId="1" fillId="10" borderId="17" xfId="0" applyFont="1" applyFill="1" applyBorder="1" applyAlignment="1">
      <alignment vertical="center"/>
    </xf>
    <xf numFmtId="3" fontId="0" fillId="0" borderId="19" xfId="0" applyNumberFormat="1" applyBorder="1" applyAlignment="1">
      <alignment horizontal="center"/>
    </xf>
    <xf numFmtId="0" fontId="0" fillId="0" borderId="0" xfId="0" applyFont="1" applyBorder="1" applyAlignment="1">
      <alignment horizontal="center"/>
    </xf>
    <xf numFmtId="0" fontId="0" fillId="0" borderId="18" xfId="0" applyBorder="1" applyAlignment="1">
      <alignment horizontal="center" wrapText="1"/>
    </xf>
    <xf numFmtId="0" fontId="0" fillId="0" borderId="2" xfId="0" applyNumberFormat="1" applyBorder="1" applyAlignment="1">
      <alignment horizontal="center"/>
    </xf>
    <xf numFmtId="0" fontId="0" fillId="0" borderId="3" xfId="0" applyNumberFormat="1" applyBorder="1" applyAlignment="1">
      <alignment horizontal="center"/>
    </xf>
    <xf numFmtId="0" fontId="1" fillId="0" borderId="10" xfId="0" applyNumberFormat="1" applyFont="1" applyBorder="1" applyAlignment="1">
      <alignment horizontal="center"/>
    </xf>
    <xf numFmtId="0" fontId="1" fillId="0" borderId="18" xfId="0" applyNumberFormat="1" applyFont="1" applyBorder="1" applyAlignment="1">
      <alignment horizontal="center"/>
    </xf>
    <xf numFmtId="0" fontId="1" fillId="10" borderId="4" xfId="0" applyNumberFormat="1" applyFont="1" applyFill="1" applyBorder="1" applyAlignment="1">
      <alignment horizontal="center"/>
    </xf>
    <xf numFmtId="0" fontId="1" fillId="10" borderId="19" xfId="0" applyNumberFormat="1" applyFont="1" applyFill="1" applyBorder="1" applyAlignment="1">
      <alignment horizontal="center"/>
    </xf>
    <xf numFmtId="0" fontId="1" fillId="10" borderId="20" xfId="0" applyNumberFormat="1" applyFont="1" applyFill="1" applyBorder="1" applyAlignment="1">
      <alignment horizontal="center"/>
    </xf>
    <xf numFmtId="0" fontId="1" fillId="10" borderId="24" xfId="0" applyFont="1" applyFill="1" applyBorder="1" applyAlignment="1">
      <alignment horizontal="center"/>
    </xf>
    <xf numFmtId="0" fontId="1" fillId="10" borderId="48" xfId="0" applyFont="1" applyFill="1" applyBorder="1" applyAlignment="1">
      <alignment horizontal="center"/>
    </xf>
    <xf numFmtId="0" fontId="1" fillId="10" borderId="13" xfId="0" applyFont="1" applyFill="1" applyBorder="1" applyAlignment="1">
      <alignment horizontal="center"/>
    </xf>
    <xf numFmtId="0" fontId="0" fillId="0" borderId="2" xfId="0" applyBorder="1" applyAlignment="1">
      <alignment horizontal="center"/>
    </xf>
    <xf numFmtId="0" fontId="1" fillId="0" borderId="40" xfId="0" applyFont="1" applyBorder="1" applyAlignment="1">
      <alignment horizontal="center"/>
    </xf>
    <xf numFmtId="0" fontId="1" fillId="10" borderId="49" xfId="0" applyFont="1" applyFill="1" applyBorder="1" applyAlignment="1">
      <alignment horizontal="center"/>
    </xf>
    <xf numFmtId="0" fontId="18" fillId="0" borderId="18" xfId="0" applyFont="1" applyBorder="1" applyAlignment="1">
      <alignment horizontal="center"/>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7" xfId="0" applyFont="1" applyBorder="1" applyAlignment="1">
      <alignment horizontal="center" wrapText="1"/>
    </xf>
    <xf numFmtId="0" fontId="0" fillId="0" borderId="2" xfId="0" applyFont="1" applyBorder="1" applyAlignment="1">
      <alignment horizontal="center"/>
    </xf>
    <xf numFmtId="0" fontId="0" fillId="0" borderId="3" xfId="0" applyFont="1" applyBorder="1" applyAlignment="1">
      <alignment horizontal="center"/>
    </xf>
    <xf numFmtId="0" fontId="0" fillId="0" borderId="10" xfId="0" applyFont="1" applyBorder="1" applyAlignment="1">
      <alignment horizontal="center"/>
    </xf>
    <xf numFmtId="0" fontId="0" fillId="0" borderId="1" xfId="0" applyFont="1" applyBorder="1" applyAlignment="1">
      <alignment horizontal="center"/>
    </xf>
    <xf numFmtId="0" fontId="0" fillId="0" borderId="1" xfId="0" applyFont="1" applyBorder="1" applyAlignment="1" applyProtection="1">
      <alignment horizontal="center"/>
    </xf>
    <xf numFmtId="0" fontId="0" fillId="0" borderId="0" xfId="0" applyFont="1" applyBorder="1" applyAlignment="1" applyProtection="1">
      <alignment horizontal="center"/>
    </xf>
    <xf numFmtId="3" fontId="22"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4" xfId="0" applyFont="1" applyBorder="1" applyAlignment="1">
      <alignment horizontal="center"/>
    </xf>
    <xf numFmtId="0" fontId="0" fillId="0" borderId="19" xfId="0" applyFont="1" applyBorder="1" applyAlignment="1">
      <alignment horizontal="center"/>
    </xf>
    <xf numFmtId="0" fontId="0" fillId="0" borderId="20" xfId="0" applyFont="1" applyBorder="1" applyAlignment="1">
      <alignment horizontal="center"/>
    </xf>
    <xf numFmtId="0" fontId="12" fillId="0" borderId="0" xfId="0" applyNumberFormat="1" applyFont="1" applyBorder="1" applyAlignment="1">
      <alignment horizontal="center"/>
    </xf>
    <xf numFmtId="0" fontId="18" fillId="0" borderId="0" xfId="0" applyFont="1" applyBorder="1" applyAlignment="1">
      <alignment horizontal="center"/>
    </xf>
    <xf numFmtId="0" fontId="1" fillId="10" borderId="12" xfId="0" applyFont="1" applyFill="1" applyBorder="1" applyAlignment="1">
      <alignment horizontal="center"/>
    </xf>
    <xf numFmtId="0" fontId="1" fillId="0" borderId="2" xfId="0" applyNumberFormat="1" applyFont="1" applyBorder="1"/>
    <xf numFmtId="0" fontId="1" fillId="0" borderId="1" xfId="0" applyNumberFormat="1" applyFont="1" applyBorder="1"/>
    <xf numFmtId="0" fontId="1" fillId="0" borderId="4" xfId="0" applyNumberFormat="1" applyFont="1" applyBorder="1"/>
    <xf numFmtId="0" fontId="1" fillId="10" borderId="7" xfId="0" applyNumberFormat="1" applyFont="1" applyFill="1" applyBorder="1"/>
    <xf numFmtId="0" fontId="1" fillId="10" borderId="7" xfId="0" applyFont="1" applyFill="1" applyBorder="1" applyAlignment="1">
      <alignment horizontal="center" vertical="center" wrapText="1"/>
    </xf>
    <xf numFmtId="3" fontId="1" fillId="10" borderId="17" xfId="0" applyNumberFormat="1" applyFont="1" applyFill="1" applyBorder="1" applyAlignment="1">
      <alignment horizontal="center"/>
    </xf>
    <xf numFmtId="0" fontId="3" fillId="0" borderId="0" xfId="0" applyFont="1" applyBorder="1" applyAlignment="1">
      <alignment horizontal="left" wrapText="1"/>
    </xf>
    <xf numFmtId="0" fontId="1" fillId="10" borderId="11" xfId="0" applyFont="1" applyFill="1" applyBorder="1" applyAlignment="1">
      <alignment horizontal="center" vertical="center"/>
    </xf>
    <xf numFmtId="0" fontId="1" fillId="10" borderId="7" xfId="0" applyFont="1" applyFill="1" applyBorder="1" applyAlignment="1">
      <alignment horizontal="center"/>
    </xf>
    <xf numFmtId="0" fontId="1" fillId="10" borderId="17" xfId="0" applyFont="1" applyFill="1" applyBorder="1" applyAlignment="1">
      <alignment horizontal="center"/>
    </xf>
    <xf numFmtId="3" fontId="1" fillId="10" borderId="11" xfId="0" applyNumberFormat="1"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8" xfId="0" applyFont="1" applyFill="1" applyBorder="1" applyAlignment="1">
      <alignment horizontal="center"/>
    </xf>
    <xf numFmtId="3" fontId="1" fillId="10" borderId="7" xfId="0" applyNumberFormat="1" applyFont="1" applyFill="1" applyBorder="1" applyAlignment="1">
      <alignment horizontal="center"/>
    </xf>
    <xf numFmtId="3" fontId="1" fillId="10" borderId="8" xfId="0" applyNumberFormat="1" applyFont="1" applyFill="1" applyBorder="1" applyAlignment="1">
      <alignment horizontal="center"/>
    </xf>
    <xf numFmtId="3" fontId="1" fillId="10" borderId="17" xfId="0" applyNumberFormat="1" applyFont="1" applyFill="1" applyBorder="1" applyAlignment="1">
      <alignment horizontal="center"/>
    </xf>
    <xf numFmtId="3" fontId="1" fillId="10" borderId="20"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3" fontId="1" fillId="0" borderId="10" xfId="0" applyNumberFormat="1" applyFont="1" applyBorder="1"/>
    <xf numFmtId="3" fontId="1" fillId="0" borderId="18" xfId="0" applyNumberFormat="1" applyFont="1" applyBorder="1"/>
    <xf numFmtId="3" fontId="0" fillId="0" borderId="18" xfId="0" applyNumberFormat="1" applyBorder="1"/>
    <xf numFmtId="0" fontId="1" fillId="10" borderId="16" xfId="0" applyFont="1" applyFill="1" applyBorder="1" applyAlignment="1">
      <alignment horizontal="center" vertical="center"/>
    </xf>
    <xf numFmtId="3" fontId="1" fillId="0" borderId="18" xfId="0" applyNumberFormat="1" applyFont="1" applyBorder="1" applyAlignment="1">
      <alignment horizontal="center"/>
    </xf>
    <xf numFmtId="0" fontId="1" fillId="10" borderId="16" xfId="0" applyFont="1" applyFill="1" applyBorder="1" applyAlignment="1">
      <alignment horizontal="center" wrapText="1"/>
    </xf>
    <xf numFmtId="3" fontId="1" fillId="10" borderId="7" xfId="0" applyNumberFormat="1" applyFont="1" applyFill="1" applyBorder="1" applyAlignment="1">
      <alignment horizontal="center"/>
    </xf>
    <xf numFmtId="3" fontId="1" fillId="10" borderId="8" xfId="0" applyNumberFormat="1" applyFont="1" applyFill="1" applyBorder="1" applyAlignment="1">
      <alignment horizontal="center"/>
    </xf>
    <xf numFmtId="3" fontId="1" fillId="10" borderId="17" xfId="0" applyNumberFormat="1" applyFont="1" applyFill="1" applyBorder="1" applyAlignment="1">
      <alignment horizontal="center"/>
    </xf>
    <xf numFmtId="3" fontId="0" fillId="0" borderId="2" xfId="0" applyNumberFormat="1" applyFont="1" applyBorder="1" applyAlignment="1">
      <alignment horizontal="center"/>
    </xf>
    <xf numFmtId="3" fontId="0" fillId="0" borderId="3" xfId="0" applyNumberFormat="1" applyFont="1" applyBorder="1" applyAlignment="1">
      <alignment horizontal="center"/>
    </xf>
    <xf numFmtId="3" fontId="1" fillId="0" borderId="10" xfId="0" applyNumberFormat="1" applyFont="1" applyBorder="1" applyAlignment="1">
      <alignment horizontal="center"/>
    </xf>
    <xf numFmtId="3" fontId="0" fillId="0" borderId="0" xfId="0" applyNumberFormat="1" applyFont="1" applyBorder="1" applyAlignment="1">
      <alignment horizontal="center"/>
    </xf>
    <xf numFmtId="3" fontId="0" fillId="0" borderId="4" xfId="0" applyNumberFormat="1" applyFont="1" applyBorder="1" applyAlignment="1">
      <alignment horizontal="center"/>
    </xf>
    <xf numFmtId="3" fontId="0" fillId="0" borderId="19" xfId="0" applyNumberFormat="1" applyFont="1" applyBorder="1" applyAlignment="1">
      <alignment horizontal="center"/>
    </xf>
    <xf numFmtId="3" fontId="1" fillId="0" borderId="20" xfId="0" applyNumberFormat="1" applyFont="1" applyBorder="1" applyAlignment="1">
      <alignment horizontal="center"/>
    </xf>
    <xf numFmtId="3" fontId="1" fillId="10" borderId="19" xfId="0" applyNumberFormat="1" applyFont="1" applyFill="1" applyBorder="1" applyAlignment="1">
      <alignment horizontal="center"/>
    </xf>
    <xf numFmtId="3" fontId="1" fillId="10" borderId="20" xfId="0" applyNumberFormat="1" applyFont="1" applyFill="1" applyBorder="1" applyAlignment="1">
      <alignment horizontal="center"/>
    </xf>
    <xf numFmtId="0" fontId="1" fillId="0" borderId="67" xfId="0" applyFont="1" applyBorder="1"/>
    <xf numFmtId="0" fontId="1" fillId="12" borderId="68" xfId="0" applyFont="1" applyFill="1" applyBorder="1"/>
    <xf numFmtId="0" fontId="1" fillId="13" borderId="16" xfId="0" applyFont="1" applyFill="1" applyBorder="1"/>
    <xf numFmtId="3" fontId="1" fillId="0" borderId="2" xfId="2" applyNumberFormat="1" applyFont="1" applyFill="1" applyBorder="1" applyAlignment="1">
      <alignment horizontal="center"/>
    </xf>
    <xf numFmtId="3" fontId="1" fillId="0" borderId="3" xfId="2" applyNumberFormat="1" applyFont="1" applyFill="1" applyBorder="1" applyAlignment="1">
      <alignment horizontal="center"/>
    </xf>
    <xf numFmtId="3" fontId="1" fillId="0" borderId="10" xfId="2" applyNumberFormat="1" applyFont="1" applyFill="1" applyBorder="1" applyAlignment="1">
      <alignment horizontal="center"/>
    </xf>
    <xf numFmtId="3" fontId="1" fillId="0" borderId="1" xfId="2" applyNumberFormat="1" applyFont="1" applyFill="1" applyBorder="1" applyAlignment="1">
      <alignment horizontal="center"/>
    </xf>
    <xf numFmtId="3" fontId="1" fillId="0" borderId="0" xfId="2" applyNumberFormat="1" applyFont="1" applyFill="1" applyBorder="1" applyAlignment="1">
      <alignment horizontal="center"/>
    </xf>
    <xf numFmtId="3" fontId="1" fillId="0" borderId="18" xfId="2" applyNumberFormat="1" applyFont="1" applyFill="1" applyBorder="1" applyAlignment="1">
      <alignment horizontal="center"/>
    </xf>
    <xf numFmtId="3" fontId="14" fillId="0" borderId="0" xfId="0" applyNumberFormat="1" applyFont="1" applyBorder="1" applyAlignment="1">
      <alignment horizontal="center"/>
    </xf>
    <xf numFmtId="3" fontId="9" fillId="0" borderId="1" xfId="2" applyNumberFormat="1" applyFill="1" applyBorder="1" applyAlignment="1">
      <alignment horizontal="center"/>
    </xf>
    <xf numFmtId="3" fontId="9" fillId="0" borderId="0" xfId="2" applyNumberFormat="1" applyFill="1" applyBorder="1" applyAlignment="1">
      <alignment horizontal="center"/>
    </xf>
    <xf numFmtId="3" fontId="9" fillId="0" borderId="4" xfId="2" applyNumberFormat="1" applyFill="1" applyBorder="1" applyAlignment="1">
      <alignment horizontal="center"/>
    </xf>
    <xf numFmtId="3" fontId="9" fillId="0" borderId="19" xfId="2" applyNumberFormat="1" applyFill="1" applyBorder="1" applyAlignment="1">
      <alignment horizontal="center"/>
    </xf>
    <xf numFmtId="3" fontId="0" fillId="0" borderId="20" xfId="0" applyNumberFormat="1" applyBorder="1" applyAlignment="1">
      <alignment horizontal="center"/>
    </xf>
    <xf numFmtId="3" fontId="1" fillId="10" borderId="7" xfId="2" applyNumberFormat="1" applyFont="1" applyFill="1" applyBorder="1" applyAlignment="1">
      <alignment horizontal="center"/>
    </xf>
    <xf numFmtId="3" fontId="1" fillId="10" borderId="16" xfId="2" applyNumberFormat="1" applyFont="1" applyFill="1" applyBorder="1" applyAlignment="1">
      <alignment horizontal="center"/>
    </xf>
    <xf numFmtId="3" fontId="1" fillId="0" borderId="0" xfId="2" applyNumberFormat="1" applyFont="1" applyFill="1" applyAlignment="1">
      <alignment horizontal="center"/>
    </xf>
    <xf numFmtId="3" fontId="9" fillId="0" borderId="0" xfId="2" applyNumberFormat="1" applyFill="1" applyAlignment="1">
      <alignment horizontal="center"/>
    </xf>
    <xf numFmtId="3" fontId="1" fillId="10" borderId="8" xfId="2" applyNumberFormat="1" applyFont="1" applyFill="1" applyBorder="1" applyAlignment="1">
      <alignment horizontal="center"/>
    </xf>
    <xf numFmtId="3" fontId="1" fillId="0" borderId="2" xfId="2" applyNumberFormat="1" applyFont="1" applyFill="1" applyBorder="1"/>
    <xf numFmtId="3" fontId="1" fillId="0" borderId="3" xfId="2" applyNumberFormat="1" applyFont="1" applyFill="1" applyBorder="1"/>
    <xf numFmtId="3" fontId="1" fillId="0" borderId="1" xfId="2" applyNumberFormat="1" applyFont="1" applyFill="1" applyBorder="1"/>
    <xf numFmtId="3" fontId="1" fillId="0" borderId="0" xfId="2" applyNumberFormat="1" applyFont="1" applyFill="1"/>
    <xf numFmtId="3" fontId="9" fillId="0" borderId="1" xfId="2" applyNumberFormat="1" applyFill="1" applyBorder="1"/>
    <xf numFmtId="3" fontId="9" fillId="0" borderId="0" xfId="2" applyNumberFormat="1" applyFill="1"/>
    <xf numFmtId="3" fontId="1" fillId="10" borderId="7" xfId="2" applyNumberFormat="1" applyFont="1" applyFill="1" applyBorder="1"/>
    <xf numFmtId="3" fontId="1" fillId="10" borderId="8" xfId="2" applyNumberFormat="1" applyFont="1" applyFill="1" applyBorder="1"/>
    <xf numFmtId="3" fontId="1" fillId="10" borderId="17" xfId="0" applyNumberFormat="1" applyFont="1" applyFill="1" applyBorder="1"/>
    <xf numFmtId="3" fontId="1" fillId="0" borderId="2" xfId="0" applyNumberFormat="1" applyFont="1" applyBorder="1" applyAlignment="1">
      <alignment horizontal="center"/>
    </xf>
    <xf numFmtId="3" fontId="1" fillId="0" borderId="3" xfId="0" applyNumberFormat="1" applyFont="1" applyBorder="1" applyAlignment="1">
      <alignment horizontal="center"/>
    </xf>
    <xf numFmtId="3" fontId="1" fillId="0" borderId="1" xfId="0" applyNumberFormat="1" applyFont="1" applyBorder="1" applyAlignment="1">
      <alignment horizontal="center"/>
    </xf>
    <xf numFmtId="3" fontId="0" fillId="0" borderId="1" xfId="0" applyNumberFormat="1" applyBorder="1" applyAlignment="1">
      <alignment horizontal="center"/>
    </xf>
    <xf numFmtId="3" fontId="0" fillId="0" borderId="4" xfId="0" applyNumberFormat="1" applyBorder="1" applyAlignment="1">
      <alignment horizontal="center"/>
    </xf>
    <xf numFmtId="0" fontId="1" fillId="0" borderId="3" xfId="0" applyFont="1" applyFill="1" applyBorder="1" applyAlignment="1">
      <alignment horizontal="center"/>
    </xf>
    <xf numFmtId="0" fontId="1" fillId="0" borderId="10" xfId="0" applyFon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3" fontId="0" fillId="0" borderId="18" xfId="0" applyNumberFormat="1" applyFont="1" applyBorder="1" applyAlignment="1">
      <alignment horizontal="center"/>
    </xf>
    <xf numFmtId="3" fontId="0" fillId="0" borderId="1" xfId="0" applyNumberFormat="1" applyFont="1" applyFill="1" applyBorder="1" applyAlignment="1">
      <alignment horizontal="center"/>
    </xf>
    <xf numFmtId="3" fontId="0" fillId="0" borderId="0" xfId="0" applyNumberFormat="1" applyFont="1" applyFill="1" applyBorder="1" applyAlignment="1">
      <alignment horizontal="center"/>
    </xf>
    <xf numFmtId="3" fontId="0" fillId="0" borderId="18" xfId="0" applyNumberFormat="1" applyFont="1" applyFill="1" applyBorder="1" applyAlignment="1">
      <alignment horizontal="center"/>
    </xf>
    <xf numFmtId="3" fontId="0" fillId="0" borderId="4" xfId="0" applyNumberFormat="1" applyFill="1" applyBorder="1" applyAlignment="1">
      <alignment horizontal="center"/>
    </xf>
    <xf numFmtId="3" fontId="0" fillId="0" borderId="19" xfId="0" applyNumberFormat="1" applyFill="1" applyBorder="1" applyAlignment="1">
      <alignment horizontal="center"/>
    </xf>
    <xf numFmtId="3" fontId="0" fillId="0" borderId="20" xfId="0" applyNumberFormat="1" applyFill="1" applyBorder="1" applyAlignment="1">
      <alignment horizontal="center"/>
    </xf>
    <xf numFmtId="3" fontId="1" fillId="11" borderId="20" xfId="0" applyNumberFormat="1" applyFont="1" applyFill="1" applyBorder="1"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0" fontId="1" fillId="10" borderId="7" xfId="0" applyFont="1" applyFill="1" applyBorder="1" applyAlignment="1">
      <alignment horizontal="center"/>
    </xf>
    <xf numFmtId="0" fontId="1" fillId="10" borderId="17" xfId="0" applyFont="1" applyFill="1" applyBorder="1" applyAlignment="1">
      <alignment horizontal="center"/>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xf>
    <xf numFmtId="3" fontId="10" fillId="10" borderId="7" xfId="0" applyNumberFormat="1" applyFont="1" applyFill="1" applyBorder="1" applyAlignment="1">
      <alignment horizontal="center" vertical="center"/>
    </xf>
    <xf numFmtId="3" fontId="10" fillId="10" borderId="8" xfId="0" applyNumberFormat="1" applyFont="1" applyFill="1" applyBorder="1" applyAlignment="1">
      <alignment horizontal="center" vertical="center"/>
    </xf>
    <xf numFmtId="3" fontId="10" fillId="10" borderId="17" xfId="0" applyNumberFormat="1" applyFont="1" applyFill="1" applyBorder="1" applyAlignment="1">
      <alignment horizontal="center" vertical="center"/>
    </xf>
    <xf numFmtId="0" fontId="1" fillId="10" borderId="7" xfId="0" applyFont="1" applyFill="1" applyBorder="1" applyAlignment="1">
      <alignment horizontal="center"/>
    </xf>
    <xf numFmtId="0" fontId="1" fillId="10" borderId="17" xfId="0" applyFont="1" applyFill="1" applyBorder="1" applyAlignment="1">
      <alignment horizontal="center"/>
    </xf>
    <xf numFmtId="3" fontId="1" fillId="10" borderId="4" xfId="0" applyNumberFormat="1" applyFont="1" applyFill="1" applyBorder="1" applyAlignment="1">
      <alignment horizontal="center" vertical="center" wrapText="1"/>
    </xf>
    <xf numFmtId="0" fontId="1" fillId="10" borderId="8" xfId="0" applyFont="1" applyFill="1" applyBorder="1" applyAlignment="1">
      <alignment horizontal="center"/>
    </xf>
    <xf numFmtId="3" fontId="1" fillId="10" borderId="33" xfId="0" applyNumberFormat="1" applyFont="1" applyFill="1" applyBorder="1" applyAlignment="1">
      <alignment horizontal="center" vertical="center" wrapText="1"/>
    </xf>
    <xf numFmtId="3" fontId="1" fillId="10" borderId="34" xfId="0" applyNumberFormat="1" applyFont="1" applyFill="1" applyBorder="1" applyAlignment="1">
      <alignment horizontal="center" vertical="center" wrapText="1"/>
    </xf>
    <xf numFmtId="3" fontId="0" fillId="0" borderId="18" xfId="0" applyNumberFormat="1" applyBorder="1" applyAlignment="1">
      <alignment horizontal="center" wrapText="1"/>
    </xf>
    <xf numFmtId="3" fontId="12" fillId="0" borderId="0" xfId="0" applyNumberFormat="1" applyFont="1" applyBorder="1" applyAlignment="1">
      <alignment horizontal="center"/>
    </xf>
    <xf numFmtId="3" fontId="0" fillId="0" borderId="20" xfId="0" applyNumberFormat="1" applyFont="1" applyBorder="1" applyAlignment="1">
      <alignment horizontal="center"/>
    </xf>
    <xf numFmtId="3" fontId="1" fillId="0" borderId="7" xfId="0" applyNumberFormat="1" applyFont="1" applyBorder="1" applyAlignment="1">
      <alignment horizontal="center"/>
    </xf>
    <xf numFmtId="3" fontId="1" fillId="0" borderId="16" xfId="0" applyNumberFormat="1" applyFont="1" applyBorder="1" applyAlignment="1">
      <alignment horizontal="center"/>
    </xf>
    <xf numFmtId="3" fontId="18" fillId="0" borderId="10" xfId="0" applyNumberFormat="1" applyFont="1" applyBorder="1" applyAlignment="1">
      <alignment horizontal="center"/>
    </xf>
    <xf numFmtId="3" fontId="18" fillId="0" borderId="1" xfId="0" applyNumberFormat="1" applyFont="1" applyBorder="1" applyAlignment="1">
      <alignment horizontal="center"/>
    </xf>
    <xf numFmtId="3" fontId="18" fillId="0" borderId="0" xfId="0" applyNumberFormat="1" applyFont="1" applyBorder="1" applyAlignment="1">
      <alignment horizontal="center"/>
    </xf>
    <xf numFmtId="3" fontId="18" fillId="0" borderId="18" xfId="0" applyNumberFormat="1" applyFont="1" applyBorder="1" applyAlignment="1">
      <alignment horizontal="center"/>
    </xf>
    <xf numFmtId="3" fontId="12" fillId="0" borderId="1" xfId="0" applyNumberFormat="1" applyFont="1" applyBorder="1" applyAlignment="1">
      <alignment horizontal="center"/>
    </xf>
    <xf numFmtId="3" fontId="12" fillId="0" borderId="18" xfId="0" applyNumberFormat="1" applyFont="1" applyBorder="1" applyAlignment="1">
      <alignment horizontal="center"/>
    </xf>
    <xf numFmtId="0" fontId="18" fillId="0" borderId="1" xfId="0" applyFont="1" applyBorder="1" applyAlignment="1">
      <alignment horizontal="center"/>
    </xf>
    <xf numFmtId="0" fontId="18" fillId="0" borderId="0" xfId="0" applyFont="1" applyBorder="1" applyAlignment="1">
      <alignment horizontal="center" wrapText="1"/>
    </xf>
    <xf numFmtId="1" fontId="18" fillId="0" borderId="18" xfId="0" applyNumberFormat="1" applyFont="1" applyBorder="1" applyAlignment="1">
      <alignment horizontal="center"/>
    </xf>
    <xf numFmtId="3" fontId="23" fillId="0" borderId="1" xfId="16" applyNumberFormat="1" applyFont="1" applyBorder="1" applyAlignment="1" applyProtection="1">
      <alignment horizontal="center"/>
      <protection locked="0"/>
    </xf>
    <xf numFmtId="3" fontId="23" fillId="0" borderId="0" xfId="16" applyNumberFormat="1" applyFont="1" applyBorder="1" applyAlignment="1" applyProtection="1">
      <alignment horizontal="center"/>
      <protection locked="0"/>
    </xf>
    <xf numFmtId="0" fontId="18" fillId="0" borderId="1" xfId="0" applyFont="1" applyBorder="1" applyAlignment="1">
      <alignment horizontal="center" wrapText="1"/>
    </xf>
    <xf numFmtId="3" fontId="18" fillId="0" borderId="4" xfId="0" applyNumberFormat="1" applyFont="1" applyBorder="1" applyAlignment="1">
      <alignment horizontal="center"/>
    </xf>
    <xf numFmtId="3" fontId="18" fillId="0" borderId="19" xfId="0" applyNumberFormat="1" applyFont="1" applyBorder="1" applyAlignment="1">
      <alignment horizontal="center"/>
    </xf>
    <xf numFmtId="0" fontId="18" fillId="0" borderId="19" xfId="0" applyFont="1" applyBorder="1" applyAlignment="1">
      <alignment horizontal="center"/>
    </xf>
    <xf numFmtId="1" fontId="18" fillId="0" borderId="20" xfId="0" applyNumberFormat="1" applyFont="1" applyBorder="1" applyAlignment="1">
      <alignment horizontal="center"/>
    </xf>
    <xf numFmtId="3" fontId="18" fillId="0" borderId="0" xfId="0" applyNumberFormat="1" applyFont="1" applyBorder="1" applyAlignment="1">
      <alignment horizontal="center" wrapText="1"/>
    </xf>
    <xf numFmtId="3" fontId="18" fillId="0" borderId="18" xfId="0" applyNumberFormat="1" applyFont="1" applyBorder="1" applyAlignment="1">
      <alignment horizontal="center" wrapText="1"/>
    </xf>
    <xf numFmtId="3" fontId="18" fillId="0" borderId="1" xfId="0" applyNumberFormat="1" applyFont="1" applyFill="1" applyBorder="1" applyAlignment="1">
      <alignment horizontal="center" vertical="top" wrapText="1"/>
    </xf>
    <xf numFmtId="3" fontId="18" fillId="0" borderId="0" xfId="0" applyNumberFormat="1" applyFont="1" applyFill="1" applyBorder="1" applyAlignment="1">
      <alignment horizontal="center" vertical="center" wrapText="1"/>
    </xf>
    <xf numFmtId="3" fontId="18" fillId="0" borderId="18" xfId="0" applyNumberFormat="1" applyFont="1" applyFill="1" applyBorder="1" applyAlignment="1">
      <alignment horizontal="center" vertical="center" wrapText="1"/>
    </xf>
    <xf numFmtId="3" fontId="18" fillId="0" borderId="1" xfId="0" applyNumberFormat="1" applyFont="1" applyBorder="1" applyAlignment="1">
      <alignment horizontal="center" wrapText="1"/>
    </xf>
    <xf numFmtId="3" fontId="18" fillId="0" borderId="20" xfId="0" applyNumberFormat="1" applyFont="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5" fillId="0" borderId="7" xfId="0" applyFont="1" applyBorder="1" applyAlignment="1">
      <alignment horizontal="center" wrapText="1"/>
    </xf>
    <xf numFmtId="0" fontId="5" fillId="0" borderId="8" xfId="0" applyFont="1" applyBorder="1" applyAlignment="1">
      <alignment horizontal="center" wrapText="1"/>
    </xf>
    <xf numFmtId="1" fontId="5" fillId="0" borderId="17" xfId="0" applyNumberFormat="1" applyFont="1" applyBorder="1" applyAlignment="1">
      <alignment horizontal="center" wrapText="1"/>
    </xf>
    <xf numFmtId="0" fontId="5" fillId="0" borderId="16" xfId="0" applyFont="1" applyBorder="1" applyAlignment="1">
      <alignment horizontal="center" wrapText="1"/>
    </xf>
    <xf numFmtId="0" fontId="5" fillId="0" borderId="19" xfId="0" applyFont="1" applyBorder="1" applyAlignment="1">
      <alignment horizontal="center" wrapText="1"/>
    </xf>
    <xf numFmtId="1" fontId="5" fillId="0" borderId="19" xfId="0" applyNumberFormat="1" applyFont="1" applyBorder="1" applyAlignment="1">
      <alignment horizontal="center" wrapText="1"/>
    </xf>
    <xf numFmtId="0" fontId="5" fillId="0" borderId="16" xfId="0" applyFont="1" applyBorder="1" applyAlignment="1">
      <alignment horizontal="center"/>
    </xf>
    <xf numFmtId="0" fontId="18" fillId="0" borderId="9" xfId="0" applyFont="1" applyBorder="1" applyAlignment="1">
      <alignment horizontal="center"/>
    </xf>
    <xf numFmtId="0" fontId="18" fillId="0" borderId="3" xfId="0" applyFont="1" applyBorder="1" applyAlignment="1">
      <alignment horizontal="center"/>
    </xf>
    <xf numFmtId="0" fontId="18" fillId="0" borderId="0" xfId="0" applyFont="1" applyAlignment="1">
      <alignment horizontal="center"/>
    </xf>
    <xf numFmtId="1" fontId="18" fillId="0" borderId="3" xfId="0" applyNumberFormat="1" applyFont="1" applyBorder="1" applyAlignment="1">
      <alignment horizontal="center"/>
    </xf>
    <xf numFmtId="0" fontId="18" fillId="0" borderId="15" xfId="0" applyFont="1" applyBorder="1" applyAlignment="1">
      <alignment horizontal="center"/>
    </xf>
    <xf numFmtId="1" fontId="18" fillId="0" borderId="0" xfId="0" applyNumberFormat="1" applyFont="1" applyBorder="1" applyAlignment="1">
      <alignment horizontal="center"/>
    </xf>
    <xf numFmtId="1" fontId="18" fillId="0" borderId="0" xfId="0" applyNumberFormat="1" applyFont="1" applyAlignment="1">
      <alignment horizontal="center"/>
    </xf>
    <xf numFmtId="3" fontId="7" fillId="0" borderId="15" xfId="0" applyNumberFormat="1" applyFont="1" applyFill="1" applyBorder="1" applyAlignment="1">
      <alignment horizontal="center"/>
    </xf>
    <xf numFmtId="0" fontId="18" fillId="0" borderId="1" xfId="0" applyFont="1" applyBorder="1" applyAlignment="1" applyProtection="1">
      <alignment horizontal="center"/>
    </xf>
    <xf numFmtId="0" fontId="18" fillId="0" borderId="0" xfId="0" applyFont="1" applyBorder="1" applyAlignment="1" applyProtection="1">
      <alignment horizontal="center"/>
    </xf>
    <xf numFmtId="3" fontId="19" fillId="0" borderId="15" xfId="0" applyNumberFormat="1" applyFont="1" applyFill="1" applyBorder="1" applyAlignment="1">
      <alignment horizontal="center"/>
    </xf>
    <xf numFmtId="3" fontId="18" fillId="0" borderId="15" xfId="0" applyNumberFormat="1" applyFont="1" applyBorder="1" applyAlignment="1">
      <alignment horizontal="center"/>
    </xf>
    <xf numFmtId="0" fontId="18" fillId="0" borderId="4" xfId="0" applyFont="1" applyBorder="1" applyAlignment="1">
      <alignment horizontal="center"/>
    </xf>
    <xf numFmtId="0" fontId="18" fillId="0" borderId="11" xfId="0" applyFont="1" applyBorder="1" applyAlignment="1">
      <alignment horizontal="center"/>
    </xf>
    <xf numFmtId="1" fontId="18" fillId="0" borderId="19" xfId="0" applyNumberFormat="1" applyFont="1" applyBorder="1" applyAlignment="1">
      <alignment horizontal="center"/>
    </xf>
    <xf numFmtId="1" fontId="5" fillId="0" borderId="20" xfId="0" applyNumberFormat="1" applyFont="1" applyBorder="1" applyAlignment="1">
      <alignment horizontal="center" wrapText="1"/>
    </xf>
    <xf numFmtId="1" fontId="18" fillId="0" borderId="10" xfId="0" applyNumberFormat="1" applyFont="1" applyBorder="1" applyAlignment="1">
      <alignment horizontal="center"/>
    </xf>
    <xf numFmtId="3" fontId="10" fillId="0" borderId="7" xfId="0" applyNumberFormat="1" applyFont="1" applyBorder="1" applyAlignment="1">
      <alignment horizontal="center" vertical="center" wrapText="1"/>
    </xf>
    <xf numFmtId="3" fontId="10" fillId="0" borderId="8" xfId="0" applyNumberFormat="1" applyFont="1" applyBorder="1" applyAlignment="1">
      <alignment horizontal="center" vertical="center" wrapText="1"/>
    </xf>
    <xf numFmtId="3" fontId="10" fillId="0" borderId="17" xfId="0" applyNumberFormat="1" applyFont="1" applyBorder="1" applyAlignment="1">
      <alignment horizontal="center" vertical="center" wrapText="1"/>
    </xf>
    <xf numFmtId="3" fontId="18" fillId="0" borderId="2" xfId="0" applyNumberFormat="1" applyFont="1" applyBorder="1" applyAlignment="1">
      <alignment horizontal="center" vertical="center" wrapText="1"/>
    </xf>
    <xf numFmtId="3" fontId="18" fillId="0" borderId="3" xfId="0" applyNumberFormat="1" applyFont="1" applyBorder="1" applyAlignment="1">
      <alignment horizontal="center" vertical="center" wrapText="1"/>
    </xf>
    <xf numFmtId="0" fontId="18" fillId="0" borderId="10" xfId="0" applyFont="1" applyBorder="1" applyAlignment="1">
      <alignment horizontal="center"/>
    </xf>
    <xf numFmtId="3" fontId="18" fillId="0" borderId="0" xfId="0" applyNumberFormat="1" applyFont="1" applyBorder="1" applyAlignment="1">
      <alignment horizontal="center" vertical="center" wrapText="1"/>
    </xf>
    <xf numFmtId="3" fontId="18" fillId="0" borderId="18" xfId="0" applyNumberFormat="1" applyFont="1" applyBorder="1" applyAlignment="1">
      <alignment horizontal="center" vertical="center" wrapText="1"/>
    </xf>
    <xf numFmtId="3" fontId="18" fillId="0" borderId="1" xfId="0" applyNumberFormat="1" applyFont="1" applyBorder="1" applyAlignment="1">
      <alignment horizontal="center" vertical="center" wrapText="1"/>
    </xf>
    <xf numFmtId="0" fontId="18" fillId="0" borderId="4" xfId="0" applyFont="1" applyBorder="1" applyAlignment="1">
      <alignment horizontal="center" wrapText="1"/>
    </xf>
    <xf numFmtId="0" fontId="18" fillId="0" borderId="19" xfId="0" applyFont="1" applyBorder="1" applyAlignment="1">
      <alignment horizontal="center" wrapText="1"/>
    </xf>
    <xf numFmtId="3" fontId="18" fillId="0" borderId="19" xfId="0" applyNumberFormat="1" applyFont="1" applyBorder="1" applyAlignment="1">
      <alignment horizontal="center" vertical="center" wrapText="1"/>
    </xf>
    <xf numFmtId="0" fontId="18" fillId="0" borderId="20" xfId="0" applyFont="1" applyBorder="1" applyAlignment="1">
      <alignment horizontal="center"/>
    </xf>
    <xf numFmtId="3" fontId="1" fillId="10" borderId="17" xfId="0" applyNumberFormat="1" applyFont="1" applyFill="1" applyBorder="1" applyAlignment="1">
      <alignment horizontal="center"/>
    </xf>
    <xf numFmtId="3" fontId="1" fillId="10" borderId="8" xfId="0" applyNumberFormat="1" applyFont="1" applyFill="1" applyBorder="1" applyAlignment="1">
      <alignment horizontal="center" vertical="center"/>
    </xf>
    <xf numFmtId="9" fontId="0" fillId="10" borderId="17" xfId="0" applyNumberFormat="1" applyFill="1" applyBorder="1" applyAlignment="1">
      <alignment horizontal="center"/>
    </xf>
    <xf numFmtId="0" fontId="1" fillId="0" borderId="53" xfId="0" applyFont="1" applyBorder="1" applyAlignment="1">
      <alignment horizontal="center"/>
    </xf>
    <xf numFmtId="0" fontId="1" fillId="0" borderId="23" xfId="0" applyFont="1" applyBorder="1" applyAlignment="1">
      <alignment horizontal="center"/>
    </xf>
    <xf numFmtId="9" fontId="1" fillId="0" borderId="65" xfId="0" applyNumberFormat="1" applyFont="1" applyBorder="1" applyAlignment="1">
      <alignment horizontal="center"/>
    </xf>
    <xf numFmtId="3" fontId="0" fillId="0" borderId="2" xfId="0" applyNumberFormat="1" applyBorder="1" applyAlignment="1">
      <alignment horizontal="center"/>
    </xf>
    <xf numFmtId="3" fontId="0" fillId="0" borderId="3" xfId="0" applyNumberFormat="1" applyBorder="1" applyAlignment="1">
      <alignment horizontal="center"/>
    </xf>
    <xf numFmtId="3" fontId="0" fillId="0" borderId="10" xfId="0" applyNumberFormat="1" applyBorder="1" applyAlignment="1">
      <alignment horizontal="center"/>
    </xf>
    <xf numFmtId="3" fontId="24" fillId="0" borderId="2" xfId="0" applyNumberFormat="1" applyFont="1" applyBorder="1" applyAlignment="1">
      <alignment horizontal="center"/>
    </xf>
    <xf numFmtId="3" fontId="1" fillId="0" borderId="9" xfId="0" applyNumberFormat="1" applyFont="1" applyBorder="1" applyAlignment="1">
      <alignment horizontal="center"/>
    </xf>
    <xf numFmtId="3" fontId="24" fillId="0" borderId="3" xfId="0" applyNumberFormat="1" applyFont="1" applyBorder="1" applyAlignment="1">
      <alignment horizontal="center"/>
    </xf>
    <xf numFmtId="0" fontId="12" fillId="0" borderId="1" xfId="0" applyFont="1" applyBorder="1" applyAlignment="1">
      <alignment horizontal="right" vertical="center"/>
    </xf>
    <xf numFmtId="0" fontId="12" fillId="0" borderId="0" xfId="0" applyFont="1" applyBorder="1" applyAlignment="1">
      <alignment horizontal="right" vertical="center"/>
    </xf>
    <xf numFmtId="0" fontId="12" fillId="0" borderId="0" xfId="0" applyFont="1" applyAlignment="1">
      <alignment horizontal="center"/>
    </xf>
    <xf numFmtId="0" fontId="12" fillId="0" borderId="15" xfId="0" applyFont="1" applyBorder="1" applyAlignment="1">
      <alignment horizontal="center"/>
    </xf>
    <xf numFmtId="0" fontId="0" fillId="0" borderId="0" xfId="0" applyFont="1" applyAlignment="1">
      <alignment horizontal="center" wrapText="1"/>
    </xf>
    <xf numFmtId="0" fontId="0" fillId="0" borderId="15" xfId="0" applyFont="1" applyBorder="1" applyAlignment="1">
      <alignment horizontal="center" wrapText="1"/>
    </xf>
    <xf numFmtId="0" fontId="17" fillId="0" borderId="0" xfId="0" applyFont="1" applyBorder="1" applyAlignment="1" applyProtection="1">
      <alignment horizontal="center"/>
      <protection locked="0"/>
    </xf>
    <xf numFmtId="3" fontId="16" fillId="0" borderId="15" xfId="0" applyNumberFormat="1" applyFont="1" applyFill="1" applyBorder="1" applyAlignment="1">
      <alignment horizontal="center"/>
    </xf>
    <xf numFmtId="0" fontId="0" fillId="0" borderId="15" xfId="0" applyFont="1" applyBorder="1" applyAlignment="1">
      <alignment horizontal="center"/>
    </xf>
    <xf numFmtId="0" fontId="10" fillId="0" borderId="15" xfId="0" applyFont="1" applyBorder="1" applyAlignment="1">
      <alignment horizontal="center"/>
    </xf>
    <xf numFmtId="0" fontId="1" fillId="0" borderId="11" xfId="0" applyFont="1" applyBorder="1" applyAlignment="1">
      <alignment horizontal="center"/>
    </xf>
    <xf numFmtId="0" fontId="1" fillId="0" borderId="8" xfId="0" applyFont="1" applyBorder="1" applyAlignment="1">
      <alignment horizontal="center"/>
    </xf>
    <xf numFmtId="1" fontId="1" fillId="0" borderId="8" xfId="0" applyNumberFormat="1" applyFont="1" applyBorder="1" applyAlignment="1">
      <alignment horizontal="center"/>
    </xf>
    <xf numFmtId="0" fontId="12" fillId="0" borderId="1" xfId="0" applyFont="1"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1" fontId="0" fillId="0" borderId="15" xfId="0" applyNumberFormat="1" applyBorder="1" applyAlignment="1">
      <alignment horizontal="center"/>
    </xf>
    <xf numFmtId="0" fontId="0" fillId="0" borderId="11" xfId="0" applyBorder="1" applyAlignment="1">
      <alignment horizontal="center"/>
    </xf>
    <xf numFmtId="3" fontId="1" fillId="10" borderId="7" xfId="0" applyNumberFormat="1" applyFont="1" applyFill="1" applyBorder="1" applyAlignment="1">
      <alignment horizontal="center" vertical="center"/>
    </xf>
    <xf numFmtId="3" fontId="1" fillId="10" borderId="17" xfId="0" applyNumberFormat="1" applyFont="1" applyFill="1" applyBorder="1" applyAlignment="1">
      <alignment horizontal="center" vertical="center"/>
    </xf>
    <xf numFmtId="3" fontId="1" fillId="0" borderId="67" xfId="0" applyNumberFormat="1" applyFont="1" applyBorder="1" applyAlignment="1">
      <alignment horizontal="center"/>
    </xf>
    <xf numFmtId="3" fontId="1" fillId="12" borderId="68" xfId="0" applyNumberFormat="1" applyFont="1" applyFill="1" applyBorder="1" applyAlignment="1">
      <alignment horizontal="center"/>
    </xf>
    <xf numFmtId="3" fontId="1" fillId="13" borderId="7" xfId="0" applyNumberFormat="1" applyFont="1" applyFill="1" applyBorder="1" applyAlignment="1">
      <alignment horizontal="center"/>
    </xf>
    <xf numFmtId="3" fontId="1" fillId="13" borderId="8" xfId="0" applyNumberFormat="1" applyFont="1" applyFill="1" applyBorder="1" applyAlignment="1">
      <alignment horizontal="center"/>
    </xf>
    <xf numFmtId="3" fontId="1" fillId="13" borderId="17" xfId="0" applyNumberFormat="1" applyFont="1" applyFill="1" applyBorder="1" applyAlignment="1">
      <alignment horizontal="center"/>
    </xf>
    <xf numFmtId="3" fontId="18" fillId="0" borderId="0" xfId="0" applyNumberFormat="1" applyFont="1" applyAlignment="1">
      <alignment horizontal="center"/>
    </xf>
    <xf numFmtId="0" fontId="4" fillId="0" borderId="51" xfId="12" applyFont="1" applyBorder="1" applyAlignment="1">
      <alignment vertical="center"/>
    </xf>
    <xf numFmtId="0" fontId="14" fillId="0" borderId="51" xfId="0" applyFont="1" applyBorder="1" applyAlignment="1">
      <alignment vertical="center" wrapText="1"/>
    </xf>
    <xf numFmtId="0" fontId="4" fillId="0" borderId="51" xfId="0" applyFont="1" applyBorder="1" applyAlignment="1">
      <alignment vertical="center"/>
    </xf>
    <xf numFmtId="0" fontId="4" fillId="2" borderId="51" xfId="0" applyFont="1" applyFill="1" applyBorder="1" applyAlignment="1">
      <alignment vertical="center"/>
    </xf>
    <xf numFmtId="0" fontId="14" fillId="0" borderId="51" xfId="12" applyFont="1" applyBorder="1" applyAlignment="1">
      <alignment vertical="center"/>
    </xf>
    <xf numFmtId="0" fontId="4" fillId="0" borderId="51" xfId="0" applyFont="1" applyBorder="1" applyAlignment="1">
      <alignment horizontal="center" vertical="center" wrapText="1"/>
    </xf>
    <xf numFmtId="0" fontId="14" fillId="0" borderId="51" xfId="12" applyFont="1" applyBorder="1" applyAlignment="1">
      <alignment vertical="center" wrapText="1"/>
    </xf>
    <xf numFmtId="0" fontId="12" fillId="0" borderId="0" xfId="0" applyFont="1" applyAlignment="1">
      <alignment horizontal="left" vertical="top" wrapText="1"/>
    </xf>
    <xf numFmtId="0" fontId="3" fillId="0" borderId="3" xfId="0" applyFont="1" applyBorder="1" applyAlignment="1">
      <alignment horizontal="left" wrapText="1"/>
    </xf>
    <xf numFmtId="0" fontId="3" fillId="0" borderId="0" xfId="0" applyFont="1" applyBorder="1" applyAlignment="1">
      <alignment horizontal="left" wrapText="1"/>
    </xf>
    <xf numFmtId="0" fontId="1" fillId="10" borderId="9"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7" xfId="0" applyFont="1" applyFill="1" applyBorder="1" applyAlignment="1">
      <alignment horizontal="center"/>
    </xf>
    <xf numFmtId="0" fontId="1" fillId="10" borderId="17" xfId="0" applyFont="1" applyFill="1" applyBorder="1" applyAlignment="1">
      <alignment horizontal="center"/>
    </xf>
    <xf numFmtId="0" fontId="1" fillId="10" borderId="9" xfId="0" applyFont="1" applyFill="1" applyBorder="1" applyAlignment="1">
      <alignment horizontal="center"/>
    </xf>
    <xf numFmtId="0" fontId="1" fillId="10" borderId="11" xfId="0" applyFont="1" applyFill="1" applyBorder="1" applyAlignment="1">
      <alignment horizontal="center"/>
    </xf>
    <xf numFmtId="0" fontId="13" fillId="0" borderId="36" xfId="1" applyFont="1" applyBorder="1" applyAlignment="1">
      <alignment horizontal="center" vertical="center" wrapText="1"/>
    </xf>
    <xf numFmtId="0" fontId="3" fillId="0" borderId="3" xfId="0" applyFont="1" applyBorder="1" applyAlignment="1">
      <alignment wrapText="1"/>
    </xf>
    <xf numFmtId="0" fontId="1" fillId="10" borderId="2"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2" xfId="0" applyFont="1" applyFill="1" applyBorder="1" applyAlignment="1">
      <alignment horizontal="center"/>
    </xf>
    <xf numFmtId="0" fontId="1" fillId="10" borderId="3" xfId="0" applyFont="1" applyFill="1" applyBorder="1" applyAlignment="1">
      <alignment horizontal="center"/>
    </xf>
    <xf numFmtId="0" fontId="1" fillId="10" borderId="10" xfId="0" applyFont="1" applyFill="1" applyBorder="1" applyAlignment="1">
      <alignment horizontal="center"/>
    </xf>
    <xf numFmtId="0" fontId="1" fillId="10" borderId="10" xfId="0" applyFont="1" applyFill="1" applyBorder="1" applyAlignment="1">
      <alignment horizontal="center" vertical="center"/>
    </xf>
    <xf numFmtId="0" fontId="1" fillId="10" borderId="18" xfId="0" applyFont="1" applyFill="1" applyBorder="1" applyAlignment="1">
      <alignment horizontal="center" vertical="center"/>
    </xf>
    <xf numFmtId="0" fontId="1" fillId="0" borderId="19" xfId="0" applyFont="1" applyBorder="1" applyAlignment="1">
      <alignment horizontal="center" vertical="center"/>
    </xf>
    <xf numFmtId="0" fontId="1" fillId="0" borderId="0" xfId="0" applyFont="1" applyAlignment="1">
      <alignment horizontal="center" vertical="center" wrapText="1"/>
    </xf>
    <xf numFmtId="0" fontId="1" fillId="10" borderId="7" xfId="0" applyFont="1" applyFill="1" applyBorder="1" applyAlignment="1">
      <alignment horizontal="center" wrapText="1"/>
    </xf>
    <xf numFmtId="0" fontId="1" fillId="10" borderId="8" xfId="0" applyFont="1" applyFill="1" applyBorder="1" applyAlignment="1">
      <alignment horizontal="center" wrapText="1"/>
    </xf>
    <xf numFmtId="0" fontId="1" fillId="10" borderId="17" xfId="0" applyFont="1" applyFill="1" applyBorder="1" applyAlignment="1">
      <alignment horizontal="center" wrapText="1"/>
    </xf>
    <xf numFmtId="0" fontId="1" fillId="10" borderId="2"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4" fillId="0" borderId="19" xfId="0" applyFont="1" applyBorder="1" applyAlignment="1">
      <alignment horizontal="center" vertical="center" wrapText="1"/>
    </xf>
    <xf numFmtId="3" fontId="1" fillId="10" borderId="2" xfId="0" applyNumberFormat="1" applyFont="1" applyFill="1" applyBorder="1" applyAlignment="1">
      <alignment horizontal="center" vertical="center" wrapText="1"/>
    </xf>
    <xf numFmtId="3" fontId="1" fillId="10" borderId="4" xfId="0" applyNumberFormat="1" applyFont="1" applyFill="1" applyBorder="1" applyAlignment="1">
      <alignment horizontal="center" vertical="center" wrapText="1"/>
    </xf>
    <xf numFmtId="3" fontId="1" fillId="10" borderId="9" xfId="0" applyNumberFormat="1" applyFont="1" applyFill="1" applyBorder="1" applyAlignment="1">
      <alignment horizontal="center" vertical="center" wrapText="1"/>
    </xf>
    <xf numFmtId="3" fontId="1" fillId="10" borderId="11" xfId="0" applyNumberFormat="1"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17" xfId="0" applyFont="1" applyFill="1" applyBorder="1" applyAlignment="1">
      <alignment horizontal="center" vertical="center" wrapText="1"/>
    </xf>
    <xf numFmtId="3" fontId="1" fillId="10" borderId="7" xfId="0" applyNumberFormat="1" applyFont="1" applyFill="1" applyBorder="1" applyAlignment="1">
      <alignment horizontal="center" vertical="center" wrapText="1"/>
    </xf>
    <xf numFmtId="3" fontId="1" fillId="10" borderId="17" xfId="0" applyNumberFormat="1" applyFont="1" applyFill="1" applyBorder="1" applyAlignment="1">
      <alignment horizontal="center" vertical="center" wrapText="1"/>
    </xf>
    <xf numFmtId="0" fontId="1" fillId="10" borderId="9" xfId="0" applyFont="1" applyFill="1" applyBorder="1" applyAlignment="1">
      <alignment horizontal="center" vertical="center" wrapText="1"/>
    </xf>
    <xf numFmtId="0" fontId="1" fillId="10" borderId="15"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0" fillId="10" borderId="7" xfId="0" applyFill="1" applyBorder="1" applyAlignment="1">
      <alignment horizontal="center"/>
    </xf>
    <xf numFmtId="0" fontId="0" fillId="10" borderId="8" xfId="0" applyFill="1" applyBorder="1" applyAlignment="1">
      <alignment horizontal="center"/>
    </xf>
    <xf numFmtId="0" fontId="0" fillId="10" borderId="17"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1" fillId="10" borderId="19" xfId="0" applyFont="1" applyFill="1" applyBorder="1" applyAlignment="1">
      <alignment horizontal="center" wrapText="1"/>
    </xf>
    <xf numFmtId="0" fontId="1" fillId="10" borderId="10" xfId="0" applyFont="1" applyFill="1" applyBorder="1" applyAlignment="1">
      <alignment horizontal="center" wrapText="1"/>
    </xf>
    <xf numFmtId="0" fontId="1" fillId="10" borderId="20" xfId="0" applyFont="1" applyFill="1" applyBorder="1" applyAlignment="1">
      <alignment horizontal="center" wrapText="1"/>
    </xf>
    <xf numFmtId="0" fontId="4" fillId="0" borderId="0" xfId="0" applyFont="1" applyAlignment="1">
      <alignment horizontal="center" vertical="center" wrapText="1"/>
    </xf>
    <xf numFmtId="0" fontId="1" fillId="10" borderId="15" xfId="0" applyFont="1" applyFill="1" applyBorder="1" applyAlignment="1">
      <alignment horizontal="center" vertical="center"/>
    </xf>
    <xf numFmtId="0" fontId="1" fillId="10" borderId="8" xfId="0" applyFont="1" applyFill="1" applyBorder="1" applyAlignment="1">
      <alignment horizontal="center"/>
    </xf>
    <xf numFmtId="0" fontId="4" fillId="0" borderId="0" xfId="0" applyFont="1" applyBorder="1" applyAlignment="1">
      <alignment horizontal="center" vertical="center" wrapText="1"/>
    </xf>
    <xf numFmtId="0" fontId="1" fillId="10" borderId="9" xfId="0" applyFont="1" applyFill="1" applyBorder="1" applyAlignment="1">
      <alignment horizontal="center" wrapText="1"/>
    </xf>
    <xf numFmtId="0" fontId="1" fillId="10" borderId="11" xfId="0" applyFont="1" applyFill="1" applyBorder="1" applyAlignment="1">
      <alignment horizontal="center" wrapText="1"/>
    </xf>
    <xf numFmtId="0" fontId="1" fillId="10" borderId="2" xfId="0" applyFont="1" applyFill="1" applyBorder="1" applyAlignment="1">
      <alignment horizontal="left" wrapText="1"/>
    </xf>
    <xf numFmtId="0" fontId="1" fillId="10" borderId="4" xfId="0" applyFont="1" applyFill="1" applyBorder="1" applyAlignment="1">
      <alignment horizontal="left" wrapText="1"/>
    </xf>
    <xf numFmtId="0" fontId="4" fillId="10" borderId="7" xfId="0" applyFont="1" applyFill="1" applyBorder="1" applyAlignment="1">
      <alignment horizontal="left"/>
    </xf>
    <xf numFmtId="0" fontId="4" fillId="10" borderId="8" xfId="0" applyFont="1" applyFill="1" applyBorder="1" applyAlignment="1">
      <alignment horizontal="left"/>
    </xf>
    <xf numFmtId="0" fontId="4" fillId="10" borderId="17" xfId="0" applyFont="1" applyFill="1" applyBorder="1" applyAlignment="1">
      <alignment horizontal="left"/>
    </xf>
    <xf numFmtId="0" fontId="4" fillId="0" borderId="19" xfId="0" applyFont="1" applyBorder="1" applyAlignment="1">
      <alignment horizontal="left" vertical="center"/>
    </xf>
    <xf numFmtId="0" fontId="4" fillId="0" borderId="0" xfId="0" applyFont="1" applyBorder="1" applyAlignment="1">
      <alignment horizontal="left" vertical="center"/>
    </xf>
    <xf numFmtId="0" fontId="5" fillId="10" borderId="2" xfId="0" applyFont="1" applyFill="1" applyBorder="1" applyAlignment="1">
      <alignment horizontal="center" vertical="center"/>
    </xf>
    <xf numFmtId="0" fontId="5" fillId="10" borderId="1"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7"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5" fillId="10" borderId="7" xfId="0" applyFont="1" applyFill="1" applyBorder="1" applyAlignment="1">
      <alignment horizontal="center" wrapText="1"/>
    </xf>
    <xf numFmtId="0" fontId="5" fillId="10" borderId="8" xfId="0" applyFont="1" applyFill="1" applyBorder="1" applyAlignment="1">
      <alignment horizontal="center" wrapText="1"/>
    </xf>
    <xf numFmtId="0" fontId="5" fillId="10" borderId="17" xfId="0" applyFont="1" applyFill="1" applyBorder="1" applyAlignment="1">
      <alignment horizontal="center" wrapText="1"/>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4" fillId="10" borderId="7" xfId="0" applyFont="1" applyFill="1" applyBorder="1" applyAlignment="1">
      <alignment horizontal="center" wrapText="1"/>
    </xf>
    <xf numFmtId="0" fontId="4" fillId="10" borderId="8" xfId="0" applyFont="1" applyFill="1" applyBorder="1" applyAlignment="1">
      <alignment horizontal="center" wrapText="1"/>
    </xf>
    <xf numFmtId="0" fontId="4" fillId="10" borderId="17" xfId="0" applyFont="1" applyFill="1" applyBorder="1" applyAlignment="1">
      <alignment horizontal="center" wrapText="1"/>
    </xf>
    <xf numFmtId="3" fontId="1" fillId="10" borderId="3" xfId="0" applyNumberFormat="1" applyFont="1" applyFill="1" applyBorder="1" applyAlignment="1">
      <alignment horizontal="center" vertical="center" wrapText="1"/>
    </xf>
    <xf numFmtId="3" fontId="1" fillId="10" borderId="10" xfId="0" applyNumberFormat="1" applyFont="1" applyFill="1" applyBorder="1" applyAlignment="1">
      <alignment horizontal="center" vertical="center" wrapText="1"/>
    </xf>
    <xf numFmtId="0" fontId="5" fillId="10" borderId="9" xfId="0" applyFont="1" applyFill="1" applyBorder="1" applyAlignment="1">
      <alignment horizontal="center" vertical="center"/>
    </xf>
    <xf numFmtId="0" fontId="5" fillId="10" borderId="15" xfId="0" applyFont="1" applyFill="1" applyBorder="1" applyAlignment="1">
      <alignment horizontal="center" vertical="center"/>
    </xf>
    <xf numFmtId="0" fontId="5" fillId="10" borderId="11" xfId="0" applyFont="1" applyFill="1" applyBorder="1" applyAlignment="1">
      <alignment horizontal="center" vertical="center"/>
    </xf>
    <xf numFmtId="0" fontId="0" fillId="10" borderId="2" xfId="0" applyFill="1" applyBorder="1" applyAlignment="1">
      <alignment horizontal="center"/>
    </xf>
    <xf numFmtId="0" fontId="0" fillId="10" borderId="3" xfId="0" applyFill="1" applyBorder="1" applyAlignment="1">
      <alignment horizontal="center"/>
    </xf>
    <xf numFmtId="0" fontId="0" fillId="10" borderId="10" xfId="0" applyFill="1" applyBorder="1" applyAlignment="1">
      <alignment horizontal="center"/>
    </xf>
    <xf numFmtId="0" fontId="0" fillId="10" borderId="4" xfId="0" applyFill="1" applyBorder="1" applyAlignment="1">
      <alignment horizontal="center"/>
    </xf>
    <xf numFmtId="0" fontId="0" fillId="10" borderId="19" xfId="0" applyFill="1" applyBorder="1" applyAlignment="1">
      <alignment horizontal="center"/>
    </xf>
    <xf numFmtId="0" fontId="0" fillId="10" borderId="20" xfId="0" applyFill="1" applyBorder="1" applyAlignment="1">
      <alignment horizontal="center"/>
    </xf>
    <xf numFmtId="0" fontId="4" fillId="0" borderId="19" xfId="0" applyFont="1" applyBorder="1" applyAlignment="1">
      <alignment horizontal="center" wrapText="1"/>
    </xf>
    <xf numFmtId="3" fontId="1" fillId="10" borderId="7" xfId="0" applyNumberFormat="1" applyFont="1" applyFill="1" applyBorder="1" applyAlignment="1">
      <alignment horizontal="center"/>
    </xf>
    <xf numFmtId="3" fontId="1" fillId="10" borderId="8" xfId="0" applyNumberFormat="1" applyFont="1" applyFill="1" applyBorder="1" applyAlignment="1">
      <alignment horizontal="center"/>
    </xf>
    <xf numFmtId="3" fontId="1" fillId="10" borderId="17" xfId="0" applyNumberFormat="1" applyFont="1" applyFill="1" applyBorder="1" applyAlignment="1">
      <alignment horizontal="center"/>
    </xf>
    <xf numFmtId="0" fontId="5" fillId="10" borderId="9" xfId="0" applyFont="1" applyFill="1" applyBorder="1" applyAlignment="1">
      <alignment horizontal="left" vertical="center" wrapText="1"/>
    </xf>
    <xf numFmtId="0" fontId="5" fillId="10" borderId="15" xfId="0" applyFont="1" applyFill="1" applyBorder="1" applyAlignment="1">
      <alignment horizontal="left" vertical="center" wrapText="1"/>
    </xf>
    <xf numFmtId="0" fontId="5" fillId="10" borderId="11" xfId="0" applyFont="1" applyFill="1" applyBorder="1" applyAlignment="1">
      <alignment horizontal="left" vertical="center" wrapText="1"/>
    </xf>
    <xf numFmtId="3" fontId="6" fillId="10" borderId="21" xfId="0" applyNumberFormat="1" applyFont="1" applyFill="1" applyBorder="1" applyAlignment="1">
      <alignment horizontal="center" vertical="center"/>
    </xf>
    <xf numFmtId="3" fontId="6" fillId="10" borderId="22" xfId="0" applyNumberFormat="1" applyFont="1" applyFill="1" applyBorder="1" applyAlignment="1">
      <alignment horizontal="center" vertical="center"/>
    </xf>
    <xf numFmtId="3" fontId="6" fillId="10" borderId="23" xfId="0" applyNumberFormat="1" applyFont="1" applyFill="1" applyBorder="1" applyAlignment="1">
      <alignment horizontal="center" vertical="center"/>
    </xf>
    <xf numFmtId="3" fontId="1" fillId="10" borderId="44" xfId="0" applyNumberFormat="1" applyFont="1" applyFill="1" applyBorder="1" applyAlignment="1">
      <alignment horizontal="center" vertical="center"/>
    </xf>
    <xf numFmtId="3" fontId="1" fillId="10" borderId="39" xfId="0" applyNumberFormat="1" applyFont="1" applyFill="1" applyBorder="1" applyAlignment="1">
      <alignment horizontal="center" vertical="center"/>
    </xf>
    <xf numFmtId="3" fontId="1" fillId="10" borderId="41" xfId="0" applyNumberFormat="1" applyFont="1" applyFill="1" applyBorder="1" applyAlignment="1">
      <alignment horizontal="center" vertical="center"/>
    </xf>
    <xf numFmtId="3" fontId="1" fillId="10" borderId="38" xfId="0" applyNumberFormat="1" applyFont="1" applyFill="1" applyBorder="1" applyAlignment="1">
      <alignment horizontal="center" vertical="center"/>
    </xf>
    <xf numFmtId="0" fontId="4" fillId="0" borderId="1" xfId="0" applyFont="1" applyBorder="1" applyAlignment="1">
      <alignment horizontal="left" vertical="center" wrapText="1"/>
    </xf>
    <xf numFmtId="0" fontId="4" fillId="0" borderId="0" xfId="0" applyFont="1" applyBorder="1" applyAlignment="1">
      <alignment horizontal="left" vertical="center" wrapText="1"/>
    </xf>
    <xf numFmtId="0" fontId="1" fillId="10" borderId="47" xfId="0" applyFont="1" applyFill="1" applyBorder="1" applyAlignment="1">
      <alignment horizontal="center" vertical="center"/>
    </xf>
    <xf numFmtId="0" fontId="1" fillId="10" borderId="55" xfId="0" applyFont="1" applyFill="1" applyBorder="1" applyAlignment="1">
      <alignment horizontal="center" vertical="center"/>
    </xf>
    <xf numFmtId="0" fontId="1" fillId="10" borderId="24" xfId="0" applyFont="1" applyFill="1" applyBorder="1" applyAlignment="1">
      <alignment horizontal="center" vertical="center"/>
    </xf>
    <xf numFmtId="3" fontId="6" fillId="10" borderId="59" xfId="0" applyNumberFormat="1" applyFont="1" applyFill="1" applyBorder="1" applyAlignment="1">
      <alignment horizontal="center" vertical="center"/>
    </xf>
    <xf numFmtId="3" fontId="6" fillId="10" borderId="22" xfId="0" applyNumberFormat="1" applyFont="1" applyFill="1" applyBorder="1" applyAlignment="1">
      <alignment horizontal="left" vertical="center"/>
    </xf>
    <xf numFmtId="3" fontId="6" fillId="10" borderId="59" xfId="0" applyNumberFormat="1" applyFont="1" applyFill="1" applyBorder="1" applyAlignment="1">
      <alignment horizontal="left" vertical="center"/>
    </xf>
    <xf numFmtId="3" fontId="6" fillId="10" borderId="23" xfId="0" applyNumberFormat="1" applyFont="1" applyFill="1" applyBorder="1" applyAlignment="1">
      <alignment horizontal="left" vertical="center"/>
    </xf>
    <xf numFmtId="0" fontId="5" fillId="10" borderId="9" xfId="0" applyFont="1" applyFill="1" applyBorder="1" applyAlignment="1">
      <alignment horizontal="left" vertical="center"/>
    </xf>
    <xf numFmtId="0" fontId="5" fillId="10" borderId="15" xfId="0" applyFont="1" applyFill="1" applyBorder="1" applyAlignment="1">
      <alignment horizontal="left" vertical="center"/>
    </xf>
    <xf numFmtId="0" fontId="5" fillId="10" borderId="11" xfId="0" applyFont="1" applyFill="1" applyBorder="1" applyAlignment="1">
      <alignment horizontal="left" vertical="center"/>
    </xf>
    <xf numFmtId="3" fontId="1" fillId="10" borderId="21" xfId="0" applyNumberFormat="1" applyFont="1" applyFill="1" applyBorder="1" applyAlignment="1">
      <alignment horizontal="left" vertical="center"/>
    </xf>
    <xf numFmtId="3" fontId="1" fillId="10" borderId="22" xfId="0" applyNumberFormat="1" applyFont="1" applyFill="1" applyBorder="1" applyAlignment="1">
      <alignment horizontal="left" vertical="center"/>
    </xf>
    <xf numFmtId="3" fontId="1" fillId="10" borderId="23" xfId="0" applyNumberFormat="1" applyFont="1" applyFill="1" applyBorder="1" applyAlignment="1">
      <alignment horizontal="left" vertical="center"/>
    </xf>
    <xf numFmtId="0" fontId="4" fillId="0" borderId="35" xfId="0" applyFont="1" applyBorder="1" applyAlignment="1">
      <alignment horizontal="left" wrapText="1"/>
    </xf>
    <xf numFmtId="0" fontId="4" fillId="0" borderId="36" xfId="0" applyFont="1" applyBorder="1" applyAlignment="1">
      <alignment horizontal="left" wrapText="1"/>
    </xf>
    <xf numFmtId="3" fontId="1" fillId="10" borderId="8" xfId="0" applyNumberFormat="1" applyFont="1" applyFill="1" applyBorder="1" applyAlignment="1">
      <alignment horizontal="center" vertical="center"/>
    </xf>
    <xf numFmtId="3" fontId="1" fillId="10" borderId="18" xfId="0" applyNumberFormat="1" applyFont="1" applyFill="1" applyBorder="1" applyAlignment="1">
      <alignment horizontal="center" vertical="center" wrapText="1"/>
    </xf>
    <xf numFmtId="3" fontId="1" fillId="10" borderId="20" xfId="0" applyNumberFormat="1" applyFont="1" applyFill="1" applyBorder="1" applyAlignment="1">
      <alignment horizontal="center" vertical="center" wrapText="1"/>
    </xf>
    <xf numFmtId="3" fontId="1" fillId="10" borderId="22" xfId="0" applyNumberFormat="1" applyFont="1" applyFill="1" applyBorder="1" applyAlignment="1">
      <alignment horizontal="center" vertical="center"/>
    </xf>
    <xf numFmtId="3" fontId="1" fillId="10" borderId="23" xfId="0" applyNumberFormat="1" applyFont="1" applyFill="1" applyBorder="1" applyAlignment="1">
      <alignment horizontal="center" vertical="center"/>
    </xf>
    <xf numFmtId="3" fontId="1" fillId="10" borderId="37" xfId="0" applyNumberFormat="1" applyFont="1" applyFill="1" applyBorder="1" applyAlignment="1">
      <alignment horizontal="center" vertical="center" wrapText="1"/>
    </xf>
    <xf numFmtId="3" fontId="1" fillId="10" borderId="40" xfId="0" applyNumberFormat="1" applyFont="1" applyFill="1" applyBorder="1" applyAlignment="1">
      <alignment horizontal="center" vertical="center" wrapText="1"/>
    </xf>
    <xf numFmtId="3" fontId="4" fillId="0" borderId="0" xfId="0" applyNumberFormat="1" applyFont="1" applyBorder="1" applyAlignment="1">
      <alignment horizontal="center" vertical="center" wrapText="1"/>
    </xf>
    <xf numFmtId="3" fontId="1" fillId="10" borderId="2" xfId="0" applyNumberFormat="1" applyFont="1" applyFill="1" applyBorder="1" applyAlignment="1">
      <alignment horizontal="center" vertical="center"/>
    </xf>
    <xf numFmtId="3" fontId="1" fillId="10" borderId="3" xfId="0" applyNumberFormat="1" applyFont="1" applyFill="1" applyBorder="1" applyAlignment="1">
      <alignment horizontal="center" vertical="center"/>
    </xf>
    <xf numFmtId="3" fontId="1" fillId="10" borderId="32" xfId="0" applyNumberFormat="1" applyFont="1" applyFill="1" applyBorder="1" applyAlignment="1">
      <alignment horizontal="center" vertical="center"/>
    </xf>
    <xf numFmtId="3" fontId="1" fillId="10" borderId="35" xfId="0" applyNumberFormat="1" applyFont="1" applyFill="1" applyBorder="1" applyAlignment="1">
      <alignment horizontal="center" vertical="center"/>
    </xf>
    <xf numFmtId="3" fontId="1" fillId="10" borderId="36" xfId="0" applyNumberFormat="1" applyFont="1" applyFill="1" applyBorder="1" applyAlignment="1">
      <alignment horizontal="center" vertical="center"/>
    </xf>
    <xf numFmtId="3" fontId="1" fillId="10" borderId="54" xfId="0" applyNumberFormat="1" applyFont="1" applyFill="1" applyBorder="1" applyAlignment="1">
      <alignment horizontal="center" vertical="center"/>
    </xf>
    <xf numFmtId="3" fontId="1" fillId="10" borderId="33" xfId="0" applyNumberFormat="1" applyFont="1" applyFill="1" applyBorder="1" applyAlignment="1">
      <alignment horizontal="center" vertical="center" wrapText="1"/>
    </xf>
    <xf numFmtId="3" fontId="1" fillId="10" borderId="25" xfId="0" applyNumberFormat="1" applyFont="1" applyFill="1" applyBorder="1" applyAlignment="1">
      <alignment horizontal="center" vertical="center" wrapText="1"/>
    </xf>
    <xf numFmtId="3" fontId="1" fillId="10" borderId="57" xfId="0" applyNumberFormat="1" applyFont="1" applyFill="1" applyBorder="1" applyAlignment="1">
      <alignment horizontal="center" vertical="center"/>
    </xf>
    <xf numFmtId="3" fontId="1" fillId="10" borderId="46" xfId="0" applyNumberFormat="1" applyFont="1" applyFill="1" applyBorder="1" applyAlignment="1">
      <alignment horizontal="center" vertical="center"/>
    </xf>
    <xf numFmtId="3" fontId="1" fillId="10" borderId="34" xfId="0" applyNumberFormat="1" applyFont="1" applyFill="1" applyBorder="1" applyAlignment="1">
      <alignment horizontal="center" vertical="center" wrapText="1"/>
    </xf>
    <xf numFmtId="3" fontId="1" fillId="10" borderId="58" xfId="0" applyNumberFormat="1" applyFont="1" applyFill="1" applyBorder="1" applyAlignment="1">
      <alignment horizontal="center" vertical="center" wrapText="1"/>
    </xf>
    <xf numFmtId="3" fontId="1" fillId="10" borderId="26" xfId="0" applyNumberFormat="1" applyFont="1" applyFill="1" applyBorder="1" applyAlignment="1">
      <alignment horizontal="center" vertical="center" wrapText="1"/>
    </xf>
    <xf numFmtId="0" fontId="5" fillId="10" borderId="9" xfId="0" applyFont="1" applyFill="1" applyBorder="1" applyAlignment="1">
      <alignment horizontal="left"/>
    </xf>
    <xf numFmtId="0" fontId="5" fillId="10" borderId="15" xfId="0" applyFont="1" applyFill="1" applyBorder="1" applyAlignment="1">
      <alignment horizontal="left"/>
    </xf>
    <xf numFmtId="3" fontId="1" fillId="10" borderId="43" xfId="0" applyNumberFormat="1" applyFont="1" applyFill="1" applyBorder="1" applyAlignment="1">
      <alignment horizontal="center" vertical="center"/>
    </xf>
    <xf numFmtId="3" fontId="1" fillId="10" borderId="53" xfId="0" applyNumberFormat="1" applyFont="1" applyFill="1" applyBorder="1" applyAlignment="1">
      <alignment horizontal="center" vertical="center"/>
    </xf>
    <xf numFmtId="3" fontId="1" fillId="10" borderId="42" xfId="0" applyNumberFormat="1" applyFont="1" applyFill="1" applyBorder="1" applyAlignment="1">
      <alignment horizontal="center" vertical="center"/>
    </xf>
    <xf numFmtId="0" fontId="4" fillId="0" borderId="0" xfId="0" applyFont="1" applyAlignment="1">
      <alignment horizontal="left" vertical="center" wrapText="1"/>
    </xf>
    <xf numFmtId="3" fontId="10" fillId="10" borderId="10" xfId="0" applyNumberFormat="1" applyFont="1" applyFill="1" applyBorder="1" applyAlignment="1">
      <alignment horizontal="center" vertical="center" wrapText="1"/>
    </xf>
    <xf numFmtId="3" fontId="10" fillId="10" borderId="20" xfId="0" applyNumberFormat="1" applyFont="1" applyFill="1" applyBorder="1" applyAlignment="1">
      <alignment horizontal="center" vertical="center" wrapText="1"/>
    </xf>
    <xf numFmtId="3" fontId="10" fillId="10" borderId="9" xfId="0" applyNumberFormat="1" applyFont="1" applyFill="1" applyBorder="1" applyAlignment="1">
      <alignment horizontal="center" vertical="center" wrapText="1"/>
    </xf>
    <xf numFmtId="3" fontId="10" fillId="10" borderId="11" xfId="0" applyNumberFormat="1" applyFont="1" applyFill="1" applyBorder="1" applyAlignment="1">
      <alignment horizontal="center" vertical="center" wrapText="1"/>
    </xf>
    <xf numFmtId="0" fontId="10" fillId="10" borderId="9" xfId="0" applyFont="1" applyFill="1" applyBorder="1" applyAlignment="1">
      <alignment horizontal="center" vertical="center"/>
    </xf>
    <xf numFmtId="0" fontId="10" fillId="10" borderId="11" xfId="0" applyFont="1" applyFill="1" applyBorder="1" applyAlignment="1">
      <alignment horizontal="center" vertical="center"/>
    </xf>
    <xf numFmtId="3" fontId="11" fillId="10" borderId="7" xfId="0" applyNumberFormat="1" applyFont="1" applyFill="1" applyBorder="1" applyAlignment="1">
      <alignment horizontal="center" vertical="center"/>
    </xf>
    <xf numFmtId="3" fontId="11" fillId="10" borderId="8" xfId="0" applyNumberFormat="1" applyFont="1" applyFill="1" applyBorder="1" applyAlignment="1">
      <alignment horizontal="center" vertical="center"/>
    </xf>
    <xf numFmtId="3" fontId="11" fillId="10" borderId="17" xfId="0" applyNumberFormat="1" applyFont="1" applyFill="1" applyBorder="1" applyAlignment="1">
      <alignment horizontal="center" vertical="center"/>
    </xf>
    <xf numFmtId="3" fontId="10" fillId="10" borderId="7" xfId="0" applyNumberFormat="1" applyFont="1" applyFill="1" applyBorder="1" applyAlignment="1">
      <alignment horizontal="center" vertical="center"/>
    </xf>
    <xf numFmtId="3" fontId="10" fillId="10" borderId="8" xfId="0" applyNumberFormat="1" applyFont="1" applyFill="1" applyBorder="1" applyAlignment="1">
      <alignment horizontal="center" vertical="center"/>
    </xf>
    <xf numFmtId="3" fontId="10" fillId="10" borderId="17" xfId="0" applyNumberFormat="1" applyFont="1" applyFill="1" applyBorder="1" applyAlignment="1">
      <alignment horizontal="center" vertical="center"/>
    </xf>
    <xf numFmtId="0" fontId="1" fillId="10" borderId="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0" xfId="0" applyFont="1" applyFill="1" applyAlignment="1">
      <alignment horizontal="center" vertical="center" wrapText="1"/>
    </xf>
    <xf numFmtId="0" fontId="1" fillId="10" borderId="18" xfId="0" applyFont="1" applyFill="1" applyBorder="1" applyAlignment="1">
      <alignment horizontal="center" vertical="center" wrapText="1"/>
    </xf>
    <xf numFmtId="0" fontId="1" fillId="10" borderId="20" xfId="0" applyFont="1" applyFill="1" applyBorder="1" applyAlignment="1">
      <alignment horizontal="center" vertical="center" wrapText="1"/>
    </xf>
    <xf numFmtId="0" fontId="1" fillId="10" borderId="7" xfId="0" applyFont="1" applyFill="1" applyBorder="1" applyAlignment="1">
      <alignment horizontal="center" vertical="center"/>
    </xf>
    <xf numFmtId="0" fontId="1" fillId="10" borderId="8" xfId="0" applyFont="1" applyFill="1" applyBorder="1" applyAlignment="1">
      <alignment horizontal="center" vertical="center"/>
    </xf>
    <xf numFmtId="0" fontId="1" fillId="10" borderId="17" xfId="0" applyFont="1" applyFill="1" applyBorder="1" applyAlignment="1">
      <alignment horizontal="center" vertical="center"/>
    </xf>
    <xf numFmtId="0" fontId="5" fillId="0" borderId="19" xfId="0" applyFont="1" applyBorder="1" applyAlignment="1">
      <alignment horizontal="center" vertical="center" wrapText="1"/>
    </xf>
    <xf numFmtId="0" fontId="1" fillId="10" borderId="44" xfId="0" applyFont="1" applyFill="1" applyBorder="1" applyAlignment="1">
      <alignment horizontal="center" vertical="center"/>
    </xf>
    <xf numFmtId="0" fontId="1" fillId="10" borderId="39" xfId="0" applyFont="1" applyFill="1" applyBorder="1" applyAlignment="1">
      <alignment horizontal="center" vertical="center"/>
    </xf>
    <xf numFmtId="0" fontId="1" fillId="10" borderId="41"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53" xfId="0" applyFont="1" applyFill="1" applyBorder="1" applyAlignment="1">
      <alignment horizontal="center" vertical="center"/>
    </xf>
    <xf numFmtId="0" fontId="1" fillId="10" borderId="65" xfId="0" applyFont="1" applyFill="1" applyBorder="1" applyAlignment="1">
      <alignment horizontal="center" vertical="center"/>
    </xf>
    <xf numFmtId="0" fontId="1" fillId="10" borderId="15" xfId="0" applyFont="1" applyFill="1" applyBorder="1" applyAlignment="1">
      <alignment horizontal="center" wrapText="1"/>
    </xf>
    <xf numFmtId="0" fontId="25" fillId="0" borderId="36" xfId="12" applyFont="1" applyBorder="1" applyAlignment="1">
      <alignment vertical="center"/>
    </xf>
  </cellXfs>
  <cellStyles count="17">
    <cellStyle name="40% - Énfasis1" xfId="2" builtinId="31"/>
    <cellStyle name="60% - Énfasis1 2" xfId="3" xr:uid="{122077A4-787D-4A37-B0EE-A64A5AA862B6}"/>
    <cellStyle name="60% - Énfasis2 2" xfId="4" xr:uid="{CBA5B5AA-7BA1-4658-952F-6EF859C01C03}"/>
    <cellStyle name="60% - Énfasis3 2" xfId="5" xr:uid="{52D476B6-25C4-4A8D-B0F1-2248E00CBB13}"/>
    <cellStyle name="60% - Énfasis4 2" xfId="6" xr:uid="{9E1C92F4-AB5E-4E38-A03D-AF7B08930E7A}"/>
    <cellStyle name="60% - Énfasis5 2" xfId="7" xr:uid="{4996D125-FEA6-4203-B168-6F10D84ADDD6}"/>
    <cellStyle name="60% - Énfasis6 2" xfId="8" xr:uid="{0A07DBEB-7CEA-4F1F-BBAF-B7E5A6417851}"/>
    <cellStyle name="Millares 2" xfId="9" xr:uid="{51D11BC4-639C-4D8B-92C1-DADED032E957}"/>
    <cellStyle name="Millares 2 2" xfId="10" xr:uid="{DF701E49-89FC-4631-BBBF-06DD97A2092C}"/>
    <cellStyle name="Millares 2 2 2" xfId="16" xr:uid="{B09F943F-D229-4D63-9633-5EC6C967AC18}"/>
    <cellStyle name="Millares 2 3" xfId="15" xr:uid="{CB0AF5DB-5DB0-4839-8B90-40717BBE9714}"/>
    <cellStyle name="Moneda 2" xfId="11" xr:uid="{D52C8943-E850-4EDF-92CB-78980EDB82B0}"/>
    <cellStyle name="Normal" xfId="0" builtinId="0"/>
    <cellStyle name="Normal 2" xfId="12" xr:uid="{1A203431-71A9-4721-94BC-21E6877E215C}"/>
    <cellStyle name="Normal 2 2" xfId="1" xr:uid="{00000000-0005-0000-0000-000002000000}"/>
    <cellStyle name="Normal 3" xfId="13" xr:uid="{AE4D6954-C274-450E-80EB-36B35B3F2727}"/>
    <cellStyle name="Normal 4 4" xfId="14" xr:uid="{EFEE2492-2875-47B9-A5C5-D7E0DBEC8FED}"/>
  </cellStyles>
  <dxfs count="0"/>
  <tableStyles count="0" defaultTableStyle="TableStyleMedium2" defaultPivotStyle="PivotStyleLight16"/>
  <colors>
    <mruColors>
      <color rgb="FF8DF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419100</xdr:colOff>
      <xdr:row>0</xdr:row>
      <xdr:rowOff>161925</xdr:rowOff>
    </xdr:from>
    <xdr:ext cx="184731" cy="264560"/>
    <xdr:sp macro="" textlink="">
      <xdr:nvSpPr>
        <xdr:cNvPr id="2" name="CuadroTexto 1">
          <a:extLst>
            <a:ext uri="{FF2B5EF4-FFF2-40B4-BE49-F238E27FC236}">
              <a16:creationId xmlns:a16="http://schemas.microsoft.com/office/drawing/2014/main" id="{00000000-0008-0000-0A00-000005000000}"/>
            </a:ext>
          </a:extLst>
        </xdr:cNvPr>
        <xdr:cNvSpPr txBox="1"/>
      </xdr:nvSpPr>
      <xdr:spPr>
        <a:xfrm>
          <a:off x="8639175" y="161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C8A32-EA89-4DE3-974B-5A21E6E908E3}">
  <sheetPr>
    <tabColor theme="4" tint="0.59999389629810485"/>
  </sheetPr>
  <dimension ref="A1:A73"/>
  <sheetViews>
    <sheetView showGridLines="0" workbookViewId="0">
      <selection activeCell="C78" sqref="C78"/>
    </sheetView>
  </sheetViews>
  <sheetFormatPr baseColWidth="10" defaultRowHeight="15" x14ac:dyDescent="0.25"/>
  <sheetData>
    <row r="1" spans="1:1" x14ac:dyDescent="0.25">
      <c r="A1" t="s">
        <v>659</v>
      </c>
    </row>
    <row r="2" spans="1:1" x14ac:dyDescent="0.25">
      <c r="A2" t="s">
        <v>542</v>
      </c>
    </row>
    <row r="3" spans="1:1" s="56" customFormat="1" x14ac:dyDescent="0.25">
      <c r="A3" s="56" t="s">
        <v>387</v>
      </c>
    </row>
    <row r="4" spans="1:1" s="56" customFormat="1" x14ac:dyDescent="0.25"/>
    <row r="5" spans="1:1" x14ac:dyDescent="0.25">
      <c r="A5" t="s">
        <v>660</v>
      </c>
    </row>
    <row r="7" spans="1:1" x14ac:dyDescent="0.25">
      <c r="A7" t="s">
        <v>661</v>
      </c>
    </row>
    <row r="9" spans="1:1" x14ac:dyDescent="0.25">
      <c r="A9" t="s">
        <v>662</v>
      </c>
    </row>
    <row r="11" spans="1:1" x14ac:dyDescent="0.25">
      <c r="A11" t="s">
        <v>663</v>
      </c>
    </row>
    <row r="13" spans="1:1" x14ac:dyDescent="0.25">
      <c r="A13" t="s">
        <v>664</v>
      </c>
    </row>
    <row r="15" spans="1:1" x14ac:dyDescent="0.25">
      <c r="A15" t="s">
        <v>665</v>
      </c>
    </row>
    <row r="17" spans="1:1" x14ac:dyDescent="0.25">
      <c r="A17" t="s">
        <v>666</v>
      </c>
    </row>
    <row r="19" spans="1:1" x14ac:dyDescent="0.25">
      <c r="A19" t="s">
        <v>667</v>
      </c>
    </row>
    <row r="21" spans="1:1" x14ac:dyDescent="0.25">
      <c r="A21" t="s">
        <v>668</v>
      </c>
    </row>
    <row r="23" spans="1:1" x14ac:dyDescent="0.25">
      <c r="A23" t="s">
        <v>669</v>
      </c>
    </row>
    <row r="25" spans="1:1" x14ac:dyDescent="0.25">
      <c r="A25" t="s">
        <v>670</v>
      </c>
    </row>
    <row r="27" spans="1:1" x14ac:dyDescent="0.25">
      <c r="A27" t="s">
        <v>671</v>
      </c>
    </row>
    <row r="29" spans="1:1" x14ac:dyDescent="0.25">
      <c r="A29" t="s">
        <v>672</v>
      </c>
    </row>
    <row r="31" spans="1:1" x14ac:dyDescent="0.25">
      <c r="A31" t="s">
        <v>673</v>
      </c>
    </row>
    <row r="33" spans="1:1" x14ac:dyDescent="0.25">
      <c r="A33" t="s">
        <v>674</v>
      </c>
    </row>
    <row r="35" spans="1:1" x14ac:dyDescent="0.25">
      <c r="A35" t="s">
        <v>675</v>
      </c>
    </row>
    <row r="37" spans="1:1" x14ac:dyDescent="0.25">
      <c r="A37" t="s">
        <v>676</v>
      </c>
    </row>
    <row r="39" spans="1:1" x14ac:dyDescent="0.25">
      <c r="A39" t="s">
        <v>677</v>
      </c>
    </row>
    <row r="41" spans="1:1" x14ac:dyDescent="0.25">
      <c r="A41" t="s">
        <v>678</v>
      </c>
    </row>
    <row r="43" spans="1:1" x14ac:dyDescent="0.25">
      <c r="A43" t="s">
        <v>679</v>
      </c>
    </row>
    <row r="45" spans="1:1" x14ac:dyDescent="0.25">
      <c r="A45" t="s">
        <v>680</v>
      </c>
    </row>
    <row r="47" spans="1:1" x14ac:dyDescent="0.25">
      <c r="A47" t="s">
        <v>681</v>
      </c>
    </row>
    <row r="49" spans="1:1" x14ac:dyDescent="0.25">
      <c r="A49" t="s">
        <v>682</v>
      </c>
    </row>
    <row r="51" spans="1:1" x14ac:dyDescent="0.25">
      <c r="A51" t="s">
        <v>683</v>
      </c>
    </row>
    <row r="53" spans="1:1" x14ac:dyDescent="0.25">
      <c r="A53" t="s">
        <v>684</v>
      </c>
    </row>
    <row r="55" spans="1:1" x14ac:dyDescent="0.25">
      <c r="A55" t="s">
        <v>685</v>
      </c>
    </row>
    <row r="57" spans="1:1" x14ac:dyDescent="0.25">
      <c r="A57" t="s">
        <v>686</v>
      </c>
    </row>
    <row r="59" spans="1:1" x14ac:dyDescent="0.25">
      <c r="A59" t="s">
        <v>687</v>
      </c>
    </row>
    <row r="61" spans="1:1" x14ac:dyDescent="0.25">
      <c r="A61" t="s">
        <v>688</v>
      </c>
    </row>
    <row r="63" spans="1:1" x14ac:dyDescent="0.25">
      <c r="A63" t="s">
        <v>689</v>
      </c>
    </row>
    <row r="65" spans="1:1" x14ac:dyDescent="0.25">
      <c r="A65" t="s">
        <v>690</v>
      </c>
    </row>
    <row r="67" spans="1:1" x14ac:dyDescent="0.25">
      <c r="A67" t="s">
        <v>691</v>
      </c>
    </row>
    <row r="69" spans="1:1" x14ac:dyDescent="0.25">
      <c r="A69" t="s">
        <v>692</v>
      </c>
    </row>
    <row r="71" spans="1:1" x14ac:dyDescent="0.25">
      <c r="A71" s="56" t="s">
        <v>719</v>
      </c>
    </row>
    <row r="73" spans="1:1" x14ac:dyDescent="0.25">
      <c r="A73" t="s">
        <v>838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sheetPr>
  <dimension ref="A1:M238"/>
  <sheetViews>
    <sheetView showGridLines="0" workbookViewId="0">
      <selection activeCell="E18" sqref="E18"/>
    </sheetView>
  </sheetViews>
  <sheetFormatPr baseColWidth="10" defaultRowHeight="15" x14ac:dyDescent="0.25"/>
  <cols>
    <col min="1" max="1" width="16.140625" style="56" customWidth="1"/>
    <col min="2" max="2" width="48.140625" customWidth="1"/>
    <col min="3" max="3" width="16.140625" customWidth="1"/>
    <col min="4" max="4" width="12" customWidth="1"/>
    <col min="5" max="5" width="13.28515625" customWidth="1"/>
  </cols>
  <sheetData>
    <row r="1" spans="2:5" x14ac:dyDescent="0.25">
      <c r="B1" s="477" t="s">
        <v>667</v>
      </c>
      <c r="C1" s="477"/>
      <c r="D1" s="477"/>
      <c r="E1" s="477"/>
    </row>
    <row r="2" spans="2:5" ht="23.25" customHeight="1" thickBot="1" x14ac:dyDescent="0.3">
      <c r="B2" s="477"/>
      <c r="C2" s="477"/>
      <c r="D2" s="477"/>
      <c r="E2" s="477"/>
    </row>
    <row r="3" spans="2:5" ht="15.75" thickBot="1" x14ac:dyDescent="0.3">
      <c r="B3" s="461" t="s">
        <v>83</v>
      </c>
      <c r="C3" s="478" t="s">
        <v>86</v>
      </c>
      <c r="D3" s="479"/>
      <c r="E3" s="480"/>
    </row>
    <row r="4" spans="2:5" ht="21" customHeight="1" thickBot="1" x14ac:dyDescent="0.3">
      <c r="B4" s="462"/>
      <c r="C4" s="206" t="s">
        <v>95</v>
      </c>
      <c r="D4" s="213" t="s">
        <v>96</v>
      </c>
      <c r="E4" s="207" t="s">
        <v>317</v>
      </c>
    </row>
    <row r="5" spans="2:5" x14ac:dyDescent="0.25">
      <c r="B5" s="27" t="s">
        <v>2</v>
      </c>
      <c r="C5" s="305">
        <v>147155</v>
      </c>
      <c r="D5" s="306">
        <v>180796</v>
      </c>
      <c r="E5" s="267">
        <v>327951</v>
      </c>
    </row>
    <row r="6" spans="2:5" x14ac:dyDescent="0.25">
      <c r="B6" s="29" t="s">
        <v>3</v>
      </c>
      <c r="C6" s="307">
        <v>42785</v>
      </c>
      <c r="D6" s="308">
        <v>47717</v>
      </c>
      <c r="E6" s="268">
        <v>90502</v>
      </c>
    </row>
    <row r="7" spans="2:5" x14ac:dyDescent="0.25">
      <c r="B7" s="31" t="s">
        <v>98</v>
      </c>
      <c r="C7" s="309">
        <v>1114</v>
      </c>
      <c r="D7" s="310">
        <v>684</v>
      </c>
      <c r="E7" s="269">
        <v>1798</v>
      </c>
    </row>
    <row r="8" spans="2:5" x14ac:dyDescent="0.25">
      <c r="B8" s="31" t="s">
        <v>4</v>
      </c>
      <c r="C8" s="309">
        <v>0</v>
      </c>
      <c r="D8" s="310">
        <v>0</v>
      </c>
      <c r="E8" s="269">
        <v>0</v>
      </c>
    </row>
    <row r="9" spans="2:5" x14ac:dyDescent="0.25">
      <c r="B9" s="31" t="s">
        <v>5</v>
      </c>
      <c r="C9" s="309">
        <v>823</v>
      </c>
      <c r="D9" s="310">
        <v>1268</v>
      </c>
      <c r="E9" s="269">
        <v>2091</v>
      </c>
    </row>
    <row r="10" spans="2:5" s="56" customFormat="1" x14ac:dyDescent="0.25">
      <c r="B10" s="31" t="s">
        <v>721</v>
      </c>
      <c r="C10" s="309">
        <v>67</v>
      </c>
      <c r="D10" s="310">
        <v>125</v>
      </c>
      <c r="E10" s="269">
        <v>192</v>
      </c>
    </row>
    <row r="11" spans="2:5" x14ac:dyDescent="0.25">
      <c r="B11" s="31" t="s">
        <v>99</v>
      </c>
      <c r="C11" s="309">
        <v>16696</v>
      </c>
      <c r="D11" s="310">
        <v>18088</v>
      </c>
      <c r="E11" s="269">
        <v>34784</v>
      </c>
    </row>
    <row r="12" spans="2:5" x14ac:dyDescent="0.25">
      <c r="B12" s="31" t="s">
        <v>100</v>
      </c>
      <c r="C12" s="309">
        <v>6791</v>
      </c>
      <c r="D12" s="310">
        <v>4457</v>
      </c>
      <c r="E12" s="269">
        <v>11248</v>
      </c>
    </row>
    <row r="13" spans="2:5" x14ac:dyDescent="0.25">
      <c r="B13" s="31" t="s">
        <v>101</v>
      </c>
      <c r="C13" s="309">
        <v>3689</v>
      </c>
      <c r="D13" s="310">
        <v>3075</v>
      </c>
      <c r="E13" s="269">
        <v>6764</v>
      </c>
    </row>
    <row r="14" spans="2:5" x14ac:dyDescent="0.25">
      <c r="B14" s="31" t="s">
        <v>102</v>
      </c>
      <c r="C14" s="309">
        <v>10</v>
      </c>
      <c r="D14" s="310">
        <v>511</v>
      </c>
      <c r="E14" s="269">
        <v>521</v>
      </c>
    </row>
    <row r="15" spans="2:5" x14ac:dyDescent="0.25">
      <c r="B15" s="31" t="s">
        <v>103</v>
      </c>
      <c r="C15" s="309">
        <v>3559</v>
      </c>
      <c r="D15" s="310">
        <v>3851</v>
      </c>
      <c r="E15" s="269">
        <v>7410</v>
      </c>
    </row>
    <row r="16" spans="2:5" x14ac:dyDescent="0.25">
      <c r="B16" s="31" t="s">
        <v>6</v>
      </c>
      <c r="C16" s="309">
        <v>603</v>
      </c>
      <c r="D16" s="310">
        <v>961</v>
      </c>
      <c r="E16" s="269">
        <v>1564</v>
      </c>
    </row>
    <row r="17" spans="2:5" x14ac:dyDescent="0.25">
      <c r="B17" s="31" t="s">
        <v>104</v>
      </c>
      <c r="C17" s="309">
        <v>0</v>
      </c>
      <c r="D17" s="310">
        <v>5434</v>
      </c>
      <c r="E17" s="269">
        <v>5434</v>
      </c>
    </row>
    <row r="18" spans="2:5" x14ac:dyDescent="0.25">
      <c r="B18" s="31" t="s">
        <v>105</v>
      </c>
      <c r="C18" s="309">
        <v>1312</v>
      </c>
      <c r="D18" s="310">
        <v>1065</v>
      </c>
      <c r="E18" s="269">
        <v>2377</v>
      </c>
    </row>
    <row r="19" spans="2:5" x14ac:dyDescent="0.25">
      <c r="B19" s="31" t="s">
        <v>106</v>
      </c>
      <c r="C19" s="309">
        <v>4126</v>
      </c>
      <c r="D19" s="310">
        <v>3384</v>
      </c>
      <c r="E19" s="269">
        <v>7510</v>
      </c>
    </row>
    <row r="20" spans="2:5" x14ac:dyDescent="0.25">
      <c r="B20" s="31" t="s">
        <v>107</v>
      </c>
      <c r="C20" s="309">
        <v>3912</v>
      </c>
      <c r="D20" s="310">
        <v>4728</v>
      </c>
      <c r="E20" s="269">
        <v>8640</v>
      </c>
    </row>
    <row r="21" spans="2:5" x14ac:dyDescent="0.25">
      <c r="B21" s="31" t="s">
        <v>7</v>
      </c>
      <c r="C21" s="309">
        <v>71</v>
      </c>
      <c r="D21" s="310">
        <v>68</v>
      </c>
      <c r="E21" s="269">
        <v>139</v>
      </c>
    </row>
    <row r="22" spans="2:5" x14ac:dyDescent="0.25">
      <c r="B22" s="31" t="s">
        <v>8</v>
      </c>
      <c r="C22" s="309">
        <v>12</v>
      </c>
      <c r="D22" s="310">
        <v>18</v>
      </c>
      <c r="E22" s="269">
        <v>30</v>
      </c>
    </row>
    <row r="23" spans="2:5" x14ac:dyDescent="0.25">
      <c r="B23" s="29" t="s">
        <v>9</v>
      </c>
      <c r="C23" s="307">
        <v>14084</v>
      </c>
      <c r="D23" s="308">
        <v>18059</v>
      </c>
      <c r="E23" s="268">
        <v>32143</v>
      </c>
    </row>
    <row r="24" spans="2:5" x14ac:dyDescent="0.25">
      <c r="B24" s="31" t="s">
        <v>108</v>
      </c>
      <c r="C24" s="309">
        <v>4773</v>
      </c>
      <c r="D24" s="310">
        <v>6496</v>
      </c>
      <c r="E24" s="269">
        <v>11269</v>
      </c>
    </row>
    <row r="25" spans="2:5" x14ac:dyDescent="0.25">
      <c r="B25" s="31" t="s">
        <v>109</v>
      </c>
      <c r="C25" s="309">
        <v>2523</v>
      </c>
      <c r="D25" s="310">
        <v>2619</v>
      </c>
      <c r="E25" s="269">
        <v>5142</v>
      </c>
    </row>
    <row r="26" spans="2:5" x14ac:dyDescent="0.25">
      <c r="B26" s="31" t="s">
        <v>110</v>
      </c>
      <c r="C26" s="309">
        <v>2508</v>
      </c>
      <c r="D26" s="310">
        <v>2972</v>
      </c>
      <c r="E26" s="269">
        <v>5480</v>
      </c>
    </row>
    <row r="27" spans="2:5" x14ac:dyDescent="0.25">
      <c r="B27" s="31" t="s">
        <v>111</v>
      </c>
      <c r="C27" s="309">
        <v>4280</v>
      </c>
      <c r="D27" s="310">
        <v>5972</v>
      </c>
      <c r="E27" s="269">
        <v>10252</v>
      </c>
    </row>
    <row r="28" spans="2:5" x14ac:dyDescent="0.25">
      <c r="B28" s="29" t="s">
        <v>10</v>
      </c>
      <c r="C28" s="307">
        <v>90286</v>
      </c>
      <c r="D28" s="308">
        <v>115020</v>
      </c>
      <c r="E28" s="268">
        <v>205306</v>
      </c>
    </row>
    <row r="29" spans="2:5" x14ac:dyDescent="0.25">
      <c r="B29" s="31" t="s">
        <v>112</v>
      </c>
      <c r="C29" s="309">
        <v>10553</v>
      </c>
      <c r="D29" s="310">
        <v>15683</v>
      </c>
      <c r="E29" s="269">
        <v>26236</v>
      </c>
    </row>
    <row r="30" spans="2:5" x14ac:dyDescent="0.25">
      <c r="B30" s="31" t="s">
        <v>11</v>
      </c>
      <c r="C30" s="309">
        <v>5490</v>
      </c>
      <c r="D30" s="310">
        <v>7658</v>
      </c>
      <c r="E30" s="269">
        <v>13148</v>
      </c>
    </row>
    <row r="31" spans="2:5" x14ac:dyDescent="0.25">
      <c r="B31" s="31" t="s">
        <v>113</v>
      </c>
      <c r="C31" s="309">
        <v>10632</v>
      </c>
      <c r="D31" s="310">
        <v>4659</v>
      </c>
      <c r="E31" s="269">
        <v>15291</v>
      </c>
    </row>
    <row r="32" spans="2:5" x14ac:dyDescent="0.25">
      <c r="B32" s="31" t="s">
        <v>114</v>
      </c>
      <c r="C32" s="309">
        <v>3833</v>
      </c>
      <c r="D32" s="310">
        <v>3346</v>
      </c>
      <c r="E32" s="269">
        <v>7179</v>
      </c>
    </row>
    <row r="33" spans="2:5" x14ac:dyDescent="0.25">
      <c r="B33" s="31" t="s">
        <v>115</v>
      </c>
      <c r="C33" s="309">
        <v>7282</v>
      </c>
      <c r="D33" s="310">
        <v>9947</v>
      </c>
      <c r="E33" s="269">
        <v>17229</v>
      </c>
    </row>
    <row r="34" spans="2:5" x14ac:dyDescent="0.25">
      <c r="B34" s="31" t="s">
        <v>116</v>
      </c>
      <c r="C34" s="309">
        <v>6339</v>
      </c>
      <c r="D34" s="310">
        <v>6988</v>
      </c>
      <c r="E34" s="269">
        <v>13327</v>
      </c>
    </row>
    <row r="35" spans="2:5" x14ac:dyDescent="0.25">
      <c r="B35" s="31" t="s">
        <v>117</v>
      </c>
      <c r="C35" s="309">
        <v>2393</v>
      </c>
      <c r="D35" s="310">
        <v>2710</v>
      </c>
      <c r="E35" s="269">
        <v>5103</v>
      </c>
    </row>
    <row r="36" spans="2:5" x14ac:dyDescent="0.25">
      <c r="B36" s="31" t="s">
        <v>118</v>
      </c>
      <c r="C36" s="309">
        <v>8633</v>
      </c>
      <c r="D36" s="310">
        <v>9545</v>
      </c>
      <c r="E36" s="269">
        <v>18178</v>
      </c>
    </row>
    <row r="37" spans="2:5" x14ac:dyDescent="0.25">
      <c r="B37" s="31" t="s">
        <v>119</v>
      </c>
      <c r="C37" s="309">
        <v>2523</v>
      </c>
      <c r="D37" s="310">
        <v>3301</v>
      </c>
      <c r="E37" s="269">
        <v>5824</v>
      </c>
    </row>
    <row r="38" spans="2:5" x14ac:dyDescent="0.25">
      <c r="B38" s="31" t="s">
        <v>120</v>
      </c>
      <c r="C38" s="309">
        <v>3698</v>
      </c>
      <c r="D38" s="310">
        <v>4938</v>
      </c>
      <c r="E38" s="269">
        <v>8636</v>
      </c>
    </row>
    <row r="39" spans="2:5" x14ac:dyDescent="0.25">
      <c r="B39" s="31" t="s">
        <v>121</v>
      </c>
      <c r="C39" s="309">
        <v>5112</v>
      </c>
      <c r="D39" s="310">
        <v>8500</v>
      </c>
      <c r="E39" s="269">
        <v>13612</v>
      </c>
    </row>
    <row r="40" spans="2:5" x14ac:dyDescent="0.25">
      <c r="B40" s="31" t="s">
        <v>122</v>
      </c>
      <c r="C40" s="309">
        <v>0</v>
      </c>
      <c r="D40" s="310">
        <v>6637</v>
      </c>
      <c r="E40" s="269">
        <v>6637</v>
      </c>
    </row>
    <row r="41" spans="2:5" x14ac:dyDescent="0.25">
      <c r="B41" s="31" t="s">
        <v>123</v>
      </c>
      <c r="C41" s="309">
        <v>3833</v>
      </c>
      <c r="D41" s="310">
        <v>5994</v>
      </c>
      <c r="E41" s="269">
        <v>9827</v>
      </c>
    </row>
    <row r="42" spans="2:5" x14ac:dyDescent="0.25">
      <c r="B42" s="31" t="s">
        <v>124</v>
      </c>
      <c r="C42" s="309">
        <v>2652</v>
      </c>
      <c r="D42" s="310">
        <v>2458</v>
      </c>
      <c r="E42" s="269">
        <v>5110</v>
      </c>
    </row>
    <row r="43" spans="2:5" x14ac:dyDescent="0.25">
      <c r="B43" s="31" t="s">
        <v>125</v>
      </c>
      <c r="C43" s="309">
        <v>7232</v>
      </c>
      <c r="D43" s="310">
        <v>9664</v>
      </c>
      <c r="E43" s="269">
        <v>16896</v>
      </c>
    </row>
    <row r="44" spans="2:5" x14ac:dyDescent="0.25">
      <c r="B44" s="31" t="s">
        <v>126</v>
      </c>
      <c r="C44" s="309">
        <v>4268</v>
      </c>
      <c r="D44" s="310">
        <v>9139</v>
      </c>
      <c r="E44" s="269">
        <v>13407</v>
      </c>
    </row>
    <row r="45" spans="2:5" x14ac:dyDescent="0.25">
      <c r="B45" s="31" t="s">
        <v>127</v>
      </c>
      <c r="C45" s="309">
        <v>5813</v>
      </c>
      <c r="D45" s="310">
        <v>3853</v>
      </c>
      <c r="E45" s="269">
        <v>9666</v>
      </c>
    </row>
    <row r="46" spans="2:5" x14ac:dyDescent="0.25">
      <c r="B46" s="29" t="s">
        <v>128</v>
      </c>
      <c r="C46" s="307">
        <v>60989</v>
      </c>
      <c r="D46" s="308">
        <v>87311</v>
      </c>
      <c r="E46" s="268">
        <v>148300</v>
      </c>
    </row>
    <row r="47" spans="2:5" x14ac:dyDescent="0.25">
      <c r="B47" s="29" t="s">
        <v>12</v>
      </c>
      <c r="C47" s="307">
        <v>11845</v>
      </c>
      <c r="D47" s="308">
        <v>21078</v>
      </c>
      <c r="E47" s="268">
        <v>32923</v>
      </c>
    </row>
    <row r="48" spans="2:5" x14ac:dyDescent="0.25">
      <c r="B48" s="31" t="s">
        <v>129</v>
      </c>
      <c r="C48" s="309">
        <v>3542</v>
      </c>
      <c r="D48" s="310">
        <v>5324</v>
      </c>
      <c r="E48" s="269">
        <v>8866</v>
      </c>
    </row>
    <row r="49" spans="2:5" x14ac:dyDescent="0.25">
      <c r="B49" s="31" t="s">
        <v>130</v>
      </c>
      <c r="C49" s="309">
        <v>6222</v>
      </c>
      <c r="D49" s="310">
        <v>13093</v>
      </c>
      <c r="E49" s="269">
        <v>19315</v>
      </c>
    </row>
    <row r="50" spans="2:5" x14ac:dyDescent="0.25">
      <c r="B50" s="31" t="s">
        <v>131</v>
      </c>
      <c r="C50" s="309">
        <v>2081</v>
      </c>
      <c r="D50" s="310">
        <v>2661</v>
      </c>
      <c r="E50" s="269">
        <v>4742</v>
      </c>
    </row>
    <row r="51" spans="2:5" x14ac:dyDescent="0.25">
      <c r="B51" s="29" t="s">
        <v>13</v>
      </c>
      <c r="C51" s="307">
        <v>43191</v>
      </c>
      <c r="D51" s="308">
        <v>58299</v>
      </c>
      <c r="E51" s="268">
        <v>101490</v>
      </c>
    </row>
    <row r="52" spans="2:5" x14ac:dyDescent="0.25">
      <c r="B52" s="31" t="s">
        <v>132</v>
      </c>
      <c r="C52" s="309">
        <v>6010</v>
      </c>
      <c r="D52" s="310">
        <v>8906</v>
      </c>
      <c r="E52" s="269">
        <v>14916</v>
      </c>
    </row>
    <row r="53" spans="2:5" x14ac:dyDescent="0.25">
      <c r="B53" s="31" t="s">
        <v>133</v>
      </c>
      <c r="C53" s="309">
        <v>3162</v>
      </c>
      <c r="D53" s="310">
        <v>3430</v>
      </c>
      <c r="E53" s="269">
        <v>6592</v>
      </c>
    </row>
    <row r="54" spans="2:5" x14ac:dyDescent="0.25">
      <c r="B54" s="31" t="s">
        <v>134</v>
      </c>
      <c r="C54" s="309">
        <v>2530</v>
      </c>
      <c r="D54" s="310">
        <v>3192</v>
      </c>
      <c r="E54" s="269">
        <v>5722</v>
      </c>
    </row>
    <row r="55" spans="2:5" x14ac:dyDescent="0.25">
      <c r="B55" s="31" t="s">
        <v>135</v>
      </c>
      <c r="C55" s="309">
        <v>2641</v>
      </c>
      <c r="D55" s="310">
        <v>3064</v>
      </c>
      <c r="E55" s="269">
        <v>5705</v>
      </c>
    </row>
    <row r="56" spans="2:5" x14ac:dyDescent="0.25">
      <c r="B56" s="31" t="s">
        <v>136</v>
      </c>
      <c r="C56" s="309">
        <v>14753</v>
      </c>
      <c r="D56" s="310">
        <v>17866</v>
      </c>
      <c r="E56" s="269">
        <v>32619</v>
      </c>
    </row>
    <row r="57" spans="2:5" x14ac:dyDescent="0.25">
      <c r="B57" s="31" t="s">
        <v>137</v>
      </c>
      <c r="C57" s="309">
        <v>3981</v>
      </c>
      <c r="D57" s="310">
        <v>4752</v>
      </c>
      <c r="E57" s="269">
        <v>8733</v>
      </c>
    </row>
    <row r="58" spans="2:5" x14ac:dyDescent="0.25">
      <c r="B58" s="31" t="s">
        <v>138</v>
      </c>
      <c r="C58" s="309">
        <v>2459</v>
      </c>
      <c r="D58" s="310">
        <v>3357</v>
      </c>
      <c r="E58" s="269">
        <v>5816</v>
      </c>
    </row>
    <row r="59" spans="2:5" x14ac:dyDescent="0.25">
      <c r="B59" s="31" t="s">
        <v>139</v>
      </c>
      <c r="C59" s="309">
        <v>2024</v>
      </c>
      <c r="D59" s="310">
        <v>2018</v>
      </c>
      <c r="E59" s="269">
        <v>4042</v>
      </c>
    </row>
    <row r="60" spans="2:5" x14ac:dyDescent="0.25">
      <c r="B60" s="31" t="s">
        <v>140</v>
      </c>
      <c r="C60" s="309">
        <v>1936</v>
      </c>
      <c r="D60" s="310">
        <v>6116</v>
      </c>
      <c r="E60" s="269">
        <v>8052</v>
      </c>
    </row>
    <row r="61" spans="2:5" x14ac:dyDescent="0.25">
      <c r="B61" s="31" t="s">
        <v>141</v>
      </c>
      <c r="C61" s="309">
        <v>3695</v>
      </c>
      <c r="D61" s="310">
        <v>5598</v>
      </c>
      <c r="E61" s="269">
        <v>9293</v>
      </c>
    </row>
    <row r="62" spans="2:5" x14ac:dyDescent="0.25">
      <c r="B62" s="29" t="s">
        <v>14</v>
      </c>
      <c r="C62" s="307">
        <v>5953</v>
      </c>
      <c r="D62" s="308">
        <v>7934</v>
      </c>
      <c r="E62" s="268">
        <v>13887</v>
      </c>
    </row>
    <row r="63" spans="2:5" x14ac:dyDescent="0.25">
      <c r="B63" s="31" t="s">
        <v>15</v>
      </c>
      <c r="C63" s="309">
        <v>1869</v>
      </c>
      <c r="D63" s="310">
        <v>2029</v>
      </c>
      <c r="E63" s="269">
        <v>3898</v>
      </c>
    </row>
    <row r="64" spans="2:5" x14ac:dyDescent="0.25">
      <c r="B64" s="31" t="s">
        <v>16</v>
      </c>
      <c r="C64" s="309">
        <v>4084</v>
      </c>
      <c r="D64" s="310">
        <v>5905</v>
      </c>
      <c r="E64" s="269">
        <v>9989</v>
      </c>
    </row>
    <row r="65" spans="2:5" x14ac:dyDescent="0.25">
      <c r="B65" s="29" t="s">
        <v>142</v>
      </c>
      <c r="C65" s="307">
        <v>67660</v>
      </c>
      <c r="D65" s="308">
        <v>85069</v>
      </c>
      <c r="E65" s="268">
        <v>152729</v>
      </c>
    </row>
    <row r="66" spans="2:5" x14ac:dyDescent="0.25">
      <c r="B66" s="29" t="s">
        <v>17</v>
      </c>
      <c r="C66" s="307">
        <v>9247</v>
      </c>
      <c r="D66" s="308">
        <v>11064</v>
      </c>
      <c r="E66" s="268">
        <v>20311</v>
      </c>
    </row>
    <row r="67" spans="2:5" x14ac:dyDescent="0.25">
      <c r="B67" s="31" t="s">
        <v>143</v>
      </c>
      <c r="C67" s="309">
        <v>1671</v>
      </c>
      <c r="D67" s="310">
        <v>1700</v>
      </c>
      <c r="E67" s="269">
        <v>3371</v>
      </c>
    </row>
    <row r="68" spans="2:5" x14ac:dyDescent="0.25">
      <c r="B68" s="31" t="s">
        <v>144</v>
      </c>
      <c r="C68" s="309">
        <v>815</v>
      </c>
      <c r="D68" s="310">
        <v>844</v>
      </c>
      <c r="E68" s="269">
        <v>1659</v>
      </c>
    </row>
    <row r="69" spans="2:5" x14ac:dyDescent="0.25">
      <c r="B69" s="31" t="s">
        <v>145</v>
      </c>
      <c r="C69" s="309">
        <v>2399</v>
      </c>
      <c r="D69" s="310">
        <v>3628</v>
      </c>
      <c r="E69" s="269">
        <v>6027</v>
      </c>
    </row>
    <row r="70" spans="2:5" x14ac:dyDescent="0.25">
      <c r="B70" s="31" t="s">
        <v>146</v>
      </c>
      <c r="C70" s="309">
        <v>2127</v>
      </c>
      <c r="D70" s="310">
        <v>2362</v>
      </c>
      <c r="E70" s="269">
        <v>4489</v>
      </c>
    </row>
    <row r="71" spans="2:5" x14ac:dyDescent="0.25">
      <c r="B71" s="31" t="s">
        <v>147</v>
      </c>
      <c r="C71" s="309">
        <v>2235</v>
      </c>
      <c r="D71" s="310">
        <v>2530</v>
      </c>
      <c r="E71" s="269">
        <v>4765</v>
      </c>
    </row>
    <row r="72" spans="2:5" x14ac:dyDescent="0.25">
      <c r="B72" s="29" t="s">
        <v>18</v>
      </c>
      <c r="C72" s="307">
        <v>21493</v>
      </c>
      <c r="D72" s="308">
        <v>27422</v>
      </c>
      <c r="E72" s="268">
        <v>48915</v>
      </c>
    </row>
    <row r="73" spans="2:5" x14ac:dyDescent="0.25">
      <c r="B73" s="31" t="s">
        <v>148</v>
      </c>
      <c r="C73" s="309">
        <v>2713</v>
      </c>
      <c r="D73" s="310">
        <v>2764</v>
      </c>
      <c r="E73" s="269">
        <v>5477</v>
      </c>
    </row>
    <row r="74" spans="2:5" x14ac:dyDescent="0.25">
      <c r="B74" s="31" t="s">
        <v>149</v>
      </c>
      <c r="C74" s="309">
        <v>274</v>
      </c>
      <c r="D74" s="310">
        <v>275</v>
      </c>
      <c r="E74" s="269">
        <v>549</v>
      </c>
    </row>
    <row r="75" spans="2:5" x14ac:dyDescent="0.25">
      <c r="B75" s="31" t="s">
        <v>150</v>
      </c>
      <c r="C75" s="309">
        <v>307</v>
      </c>
      <c r="D75" s="310">
        <v>321</v>
      </c>
      <c r="E75" s="269">
        <v>628</v>
      </c>
    </row>
    <row r="76" spans="2:5" x14ac:dyDescent="0.25">
      <c r="B76" s="31" t="s">
        <v>151</v>
      </c>
      <c r="C76" s="309">
        <v>3603</v>
      </c>
      <c r="D76" s="310">
        <v>5555</v>
      </c>
      <c r="E76" s="269">
        <v>9158</v>
      </c>
    </row>
    <row r="77" spans="2:5" x14ac:dyDescent="0.25">
      <c r="B77" s="31" t="s">
        <v>152</v>
      </c>
      <c r="C77" s="309">
        <v>1241</v>
      </c>
      <c r="D77" s="310">
        <v>1643</v>
      </c>
      <c r="E77" s="269">
        <v>2884</v>
      </c>
    </row>
    <row r="78" spans="2:5" x14ac:dyDescent="0.25">
      <c r="B78" s="31" t="s">
        <v>153</v>
      </c>
      <c r="C78" s="309">
        <v>2087</v>
      </c>
      <c r="D78" s="310">
        <v>2263</v>
      </c>
      <c r="E78" s="269">
        <v>4350</v>
      </c>
    </row>
    <row r="79" spans="2:5" x14ac:dyDescent="0.25">
      <c r="B79" s="31" t="s">
        <v>154</v>
      </c>
      <c r="C79" s="309">
        <v>8340</v>
      </c>
      <c r="D79" s="310">
        <v>10778</v>
      </c>
      <c r="E79" s="269">
        <v>19118</v>
      </c>
    </row>
    <row r="80" spans="2:5" x14ac:dyDescent="0.25">
      <c r="B80" s="31" t="s">
        <v>155</v>
      </c>
      <c r="C80" s="309">
        <v>2928</v>
      </c>
      <c r="D80" s="310">
        <v>3823</v>
      </c>
      <c r="E80" s="269">
        <v>6751</v>
      </c>
    </row>
    <row r="81" spans="2:5" x14ac:dyDescent="0.25">
      <c r="B81" s="29" t="s">
        <v>19</v>
      </c>
      <c r="C81" s="307">
        <v>36920</v>
      </c>
      <c r="D81" s="308">
        <v>46583</v>
      </c>
      <c r="E81" s="268">
        <v>83503</v>
      </c>
    </row>
    <row r="82" spans="2:5" x14ac:dyDescent="0.25">
      <c r="B82" s="31" t="s">
        <v>156</v>
      </c>
      <c r="C82" s="309">
        <v>726</v>
      </c>
      <c r="D82" s="310">
        <v>771</v>
      </c>
      <c r="E82" s="269">
        <v>1497</v>
      </c>
    </row>
    <row r="83" spans="2:5" x14ac:dyDescent="0.25">
      <c r="B83" s="31" t="s">
        <v>157</v>
      </c>
      <c r="C83" s="309">
        <v>3809</v>
      </c>
      <c r="D83" s="310">
        <v>2971</v>
      </c>
      <c r="E83" s="269">
        <v>6780</v>
      </c>
    </row>
    <row r="84" spans="2:5" x14ac:dyDescent="0.25">
      <c r="B84" s="31" t="s">
        <v>20</v>
      </c>
      <c r="C84" s="309">
        <v>4150</v>
      </c>
      <c r="D84" s="310">
        <v>4976</v>
      </c>
      <c r="E84" s="269">
        <v>9126</v>
      </c>
    </row>
    <row r="85" spans="2:5" x14ac:dyDescent="0.25">
      <c r="B85" s="31" t="s">
        <v>21</v>
      </c>
      <c r="C85" s="309">
        <v>1297</v>
      </c>
      <c r="D85" s="310">
        <v>2109</v>
      </c>
      <c r="E85" s="269">
        <v>3406</v>
      </c>
    </row>
    <row r="86" spans="2:5" x14ac:dyDescent="0.25">
      <c r="B86" s="31" t="s">
        <v>158</v>
      </c>
      <c r="C86" s="309">
        <v>530</v>
      </c>
      <c r="D86" s="310">
        <v>1267</v>
      </c>
      <c r="E86" s="269">
        <v>1797</v>
      </c>
    </row>
    <row r="87" spans="2:5" x14ac:dyDescent="0.25">
      <c r="B87" s="31" t="s">
        <v>22</v>
      </c>
      <c r="C87" s="309">
        <v>2766</v>
      </c>
      <c r="D87" s="310">
        <v>3740</v>
      </c>
      <c r="E87" s="269">
        <v>6506</v>
      </c>
    </row>
    <row r="88" spans="2:5" x14ac:dyDescent="0.25">
      <c r="B88" s="31" t="s">
        <v>159</v>
      </c>
      <c r="C88" s="309">
        <v>1322</v>
      </c>
      <c r="D88" s="310">
        <v>1592</v>
      </c>
      <c r="E88" s="269">
        <v>2914</v>
      </c>
    </row>
    <row r="89" spans="2:5" x14ac:dyDescent="0.25">
      <c r="B89" s="31" t="s">
        <v>161</v>
      </c>
      <c r="C89" s="309">
        <v>1624</v>
      </c>
      <c r="D89" s="310">
        <v>1696</v>
      </c>
      <c r="E89" s="269">
        <v>3320</v>
      </c>
    </row>
    <row r="90" spans="2:5" x14ac:dyDescent="0.25">
      <c r="B90" s="31" t="s">
        <v>162</v>
      </c>
      <c r="C90" s="309">
        <v>7553</v>
      </c>
      <c r="D90" s="310">
        <v>10138</v>
      </c>
      <c r="E90" s="269">
        <v>17691</v>
      </c>
    </row>
    <row r="91" spans="2:5" x14ac:dyDescent="0.25">
      <c r="B91" s="31" t="s">
        <v>163</v>
      </c>
      <c r="C91" s="309">
        <v>5321</v>
      </c>
      <c r="D91" s="310">
        <v>3454</v>
      </c>
      <c r="E91" s="269">
        <v>8775</v>
      </c>
    </row>
    <row r="92" spans="2:5" x14ac:dyDescent="0.25">
      <c r="B92" s="31" t="s">
        <v>164</v>
      </c>
      <c r="C92" s="309">
        <v>578</v>
      </c>
      <c r="D92" s="310">
        <v>934</v>
      </c>
      <c r="E92" s="269">
        <v>1512</v>
      </c>
    </row>
    <row r="93" spans="2:5" x14ac:dyDescent="0.25">
      <c r="B93" s="31" t="s">
        <v>165</v>
      </c>
      <c r="C93" s="309">
        <v>1741</v>
      </c>
      <c r="D93" s="310">
        <v>1935</v>
      </c>
      <c r="E93" s="269">
        <v>3676</v>
      </c>
    </row>
    <row r="94" spans="2:5" x14ac:dyDescent="0.25">
      <c r="B94" s="31" t="s">
        <v>166</v>
      </c>
      <c r="C94" s="309">
        <v>1508</v>
      </c>
      <c r="D94" s="310">
        <v>2345</v>
      </c>
      <c r="E94" s="269">
        <v>3853</v>
      </c>
    </row>
    <row r="95" spans="2:5" x14ac:dyDescent="0.25">
      <c r="B95" s="31" t="s">
        <v>167</v>
      </c>
      <c r="C95" s="309">
        <v>1892</v>
      </c>
      <c r="D95" s="310">
        <v>5895</v>
      </c>
      <c r="E95" s="269">
        <v>7787</v>
      </c>
    </row>
    <row r="96" spans="2:5" x14ac:dyDescent="0.25">
      <c r="B96" s="31" t="s">
        <v>168</v>
      </c>
      <c r="C96" s="309">
        <v>835</v>
      </c>
      <c r="D96" s="310">
        <v>975</v>
      </c>
      <c r="E96" s="269">
        <v>1810</v>
      </c>
    </row>
    <row r="97" spans="2:5" x14ac:dyDescent="0.25">
      <c r="B97" s="31" t="s">
        <v>169</v>
      </c>
      <c r="C97" s="309">
        <v>1107</v>
      </c>
      <c r="D97" s="310">
        <v>1622</v>
      </c>
      <c r="E97" s="269">
        <v>2729</v>
      </c>
    </row>
    <row r="98" spans="2:5" x14ac:dyDescent="0.25">
      <c r="B98" s="31" t="s">
        <v>23</v>
      </c>
      <c r="C98" s="309">
        <v>0</v>
      </c>
      <c r="D98" s="310">
        <v>0</v>
      </c>
      <c r="E98" s="269">
        <v>0</v>
      </c>
    </row>
    <row r="99" spans="2:5" x14ac:dyDescent="0.25">
      <c r="B99" s="31" t="s">
        <v>160</v>
      </c>
      <c r="C99" s="309">
        <v>161</v>
      </c>
      <c r="D99" s="310">
        <v>163</v>
      </c>
      <c r="E99" s="269">
        <v>324</v>
      </c>
    </row>
    <row r="100" spans="2:5" x14ac:dyDescent="0.25">
      <c r="B100" s="29" t="s">
        <v>170</v>
      </c>
      <c r="C100" s="307">
        <v>49761</v>
      </c>
      <c r="D100" s="308">
        <v>58603</v>
      </c>
      <c r="E100" s="268">
        <v>108364</v>
      </c>
    </row>
    <row r="101" spans="2:5" x14ac:dyDescent="0.25">
      <c r="B101" s="29" t="s">
        <v>24</v>
      </c>
      <c r="C101" s="307">
        <v>19795</v>
      </c>
      <c r="D101" s="308">
        <v>26063</v>
      </c>
      <c r="E101" s="268">
        <v>45858</v>
      </c>
    </row>
    <row r="102" spans="2:5" x14ac:dyDescent="0.25">
      <c r="B102" s="31" t="s">
        <v>171</v>
      </c>
      <c r="C102" s="309">
        <v>1796</v>
      </c>
      <c r="D102" s="310">
        <v>3076</v>
      </c>
      <c r="E102" s="269">
        <v>4872</v>
      </c>
    </row>
    <row r="103" spans="2:5" x14ac:dyDescent="0.25">
      <c r="B103" s="31" t="s">
        <v>172</v>
      </c>
      <c r="C103" s="309">
        <v>1796</v>
      </c>
      <c r="D103" s="310">
        <v>2338</v>
      </c>
      <c r="E103" s="269">
        <v>4134</v>
      </c>
    </row>
    <row r="104" spans="2:5" x14ac:dyDescent="0.25">
      <c r="B104" s="31" t="s">
        <v>173</v>
      </c>
      <c r="C104" s="309">
        <v>2696</v>
      </c>
      <c r="D104" s="310">
        <v>3334</v>
      </c>
      <c r="E104" s="269">
        <v>6030</v>
      </c>
    </row>
    <row r="105" spans="2:5" x14ac:dyDescent="0.25">
      <c r="B105" s="31" t="s">
        <v>174</v>
      </c>
      <c r="C105" s="309">
        <v>513</v>
      </c>
      <c r="D105" s="310">
        <v>664</v>
      </c>
      <c r="E105" s="269">
        <v>1177</v>
      </c>
    </row>
    <row r="106" spans="2:5" x14ac:dyDescent="0.25">
      <c r="B106" s="31" t="s">
        <v>175</v>
      </c>
      <c r="C106" s="309">
        <v>2268</v>
      </c>
      <c r="D106" s="310">
        <v>3201</v>
      </c>
      <c r="E106" s="269">
        <v>5469</v>
      </c>
    </row>
    <row r="107" spans="2:5" x14ac:dyDescent="0.25">
      <c r="B107" s="31" t="s">
        <v>176</v>
      </c>
      <c r="C107" s="309">
        <v>1044</v>
      </c>
      <c r="D107" s="310">
        <v>1762</v>
      </c>
      <c r="E107" s="269">
        <v>2806</v>
      </c>
    </row>
    <row r="108" spans="2:5" x14ac:dyDescent="0.25">
      <c r="B108" s="31" t="s">
        <v>177</v>
      </c>
      <c r="C108" s="309">
        <v>2202</v>
      </c>
      <c r="D108" s="310">
        <v>2873</v>
      </c>
      <c r="E108" s="269">
        <v>5075</v>
      </c>
    </row>
    <row r="109" spans="2:5" x14ac:dyDescent="0.25">
      <c r="B109" s="31" t="s">
        <v>178</v>
      </c>
      <c r="C109" s="309">
        <v>7480</v>
      </c>
      <c r="D109" s="310">
        <v>8815</v>
      </c>
      <c r="E109" s="269">
        <v>16295</v>
      </c>
    </row>
    <row r="110" spans="2:5" x14ac:dyDescent="0.25">
      <c r="B110" s="29" t="s">
        <v>25</v>
      </c>
      <c r="C110" s="307">
        <v>7029</v>
      </c>
      <c r="D110" s="308">
        <v>8945</v>
      </c>
      <c r="E110" s="268">
        <v>15974</v>
      </c>
    </row>
    <row r="111" spans="2:5" x14ac:dyDescent="0.25">
      <c r="B111" s="31" t="s">
        <v>179</v>
      </c>
      <c r="C111" s="309">
        <v>1455</v>
      </c>
      <c r="D111" s="310">
        <v>1533</v>
      </c>
      <c r="E111" s="269">
        <v>2988</v>
      </c>
    </row>
    <row r="112" spans="2:5" x14ac:dyDescent="0.25">
      <c r="B112" s="31" t="s">
        <v>180</v>
      </c>
      <c r="C112" s="309">
        <v>201</v>
      </c>
      <c r="D112" s="310">
        <v>315</v>
      </c>
      <c r="E112" s="269">
        <v>516</v>
      </c>
    </row>
    <row r="113" spans="2:5" x14ac:dyDescent="0.25">
      <c r="B113" s="31" t="s">
        <v>181</v>
      </c>
      <c r="C113" s="309">
        <v>3862</v>
      </c>
      <c r="D113" s="310">
        <v>3555</v>
      </c>
      <c r="E113" s="269">
        <v>7417</v>
      </c>
    </row>
    <row r="114" spans="2:5" x14ac:dyDescent="0.25">
      <c r="B114" s="31" t="s">
        <v>182</v>
      </c>
      <c r="C114" s="309">
        <v>1511</v>
      </c>
      <c r="D114" s="310">
        <v>3542</v>
      </c>
      <c r="E114" s="269">
        <v>5053</v>
      </c>
    </row>
    <row r="115" spans="2:5" x14ac:dyDescent="0.25">
      <c r="B115" s="29" t="s">
        <v>26</v>
      </c>
      <c r="C115" s="307">
        <v>9232</v>
      </c>
      <c r="D115" s="308">
        <v>13673</v>
      </c>
      <c r="E115" s="268">
        <v>22905</v>
      </c>
    </row>
    <row r="116" spans="2:5" x14ac:dyDescent="0.25">
      <c r="B116" s="31" t="s">
        <v>183</v>
      </c>
      <c r="C116" s="309">
        <v>2115</v>
      </c>
      <c r="D116" s="310">
        <v>2220</v>
      </c>
      <c r="E116" s="269">
        <v>4335</v>
      </c>
    </row>
    <row r="117" spans="2:5" x14ac:dyDescent="0.25">
      <c r="B117" s="31" t="s">
        <v>184</v>
      </c>
      <c r="C117" s="309">
        <v>4440</v>
      </c>
      <c r="D117" s="310">
        <v>7588</v>
      </c>
      <c r="E117" s="269">
        <v>12028</v>
      </c>
    </row>
    <row r="118" spans="2:5" x14ac:dyDescent="0.25">
      <c r="B118" s="31" t="s">
        <v>27</v>
      </c>
      <c r="C118" s="309">
        <v>621</v>
      </c>
      <c r="D118" s="310">
        <v>995</v>
      </c>
      <c r="E118" s="269">
        <v>1616</v>
      </c>
    </row>
    <row r="119" spans="2:5" x14ac:dyDescent="0.25">
      <c r="B119" s="31" t="s">
        <v>185</v>
      </c>
      <c r="C119" s="309">
        <v>975</v>
      </c>
      <c r="D119" s="310">
        <v>1404</v>
      </c>
      <c r="E119" s="269">
        <v>2379</v>
      </c>
    </row>
    <row r="120" spans="2:5" x14ac:dyDescent="0.25">
      <c r="B120" s="31" t="s">
        <v>186</v>
      </c>
      <c r="C120" s="309">
        <v>377</v>
      </c>
      <c r="D120" s="310">
        <v>514</v>
      </c>
      <c r="E120" s="269">
        <v>891</v>
      </c>
    </row>
    <row r="121" spans="2:5" x14ac:dyDescent="0.25">
      <c r="B121" s="31" t="s">
        <v>187</v>
      </c>
      <c r="C121" s="309">
        <v>704</v>
      </c>
      <c r="D121" s="310">
        <v>952</v>
      </c>
      <c r="E121" s="269">
        <v>1656</v>
      </c>
    </row>
    <row r="122" spans="2:5" x14ac:dyDescent="0.25">
      <c r="B122" s="29" t="s">
        <v>28</v>
      </c>
      <c r="C122" s="307">
        <v>13705</v>
      </c>
      <c r="D122" s="308">
        <v>9922</v>
      </c>
      <c r="E122" s="268">
        <v>23627</v>
      </c>
    </row>
    <row r="123" spans="2:5" x14ac:dyDescent="0.25">
      <c r="B123" s="31" t="s">
        <v>188</v>
      </c>
      <c r="C123" s="309">
        <v>2875</v>
      </c>
      <c r="D123" s="310">
        <v>3361</v>
      </c>
      <c r="E123" s="269">
        <v>6236</v>
      </c>
    </row>
    <row r="124" spans="2:5" x14ac:dyDescent="0.25">
      <c r="B124" s="31" t="s">
        <v>189</v>
      </c>
      <c r="C124" s="309">
        <v>7400</v>
      </c>
      <c r="D124" s="310">
        <v>2835</v>
      </c>
      <c r="E124" s="269">
        <v>10235</v>
      </c>
    </row>
    <row r="125" spans="2:5" x14ac:dyDescent="0.25">
      <c r="B125" s="31" t="s">
        <v>190</v>
      </c>
      <c r="C125" s="309">
        <v>1235</v>
      </c>
      <c r="D125" s="310">
        <v>1403</v>
      </c>
      <c r="E125" s="269">
        <v>2638</v>
      </c>
    </row>
    <row r="126" spans="2:5" x14ac:dyDescent="0.25">
      <c r="B126" s="31" t="s">
        <v>191</v>
      </c>
      <c r="C126" s="309">
        <v>2195</v>
      </c>
      <c r="D126" s="310">
        <v>2323</v>
      </c>
      <c r="E126" s="269">
        <v>4518</v>
      </c>
    </row>
    <row r="127" spans="2:5" x14ac:dyDescent="0.25">
      <c r="B127" s="29" t="s">
        <v>192</v>
      </c>
      <c r="C127" s="307">
        <v>33839</v>
      </c>
      <c r="D127" s="308">
        <v>44064</v>
      </c>
      <c r="E127" s="268">
        <v>77903</v>
      </c>
    </row>
    <row r="128" spans="2:5" x14ac:dyDescent="0.25">
      <c r="B128" s="29" t="s">
        <v>29</v>
      </c>
      <c r="C128" s="307">
        <v>12408</v>
      </c>
      <c r="D128" s="308">
        <v>13788</v>
      </c>
      <c r="E128" s="268">
        <v>26196</v>
      </c>
    </row>
    <row r="129" spans="2:5" x14ac:dyDescent="0.25">
      <c r="B129" s="31" t="s">
        <v>193</v>
      </c>
      <c r="C129" s="309">
        <v>1373</v>
      </c>
      <c r="D129" s="310">
        <v>1779</v>
      </c>
      <c r="E129" s="269">
        <v>3152</v>
      </c>
    </row>
    <row r="130" spans="2:5" x14ac:dyDescent="0.25">
      <c r="B130" s="31" t="s">
        <v>194</v>
      </c>
      <c r="C130" s="309">
        <v>3824</v>
      </c>
      <c r="D130" s="310">
        <v>4322</v>
      </c>
      <c r="E130" s="269">
        <v>8146</v>
      </c>
    </row>
    <row r="131" spans="2:5" x14ac:dyDescent="0.25">
      <c r="B131" s="31" t="s">
        <v>195</v>
      </c>
      <c r="C131" s="309">
        <v>1273</v>
      </c>
      <c r="D131" s="310">
        <v>1428</v>
      </c>
      <c r="E131" s="269">
        <v>2701</v>
      </c>
    </row>
    <row r="132" spans="2:5" x14ac:dyDescent="0.25">
      <c r="B132" s="31" t="s">
        <v>196</v>
      </c>
      <c r="C132" s="309">
        <v>5938</v>
      </c>
      <c r="D132" s="310">
        <v>6259</v>
      </c>
      <c r="E132" s="269">
        <v>12197</v>
      </c>
    </row>
    <row r="133" spans="2:5" x14ac:dyDescent="0.25">
      <c r="B133" s="29" t="s">
        <v>30</v>
      </c>
      <c r="C133" s="307">
        <v>15447</v>
      </c>
      <c r="D133" s="308">
        <v>22694</v>
      </c>
      <c r="E133" s="268">
        <v>38141</v>
      </c>
    </row>
    <row r="134" spans="2:5" x14ac:dyDescent="0.25">
      <c r="B134" s="31" t="s">
        <v>197</v>
      </c>
      <c r="C134" s="309">
        <v>2721</v>
      </c>
      <c r="D134" s="310">
        <v>3588</v>
      </c>
      <c r="E134" s="269">
        <v>6309</v>
      </c>
    </row>
    <row r="135" spans="2:5" x14ac:dyDescent="0.25">
      <c r="B135" s="31" t="s">
        <v>198</v>
      </c>
      <c r="C135" s="309">
        <v>2575</v>
      </c>
      <c r="D135" s="310">
        <v>3887</v>
      </c>
      <c r="E135" s="269">
        <v>6462</v>
      </c>
    </row>
    <row r="136" spans="2:5" x14ac:dyDescent="0.25">
      <c r="B136" s="31" t="s">
        <v>199</v>
      </c>
      <c r="C136" s="309">
        <v>5213</v>
      </c>
      <c r="D136" s="310">
        <v>8627</v>
      </c>
      <c r="E136" s="269">
        <v>13840</v>
      </c>
    </row>
    <row r="137" spans="2:5" x14ac:dyDescent="0.25">
      <c r="B137" s="31" t="s">
        <v>200</v>
      </c>
      <c r="C137" s="309">
        <v>579</v>
      </c>
      <c r="D137" s="310">
        <v>814</v>
      </c>
      <c r="E137" s="269">
        <v>1393</v>
      </c>
    </row>
    <row r="138" spans="2:5" x14ac:dyDescent="0.25">
      <c r="B138" s="31" t="s">
        <v>201</v>
      </c>
      <c r="C138" s="309">
        <v>804</v>
      </c>
      <c r="D138" s="310">
        <v>1034</v>
      </c>
      <c r="E138" s="269">
        <v>1838</v>
      </c>
    </row>
    <row r="139" spans="2:5" x14ac:dyDescent="0.25">
      <c r="B139" s="31" t="s">
        <v>202</v>
      </c>
      <c r="C139" s="309">
        <v>1231</v>
      </c>
      <c r="D139" s="310">
        <v>1352</v>
      </c>
      <c r="E139" s="269">
        <v>2583</v>
      </c>
    </row>
    <row r="140" spans="2:5" x14ac:dyDescent="0.25">
      <c r="B140" s="31" t="s">
        <v>203</v>
      </c>
      <c r="C140" s="309">
        <v>2324</v>
      </c>
      <c r="D140" s="310">
        <v>3392</v>
      </c>
      <c r="E140" s="269">
        <v>5716</v>
      </c>
    </row>
    <row r="141" spans="2:5" x14ac:dyDescent="0.25">
      <c r="B141" s="29" t="s">
        <v>31</v>
      </c>
      <c r="C141" s="307">
        <v>3662</v>
      </c>
      <c r="D141" s="308">
        <v>4797</v>
      </c>
      <c r="E141" s="268">
        <v>8459</v>
      </c>
    </row>
    <row r="142" spans="2:5" x14ac:dyDescent="0.25">
      <c r="B142" s="31" t="s">
        <v>204</v>
      </c>
      <c r="C142" s="309">
        <v>1348</v>
      </c>
      <c r="D142" s="310">
        <v>1954</v>
      </c>
      <c r="E142" s="269">
        <v>3302</v>
      </c>
    </row>
    <row r="143" spans="2:5" x14ac:dyDescent="0.25">
      <c r="B143" s="31" t="s">
        <v>205</v>
      </c>
      <c r="C143" s="309">
        <v>1117</v>
      </c>
      <c r="D143" s="310">
        <v>1409</v>
      </c>
      <c r="E143" s="269">
        <v>2526</v>
      </c>
    </row>
    <row r="144" spans="2:5" x14ac:dyDescent="0.25">
      <c r="B144" s="31" t="s">
        <v>206</v>
      </c>
      <c r="C144" s="309">
        <v>1197</v>
      </c>
      <c r="D144" s="310">
        <v>1434</v>
      </c>
      <c r="E144" s="269">
        <v>2631</v>
      </c>
    </row>
    <row r="145" spans="2:5" x14ac:dyDescent="0.25">
      <c r="B145" s="29" t="s">
        <v>32</v>
      </c>
      <c r="C145" s="307">
        <v>2322</v>
      </c>
      <c r="D145" s="308">
        <v>2785</v>
      </c>
      <c r="E145" s="268">
        <v>5107</v>
      </c>
    </row>
    <row r="146" spans="2:5" x14ac:dyDescent="0.25">
      <c r="B146" s="31" t="s">
        <v>33</v>
      </c>
      <c r="C146" s="309">
        <v>2322</v>
      </c>
      <c r="D146" s="310">
        <v>2785</v>
      </c>
      <c r="E146" s="269">
        <v>5107</v>
      </c>
    </row>
    <row r="147" spans="2:5" x14ac:dyDescent="0.25">
      <c r="B147" s="29" t="s">
        <v>207</v>
      </c>
      <c r="C147" s="307">
        <v>53089</v>
      </c>
      <c r="D147" s="308">
        <v>62605</v>
      </c>
      <c r="E147" s="268">
        <v>115694</v>
      </c>
    </row>
    <row r="148" spans="2:5" x14ac:dyDescent="0.25">
      <c r="B148" s="29" t="s">
        <v>34</v>
      </c>
      <c r="C148" s="307">
        <v>2301</v>
      </c>
      <c r="D148" s="308">
        <v>4255</v>
      </c>
      <c r="E148" s="268">
        <v>6556</v>
      </c>
    </row>
    <row r="149" spans="2:5" x14ac:dyDescent="0.25">
      <c r="B149" s="31" t="s">
        <v>35</v>
      </c>
      <c r="C149" s="309">
        <v>564</v>
      </c>
      <c r="D149" s="310">
        <v>836</v>
      </c>
      <c r="E149" s="269">
        <v>1400</v>
      </c>
    </row>
    <row r="150" spans="2:5" x14ac:dyDescent="0.25">
      <c r="B150" s="29" t="s">
        <v>36</v>
      </c>
      <c r="C150" s="307">
        <v>1737</v>
      </c>
      <c r="D150" s="308">
        <v>3419</v>
      </c>
      <c r="E150" s="268">
        <v>5156</v>
      </c>
    </row>
    <row r="151" spans="2:5" x14ac:dyDescent="0.25">
      <c r="B151" s="29" t="s">
        <v>37</v>
      </c>
      <c r="C151" s="307">
        <v>6180</v>
      </c>
      <c r="D151" s="308">
        <v>8635</v>
      </c>
      <c r="E151" s="268">
        <v>14815</v>
      </c>
    </row>
    <row r="152" spans="2:5" x14ac:dyDescent="0.25">
      <c r="B152" s="31" t="s">
        <v>208</v>
      </c>
      <c r="C152" s="309">
        <v>786</v>
      </c>
      <c r="D152" s="310">
        <v>949</v>
      </c>
      <c r="E152" s="269">
        <v>1735</v>
      </c>
    </row>
    <row r="153" spans="2:5" x14ac:dyDescent="0.25">
      <c r="B153" s="31" t="s">
        <v>209</v>
      </c>
      <c r="C153" s="309">
        <v>4320</v>
      </c>
      <c r="D153" s="310">
        <v>5944</v>
      </c>
      <c r="E153" s="269">
        <v>10264</v>
      </c>
    </row>
    <row r="154" spans="2:5" x14ac:dyDescent="0.25">
      <c r="B154" s="31" t="s">
        <v>210</v>
      </c>
      <c r="C154" s="309">
        <v>1074</v>
      </c>
      <c r="D154" s="310">
        <v>1742</v>
      </c>
      <c r="E154" s="269">
        <v>2816</v>
      </c>
    </row>
    <row r="155" spans="2:5" x14ac:dyDescent="0.25">
      <c r="B155" s="29" t="s">
        <v>38</v>
      </c>
      <c r="C155" s="307">
        <v>8215</v>
      </c>
      <c r="D155" s="308">
        <v>10825</v>
      </c>
      <c r="E155" s="268">
        <v>19040</v>
      </c>
    </row>
    <row r="156" spans="2:5" x14ac:dyDescent="0.25">
      <c r="B156" s="31" t="s">
        <v>39</v>
      </c>
      <c r="C156" s="309">
        <v>516</v>
      </c>
      <c r="D156" s="310">
        <v>749</v>
      </c>
      <c r="E156" s="269">
        <v>1265</v>
      </c>
    </row>
    <row r="157" spans="2:5" x14ac:dyDescent="0.25">
      <c r="B157" s="31" t="s">
        <v>40</v>
      </c>
      <c r="C157" s="309">
        <v>4814</v>
      </c>
      <c r="D157" s="310">
        <v>4476</v>
      </c>
      <c r="E157" s="269">
        <v>9290</v>
      </c>
    </row>
    <row r="158" spans="2:5" x14ac:dyDescent="0.25">
      <c r="B158" s="31" t="s">
        <v>41</v>
      </c>
      <c r="C158" s="309">
        <v>913</v>
      </c>
      <c r="D158" s="310">
        <v>1374</v>
      </c>
      <c r="E158" s="269">
        <v>2287</v>
      </c>
    </row>
    <row r="159" spans="2:5" x14ac:dyDescent="0.25">
      <c r="B159" s="31" t="s">
        <v>42</v>
      </c>
      <c r="C159" s="309">
        <v>1972</v>
      </c>
      <c r="D159" s="310">
        <v>4226</v>
      </c>
      <c r="E159" s="269">
        <v>6198</v>
      </c>
    </row>
    <row r="160" spans="2:5" x14ac:dyDescent="0.25">
      <c r="B160" s="29" t="s">
        <v>43</v>
      </c>
      <c r="C160" s="307">
        <v>15629</v>
      </c>
      <c r="D160" s="308">
        <v>13484</v>
      </c>
      <c r="E160" s="268">
        <v>29113</v>
      </c>
    </row>
    <row r="161" spans="2:5" x14ac:dyDescent="0.25">
      <c r="B161" s="31" t="s">
        <v>44</v>
      </c>
      <c r="C161" s="309">
        <v>11393</v>
      </c>
      <c r="D161" s="310">
        <v>5082</v>
      </c>
      <c r="E161" s="269">
        <v>16475</v>
      </c>
    </row>
    <row r="162" spans="2:5" x14ac:dyDescent="0.25">
      <c r="B162" s="31" t="s">
        <v>45</v>
      </c>
      <c r="C162" s="309">
        <v>2841</v>
      </c>
      <c r="D162" s="310">
        <v>6591</v>
      </c>
      <c r="E162" s="269">
        <v>9432</v>
      </c>
    </row>
    <row r="163" spans="2:5" x14ac:dyDescent="0.25">
      <c r="B163" s="31" t="s">
        <v>46</v>
      </c>
      <c r="C163" s="309">
        <v>1395</v>
      </c>
      <c r="D163" s="310">
        <v>1811</v>
      </c>
      <c r="E163" s="269">
        <v>3206</v>
      </c>
    </row>
    <row r="164" spans="2:5" x14ac:dyDescent="0.25">
      <c r="B164" s="29" t="s">
        <v>47</v>
      </c>
      <c r="C164" s="307">
        <v>20764</v>
      </c>
      <c r="D164" s="308">
        <v>25406</v>
      </c>
      <c r="E164" s="268">
        <v>46170</v>
      </c>
    </row>
    <row r="165" spans="2:5" x14ac:dyDescent="0.25">
      <c r="B165" s="31" t="s">
        <v>211</v>
      </c>
      <c r="C165" s="309">
        <v>4219</v>
      </c>
      <c r="D165" s="310">
        <v>5558</v>
      </c>
      <c r="E165" s="269">
        <v>9777</v>
      </c>
    </row>
    <row r="166" spans="2:5" x14ac:dyDescent="0.25">
      <c r="B166" s="31" t="s">
        <v>212</v>
      </c>
      <c r="C166" s="309">
        <v>599</v>
      </c>
      <c r="D166" s="310">
        <v>791</v>
      </c>
      <c r="E166" s="269">
        <v>1390</v>
      </c>
    </row>
    <row r="167" spans="2:5" x14ac:dyDescent="0.25">
      <c r="B167" s="31" t="s">
        <v>213</v>
      </c>
      <c r="C167" s="309">
        <v>9659</v>
      </c>
      <c r="D167" s="310">
        <v>11194</v>
      </c>
      <c r="E167" s="269">
        <v>20853</v>
      </c>
    </row>
    <row r="168" spans="2:5" x14ac:dyDescent="0.25">
      <c r="B168" s="31" t="s">
        <v>214</v>
      </c>
      <c r="C168" s="309">
        <v>2175</v>
      </c>
      <c r="D168" s="310">
        <v>3144</v>
      </c>
      <c r="E168" s="269">
        <v>5319</v>
      </c>
    </row>
    <row r="169" spans="2:5" x14ac:dyDescent="0.25">
      <c r="B169" s="31" t="s">
        <v>215</v>
      </c>
      <c r="C169" s="309">
        <v>2011</v>
      </c>
      <c r="D169" s="310">
        <v>2173</v>
      </c>
      <c r="E169" s="269">
        <v>4184</v>
      </c>
    </row>
    <row r="170" spans="2:5" x14ac:dyDescent="0.25">
      <c r="B170" s="31" t="s">
        <v>216</v>
      </c>
      <c r="C170" s="309">
        <v>2101</v>
      </c>
      <c r="D170" s="310">
        <v>2546</v>
      </c>
      <c r="E170" s="269">
        <v>4647</v>
      </c>
    </row>
    <row r="171" spans="2:5" x14ac:dyDescent="0.25">
      <c r="B171" s="29" t="s">
        <v>217</v>
      </c>
      <c r="C171" s="307">
        <v>37143</v>
      </c>
      <c r="D171" s="308">
        <v>45051</v>
      </c>
      <c r="E171" s="268">
        <v>82194</v>
      </c>
    </row>
    <row r="172" spans="2:5" x14ac:dyDescent="0.25">
      <c r="B172" s="29" t="s">
        <v>48</v>
      </c>
      <c r="C172" s="307">
        <v>12505</v>
      </c>
      <c r="D172" s="308">
        <v>13426</v>
      </c>
      <c r="E172" s="268">
        <v>25931</v>
      </c>
    </row>
    <row r="173" spans="2:5" x14ac:dyDescent="0.25">
      <c r="B173" s="31" t="s">
        <v>218</v>
      </c>
      <c r="C173" s="309">
        <v>880</v>
      </c>
      <c r="D173" s="310">
        <v>988</v>
      </c>
      <c r="E173" s="269">
        <v>1868</v>
      </c>
    </row>
    <row r="174" spans="2:5" x14ac:dyDescent="0.25">
      <c r="B174" s="31" t="s">
        <v>219</v>
      </c>
      <c r="C174" s="309">
        <v>1829</v>
      </c>
      <c r="D174" s="310">
        <v>2222</v>
      </c>
      <c r="E174" s="269">
        <v>4051</v>
      </c>
    </row>
    <row r="175" spans="2:5" x14ac:dyDescent="0.25">
      <c r="B175" s="31" t="s">
        <v>220</v>
      </c>
      <c r="C175" s="309">
        <v>1219</v>
      </c>
      <c r="D175" s="310">
        <v>1218</v>
      </c>
      <c r="E175" s="269">
        <v>2437</v>
      </c>
    </row>
    <row r="176" spans="2:5" s="56" customFormat="1" x14ac:dyDescent="0.25">
      <c r="B176" s="31" t="s">
        <v>726</v>
      </c>
      <c r="C176" s="309">
        <v>7</v>
      </c>
      <c r="D176" s="310">
        <v>12</v>
      </c>
      <c r="E176" s="269">
        <v>19</v>
      </c>
    </row>
    <row r="177" spans="2:5" x14ac:dyDescent="0.25">
      <c r="B177" s="31" t="s">
        <v>221</v>
      </c>
      <c r="C177" s="309">
        <v>8570</v>
      </c>
      <c r="D177" s="310">
        <v>8986</v>
      </c>
      <c r="E177" s="269">
        <v>17556</v>
      </c>
    </row>
    <row r="178" spans="2:5" x14ac:dyDescent="0.25">
      <c r="B178" s="29" t="s">
        <v>49</v>
      </c>
      <c r="C178" s="307">
        <v>5178</v>
      </c>
      <c r="D178" s="308">
        <v>7172</v>
      </c>
      <c r="E178" s="268">
        <v>12350</v>
      </c>
    </row>
    <row r="179" spans="2:5" x14ac:dyDescent="0.25">
      <c r="B179" s="31" t="s">
        <v>222</v>
      </c>
      <c r="C179" s="309">
        <v>853</v>
      </c>
      <c r="D179" s="310">
        <v>1308</v>
      </c>
      <c r="E179" s="269">
        <v>2161</v>
      </c>
    </row>
    <row r="180" spans="2:5" x14ac:dyDescent="0.25">
      <c r="B180" s="31" t="s">
        <v>223</v>
      </c>
      <c r="C180" s="309">
        <v>700</v>
      </c>
      <c r="D180" s="310">
        <v>897</v>
      </c>
      <c r="E180" s="269">
        <v>1597</v>
      </c>
    </row>
    <row r="181" spans="2:5" x14ac:dyDescent="0.25">
      <c r="B181" s="31" t="s">
        <v>224</v>
      </c>
      <c r="C181" s="309">
        <v>3625</v>
      </c>
      <c r="D181" s="310">
        <v>4967</v>
      </c>
      <c r="E181" s="269">
        <v>8592</v>
      </c>
    </row>
    <row r="182" spans="2:5" x14ac:dyDescent="0.25">
      <c r="B182" s="29" t="s">
        <v>50</v>
      </c>
      <c r="C182" s="307">
        <v>19460</v>
      </c>
      <c r="D182" s="308">
        <v>24453</v>
      </c>
      <c r="E182" s="268">
        <v>43913</v>
      </c>
    </row>
    <row r="183" spans="2:5" x14ac:dyDescent="0.25">
      <c r="B183" s="31" t="s">
        <v>225</v>
      </c>
      <c r="C183" s="309">
        <v>782</v>
      </c>
      <c r="D183" s="310">
        <v>889</v>
      </c>
      <c r="E183" s="269">
        <v>1671</v>
      </c>
    </row>
    <row r="184" spans="2:5" x14ac:dyDescent="0.25">
      <c r="B184" s="31" t="s">
        <v>226</v>
      </c>
      <c r="C184" s="309">
        <v>9459</v>
      </c>
      <c r="D184" s="310">
        <v>10680</v>
      </c>
      <c r="E184" s="269">
        <v>20139</v>
      </c>
    </row>
    <row r="185" spans="2:5" x14ac:dyDescent="0.25">
      <c r="B185" s="31" t="s">
        <v>227</v>
      </c>
      <c r="C185" s="309">
        <v>3854</v>
      </c>
      <c r="D185" s="310">
        <v>5493</v>
      </c>
      <c r="E185" s="269">
        <v>9347</v>
      </c>
    </row>
    <row r="186" spans="2:5" x14ac:dyDescent="0.25">
      <c r="B186" s="31" t="s">
        <v>228</v>
      </c>
      <c r="C186" s="309">
        <v>1587</v>
      </c>
      <c r="D186" s="310">
        <v>2334</v>
      </c>
      <c r="E186" s="269">
        <v>3921</v>
      </c>
    </row>
    <row r="187" spans="2:5" x14ac:dyDescent="0.25">
      <c r="B187" s="31" t="s">
        <v>229</v>
      </c>
      <c r="C187" s="309">
        <v>2367</v>
      </c>
      <c r="D187" s="310">
        <v>3274</v>
      </c>
      <c r="E187" s="269">
        <v>5641</v>
      </c>
    </row>
    <row r="188" spans="2:5" x14ac:dyDescent="0.25">
      <c r="B188" s="31" t="s">
        <v>230</v>
      </c>
      <c r="C188" s="309">
        <v>1411</v>
      </c>
      <c r="D188" s="310">
        <v>1783</v>
      </c>
      <c r="E188" s="269">
        <v>3194</v>
      </c>
    </row>
    <row r="189" spans="2:5" x14ac:dyDescent="0.25">
      <c r="B189" s="29" t="s">
        <v>231</v>
      </c>
      <c r="C189" s="307">
        <v>26978</v>
      </c>
      <c r="D189" s="308">
        <v>35014</v>
      </c>
      <c r="E189" s="268">
        <v>61992</v>
      </c>
    </row>
    <row r="190" spans="2:5" x14ac:dyDescent="0.25">
      <c r="B190" s="29" t="s">
        <v>51</v>
      </c>
      <c r="C190" s="307">
        <v>5419</v>
      </c>
      <c r="D190" s="308">
        <v>6099</v>
      </c>
      <c r="E190" s="268">
        <v>11518</v>
      </c>
    </row>
    <row r="191" spans="2:5" x14ac:dyDescent="0.25">
      <c r="B191" s="31" t="s">
        <v>232</v>
      </c>
      <c r="C191" s="309">
        <v>3071</v>
      </c>
      <c r="D191" s="310">
        <v>3222</v>
      </c>
      <c r="E191" s="269">
        <v>6293</v>
      </c>
    </row>
    <row r="192" spans="2:5" x14ac:dyDescent="0.25">
      <c r="B192" s="31" t="s">
        <v>233</v>
      </c>
      <c r="C192" s="309">
        <v>530</v>
      </c>
      <c r="D192" s="310">
        <v>675</v>
      </c>
      <c r="E192" s="269">
        <v>1205</v>
      </c>
    </row>
    <row r="193" spans="2:5" x14ac:dyDescent="0.25">
      <c r="B193" s="31" t="s">
        <v>234</v>
      </c>
      <c r="C193" s="309">
        <v>1472</v>
      </c>
      <c r="D193" s="310">
        <v>1789</v>
      </c>
      <c r="E193" s="269">
        <v>3261</v>
      </c>
    </row>
    <row r="194" spans="2:5" x14ac:dyDescent="0.25">
      <c r="B194" s="31" t="s">
        <v>235</v>
      </c>
      <c r="C194" s="309">
        <v>346</v>
      </c>
      <c r="D194" s="310">
        <v>413</v>
      </c>
      <c r="E194" s="269">
        <v>759</v>
      </c>
    </row>
    <row r="195" spans="2:5" x14ac:dyDescent="0.25">
      <c r="B195" s="29" t="s">
        <v>52</v>
      </c>
      <c r="C195" s="307">
        <v>7095</v>
      </c>
      <c r="D195" s="308">
        <v>9536</v>
      </c>
      <c r="E195" s="268">
        <v>16631</v>
      </c>
    </row>
    <row r="196" spans="2:5" x14ac:dyDescent="0.25">
      <c r="B196" s="31" t="s">
        <v>236</v>
      </c>
      <c r="C196" s="309">
        <v>1446</v>
      </c>
      <c r="D196" s="310">
        <v>1290</v>
      </c>
      <c r="E196" s="269">
        <v>2736</v>
      </c>
    </row>
    <row r="197" spans="2:5" x14ac:dyDescent="0.25">
      <c r="B197" s="31" t="s">
        <v>237</v>
      </c>
      <c r="C197" s="309">
        <v>1114</v>
      </c>
      <c r="D197" s="310">
        <v>1546</v>
      </c>
      <c r="E197" s="269">
        <v>2660</v>
      </c>
    </row>
    <row r="198" spans="2:5" x14ac:dyDescent="0.25">
      <c r="B198" s="31" t="s">
        <v>238</v>
      </c>
      <c r="C198" s="309">
        <v>1382</v>
      </c>
      <c r="D198" s="310">
        <v>3035</v>
      </c>
      <c r="E198" s="269">
        <v>4417</v>
      </c>
    </row>
    <row r="199" spans="2:5" x14ac:dyDescent="0.25">
      <c r="B199" s="31" t="s">
        <v>239</v>
      </c>
      <c r="C199" s="309">
        <v>2130</v>
      </c>
      <c r="D199" s="310">
        <v>2343</v>
      </c>
      <c r="E199" s="269">
        <v>4473</v>
      </c>
    </row>
    <row r="200" spans="2:5" x14ac:dyDescent="0.25">
      <c r="B200" s="31" t="s">
        <v>240</v>
      </c>
      <c r="C200" s="309">
        <v>432</v>
      </c>
      <c r="D200" s="310">
        <v>594</v>
      </c>
      <c r="E200" s="269">
        <v>1026</v>
      </c>
    </row>
    <row r="201" spans="2:5" x14ac:dyDescent="0.25">
      <c r="B201" s="31" t="s">
        <v>241</v>
      </c>
      <c r="C201" s="309">
        <v>591</v>
      </c>
      <c r="D201" s="310">
        <v>728</v>
      </c>
      <c r="E201" s="269">
        <v>1319</v>
      </c>
    </row>
    <row r="202" spans="2:5" x14ac:dyDescent="0.25">
      <c r="B202" s="29" t="s">
        <v>53</v>
      </c>
      <c r="C202" s="307">
        <v>4472</v>
      </c>
      <c r="D202" s="308">
        <v>5132</v>
      </c>
      <c r="E202" s="268">
        <v>9604</v>
      </c>
    </row>
    <row r="203" spans="2:5" x14ac:dyDescent="0.25">
      <c r="B203" s="31" t="s">
        <v>242</v>
      </c>
      <c r="C203" s="309">
        <v>2734</v>
      </c>
      <c r="D203" s="310">
        <v>3131</v>
      </c>
      <c r="E203" s="269">
        <v>5865</v>
      </c>
    </row>
    <row r="204" spans="2:5" x14ac:dyDescent="0.25">
      <c r="B204" s="31" t="s">
        <v>243</v>
      </c>
      <c r="C204" s="309">
        <v>685</v>
      </c>
      <c r="D204" s="310">
        <v>776</v>
      </c>
      <c r="E204" s="269">
        <v>1461</v>
      </c>
    </row>
    <row r="205" spans="2:5" x14ac:dyDescent="0.25">
      <c r="B205" s="31" t="s">
        <v>244</v>
      </c>
      <c r="C205" s="309">
        <v>1053</v>
      </c>
      <c r="D205" s="310">
        <v>1225</v>
      </c>
      <c r="E205" s="269">
        <v>2278</v>
      </c>
    </row>
    <row r="206" spans="2:5" x14ac:dyDescent="0.25">
      <c r="B206" s="29" t="s">
        <v>54</v>
      </c>
      <c r="C206" s="307">
        <v>9992</v>
      </c>
      <c r="D206" s="308">
        <v>14247</v>
      </c>
      <c r="E206" s="268">
        <v>24239</v>
      </c>
    </row>
    <row r="207" spans="2:5" x14ac:dyDescent="0.25">
      <c r="B207" s="31" t="s">
        <v>246</v>
      </c>
      <c r="C207" s="309">
        <v>3490</v>
      </c>
      <c r="D207" s="310">
        <v>4236</v>
      </c>
      <c r="E207" s="269">
        <v>7726</v>
      </c>
    </row>
    <row r="208" spans="2:5" x14ac:dyDescent="0.25">
      <c r="B208" s="31" t="s">
        <v>245</v>
      </c>
      <c r="C208" s="309">
        <v>3855</v>
      </c>
      <c r="D208" s="310">
        <v>5529</v>
      </c>
      <c r="E208" s="269">
        <v>9384</v>
      </c>
    </row>
    <row r="209" spans="2:5" x14ac:dyDescent="0.25">
      <c r="B209" s="31" t="s">
        <v>247</v>
      </c>
      <c r="C209" s="309">
        <v>1400</v>
      </c>
      <c r="D209" s="310">
        <v>1718</v>
      </c>
      <c r="E209" s="269">
        <v>3118</v>
      </c>
    </row>
    <row r="210" spans="2:5" x14ac:dyDescent="0.25">
      <c r="B210" s="31" t="s">
        <v>248</v>
      </c>
      <c r="C210" s="309">
        <v>1247</v>
      </c>
      <c r="D210" s="310">
        <v>2764</v>
      </c>
      <c r="E210" s="269">
        <v>4011</v>
      </c>
    </row>
    <row r="211" spans="2:5" x14ac:dyDescent="0.25">
      <c r="B211" s="29" t="s">
        <v>249</v>
      </c>
      <c r="C211" s="307">
        <v>37395</v>
      </c>
      <c r="D211" s="308">
        <v>37729</v>
      </c>
      <c r="E211" s="268">
        <v>75124</v>
      </c>
    </row>
    <row r="212" spans="2:5" x14ac:dyDescent="0.25">
      <c r="B212" s="29" t="s">
        <v>55</v>
      </c>
      <c r="C212" s="307">
        <v>12605</v>
      </c>
      <c r="D212" s="308">
        <v>14073</v>
      </c>
      <c r="E212" s="268">
        <v>26678</v>
      </c>
    </row>
    <row r="213" spans="2:5" x14ac:dyDescent="0.25">
      <c r="B213" s="31" t="s">
        <v>56</v>
      </c>
      <c r="C213" s="309">
        <v>657</v>
      </c>
      <c r="D213" s="310">
        <v>731</v>
      </c>
      <c r="E213" s="269">
        <v>1388</v>
      </c>
    </row>
    <row r="214" spans="2:5" x14ac:dyDescent="0.25">
      <c r="B214" s="31" t="s">
        <v>250</v>
      </c>
      <c r="C214" s="309">
        <v>205</v>
      </c>
      <c r="D214" s="310">
        <v>150</v>
      </c>
      <c r="E214" s="269">
        <v>355</v>
      </c>
    </row>
    <row r="215" spans="2:5" x14ac:dyDescent="0.25">
      <c r="B215" s="31" t="s">
        <v>251</v>
      </c>
      <c r="C215" s="309">
        <v>3402</v>
      </c>
      <c r="D215" s="310">
        <v>3716</v>
      </c>
      <c r="E215" s="269">
        <v>7118</v>
      </c>
    </row>
    <row r="216" spans="2:5" x14ac:dyDescent="0.25">
      <c r="B216" s="31" t="s">
        <v>252</v>
      </c>
      <c r="C216" s="309">
        <v>2685</v>
      </c>
      <c r="D216" s="310">
        <v>3380</v>
      </c>
      <c r="E216" s="269">
        <v>6065</v>
      </c>
    </row>
    <row r="217" spans="2:5" x14ac:dyDescent="0.25">
      <c r="B217" s="31" t="s">
        <v>253</v>
      </c>
      <c r="C217" s="309">
        <v>1608</v>
      </c>
      <c r="D217" s="310">
        <v>2195</v>
      </c>
      <c r="E217" s="269">
        <v>3803</v>
      </c>
    </row>
    <row r="218" spans="2:5" x14ac:dyDescent="0.25">
      <c r="B218" s="31" t="s">
        <v>254</v>
      </c>
      <c r="C218" s="309">
        <v>905</v>
      </c>
      <c r="D218" s="310">
        <v>1148</v>
      </c>
      <c r="E218" s="269">
        <v>2053</v>
      </c>
    </row>
    <row r="219" spans="2:5" x14ac:dyDescent="0.25">
      <c r="B219" s="29" t="s">
        <v>255</v>
      </c>
      <c r="C219" s="307">
        <v>2051</v>
      </c>
      <c r="D219" s="308">
        <v>2149</v>
      </c>
      <c r="E219" s="268">
        <v>4200</v>
      </c>
    </row>
    <row r="220" spans="2:5" x14ac:dyDescent="0.25">
      <c r="B220" s="31" t="s">
        <v>256</v>
      </c>
      <c r="C220" s="309">
        <v>1092</v>
      </c>
      <c r="D220" s="310">
        <v>604</v>
      </c>
      <c r="E220" s="269">
        <v>1696</v>
      </c>
    </row>
    <row r="221" spans="2:5" x14ac:dyDescent="0.25">
      <c r="B221" s="29" t="s">
        <v>57</v>
      </c>
      <c r="C221" s="307">
        <v>16321</v>
      </c>
      <c r="D221" s="308">
        <v>15605</v>
      </c>
      <c r="E221" s="268">
        <v>31926</v>
      </c>
    </row>
    <row r="222" spans="2:5" x14ac:dyDescent="0.25">
      <c r="B222" s="31" t="s">
        <v>257</v>
      </c>
      <c r="C222" s="309">
        <v>1211</v>
      </c>
      <c r="D222" s="310">
        <v>1562</v>
      </c>
      <c r="E222" s="269">
        <v>2773</v>
      </c>
    </row>
    <row r="223" spans="2:5" x14ac:dyDescent="0.25">
      <c r="B223" s="31" t="s">
        <v>258</v>
      </c>
      <c r="C223" s="309">
        <v>9043</v>
      </c>
      <c r="D223" s="310">
        <v>9135</v>
      </c>
      <c r="E223" s="269">
        <v>18178</v>
      </c>
    </row>
    <row r="224" spans="2:5" x14ac:dyDescent="0.25">
      <c r="B224" s="29" t="s">
        <v>259</v>
      </c>
      <c r="C224" s="307">
        <v>4615</v>
      </c>
      <c r="D224" s="308">
        <v>2638</v>
      </c>
      <c r="E224" s="268">
        <v>7253</v>
      </c>
    </row>
    <row r="225" spans="2:13" x14ac:dyDescent="0.25">
      <c r="B225" s="31" t="s">
        <v>260</v>
      </c>
      <c r="C225" s="309">
        <v>1452</v>
      </c>
      <c r="D225" s="310">
        <v>2270</v>
      </c>
      <c r="E225" s="269">
        <v>3722</v>
      </c>
    </row>
    <row r="226" spans="2:13" x14ac:dyDescent="0.25">
      <c r="B226" s="29" t="s">
        <v>58</v>
      </c>
      <c r="C226" s="307">
        <v>8469</v>
      </c>
      <c r="D226" s="308">
        <v>8051</v>
      </c>
      <c r="E226" s="268">
        <v>16520</v>
      </c>
    </row>
    <row r="227" spans="2:13" x14ac:dyDescent="0.25">
      <c r="B227" s="31" t="s">
        <v>261</v>
      </c>
      <c r="C227" s="309">
        <v>976</v>
      </c>
      <c r="D227" s="310">
        <v>1223</v>
      </c>
      <c r="E227" s="269">
        <v>2199</v>
      </c>
    </row>
    <row r="228" spans="2:13" x14ac:dyDescent="0.25">
      <c r="B228" s="31" t="s">
        <v>262</v>
      </c>
      <c r="C228" s="309">
        <v>791</v>
      </c>
      <c r="D228" s="310">
        <v>876</v>
      </c>
      <c r="E228" s="269">
        <v>1667</v>
      </c>
    </row>
    <row r="229" spans="2:13" x14ac:dyDescent="0.25">
      <c r="B229" s="31" t="s">
        <v>263</v>
      </c>
      <c r="C229" s="309">
        <v>4661</v>
      </c>
      <c r="D229" s="310">
        <v>3972</v>
      </c>
      <c r="E229" s="269">
        <v>8633</v>
      </c>
    </row>
    <row r="230" spans="2:13" x14ac:dyDescent="0.25">
      <c r="B230" s="31" t="s">
        <v>264</v>
      </c>
      <c r="C230" s="309">
        <v>975</v>
      </c>
      <c r="D230" s="310">
        <v>792</v>
      </c>
      <c r="E230" s="269">
        <v>1767</v>
      </c>
    </row>
    <row r="231" spans="2:13" ht="15.75" thickBot="1" x14ac:dyDescent="0.3">
      <c r="B231" s="31" t="s">
        <v>265</v>
      </c>
      <c r="C231" s="309">
        <v>1066</v>
      </c>
      <c r="D231" s="310">
        <v>1188</v>
      </c>
      <c r="E231" s="269">
        <v>2254</v>
      </c>
    </row>
    <row r="232" spans="2:13" ht="15.75" thickBot="1" x14ac:dyDescent="0.3">
      <c r="B232" s="192" t="s">
        <v>266</v>
      </c>
      <c r="C232" s="311">
        <v>514009</v>
      </c>
      <c r="D232" s="312">
        <v>636242</v>
      </c>
      <c r="E232" s="313">
        <v>1150251</v>
      </c>
    </row>
    <row r="233" spans="2:13" s="56" customFormat="1" ht="15" customHeight="1" x14ac:dyDescent="0.25">
      <c r="B233" s="459" t="s">
        <v>705</v>
      </c>
      <c r="C233" s="459"/>
      <c r="D233" s="459"/>
      <c r="E233" s="459"/>
      <c r="F233" s="460"/>
      <c r="G233" s="460"/>
      <c r="H233" s="460"/>
      <c r="I233" s="460"/>
      <c r="J233" s="460"/>
      <c r="K233" s="460"/>
      <c r="L233" s="460"/>
      <c r="M233" s="460"/>
    </row>
    <row r="234" spans="2:13" s="56" customFormat="1" x14ac:dyDescent="0.25">
      <c r="B234" s="65" t="s">
        <v>654</v>
      </c>
    </row>
    <row r="235" spans="2:13" s="56" customFormat="1" x14ac:dyDescent="0.25">
      <c r="B235" s="65" t="s">
        <v>706</v>
      </c>
    </row>
    <row r="236" spans="2:13" s="56" customFormat="1" x14ac:dyDescent="0.25">
      <c r="B236" s="65" t="s">
        <v>749</v>
      </c>
    </row>
    <row r="237" spans="2:13" s="56" customFormat="1" x14ac:dyDescent="0.25"/>
    <row r="238" spans="2:13" s="56" customFormat="1" x14ac:dyDescent="0.25">
      <c r="B238" s="65" t="s">
        <v>543</v>
      </c>
    </row>
  </sheetData>
  <mergeCells count="4">
    <mergeCell ref="B1:E2"/>
    <mergeCell ref="B3:B4"/>
    <mergeCell ref="C3:E3"/>
    <mergeCell ref="B233:M2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M236"/>
  <sheetViews>
    <sheetView showGridLines="0" workbookViewId="0">
      <selection activeCell="J14" sqref="J14"/>
    </sheetView>
  </sheetViews>
  <sheetFormatPr baseColWidth="10" defaultRowHeight="15" x14ac:dyDescent="0.25"/>
  <cols>
    <col min="1" max="1" width="15.85546875" style="56" customWidth="1"/>
    <col min="2" max="2" width="42" customWidth="1"/>
    <col min="3" max="3" width="11.42578125" style="66" customWidth="1"/>
    <col min="4" max="4" width="14.42578125" style="66" customWidth="1"/>
    <col min="5" max="6" width="11.42578125" style="66" customWidth="1"/>
    <col min="7" max="8" width="11.42578125" style="66"/>
    <col min="9" max="9" width="14.28515625" style="66" customWidth="1"/>
    <col min="10" max="10" width="15.42578125" style="66" customWidth="1"/>
    <col min="11" max="11" width="11.42578125" style="66" customWidth="1"/>
  </cols>
  <sheetData>
    <row r="1" spans="1:11" ht="36" customHeight="1" thickBot="1" x14ac:dyDescent="0.3">
      <c r="A1" s="57"/>
      <c r="B1" s="483" t="s">
        <v>668</v>
      </c>
      <c r="C1" s="483"/>
      <c r="D1" s="483"/>
      <c r="E1" s="483"/>
      <c r="F1" s="483"/>
      <c r="G1" s="483"/>
      <c r="H1" s="483"/>
      <c r="I1" s="483"/>
      <c r="J1" s="483"/>
      <c r="K1" s="483"/>
    </row>
    <row r="2" spans="1:11" ht="24.75" customHeight="1" thickBot="1" x14ac:dyDescent="0.3">
      <c r="B2" s="481" t="s">
        <v>83</v>
      </c>
      <c r="C2" s="484" t="s">
        <v>509</v>
      </c>
      <c r="D2" s="486" t="s">
        <v>89</v>
      </c>
      <c r="E2" s="488" t="s">
        <v>522</v>
      </c>
      <c r="F2" s="489"/>
      <c r="G2" s="488" t="s">
        <v>336</v>
      </c>
      <c r="H2" s="490"/>
      <c r="I2" s="486" t="s">
        <v>523</v>
      </c>
      <c r="J2" s="491" t="s">
        <v>524</v>
      </c>
      <c r="K2" s="492"/>
    </row>
    <row r="3" spans="1:11" ht="18.75" customHeight="1" thickBot="1" x14ac:dyDescent="0.3">
      <c r="B3" s="482"/>
      <c r="C3" s="485"/>
      <c r="D3" s="487"/>
      <c r="E3" s="84" t="s">
        <v>525</v>
      </c>
      <c r="F3" s="85" t="s">
        <v>526</v>
      </c>
      <c r="G3" s="85" t="s">
        <v>337</v>
      </c>
      <c r="H3" s="86" t="s">
        <v>338</v>
      </c>
      <c r="I3" s="487"/>
      <c r="J3" s="265" t="s">
        <v>527</v>
      </c>
      <c r="K3" s="259" t="s">
        <v>528</v>
      </c>
    </row>
    <row r="4" spans="1:11" x14ac:dyDescent="0.25">
      <c r="B4" s="39" t="s">
        <v>2</v>
      </c>
      <c r="C4" s="319">
        <v>36419</v>
      </c>
      <c r="D4" s="319">
        <v>30992</v>
      </c>
      <c r="E4" s="319">
        <v>34060</v>
      </c>
      <c r="F4" s="319">
        <v>23428</v>
      </c>
      <c r="G4" s="319">
        <v>1859</v>
      </c>
      <c r="H4" s="319">
        <v>1126</v>
      </c>
      <c r="I4" s="319">
        <v>3865</v>
      </c>
      <c r="J4" s="319">
        <v>132745</v>
      </c>
      <c r="K4" s="320">
        <v>19108</v>
      </c>
    </row>
    <row r="5" spans="1:11" s="5" customFormat="1" x14ac:dyDescent="0.25">
      <c r="B5" s="6" t="s">
        <v>3</v>
      </c>
      <c r="C5" s="74">
        <v>13462</v>
      </c>
      <c r="D5" s="74">
        <v>5478</v>
      </c>
      <c r="E5" s="74">
        <v>32585</v>
      </c>
      <c r="F5" s="74">
        <v>1507</v>
      </c>
      <c r="G5" s="74">
        <v>512</v>
      </c>
      <c r="H5" s="74">
        <v>536</v>
      </c>
      <c r="I5" s="74">
        <v>1593</v>
      </c>
      <c r="J5" s="74">
        <v>35019</v>
      </c>
      <c r="K5" s="75">
        <v>4674</v>
      </c>
    </row>
    <row r="6" spans="1:11" x14ac:dyDescent="0.25">
      <c r="B6" s="7" t="s">
        <v>98</v>
      </c>
      <c r="C6" s="77">
        <v>31</v>
      </c>
      <c r="D6" s="77">
        <v>33</v>
      </c>
      <c r="E6" s="77">
        <v>0</v>
      </c>
      <c r="F6" s="77">
        <v>0</v>
      </c>
      <c r="G6" s="77">
        <v>0</v>
      </c>
      <c r="H6" s="77">
        <v>0</v>
      </c>
      <c r="I6" s="77">
        <v>15</v>
      </c>
      <c r="J6" s="77">
        <v>0</v>
      </c>
      <c r="K6" s="78">
        <v>0</v>
      </c>
    </row>
    <row r="7" spans="1:11" x14ac:dyDescent="0.25">
      <c r="B7" s="7" t="s">
        <v>4</v>
      </c>
      <c r="C7" s="77">
        <v>0</v>
      </c>
      <c r="D7" s="77">
        <v>0</v>
      </c>
      <c r="E7" s="77">
        <v>0</v>
      </c>
      <c r="F7" s="77">
        <v>0</v>
      </c>
      <c r="G7" s="77">
        <v>0</v>
      </c>
      <c r="H7" s="77">
        <v>0</v>
      </c>
      <c r="I7" s="77">
        <v>0</v>
      </c>
      <c r="J7" s="77">
        <v>0</v>
      </c>
      <c r="K7" s="78">
        <v>42</v>
      </c>
    </row>
    <row r="8" spans="1:11" x14ac:dyDescent="0.25">
      <c r="B8" s="7" t="s">
        <v>5</v>
      </c>
      <c r="C8" s="77">
        <v>52</v>
      </c>
      <c r="D8" s="77">
        <v>7</v>
      </c>
      <c r="E8" s="77">
        <v>1</v>
      </c>
      <c r="F8" s="77">
        <v>1</v>
      </c>
      <c r="G8" s="77">
        <v>0</v>
      </c>
      <c r="H8" s="77">
        <v>0</v>
      </c>
      <c r="I8" s="77">
        <v>0</v>
      </c>
      <c r="J8" s="77">
        <v>7540</v>
      </c>
      <c r="K8" s="78">
        <v>25</v>
      </c>
    </row>
    <row r="9" spans="1:11" s="56" customFormat="1" x14ac:dyDescent="0.25">
      <c r="B9" s="7" t="s">
        <v>721</v>
      </c>
      <c r="C9" s="77">
        <v>46</v>
      </c>
      <c r="D9" s="77">
        <v>0</v>
      </c>
      <c r="E9" s="77">
        <v>0</v>
      </c>
      <c r="F9" s="77">
        <v>0</v>
      </c>
      <c r="G9" s="77">
        <v>0</v>
      </c>
      <c r="H9" s="77">
        <v>0</v>
      </c>
      <c r="I9" s="77">
        <v>1</v>
      </c>
      <c r="J9" s="77">
        <v>0</v>
      </c>
      <c r="K9" s="78">
        <v>13</v>
      </c>
    </row>
    <row r="10" spans="1:11" x14ac:dyDescent="0.25">
      <c r="B10" s="7" t="s">
        <v>99</v>
      </c>
      <c r="C10" s="77">
        <v>3590</v>
      </c>
      <c r="D10" s="77">
        <v>1267</v>
      </c>
      <c r="E10" s="77">
        <v>25</v>
      </c>
      <c r="F10" s="77">
        <v>43</v>
      </c>
      <c r="G10" s="77">
        <v>0</v>
      </c>
      <c r="H10" s="77">
        <v>0</v>
      </c>
      <c r="I10" s="77">
        <v>703</v>
      </c>
      <c r="J10" s="77">
        <v>9524</v>
      </c>
      <c r="K10" s="78">
        <v>981</v>
      </c>
    </row>
    <row r="11" spans="1:11" x14ac:dyDescent="0.25">
      <c r="B11" s="7" t="s">
        <v>100</v>
      </c>
      <c r="C11" s="77">
        <v>1477</v>
      </c>
      <c r="D11" s="77">
        <v>611</v>
      </c>
      <c r="E11" s="77">
        <v>81</v>
      </c>
      <c r="F11" s="77">
        <v>78</v>
      </c>
      <c r="G11" s="77">
        <v>27</v>
      </c>
      <c r="H11" s="77">
        <v>10</v>
      </c>
      <c r="I11" s="77">
        <v>51</v>
      </c>
      <c r="J11" s="77">
        <v>1895</v>
      </c>
      <c r="K11" s="78">
        <v>637</v>
      </c>
    </row>
    <row r="12" spans="1:11" x14ac:dyDescent="0.25">
      <c r="B12" s="7" t="s">
        <v>101</v>
      </c>
      <c r="C12" s="77">
        <v>2061</v>
      </c>
      <c r="D12" s="77">
        <v>292</v>
      </c>
      <c r="E12" s="77">
        <v>19</v>
      </c>
      <c r="F12" s="77">
        <v>72</v>
      </c>
      <c r="G12" s="77">
        <v>0</v>
      </c>
      <c r="H12" s="77">
        <v>0</v>
      </c>
      <c r="I12" s="77">
        <v>34</v>
      </c>
      <c r="J12" s="77">
        <v>5226</v>
      </c>
      <c r="K12" s="78">
        <v>1225</v>
      </c>
    </row>
    <row r="13" spans="1:11" x14ac:dyDescent="0.25">
      <c r="B13" s="7" t="s">
        <v>102</v>
      </c>
      <c r="C13" s="77">
        <v>36</v>
      </c>
      <c r="D13" s="77">
        <v>38</v>
      </c>
      <c r="E13" s="77">
        <v>0</v>
      </c>
      <c r="F13" s="77">
        <v>0</v>
      </c>
      <c r="G13" s="77">
        <v>0</v>
      </c>
      <c r="H13" s="77">
        <v>0</v>
      </c>
      <c r="I13" s="77">
        <v>0</v>
      </c>
      <c r="J13" s="77">
        <v>107</v>
      </c>
      <c r="K13" s="78">
        <v>6</v>
      </c>
    </row>
    <row r="14" spans="1:11" x14ac:dyDescent="0.25">
      <c r="B14" s="7" t="s">
        <v>103</v>
      </c>
      <c r="C14" s="77">
        <v>8</v>
      </c>
      <c r="D14" s="77">
        <v>17</v>
      </c>
      <c r="E14" s="77">
        <v>0</v>
      </c>
      <c r="F14" s="77">
        <v>0</v>
      </c>
      <c r="G14" s="77">
        <v>0</v>
      </c>
      <c r="H14" s="77">
        <v>0</v>
      </c>
      <c r="I14" s="77">
        <v>0</v>
      </c>
      <c r="J14" s="77">
        <v>5</v>
      </c>
      <c r="K14" s="78">
        <v>9</v>
      </c>
    </row>
    <row r="15" spans="1:11" x14ac:dyDescent="0.25">
      <c r="B15" s="7" t="s">
        <v>6</v>
      </c>
      <c r="C15" s="77">
        <v>706</v>
      </c>
      <c r="D15" s="77">
        <v>69</v>
      </c>
      <c r="E15" s="77">
        <v>19</v>
      </c>
      <c r="F15" s="77">
        <v>22</v>
      </c>
      <c r="G15" s="77">
        <v>0</v>
      </c>
      <c r="H15" s="77">
        <v>0</v>
      </c>
      <c r="I15" s="77">
        <v>13</v>
      </c>
      <c r="J15" s="77">
        <v>361</v>
      </c>
      <c r="K15" s="78">
        <v>201</v>
      </c>
    </row>
    <row r="16" spans="1:11" x14ac:dyDescent="0.25">
      <c r="B16" s="7" t="s">
        <v>104</v>
      </c>
      <c r="C16" s="77">
        <v>4543</v>
      </c>
      <c r="D16" s="77">
        <v>2140</v>
      </c>
      <c r="E16" s="77">
        <v>32392</v>
      </c>
      <c r="F16" s="77">
        <v>1265</v>
      </c>
      <c r="G16" s="77">
        <v>485</v>
      </c>
      <c r="H16" s="77">
        <v>526</v>
      </c>
      <c r="I16" s="77">
        <v>649</v>
      </c>
      <c r="J16" s="77">
        <v>7051</v>
      </c>
      <c r="K16" s="78">
        <v>1208</v>
      </c>
    </row>
    <row r="17" spans="2:11" x14ac:dyDescent="0.25">
      <c r="B17" s="7" t="s">
        <v>105</v>
      </c>
      <c r="C17" s="77">
        <v>161</v>
      </c>
      <c r="D17" s="77">
        <v>125</v>
      </c>
      <c r="E17" s="77">
        <v>3</v>
      </c>
      <c r="F17" s="77">
        <v>3</v>
      </c>
      <c r="G17" s="77">
        <v>0</v>
      </c>
      <c r="H17" s="77">
        <v>0</v>
      </c>
      <c r="I17" s="77">
        <v>9</v>
      </c>
      <c r="J17" s="77">
        <v>212</v>
      </c>
      <c r="K17" s="78">
        <v>65</v>
      </c>
    </row>
    <row r="18" spans="2:11" x14ac:dyDescent="0.25">
      <c r="B18" s="7" t="s">
        <v>106</v>
      </c>
      <c r="C18" s="77">
        <v>124</v>
      </c>
      <c r="D18" s="77">
        <v>285</v>
      </c>
      <c r="E18" s="77">
        <v>38</v>
      </c>
      <c r="F18" s="77">
        <v>19</v>
      </c>
      <c r="G18" s="77">
        <v>0</v>
      </c>
      <c r="H18" s="77">
        <v>0</v>
      </c>
      <c r="I18" s="77">
        <v>97</v>
      </c>
      <c r="J18" s="77">
        <v>2768</v>
      </c>
      <c r="K18" s="78">
        <v>133</v>
      </c>
    </row>
    <row r="19" spans="2:11" x14ac:dyDescent="0.25">
      <c r="B19" s="7" t="s">
        <v>107</v>
      </c>
      <c r="C19" s="77">
        <v>608</v>
      </c>
      <c r="D19" s="77">
        <v>582</v>
      </c>
      <c r="E19" s="77">
        <v>3</v>
      </c>
      <c r="F19" s="77">
        <v>0</v>
      </c>
      <c r="G19" s="77">
        <v>0</v>
      </c>
      <c r="H19" s="77">
        <v>0</v>
      </c>
      <c r="I19" s="77">
        <v>20</v>
      </c>
      <c r="J19" s="77">
        <v>293</v>
      </c>
      <c r="K19" s="78">
        <v>124</v>
      </c>
    </row>
    <row r="20" spans="2:11" x14ac:dyDescent="0.25">
      <c r="B20" s="7" t="s">
        <v>7</v>
      </c>
      <c r="C20" s="77">
        <v>17</v>
      </c>
      <c r="D20" s="77">
        <v>12</v>
      </c>
      <c r="E20" s="77">
        <v>3</v>
      </c>
      <c r="F20" s="77">
        <v>3</v>
      </c>
      <c r="G20" s="77">
        <v>0</v>
      </c>
      <c r="H20" s="77">
        <v>0</v>
      </c>
      <c r="I20" s="77">
        <v>1</v>
      </c>
      <c r="J20" s="77">
        <v>24</v>
      </c>
      <c r="K20" s="78">
        <v>4</v>
      </c>
    </row>
    <row r="21" spans="2:11" x14ac:dyDescent="0.25">
      <c r="B21" s="7" t="s">
        <v>8</v>
      </c>
      <c r="C21" s="77">
        <v>2</v>
      </c>
      <c r="D21" s="77">
        <v>0</v>
      </c>
      <c r="E21" s="77">
        <v>1</v>
      </c>
      <c r="F21" s="77">
        <v>1</v>
      </c>
      <c r="G21" s="77">
        <v>0</v>
      </c>
      <c r="H21" s="77">
        <v>0</v>
      </c>
      <c r="I21" s="77">
        <v>0</v>
      </c>
      <c r="J21" s="77">
        <v>13</v>
      </c>
      <c r="K21" s="78">
        <v>1</v>
      </c>
    </row>
    <row r="22" spans="2:11" s="5" customFormat="1" x14ac:dyDescent="0.25">
      <c r="B22" s="6" t="s">
        <v>9</v>
      </c>
      <c r="C22" s="74">
        <v>2354</v>
      </c>
      <c r="D22" s="74">
        <v>2976</v>
      </c>
      <c r="E22" s="74">
        <v>211</v>
      </c>
      <c r="F22" s="74">
        <v>220</v>
      </c>
      <c r="G22" s="74">
        <v>107</v>
      </c>
      <c r="H22" s="74">
        <v>67</v>
      </c>
      <c r="I22" s="74">
        <v>125</v>
      </c>
      <c r="J22" s="74">
        <v>13291</v>
      </c>
      <c r="K22" s="75">
        <v>1965</v>
      </c>
    </row>
    <row r="23" spans="2:11" x14ac:dyDescent="0.25">
      <c r="B23" s="7" t="s">
        <v>108</v>
      </c>
      <c r="C23" s="77">
        <v>823</v>
      </c>
      <c r="D23" s="77">
        <v>1142</v>
      </c>
      <c r="E23" s="77">
        <v>148</v>
      </c>
      <c r="F23" s="77">
        <v>157</v>
      </c>
      <c r="G23" s="77">
        <v>71</v>
      </c>
      <c r="H23" s="77">
        <v>51</v>
      </c>
      <c r="I23" s="77">
        <v>58</v>
      </c>
      <c r="J23" s="77">
        <v>7131</v>
      </c>
      <c r="K23" s="78">
        <v>1125</v>
      </c>
    </row>
    <row r="24" spans="2:11" x14ac:dyDescent="0.25">
      <c r="B24" s="7" t="s">
        <v>109</v>
      </c>
      <c r="C24" s="77">
        <v>316</v>
      </c>
      <c r="D24" s="77">
        <v>952</v>
      </c>
      <c r="E24" s="77">
        <v>1</v>
      </c>
      <c r="F24" s="77">
        <v>1</v>
      </c>
      <c r="G24" s="77">
        <v>3</v>
      </c>
      <c r="H24" s="77">
        <v>0</v>
      </c>
      <c r="I24" s="77">
        <v>0</v>
      </c>
      <c r="J24" s="77">
        <v>1561</v>
      </c>
      <c r="K24" s="78">
        <v>12</v>
      </c>
    </row>
    <row r="25" spans="2:11" x14ac:dyDescent="0.25">
      <c r="B25" s="7" t="s">
        <v>110</v>
      </c>
      <c r="C25" s="77">
        <v>1127</v>
      </c>
      <c r="D25" s="77">
        <v>620</v>
      </c>
      <c r="E25" s="77">
        <v>61</v>
      </c>
      <c r="F25" s="77">
        <v>61</v>
      </c>
      <c r="G25" s="77">
        <v>27</v>
      </c>
      <c r="H25" s="77">
        <v>15</v>
      </c>
      <c r="I25" s="77">
        <v>67</v>
      </c>
      <c r="J25" s="77">
        <v>4173</v>
      </c>
      <c r="K25" s="78">
        <v>662</v>
      </c>
    </row>
    <row r="26" spans="2:11" x14ac:dyDescent="0.25">
      <c r="B26" s="7" t="s">
        <v>111</v>
      </c>
      <c r="C26" s="77">
        <v>88</v>
      </c>
      <c r="D26" s="77">
        <v>262</v>
      </c>
      <c r="E26" s="77">
        <v>1</v>
      </c>
      <c r="F26" s="77">
        <v>1</v>
      </c>
      <c r="G26" s="77">
        <v>6</v>
      </c>
      <c r="H26" s="77">
        <v>1</v>
      </c>
      <c r="I26" s="77">
        <v>0</v>
      </c>
      <c r="J26" s="77">
        <v>426</v>
      </c>
      <c r="K26" s="78">
        <v>166</v>
      </c>
    </row>
    <row r="27" spans="2:11" s="5" customFormat="1" x14ac:dyDescent="0.25">
      <c r="B27" s="6" t="s">
        <v>10</v>
      </c>
      <c r="C27" s="74">
        <v>20603</v>
      </c>
      <c r="D27" s="74">
        <v>22538</v>
      </c>
      <c r="E27" s="74">
        <v>1264</v>
      </c>
      <c r="F27" s="74">
        <v>21701</v>
      </c>
      <c r="G27" s="74">
        <v>1240</v>
      </c>
      <c r="H27" s="74">
        <v>523</v>
      </c>
      <c r="I27" s="74">
        <v>2147</v>
      </c>
      <c r="J27" s="74">
        <v>84435</v>
      </c>
      <c r="K27" s="75">
        <v>12469</v>
      </c>
    </row>
    <row r="28" spans="2:11" x14ac:dyDescent="0.25">
      <c r="B28" s="7" t="s">
        <v>112</v>
      </c>
      <c r="C28" s="77">
        <v>1333</v>
      </c>
      <c r="D28" s="77">
        <v>5951</v>
      </c>
      <c r="E28" s="77">
        <v>185</v>
      </c>
      <c r="F28" s="77">
        <v>185</v>
      </c>
      <c r="G28" s="77">
        <v>108</v>
      </c>
      <c r="H28" s="77">
        <v>23</v>
      </c>
      <c r="I28" s="77">
        <v>165</v>
      </c>
      <c r="J28" s="77">
        <v>3932</v>
      </c>
      <c r="K28" s="78">
        <v>735</v>
      </c>
    </row>
    <row r="29" spans="2:11" x14ac:dyDescent="0.25">
      <c r="B29" s="7" t="s">
        <v>11</v>
      </c>
      <c r="C29" s="77">
        <v>522</v>
      </c>
      <c r="D29" s="77">
        <v>825</v>
      </c>
      <c r="E29" s="77">
        <v>74</v>
      </c>
      <c r="F29" s="77">
        <v>74</v>
      </c>
      <c r="G29" s="77">
        <v>35</v>
      </c>
      <c r="H29" s="77">
        <v>19</v>
      </c>
      <c r="I29" s="77">
        <v>6</v>
      </c>
      <c r="J29" s="77">
        <v>6949</v>
      </c>
      <c r="K29" s="78">
        <v>716</v>
      </c>
    </row>
    <row r="30" spans="2:11" x14ac:dyDescent="0.25">
      <c r="B30" s="7" t="s">
        <v>113</v>
      </c>
      <c r="C30" s="77">
        <v>933</v>
      </c>
      <c r="D30" s="77">
        <v>585</v>
      </c>
      <c r="E30" s="77">
        <v>53</v>
      </c>
      <c r="F30" s="77">
        <v>40</v>
      </c>
      <c r="G30" s="77">
        <v>0</v>
      </c>
      <c r="H30" s="77">
        <v>0</v>
      </c>
      <c r="I30" s="77">
        <v>95</v>
      </c>
      <c r="J30" s="77">
        <v>4160</v>
      </c>
      <c r="K30" s="78">
        <v>4015</v>
      </c>
    </row>
    <row r="31" spans="2:11" x14ac:dyDescent="0.25">
      <c r="B31" s="7" t="s">
        <v>114</v>
      </c>
      <c r="C31" s="77">
        <v>0</v>
      </c>
      <c r="D31" s="77">
        <v>838</v>
      </c>
      <c r="E31" s="77">
        <v>0</v>
      </c>
      <c r="F31" s="77">
        <v>0</v>
      </c>
      <c r="G31" s="77">
        <v>0</v>
      </c>
      <c r="H31" s="77">
        <v>0</v>
      </c>
      <c r="I31" s="77">
        <v>0</v>
      </c>
      <c r="J31" s="77">
        <v>0</v>
      </c>
      <c r="K31" s="78">
        <v>0</v>
      </c>
    </row>
    <row r="32" spans="2:11" x14ac:dyDescent="0.25">
      <c r="B32" s="7" t="s">
        <v>115</v>
      </c>
      <c r="C32" s="77">
        <v>208</v>
      </c>
      <c r="D32" s="77">
        <v>332</v>
      </c>
      <c r="E32" s="77">
        <v>51</v>
      </c>
      <c r="F32" s="77">
        <v>121</v>
      </c>
      <c r="G32" s="77">
        <v>60</v>
      </c>
      <c r="H32" s="77">
        <v>27</v>
      </c>
      <c r="I32" s="77">
        <v>162</v>
      </c>
      <c r="J32" s="77">
        <v>0</v>
      </c>
      <c r="K32" s="78">
        <v>344</v>
      </c>
    </row>
    <row r="33" spans="2:11" x14ac:dyDescent="0.25">
      <c r="B33" s="7" t="s">
        <v>116</v>
      </c>
      <c r="C33" s="77">
        <v>945</v>
      </c>
      <c r="D33" s="77">
        <v>2621</v>
      </c>
      <c r="E33" s="77">
        <v>15</v>
      </c>
      <c r="F33" s="77">
        <v>15</v>
      </c>
      <c r="G33" s="77">
        <v>30</v>
      </c>
      <c r="H33" s="77">
        <v>7</v>
      </c>
      <c r="I33" s="77">
        <v>56</v>
      </c>
      <c r="J33" s="77">
        <v>9123</v>
      </c>
      <c r="K33" s="78">
        <v>417</v>
      </c>
    </row>
    <row r="34" spans="2:11" x14ac:dyDescent="0.25">
      <c r="B34" s="7" t="s">
        <v>117</v>
      </c>
      <c r="C34" s="77">
        <v>1013</v>
      </c>
      <c r="D34" s="77">
        <v>774</v>
      </c>
      <c r="E34" s="77">
        <v>0</v>
      </c>
      <c r="F34" s="77">
        <v>0</v>
      </c>
      <c r="G34" s="77">
        <v>55</v>
      </c>
      <c r="H34" s="77">
        <v>11</v>
      </c>
      <c r="I34" s="77">
        <v>87</v>
      </c>
      <c r="J34" s="77">
        <v>994</v>
      </c>
      <c r="K34" s="78">
        <v>288</v>
      </c>
    </row>
    <row r="35" spans="2:11" x14ac:dyDescent="0.25">
      <c r="B35" s="7" t="s">
        <v>118</v>
      </c>
      <c r="C35" s="77">
        <v>4512</v>
      </c>
      <c r="D35" s="77">
        <v>5014</v>
      </c>
      <c r="E35" s="77">
        <v>278</v>
      </c>
      <c r="F35" s="77">
        <v>138</v>
      </c>
      <c r="G35" s="77">
        <v>198</v>
      </c>
      <c r="H35" s="77">
        <v>94</v>
      </c>
      <c r="I35" s="77">
        <v>587</v>
      </c>
      <c r="J35" s="77">
        <v>19685</v>
      </c>
      <c r="K35" s="78">
        <v>1450</v>
      </c>
    </row>
    <row r="36" spans="2:11" x14ac:dyDescent="0.25">
      <c r="B36" s="7" t="s">
        <v>119</v>
      </c>
      <c r="C36" s="77">
        <v>528</v>
      </c>
      <c r="D36" s="77">
        <v>530</v>
      </c>
      <c r="E36" s="77">
        <v>10</v>
      </c>
      <c r="F36" s="77">
        <v>10</v>
      </c>
      <c r="G36" s="77">
        <v>4</v>
      </c>
      <c r="H36" s="77">
        <v>0</v>
      </c>
      <c r="I36" s="77">
        <v>9</v>
      </c>
      <c r="J36" s="77">
        <v>960</v>
      </c>
      <c r="K36" s="78">
        <v>31</v>
      </c>
    </row>
    <row r="37" spans="2:11" x14ac:dyDescent="0.25">
      <c r="B37" s="7" t="s">
        <v>120</v>
      </c>
      <c r="C37" s="77">
        <v>315</v>
      </c>
      <c r="D37" s="77">
        <v>212</v>
      </c>
      <c r="E37" s="77">
        <v>10</v>
      </c>
      <c r="F37" s="77">
        <v>12</v>
      </c>
      <c r="G37" s="77">
        <v>5</v>
      </c>
      <c r="H37" s="77">
        <v>0</v>
      </c>
      <c r="I37" s="77">
        <v>0</v>
      </c>
      <c r="J37" s="77">
        <v>3556</v>
      </c>
      <c r="K37" s="78">
        <v>174</v>
      </c>
    </row>
    <row r="38" spans="2:11" x14ac:dyDescent="0.25">
      <c r="B38" s="7" t="s">
        <v>121</v>
      </c>
      <c r="C38" s="77">
        <v>6</v>
      </c>
      <c r="D38" s="77">
        <v>361</v>
      </c>
      <c r="E38" s="77">
        <v>0</v>
      </c>
      <c r="F38" s="77">
        <v>1</v>
      </c>
      <c r="G38" s="77">
        <v>0</v>
      </c>
      <c r="H38" s="77">
        <v>0</v>
      </c>
      <c r="I38" s="77">
        <v>0</v>
      </c>
      <c r="J38" s="77">
        <v>100</v>
      </c>
      <c r="K38" s="78">
        <v>0</v>
      </c>
    </row>
    <row r="39" spans="2:11" x14ac:dyDescent="0.25">
      <c r="B39" s="7" t="s">
        <v>122</v>
      </c>
      <c r="C39" s="77">
        <v>335</v>
      </c>
      <c r="D39" s="77">
        <v>0</v>
      </c>
      <c r="E39" s="77">
        <v>34</v>
      </c>
      <c r="F39" s="77">
        <v>40</v>
      </c>
      <c r="G39" s="77">
        <v>30</v>
      </c>
      <c r="H39" s="77">
        <v>11</v>
      </c>
      <c r="I39" s="77">
        <v>3</v>
      </c>
      <c r="J39" s="77">
        <v>1931</v>
      </c>
      <c r="K39" s="78">
        <v>0</v>
      </c>
    </row>
    <row r="40" spans="2:11" x14ac:dyDescent="0.25">
      <c r="B40" s="7" t="s">
        <v>123</v>
      </c>
      <c r="C40" s="77">
        <v>744</v>
      </c>
      <c r="D40" s="77">
        <v>340</v>
      </c>
      <c r="E40" s="77">
        <v>17</v>
      </c>
      <c r="F40" s="77">
        <v>24</v>
      </c>
      <c r="G40" s="77">
        <v>16</v>
      </c>
      <c r="H40" s="77">
        <v>2</v>
      </c>
      <c r="I40" s="77">
        <v>12</v>
      </c>
      <c r="J40" s="77">
        <v>7647</v>
      </c>
      <c r="K40" s="78">
        <v>356</v>
      </c>
    </row>
    <row r="41" spans="2:11" x14ac:dyDescent="0.25">
      <c r="B41" s="7" t="s">
        <v>124</v>
      </c>
      <c r="C41" s="77">
        <v>0</v>
      </c>
      <c r="D41" s="77">
        <v>42</v>
      </c>
      <c r="E41" s="77">
        <v>0</v>
      </c>
      <c r="F41" s="77">
        <v>0</v>
      </c>
      <c r="G41" s="77">
        <v>0</v>
      </c>
      <c r="H41" s="77">
        <v>0</v>
      </c>
      <c r="I41" s="77">
        <v>0</v>
      </c>
      <c r="J41" s="77">
        <v>0</v>
      </c>
      <c r="K41" s="78">
        <v>0</v>
      </c>
    </row>
    <row r="42" spans="2:11" x14ac:dyDescent="0.25">
      <c r="B42" s="7" t="s">
        <v>125</v>
      </c>
      <c r="C42" s="77">
        <v>846</v>
      </c>
      <c r="D42" s="77">
        <v>205</v>
      </c>
      <c r="E42" s="77">
        <v>114</v>
      </c>
      <c r="F42" s="77">
        <v>114</v>
      </c>
      <c r="G42" s="77">
        <v>93</v>
      </c>
      <c r="H42" s="77">
        <v>38</v>
      </c>
      <c r="I42" s="77">
        <v>80</v>
      </c>
      <c r="J42" s="77">
        <v>776</v>
      </c>
      <c r="K42" s="78">
        <v>245</v>
      </c>
    </row>
    <row r="43" spans="2:11" x14ac:dyDescent="0.25">
      <c r="B43" s="7" t="s">
        <v>126</v>
      </c>
      <c r="C43" s="77">
        <v>8311</v>
      </c>
      <c r="D43" s="77">
        <v>3680</v>
      </c>
      <c r="E43" s="77">
        <v>379</v>
      </c>
      <c r="F43" s="77">
        <v>20897</v>
      </c>
      <c r="G43" s="77">
        <v>606</v>
      </c>
      <c r="H43" s="77">
        <v>291</v>
      </c>
      <c r="I43" s="77">
        <v>845</v>
      </c>
      <c r="J43" s="77">
        <v>24300</v>
      </c>
      <c r="K43" s="78">
        <v>3222</v>
      </c>
    </row>
    <row r="44" spans="2:11" x14ac:dyDescent="0.25">
      <c r="B44" s="7" t="s">
        <v>127</v>
      </c>
      <c r="C44" s="77">
        <v>52</v>
      </c>
      <c r="D44" s="77">
        <v>228</v>
      </c>
      <c r="E44" s="77">
        <v>44</v>
      </c>
      <c r="F44" s="77">
        <v>30</v>
      </c>
      <c r="G44" s="77">
        <v>0</v>
      </c>
      <c r="H44" s="77">
        <v>0</v>
      </c>
      <c r="I44" s="77">
        <v>40</v>
      </c>
      <c r="J44" s="77">
        <v>322</v>
      </c>
      <c r="K44" s="78">
        <v>476</v>
      </c>
    </row>
    <row r="45" spans="2:11" s="5" customFormat="1" x14ac:dyDescent="0.25">
      <c r="B45" s="6" t="s">
        <v>128</v>
      </c>
      <c r="C45" s="74">
        <v>5671</v>
      </c>
      <c r="D45" s="74">
        <v>7860</v>
      </c>
      <c r="E45" s="74">
        <v>738</v>
      </c>
      <c r="F45" s="74">
        <v>712</v>
      </c>
      <c r="G45" s="74">
        <v>394</v>
      </c>
      <c r="H45" s="74">
        <v>162</v>
      </c>
      <c r="I45" s="74">
        <v>372</v>
      </c>
      <c r="J45" s="74">
        <v>36456</v>
      </c>
      <c r="K45" s="75">
        <v>2091</v>
      </c>
    </row>
    <row r="46" spans="2:11" s="5" customFormat="1" x14ac:dyDescent="0.25">
      <c r="B46" s="6" t="s">
        <v>12</v>
      </c>
      <c r="C46" s="74">
        <v>1917</v>
      </c>
      <c r="D46" s="74">
        <v>5081</v>
      </c>
      <c r="E46" s="74">
        <v>179</v>
      </c>
      <c r="F46" s="74">
        <v>168</v>
      </c>
      <c r="G46" s="74">
        <v>119</v>
      </c>
      <c r="H46" s="74">
        <v>65</v>
      </c>
      <c r="I46" s="74">
        <v>74</v>
      </c>
      <c r="J46" s="74">
        <v>10159</v>
      </c>
      <c r="K46" s="75">
        <v>746</v>
      </c>
    </row>
    <row r="47" spans="2:11" x14ac:dyDescent="0.25">
      <c r="B47" s="7" t="s">
        <v>129</v>
      </c>
      <c r="C47" s="77">
        <v>144</v>
      </c>
      <c r="D47" s="77">
        <v>301</v>
      </c>
      <c r="E47" s="77">
        <v>15</v>
      </c>
      <c r="F47" s="77">
        <v>15</v>
      </c>
      <c r="G47" s="77">
        <v>1</v>
      </c>
      <c r="H47" s="77">
        <v>1</v>
      </c>
      <c r="I47" s="77">
        <v>7</v>
      </c>
      <c r="J47" s="77">
        <v>7045</v>
      </c>
      <c r="K47" s="78">
        <v>197</v>
      </c>
    </row>
    <row r="48" spans="2:11" x14ac:dyDescent="0.25">
      <c r="B48" s="7" t="s">
        <v>130</v>
      </c>
      <c r="C48" s="77">
        <v>1244</v>
      </c>
      <c r="D48" s="77">
        <v>4595</v>
      </c>
      <c r="E48" s="77">
        <v>162</v>
      </c>
      <c r="F48" s="77">
        <v>151</v>
      </c>
      <c r="G48" s="77">
        <v>116</v>
      </c>
      <c r="H48" s="77">
        <v>64</v>
      </c>
      <c r="I48" s="321">
        <v>67</v>
      </c>
      <c r="J48" s="321">
        <v>1341</v>
      </c>
      <c r="K48" s="78">
        <v>502</v>
      </c>
    </row>
    <row r="49" spans="2:11" x14ac:dyDescent="0.25">
      <c r="B49" s="7" t="s">
        <v>131</v>
      </c>
      <c r="C49" s="77">
        <v>529</v>
      </c>
      <c r="D49" s="77">
        <v>185</v>
      </c>
      <c r="E49" s="77">
        <v>2</v>
      </c>
      <c r="F49" s="77">
        <v>2</v>
      </c>
      <c r="G49" s="77">
        <v>2</v>
      </c>
      <c r="H49" s="77">
        <v>0</v>
      </c>
      <c r="I49" s="321">
        <v>0</v>
      </c>
      <c r="J49" s="321">
        <v>1773</v>
      </c>
      <c r="K49" s="78">
        <v>47</v>
      </c>
    </row>
    <row r="50" spans="2:11" s="5" customFormat="1" x14ac:dyDescent="0.25">
      <c r="B50" s="6" t="s">
        <v>13</v>
      </c>
      <c r="C50" s="74">
        <v>2736</v>
      </c>
      <c r="D50" s="74">
        <v>1284</v>
      </c>
      <c r="E50" s="74">
        <v>495</v>
      </c>
      <c r="F50" s="74">
        <v>480</v>
      </c>
      <c r="G50" s="74">
        <v>213</v>
      </c>
      <c r="H50" s="74">
        <v>81</v>
      </c>
      <c r="I50" s="74">
        <v>255</v>
      </c>
      <c r="J50" s="74">
        <v>23642</v>
      </c>
      <c r="K50" s="75">
        <v>1071</v>
      </c>
    </row>
    <row r="51" spans="2:11" x14ac:dyDescent="0.25">
      <c r="B51" s="7" t="s">
        <v>132</v>
      </c>
      <c r="C51" s="77">
        <v>139</v>
      </c>
      <c r="D51" s="77">
        <v>503</v>
      </c>
      <c r="E51" s="77">
        <v>51</v>
      </c>
      <c r="F51" s="77">
        <v>51</v>
      </c>
      <c r="G51" s="77">
        <v>56</v>
      </c>
      <c r="H51" s="77">
        <v>20</v>
      </c>
      <c r="I51" s="321">
        <v>72</v>
      </c>
      <c r="J51" s="321">
        <v>455</v>
      </c>
      <c r="K51" s="78">
        <v>160</v>
      </c>
    </row>
    <row r="52" spans="2:11" x14ac:dyDescent="0.25">
      <c r="B52" s="7" t="s">
        <v>133</v>
      </c>
      <c r="C52" s="77">
        <v>126</v>
      </c>
      <c r="D52" s="77">
        <v>179</v>
      </c>
      <c r="E52" s="77">
        <v>0</v>
      </c>
      <c r="F52" s="77">
        <v>0</v>
      </c>
      <c r="G52" s="321">
        <v>0</v>
      </c>
      <c r="H52" s="321">
        <v>0</v>
      </c>
      <c r="I52" s="321">
        <v>12</v>
      </c>
      <c r="J52" s="321">
        <v>378</v>
      </c>
      <c r="K52" s="78">
        <v>1</v>
      </c>
    </row>
    <row r="53" spans="2:11" x14ac:dyDescent="0.25">
      <c r="B53" s="7" t="s">
        <v>134</v>
      </c>
      <c r="C53" s="77">
        <v>592</v>
      </c>
      <c r="D53" s="77">
        <v>138</v>
      </c>
      <c r="E53" s="77">
        <v>18</v>
      </c>
      <c r="F53" s="77">
        <v>18</v>
      </c>
      <c r="G53" s="321">
        <v>17</v>
      </c>
      <c r="H53" s="321">
        <v>3</v>
      </c>
      <c r="I53" s="321">
        <v>2</v>
      </c>
      <c r="J53" s="321">
        <v>404</v>
      </c>
      <c r="K53" s="78">
        <v>183</v>
      </c>
    </row>
    <row r="54" spans="2:11" x14ac:dyDescent="0.25">
      <c r="B54" s="7" t="s">
        <v>135</v>
      </c>
      <c r="C54" s="77">
        <v>411</v>
      </c>
      <c r="D54" s="77">
        <v>115</v>
      </c>
      <c r="E54" s="77">
        <v>0</v>
      </c>
      <c r="F54" s="77">
        <v>0</v>
      </c>
      <c r="G54" s="77">
        <v>0</v>
      </c>
      <c r="H54" s="77">
        <v>0</v>
      </c>
      <c r="I54" s="321">
        <v>0</v>
      </c>
      <c r="J54" s="321">
        <v>765</v>
      </c>
      <c r="K54" s="78">
        <v>158</v>
      </c>
    </row>
    <row r="55" spans="2:11" x14ac:dyDescent="0.25">
      <c r="B55" s="7" t="s">
        <v>136</v>
      </c>
      <c r="C55" s="77">
        <v>1102</v>
      </c>
      <c r="D55" s="77">
        <v>175</v>
      </c>
      <c r="E55" s="77">
        <v>395</v>
      </c>
      <c r="F55" s="77">
        <v>379</v>
      </c>
      <c r="G55" s="77">
        <v>98</v>
      </c>
      <c r="H55" s="77">
        <v>55</v>
      </c>
      <c r="I55" s="321">
        <v>156</v>
      </c>
      <c r="J55" s="321">
        <v>20703</v>
      </c>
      <c r="K55" s="78">
        <v>504</v>
      </c>
    </row>
    <row r="56" spans="2:11" x14ac:dyDescent="0.25">
      <c r="B56" s="7" t="s">
        <v>137</v>
      </c>
      <c r="C56" s="77">
        <v>38</v>
      </c>
      <c r="D56" s="77">
        <v>17</v>
      </c>
      <c r="E56" s="77">
        <v>0</v>
      </c>
      <c r="F56" s="77">
        <v>0</v>
      </c>
      <c r="G56" s="77">
        <v>0</v>
      </c>
      <c r="H56" s="77">
        <v>0</v>
      </c>
      <c r="I56" s="321">
        <v>0</v>
      </c>
      <c r="J56" s="321">
        <v>112</v>
      </c>
      <c r="K56" s="78">
        <v>3</v>
      </c>
    </row>
    <row r="57" spans="2:11" x14ac:dyDescent="0.25">
      <c r="B57" s="7" t="s">
        <v>138</v>
      </c>
      <c r="C57" s="77">
        <v>0</v>
      </c>
      <c r="D57" s="77">
        <v>2</v>
      </c>
      <c r="E57" s="77">
        <v>0</v>
      </c>
      <c r="F57" s="77">
        <v>0</v>
      </c>
      <c r="G57" s="77">
        <v>0</v>
      </c>
      <c r="H57" s="77">
        <v>0</v>
      </c>
      <c r="I57" s="321">
        <v>0</v>
      </c>
      <c r="J57" s="321">
        <v>0</v>
      </c>
      <c r="K57" s="78">
        <v>0</v>
      </c>
    </row>
    <row r="58" spans="2:11" x14ac:dyDescent="0.25">
      <c r="B58" s="7" t="s">
        <v>139</v>
      </c>
      <c r="C58" s="77">
        <v>178</v>
      </c>
      <c r="D58" s="77">
        <v>90</v>
      </c>
      <c r="E58" s="77">
        <v>2</v>
      </c>
      <c r="F58" s="77">
        <v>4</v>
      </c>
      <c r="G58" s="77">
        <v>3</v>
      </c>
      <c r="H58" s="77">
        <v>0</v>
      </c>
      <c r="I58" s="321">
        <v>0</v>
      </c>
      <c r="J58" s="321">
        <v>490</v>
      </c>
      <c r="K58" s="78">
        <v>18</v>
      </c>
    </row>
    <row r="59" spans="2:11" x14ac:dyDescent="0.25">
      <c r="B59" s="7" t="s">
        <v>140</v>
      </c>
      <c r="C59" s="77">
        <v>150</v>
      </c>
      <c r="D59" s="77">
        <v>65</v>
      </c>
      <c r="E59" s="77">
        <v>20</v>
      </c>
      <c r="F59" s="77">
        <v>20</v>
      </c>
      <c r="G59" s="77">
        <v>29</v>
      </c>
      <c r="H59" s="77">
        <v>2</v>
      </c>
      <c r="I59" s="321">
        <v>12</v>
      </c>
      <c r="J59" s="321">
        <v>335</v>
      </c>
      <c r="K59" s="78">
        <v>44</v>
      </c>
    </row>
    <row r="60" spans="2:11" x14ac:dyDescent="0.25">
      <c r="B60" s="7" t="s">
        <v>141</v>
      </c>
      <c r="C60" s="77">
        <v>0</v>
      </c>
      <c r="D60" s="77">
        <v>0</v>
      </c>
      <c r="E60" s="77">
        <v>9</v>
      </c>
      <c r="F60" s="77">
        <v>8</v>
      </c>
      <c r="G60" s="77">
        <v>10</v>
      </c>
      <c r="H60" s="77">
        <v>1</v>
      </c>
      <c r="I60" s="321">
        <v>1</v>
      </c>
      <c r="J60" s="321">
        <v>0</v>
      </c>
      <c r="K60" s="78">
        <v>0</v>
      </c>
    </row>
    <row r="61" spans="2:11" s="5" customFormat="1" x14ac:dyDescent="0.25">
      <c r="B61" s="6" t="s">
        <v>14</v>
      </c>
      <c r="C61" s="74">
        <v>1018</v>
      </c>
      <c r="D61" s="74">
        <v>1495</v>
      </c>
      <c r="E61" s="74">
        <v>64</v>
      </c>
      <c r="F61" s="74">
        <v>64</v>
      </c>
      <c r="G61" s="74">
        <v>62</v>
      </c>
      <c r="H61" s="74">
        <v>16</v>
      </c>
      <c r="I61" s="74">
        <v>43</v>
      </c>
      <c r="J61" s="74">
        <v>2655</v>
      </c>
      <c r="K61" s="75">
        <v>274</v>
      </c>
    </row>
    <row r="62" spans="2:11" x14ac:dyDescent="0.25">
      <c r="B62" s="7" t="s">
        <v>15</v>
      </c>
      <c r="C62" s="77">
        <v>864</v>
      </c>
      <c r="D62" s="77">
        <v>733</v>
      </c>
      <c r="E62" s="77">
        <v>6</v>
      </c>
      <c r="F62" s="77">
        <v>6</v>
      </c>
      <c r="G62" s="77">
        <v>8</v>
      </c>
      <c r="H62" s="77">
        <v>0</v>
      </c>
      <c r="I62" s="321">
        <v>18</v>
      </c>
      <c r="J62" s="321">
        <v>1538</v>
      </c>
      <c r="K62" s="78">
        <v>0</v>
      </c>
    </row>
    <row r="63" spans="2:11" x14ac:dyDescent="0.25">
      <c r="B63" s="7" t="s">
        <v>16</v>
      </c>
      <c r="C63" s="77">
        <v>154</v>
      </c>
      <c r="D63" s="77">
        <v>762</v>
      </c>
      <c r="E63" s="77">
        <v>58</v>
      </c>
      <c r="F63" s="77">
        <v>58</v>
      </c>
      <c r="G63" s="77">
        <v>54</v>
      </c>
      <c r="H63" s="77">
        <v>16</v>
      </c>
      <c r="I63" s="321">
        <v>25</v>
      </c>
      <c r="J63" s="321">
        <v>1117</v>
      </c>
      <c r="K63" s="78">
        <v>274</v>
      </c>
    </row>
    <row r="64" spans="2:11" s="5" customFormat="1" x14ac:dyDescent="0.25">
      <c r="B64" s="6" t="s">
        <v>142</v>
      </c>
      <c r="C64" s="74">
        <v>30119</v>
      </c>
      <c r="D64" s="74">
        <v>14532</v>
      </c>
      <c r="E64" s="74">
        <v>521</v>
      </c>
      <c r="F64" s="74">
        <v>507</v>
      </c>
      <c r="G64" s="74">
        <v>1131</v>
      </c>
      <c r="H64" s="74">
        <v>489</v>
      </c>
      <c r="I64" s="74">
        <v>1541</v>
      </c>
      <c r="J64" s="74">
        <v>98955</v>
      </c>
      <c r="K64" s="75">
        <v>15243</v>
      </c>
    </row>
    <row r="65" spans="2:12" s="5" customFormat="1" x14ac:dyDescent="0.25">
      <c r="B65" s="6" t="s">
        <v>17</v>
      </c>
      <c r="C65" s="74">
        <v>3616</v>
      </c>
      <c r="D65" s="74">
        <v>2253</v>
      </c>
      <c r="E65" s="74">
        <v>191</v>
      </c>
      <c r="F65" s="74">
        <v>177</v>
      </c>
      <c r="G65" s="74">
        <v>191</v>
      </c>
      <c r="H65" s="74">
        <v>67</v>
      </c>
      <c r="I65" s="74">
        <v>118</v>
      </c>
      <c r="J65" s="74">
        <v>5594</v>
      </c>
      <c r="K65" s="75">
        <v>1589</v>
      </c>
    </row>
    <row r="66" spans="2:12" x14ac:dyDescent="0.25">
      <c r="B66" s="7" t="s">
        <v>143</v>
      </c>
      <c r="C66" s="77">
        <v>316</v>
      </c>
      <c r="D66" s="77">
        <v>351</v>
      </c>
      <c r="E66" s="77">
        <v>0</v>
      </c>
      <c r="F66" s="77">
        <v>0</v>
      </c>
      <c r="G66" s="77">
        <v>9</v>
      </c>
      <c r="H66" s="77">
        <v>0</v>
      </c>
      <c r="I66" s="322">
        <v>0</v>
      </c>
      <c r="J66" s="322">
        <v>194</v>
      </c>
      <c r="K66" s="78">
        <v>12</v>
      </c>
      <c r="L66" s="5"/>
    </row>
    <row r="67" spans="2:12" x14ac:dyDescent="0.25">
      <c r="B67" s="7" t="s">
        <v>144</v>
      </c>
      <c r="C67" s="77">
        <v>643</v>
      </c>
      <c r="D67" s="77">
        <v>82</v>
      </c>
      <c r="E67" s="77">
        <v>0</v>
      </c>
      <c r="F67" s="77">
        <v>0</v>
      </c>
      <c r="G67" s="77">
        <v>1</v>
      </c>
      <c r="H67" s="77">
        <v>0</v>
      </c>
      <c r="I67" s="322">
        <v>0</v>
      </c>
      <c r="J67" s="322">
        <v>653</v>
      </c>
      <c r="K67" s="78">
        <v>0</v>
      </c>
      <c r="L67" s="5"/>
    </row>
    <row r="68" spans="2:12" x14ac:dyDescent="0.25">
      <c r="B68" s="7" t="s">
        <v>145</v>
      </c>
      <c r="C68" s="77">
        <v>456</v>
      </c>
      <c r="D68" s="77">
        <v>946</v>
      </c>
      <c r="E68" s="77">
        <v>23</v>
      </c>
      <c r="F68" s="77">
        <v>23</v>
      </c>
      <c r="G68" s="77">
        <v>2</v>
      </c>
      <c r="H68" s="77">
        <v>0</v>
      </c>
      <c r="I68" s="322">
        <v>0</v>
      </c>
      <c r="J68" s="322">
        <v>112</v>
      </c>
      <c r="K68" s="78">
        <v>0</v>
      </c>
      <c r="L68" s="5"/>
    </row>
    <row r="69" spans="2:12" x14ac:dyDescent="0.25">
      <c r="B69" s="7" t="s">
        <v>146</v>
      </c>
      <c r="C69" s="77">
        <v>469</v>
      </c>
      <c r="D69" s="77">
        <v>221</v>
      </c>
      <c r="E69" s="77">
        <v>0</v>
      </c>
      <c r="F69" s="77">
        <v>0</v>
      </c>
      <c r="G69" s="77">
        <v>0</v>
      </c>
      <c r="H69" s="77">
        <v>0</v>
      </c>
      <c r="I69" s="322">
        <v>0</v>
      </c>
      <c r="J69" s="322">
        <v>416</v>
      </c>
      <c r="K69" s="78">
        <v>184</v>
      </c>
      <c r="L69" s="5"/>
    </row>
    <row r="70" spans="2:12" x14ac:dyDescent="0.25">
      <c r="B70" s="7" t="s">
        <v>147</v>
      </c>
      <c r="C70" s="77">
        <v>1732</v>
      </c>
      <c r="D70" s="77">
        <v>653</v>
      </c>
      <c r="E70" s="77">
        <v>15</v>
      </c>
      <c r="F70" s="77">
        <v>16</v>
      </c>
      <c r="G70" s="77">
        <v>179</v>
      </c>
      <c r="H70" s="77">
        <v>67</v>
      </c>
      <c r="I70" s="322">
        <v>118</v>
      </c>
      <c r="J70" s="322">
        <v>4219</v>
      </c>
      <c r="K70" s="78">
        <v>1393</v>
      </c>
      <c r="L70" s="5"/>
    </row>
    <row r="71" spans="2:12" s="5" customFormat="1" x14ac:dyDescent="0.25">
      <c r="B71" s="6" t="s">
        <v>18</v>
      </c>
      <c r="C71" s="74">
        <v>5622</v>
      </c>
      <c r="D71" s="74">
        <v>4398</v>
      </c>
      <c r="E71" s="74">
        <v>0</v>
      </c>
      <c r="F71" s="74">
        <v>0</v>
      </c>
      <c r="G71" s="74">
        <v>258</v>
      </c>
      <c r="H71" s="74">
        <v>68</v>
      </c>
      <c r="I71" s="74">
        <v>280</v>
      </c>
      <c r="J71" s="74">
        <v>22811</v>
      </c>
      <c r="K71" s="75">
        <v>6322</v>
      </c>
    </row>
    <row r="72" spans="2:12" x14ac:dyDescent="0.25">
      <c r="B72" s="7" t="s">
        <v>148</v>
      </c>
      <c r="C72" s="77">
        <v>378</v>
      </c>
      <c r="D72" s="77">
        <v>247</v>
      </c>
      <c r="E72" s="77">
        <v>3</v>
      </c>
      <c r="F72" s="77">
        <v>3</v>
      </c>
      <c r="G72" s="77">
        <v>6</v>
      </c>
      <c r="H72" s="77">
        <v>0</v>
      </c>
      <c r="I72" s="322">
        <v>24</v>
      </c>
      <c r="J72" s="322">
        <v>403</v>
      </c>
      <c r="K72" s="78">
        <v>76</v>
      </c>
      <c r="L72" s="5"/>
    </row>
    <row r="73" spans="2:12" x14ac:dyDescent="0.25">
      <c r="B73" s="7" t="s">
        <v>149</v>
      </c>
      <c r="C73" s="77">
        <v>1148</v>
      </c>
      <c r="D73" s="77">
        <v>78</v>
      </c>
      <c r="E73" s="77">
        <v>150</v>
      </c>
      <c r="F73" s="77">
        <v>135</v>
      </c>
      <c r="G73" s="77">
        <v>16</v>
      </c>
      <c r="H73" s="77">
        <v>0</v>
      </c>
      <c r="I73" s="322">
        <v>55</v>
      </c>
      <c r="J73" s="322">
        <v>986</v>
      </c>
      <c r="K73" s="78">
        <v>51</v>
      </c>
      <c r="L73" s="5"/>
    </row>
    <row r="74" spans="2:12" x14ac:dyDescent="0.25">
      <c r="B74" s="7" t="s">
        <v>150</v>
      </c>
      <c r="C74" s="77">
        <v>410</v>
      </c>
      <c r="D74" s="77">
        <v>46</v>
      </c>
      <c r="E74" s="77">
        <v>90</v>
      </c>
      <c r="F74" s="77">
        <v>90</v>
      </c>
      <c r="G74" s="77">
        <v>0</v>
      </c>
      <c r="H74" s="77">
        <v>0</v>
      </c>
      <c r="I74" s="322">
        <v>25</v>
      </c>
      <c r="J74" s="322">
        <v>32</v>
      </c>
      <c r="K74" s="78">
        <v>0</v>
      </c>
      <c r="L74" s="5"/>
    </row>
    <row r="75" spans="2:12" x14ac:dyDescent="0.25">
      <c r="B75" s="7" t="s">
        <v>151</v>
      </c>
      <c r="C75" s="77">
        <v>441</v>
      </c>
      <c r="D75" s="77">
        <v>337</v>
      </c>
      <c r="E75" s="77">
        <v>0</v>
      </c>
      <c r="F75" s="77">
        <v>0</v>
      </c>
      <c r="G75" s="77">
        <v>4</v>
      </c>
      <c r="H75" s="77">
        <v>0</v>
      </c>
      <c r="I75" s="322">
        <v>0</v>
      </c>
      <c r="J75" s="322">
        <v>3528</v>
      </c>
      <c r="K75" s="78">
        <v>63</v>
      </c>
      <c r="L75" s="5"/>
    </row>
    <row r="76" spans="2:12" x14ac:dyDescent="0.25">
      <c r="B76" s="7" t="s">
        <v>152</v>
      </c>
      <c r="C76" s="77">
        <v>253</v>
      </c>
      <c r="D76" s="77">
        <v>69</v>
      </c>
      <c r="E76" s="77">
        <v>0</v>
      </c>
      <c r="F76" s="77">
        <v>0</v>
      </c>
      <c r="G76" s="77">
        <v>6</v>
      </c>
      <c r="H76" s="77">
        <v>0</v>
      </c>
      <c r="I76" s="322">
        <v>25</v>
      </c>
      <c r="J76" s="322">
        <v>664</v>
      </c>
      <c r="K76" s="78">
        <v>0</v>
      </c>
      <c r="L76" s="5"/>
    </row>
    <row r="77" spans="2:12" x14ac:dyDescent="0.25">
      <c r="B77" s="7" t="s">
        <v>153</v>
      </c>
      <c r="C77" s="77">
        <v>567</v>
      </c>
      <c r="D77" s="77">
        <v>834</v>
      </c>
      <c r="E77" s="77">
        <v>90</v>
      </c>
      <c r="F77" s="77">
        <v>90</v>
      </c>
      <c r="G77" s="77">
        <v>10</v>
      </c>
      <c r="H77" s="77">
        <v>1</v>
      </c>
      <c r="I77" s="322">
        <v>9</v>
      </c>
      <c r="J77" s="322">
        <v>1374</v>
      </c>
      <c r="K77" s="78">
        <v>230</v>
      </c>
      <c r="L77" s="5"/>
    </row>
    <row r="78" spans="2:12" x14ac:dyDescent="0.25">
      <c r="B78" s="7" t="s">
        <v>154</v>
      </c>
      <c r="C78" s="77">
        <v>2053</v>
      </c>
      <c r="D78" s="77">
        <v>2455</v>
      </c>
      <c r="E78" s="77">
        <v>0</v>
      </c>
      <c r="F78" s="77">
        <v>0</v>
      </c>
      <c r="G78" s="77">
        <v>203</v>
      </c>
      <c r="H78" s="77">
        <v>65</v>
      </c>
      <c r="I78" s="322">
        <v>140</v>
      </c>
      <c r="J78" s="322">
        <v>15174</v>
      </c>
      <c r="K78" s="78">
        <v>5821</v>
      </c>
      <c r="L78" s="5"/>
    </row>
    <row r="79" spans="2:12" x14ac:dyDescent="0.25">
      <c r="B79" s="7" t="s">
        <v>155</v>
      </c>
      <c r="C79" s="77">
        <v>372</v>
      </c>
      <c r="D79" s="77">
        <v>332</v>
      </c>
      <c r="E79" s="77">
        <v>120</v>
      </c>
      <c r="F79" s="77">
        <v>128</v>
      </c>
      <c r="G79" s="77">
        <v>13</v>
      </c>
      <c r="H79" s="77">
        <v>2</v>
      </c>
      <c r="I79" s="322">
        <v>2</v>
      </c>
      <c r="J79" s="322">
        <v>650</v>
      </c>
      <c r="K79" s="78">
        <v>81</v>
      </c>
      <c r="L79" s="5"/>
    </row>
    <row r="80" spans="2:12" s="5" customFormat="1" x14ac:dyDescent="0.25">
      <c r="B80" s="6" t="s">
        <v>19</v>
      </c>
      <c r="C80" s="74">
        <v>20881</v>
      </c>
      <c r="D80" s="74">
        <v>7881</v>
      </c>
      <c r="E80" s="74">
        <v>2</v>
      </c>
      <c r="F80" s="74">
        <v>2</v>
      </c>
      <c r="G80" s="74">
        <v>682</v>
      </c>
      <c r="H80" s="74">
        <v>354</v>
      </c>
      <c r="I80" s="74">
        <v>1143</v>
      </c>
      <c r="J80" s="74">
        <v>70550</v>
      </c>
      <c r="K80" s="75">
        <v>7332</v>
      </c>
    </row>
    <row r="81" spans="2:12" x14ac:dyDescent="0.25">
      <c r="B81" s="7" t="s">
        <v>156</v>
      </c>
      <c r="C81" s="77">
        <v>83</v>
      </c>
      <c r="D81" s="77">
        <v>21</v>
      </c>
      <c r="E81" s="77">
        <v>117</v>
      </c>
      <c r="F81" s="77">
        <v>117</v>
      </c>
      <c r="G81" s="321">
        <v>1</v>
      </c>
      <c r="H81" s="321">
        <v>0</v>
      </c>
      <c r="I81" s="322">
        <v>1</v>
      </c>
      <c r="J81" s="322">
        <v>158</v>
      </c>
      <c r="K81" s="78">
        <v>1</v>
      </c>
      <c r="L81" s="5"/>
    </row>
    <row r="82" spans="2:12" x14ac:dyDescent="0.25">
      <c r="B82" s="7" t="s">
        <v>157</v>
      </c>
      <c r="C82" s="77">
        <v>2362</v>
      </c>
      <c r="D82" s="77">
        <v>1441</v>
      </c>
      <c r="E82" s="77">
        <v>1</v>
      </c>
      <c r="F82" s="77">
        <v>9</v>
      </c>
      <c r="G82" s="321">
        <v>0</v>
      </c>
      <c r="H82" s="321">
        <v>0</v>
      </c>
      <c r="I82" s="322">
        <v>280</v>
      </c>
      <c r="J82" s="322">
        <v>10400</v>
      </c>
      <c r="K82" s="78">
        <v>2505</v>
      </c>
      <c r="L82" s="5"/>
    </row>
    <row r="83" spans="2:12" x14ac:dyDescent="0.25">
      <c r="B83" s="7" t="s">
        <v>20</v>
      </c>
      <c r="C83" s="77">
        <v>502</v>
      </c>
      <c r="D83" s="77">
        <v>208</v>
      </c>
      <c r="E83" s="77">
        <v>0</v>
      </c>
      <c r="F83" s="77">
        <v>0</v>
      </c>
      <c r="G83" s="77">
        <v>2</v>
      </c>
      <c r="H83" s="77">
        <v>0</v>
      </c>
      <c r="I83" s="322">
        <v>6</v>
      </c>
      <c r="J83" s="322">
        <v>1939</v>
      </c>
      <c r="K83" s="78">
        <v>67</v>
      </c>
      <c r="L83" s="5"/>
    </row>
    <row r="84" spans="2:12" x14ac:dyDescent="0.25">
      <c r="B84" s="7" t="s">
        <v>21</v>
      </c>
      <c r="C84" s="77">
        <v>2114</v>
      </c>
      <c r="D84" s="77">
        <v>633</v>
      </c>
      <c r="E84" s="77">
        <v>0</v>
      </c>
      <c r="F84" s="77">
        <v>0</v>
      </c>
      <c r="G84" s="77">
        <v>49</v>
      </c>
      <c r="H84" s="77">
        <v>10</v>
      </c>
      <c r="I84" s="322">
        <v>104</v>
      </c>
      <c r="J84" s="322">
        <v>3312</v>
      </c>
      <c r="K84" s="78">
        <v>291</v>
      </c>
      <c r="L84" s="5"/>
    </row>
    <row r="85" spans="2:12" x14ac:dyDescent="0.25">
      <c r="B85" s="7" t="s">
        <v>158</v>
      </c>
      <c r="C85" s="77">
        <v>711</v>
      </c>
      <c r="D85" s="77">
        <v>360</v>
      </c>
      <c r="E85" s="77">
        <v>0</v>
      </c>
      <c r="F85" s="77">
        <v>0</v>
      </c>
      <c r="G85" s="77">
        <v>0</v>
      </c>
      <c r="H85" s="77">
        <v>0</v>
      </c>
      <c r="I85" s="322">
        <v>0</v>
      </c>
      <c r="J85" s="322">
        <v>551</v>
      </c>
      <c r="K85" s="78">
        <v>40</v>
      </c>
      <c r="L85" s="5"/>
    </row>
    <row r="86" spans="2:12" x14ac:dyDescent="0.25">
      <c r="B86" s="7" t="s">
        <v>22</v>
      </c>
      <c r="C86" s="77">
        <v>746</v>
      </c>
      <c r="D86" s="77">
        <v>399</v>
      </c>
      <c r="E86" s="77">
        <v>120</v>
      </c>
      <c r="F86" s="77">
        <v>112</v>
      </c>
      <c r="G86" s="77">
        <v>8</v>
      </c>
      <c r="H86" s="77">
        <v>3</v>
      </c>
      <c r="I86" s="322">
        <v>4</v>
      </c>
      <c r="J86" s="322">
        <v>2817</v>
      </c>
      <c r="K86" s="78">
        <v>405</v>
      </c>
      <c r="L86" s="5"/>
    </row>
    <row r="87" spans="2:12" x14ac:dyDescent="0.25">
      <c r="B87" s="7" t="s">
        <v>159</v>
      </c>
      <c r="C87" s="77">
        <v>2037</v>
      </c>
      <c r="D87" s="77">
        <v>307</v>
      </c>
      <c r="E87" s="77">
        <v>29</v>
      </c>
      <c r="F87" s="77">
        <v>21</v>
      </c>
      <c r="G87" s="77">
        <v>18</v>
      </c>
      <c r="H87" s="77">
        <v>0</v>
      </c>
      <c r="I87" s="322">
        <v>0</v>
      </c>
      <c r="J87" s="322">
        <v>695</v>
      </c>
      <c r="K87" s="78">
        <v>239</v>
      </c>
      <c r="L87" s="5"/>
    </row>
    <row r="88" spans="2:12" x14ac:dyDescent="0.25">
      <c r="B88" s="7" t="s">
        <v>161</v>
      </c>
      <c r="C88" s="77">
        <v>576</v>
      </c>
      <c r="D88" s="77">
        <v>277</v>
      </c>
      <c r="E88" s="77">
        <v>38</v>
      </c>
      <c r="F88" s="77">
        <v>38</v>
      </c>
      <c r="G88" s="77">
        <v>0</v>
      </c>
      <c r="H88" s="77">
        <v>0</v>
      </c>
      <c r="I88" s="322">
        <v>19</v>
      </c>
      <c r="J88" s="322">
        <v>1998</v>
      </c>
      <c r="K88" s="78">
        <v>15</v>
      </c>
      <c r="L88" s="5"/>
    </row>
    <row r="89" spans="2:12" x14ac:dyDescent="0.25">
      <c r="B89" s="7" t="s">
        <v>162</v>
      </c>
      <c r="C89" s="77">
        <v>497</v>
      </c>
      <c r="D89" s="77">
        <v>548</v>
      </c>
      <c r="E89" s="77">
        <v>0</v>
      </c>
      <c r="F89" s="77">
        <v>0</v>
      </c>
      <c r="G89" s="77">
        <v>5</v>
      </c>
      <c r="H89" s="77">
        <v>1</v>
      </c>
      <c r="I89" s="322">
        <v>2</v>
      </c>
      <c r="J89" s="322">
        <v>1801</v>
      </c>
      <c r="K89" s="78">
        <v>162</v>
      </c>
      <c r="L89" s="5"/>
    </row>
    <row r="90" spans="2:12" x14ac:dyDescent="0.25">
      <c r="B90" s="7" t="s">
        <v>163</v>
      </c>
      <c r="C90" s="77">
        <v>1192</v>
      </c>
      <c r="D90" s="77">
        <v>660</v>
      </c>
      <c r="E90" s="77">
        <v>53</v>
      </c>
      <c r="F90" s="77">
        <v>53</v>
      </c>
      <c r="G90" s="77">
        <v>0</v>
      </c>
      <c r="H90" s="77">
        <v>0</v>
      </c>
      <c r="I90" s="322">
        <v>128</v>
      </c>
      <c r="J90" s="322">
        <v>12454</v>
      </c>
      <c r="K90" s="78">
        <v>789</v>
      </c>
      <c r="L90" s="5"/>
    </row>
    <row r="91" spans="2:12" x14ac:dyDescent="0.25">
      <c r="B91" s="7" t="s">
        <v>164</v>
      </c>
      <c r="C91" s="77">
        <v>3701</v>
      </c>
      <c r="D91" s="77">
        <v>242</v>
      </c>
      <c r="E91" s="77">
        <v>36233</v>
      </c>
      <c r="F91" s="77">
        <v>35496</v>
      </c>
      <c r="G91" s="321">
        <v>17</v>
      </c>
      <c r="H91" s="321">
        <v>2</v>
      </c>
      <c r="I91" s="322">
        <v>20</v>
      </c>
      <c r="J91" s="322">
        <v>2620</v>
      </c>
      <c r="K91" s="78">
        <v>601</v>
      </c>
      <c r="L91" s="5"/>
    </row>
    <row r="92" spans="2:12" x14ac:dyDescent="0.25">
      <c r="B92" s="7" t="s">
        <v>165</v>
      </c>
      <c r="C92" s="77">
        <v>1947</v>
      </c>
      <c r="D92" s="77">
        <v>288</v>
      </c>
      <c r="E92" s="77">
        <v>151</v>
      </c>
      <c r="F92" s="77">
        <v>149</v>
      </c>
      <c r="G92" s="77">
        <v>17</v>
      </c>
      <c r="H92" s="77">
        <v>0</v>
      </c>
      <c r="I92" s="322">
        <v>0</v>
      </c>
      <c r="J92" s="322">
        <v>2365</v>
      </c>
      <c r="K92" s="78">
        <v>36</v>
      </c>
      <c r="L92" s="5"/>
    </row>
    <row r="93" spans="2:12" x14ac:dyDescent="0.25">
      <c r="B93" s="7" t="s">
        <v>166</v>
      </c>
      <c r="C93" s="77">
        <v>396</v>
      </c>
      <c r="D93" s="77">
        <v>230</v>
      </c>
      <c r="E93" s="77">
        <v>0</v>
      </c>
      <c r="F93" s="77">
        <v>0</v>
      </c>
      <c r="G93" s="77">
        <v>1</v>
      </c>
      <c r="H93" s="77">
        <v>0</v>
      </c>
      <c r="I93" s="322">
        <v>0</v>
      </c>
      <c r="J93" s="322">
        <v>671</v>
      </c>
      <c r="K93" s="78">
        <v>20</v>
      </c>
      <c r="L93" s="5"/>
    </row>
    <row r="94" spans="2:12" x14ac:dyDescent="0.25">
      <c r="B94" s="7" t="s">
        <v>167</v>
      </c>
      <c r="C94" s="77">
        <v>3092</v>
      </c>
      <c r="D94" s="77">
        <v>1985</v>
      </c>
      <c r="E94" s="77">
        <v>19</v>
      </c>
      <c r="F94" s="77">
        <v>19</v>
      </c>
      <c r="G94" s="77">
        <v>529</v>
      </c>
      <c r="H94" s="77">
        <v>338</v>
      </c>
      <c r="I94" s="322">
        <v>469</v>
      </c>
      <c r="J94" s="322">
        <v>27088</v>
      </c>
      <c r="K94" s="78">
        <v>1984</v>
      </c>
      <c r="L94" s="5"/>
    </row>
    <row r="95" spans="2:12" x14ac:dyDescent="0.25">
      <c r="B95" s="7" t="s">
        <v>168</v>
      </c>
      <c r="C95" s="77">
        <v>216</v>
      </c>
      <c r="D95" s="77">
        <v>27</v>
      </c>
      <c r="E95" s="77">
        <v>11</v>
      </c>
      <c r="F95" s="77">
        <v>11</v>
      </c>
      <c r="G95" s="77">
        <v>2</v>
      </c>
      <c r="H95" s="77">
        <v>0</v>
      </c>
      <c r="I95" s="322">
        <v>0</v>
      </c>
      <c r="J95" s="322">
        <v>84</v>
      </c>
      <c r="K95" s="78">
        <v>4</v>
      </c>
      <c r="L95" s="5"/>
    </row>
    <row r="96" spans="2:12" x14ac:dyDescent="0.25">
      <c r="B96" s="7" t="s">
        <v>169</v>
      </c>
      <c r="C96" s="77">
        <v>342</v>
      </c>
      <c r="D96" s="77">
        <v>233</v>
      </c>
      <c r="E96" s="77">
        <v>121</v>
      </c>
      <c r="F96" s="77">
        <v>119</v>
      </c>
      <c r="G96" s="77">
        <v>29</v>
      </c>
      <c r="H96" s="77">
        <v>0</v>
      </c>
      <c r="I96" s="322">
        <v>0</v>
      </c>
      <c r="J96" s="322">
        <v>349</v>
      </c>
      <c r="K96" s="78">
        <v>2</v>
      </c>
      <c r="L96" s="5"/>
    </row>
    <row r="97" spans="2:12" x14ac:dyDescent="0.25">
      <c r="B97" s="7" t="s">
        <v>23</v>
      </c>
      <c r="C97" s="77">
        <v>96</v>
      </c>
      <c r="D97" s="77">
        <v>0</v>
      </c>
      <c r="E97" s="77">
        <v>35903</v>
      </c>
      <c r="F97" s="77">
        <v>35169</v>
      </c>
      <c r="G97" s="77">
        <v>0</v>
      </c>
      <c r="H97" s="77">
        <v>0</v>
      </c>
      <c r="I97" s="322">
        <v>107</v>
      </c>
      <c r="J97" s="322">
        <v>0</v>
      </c>
      <c r="K97" s="78">
        <v>0</v>
      </c>
      <c r="L97" s="5"/>
    </row>
    <row r="98" spans="2:12" x14ac:dyDescent="0.25">
      <c r="B98" s="7" t="s">
        <v>160</v>
      </c>
      <c r="C98" s="77">
        <v>271</v>
      </c>
      <c r="D98" s="77">
        <v>22</v>
      </c>
      <c r="E98" s="77">
        <v>0</v>
      </c>
      <c r="F98" s="77">
        <v>1</v>
      </c>
      <c r="G98" s="321">
        <v>4</v>
      </c>
      <c r="H98" s="321">
        <v>0</v>
      </c>
      <c r="I98" s="322">
        <v>3</v>
      </c>
      <c r="J98" s="322">
        <v>1248</v>
      </c>
      <c r="K98" s="78">
        <v>171</v>
      </c>
      <c r="L98" s="5"/>
    </row>
    <row r="99" spans="2:12" s="5" customFormat="1" x14ac:dyDescent="0.25">
      <c r="B99" s="6" t="s">
        <v>170</v>
      </c>
      <c r="C99" s="74">
        <v>7016</v>
      </c>
      <c r="D99" s="74">
        <v>12854</v>
      </c>
      <c r="E99" s="74">
        <v>33</v>
      </c>
      <c r="F99" s="74">
        <v>33</v>
      </c>
      <c r="G99" s="74">
        <v>277</v>
      </c>
      <c r="H99" s="74">
        <v>149</v>
      </c>
      <c r="I99" s="74">
        <v>349</v>
      </c>
      <c r="J99" s="74">
        <v>24838</v>
      </c>
      <c r="K99" s="75">
        <v>3433</v>
      </c>
    </row>
    <row r="100" spans="2:12" s="5" customFormat="1" x14ac:dyDescent="0.25">
      <c r="B100" s="6" t="s">
        <v>24</v>
      </c>
      <c r="C100" s="74">
        <v>1584</v>
      </c>
      <c r="D100" s="74">
        <v>3866</v>
      </c>
      <c r="E100" s="74">
        <v>35838</v>
      </c>
      <c r="F100" s="74">
        <v>35104</v>
      </c>
      <c r="G100" s="74">
        <v>96</v>
      </c>
      <c r="H100" s="74">
        <v>61</v>
      </c>
      <c r="I100" s="74">
        <v>95</v>
      </c>
      <c r="J100" s="74">
        <v>15271</v>
      </c>
      <c r="K100" s="75">
        <v>1533</v>
      </c>
    </row>
    <row r="101" spans="2:12" x14ac:dyDescent="0.25">
      <c r="B101" s="7" t="s">
        <v>171</v>
      </c>
      <c r="C101" s="77">
        <v>224</v>
      </c>
      <c r="D101" s="77">
        <v>279</v>
      </c>
      <c r="E101" s="77">
        <v>1</v>
      </c>
      <c r="F101" s="77">
        <v>0</v>
      </c>
      <c r="G101" s="77">
        <v>2</v>
      </c>
      <c r="H101" s="77">
        <v>0</v>
      </c>
      <c r="I101" s="322">
        <v>0</v>
      </c>
      <c r="J101" s="322">
        <v>249</v>
      </c>
      <c r="K101" s="78">
        <v>0</v>
      </c>
      <c r="L101" s="5"/>
    </row>
    <row r="102" spans="2:12" x14ac:dyDescent="0.25">
      <c r="B102" s="7" t="s">
        <v>172</v>
      </c>
      <c r="C102" s="77">
        <v>181</v>
      </c>
      <c r="D102" s="77">
        <v>128</v>
      </c>
      <c r="E102" s="77">
        <v>9</v>
      </c>
      <c r="F102" s="77">
        <v>9</v>
      </c>
      <c r="G102" s="77">
        <v>4</v>
      </c>
      <c r="H102" s="77">
        <v>0</v>
      </c>
      <c r="I102" s="322">
        <v>0</v>
      </c>
      <c r="J102" s="322">
        <v>759</v>
      </c>
      <c r="K102" s="78">
        <v>104</v>
      </c>
      <c r="L102" s="5"/>
    </row>
    <row r="103" spans="2:12" x14ac:dyDescent="0.25">
      <c r="B103" s="7" t="s">
        <v>173</v>
      </c>
      <c r="C103" s="77">
        <v>144</v>
      </c>
      <c r="D103" s="77">
        <v>240</v>
      </c>
      <c r="E103" s="77">
        <v>0</v>
      </c>
      <c r="F103" s="77">
        <v>0</v>
      </c>
      <c r="G103" s="77">
        <v>13</v>
      </c>
      <c r="H103" s="77">
        <v>2</v>
      </c>
      <c r="I103" s="322">
        <v>15</v>
      </c>
      <c r="J103" s="322">
        <v>2103</v>
      </c>
      <c r="K103" s="78">
        <v>248</v>
      </c>
      <c r="L103" s="5"/>
    </row>
    <row r="104" spans="2:12" x14ac:dyDescent="0.25">
      <c r="B104" s="7" t="s">
        <v>174</v>
      </c>
      <c r="C104" s="77">
        <v>0</v>
      </c>
      <c r="D104" s="77">
        <v>7</v>
      </c>
      <c r="E104" s="77">
        <v>22</v>
      </c>
      <c r="F104" s="77">
        <v>22</v>
      </c>
      <c r="G104" s="77">
        <v>0</v>
      </c>
      <c r="H104" s="77">
        <v>0</v>
      </c>
      <c r="I104" s="322">
        <v>1</v>
      </c>
      <c r="J104" s="322">
        <v>0</v>
      </c>
      <c r="K104" s="78">
        <v>0</v>
      </c>
      <c r="L104" s="5"/>
    </row>
    <row r="105" spans="2:12" x14ac:dyDescent="0.25">
      <c r="B105" s="7" t="s">
        <v>175</v>
      </c>
      <c r="C105" s="77">
        <v>122</v>
      </c>
      <c r="D105" s="77">
        <v>994</v>
      </c>
      <c r="E105" s="77">
        <v>60</v>
      </c>
      <c r="F105" s="77">
        <v>61</v>
      </c>
      <c r="G105" s="77">
        <v>6</v>
      </c>
      <c r="H105" s="77">
        <v>2</v>
      </c>
      <c r="I105" s="322">
        <v>2</v>
      </c>
      <c r="J105" s="322">
        <v>992</v>
      </c>
      <c r="K105" s="78">
        <v>69</v>
      </c>
      <c r="L105" s="5"/>
    </row>
    <row r="106" spans="2:12" x14ac:dyDescent="0.25">
      <c r="B106" s="7" t="s">
        <v>176</v>
      </c>
      <c r="C106" s="77">
        <v>185</v>
      </c>
      <c r="D106" s="77">
        <v>350</v>
      </c>
      <c r="E106" s="77">
        <v>22</v>
      </c>
      <c r="F106" s="77">
        <v>22</v>
      </c>
      <c r="G106" s="77">
        <v>0</v>
      </c>
      <c r="H106" s="77">
        <v>0</v>
      </c>
      <c r="I106" s="322">
        <v>0</v>
      </c>
      <c r="J106" s="322">
        <v>584</v>
      </c>
      <c r="K106" s="78">
        <v>3</v>
      </c>
      <c r="L106" s="5"/>
    </row>
    <row r="107" spans="2:12" x14ac:dyDescent="0.25">
      <c r="B107" s="7" t="s">
        <v>177</v>
      </c>
      <c r="C107" s="77">
        <v>114</v>
      </c>
      <c r="D107" s="77">
        <v>46</v>
      </c>
      <c r="E107" s="77">
        <v>24</v>
      </c>
      <c r="F107" s="77">
        <v>25</v>
      </c>
      <c r="G107" s="77">
        <v>4</v>
      </c>
      <c r="H107" s="77">
        <v>0</v>
      </c>
      <c r="I107" s="322">
        <v>0</v>
      </c>
      <c r="J107" s="322">
        <v>487</v>
      </c>
      <c r="K107" s="78">
        <v>219</v>
      </c>
      <c r="L107" s="5"/>
    </row>
    <row r="108" spans="2:12" x14ac:dyDescent="0.25">
      <c r="B108" s="7" t="s">
        <v>178</v>
      </c>
      <c r="C108" s="77">
        <v>614</v>
      </c>
      <c r="D108" s="77">
        <v>1822</v>
      </c>
      <c r="E108" s="77">
        <v>14</v>
      </c>
      <c r="F108" s="77">
        <v>14</v>
      </c>
      <c r="G108" s="77">
        <v>67</v>
      </c>
      <c r="H108" s="77">
        <v>57</v>
      </c>
      <c r="I108" s="322">
        <v>77</v>
      </c>
      <c r="J108" s="322">
        <v>10097</v>
      </c>
      <c r="K108" s="78">
        <v>890</v>
      </c>
      <c r="L108" s="5"/>
    </row>
    <row r="109" spans="2:12" s="5" customFormat="1" x14ac:dyDescent="0.25">
      <c r="B109" s="6" t="s">
        <v>25</v>
      </c>
      <c r="C109" s="74">
        <v>831</v>
      </c>
      <c r="D109" s="74">
        <v>2919</v>
      </c>
      <c r="E109" s="74">
        <v>119</v>
      </c>
      <c r="F109" s="74">
        <v>117</v>
      </c>
      <c r="G109" s="74">
        <v>42</v>
      </c>
      <c r="H109" s="74">
        <v>31</v>
      </c>
      <c r="I109" s="74">
        <v>133</v>
      </c>
      <c r="J109" s="74">
        <v>3499</v>
      </c>
      <c r="K109" s="75">
        <v>1029</v>
      </c>
    </row>
    <row r="110" spans="2:12" x14ac:dyDescent="0.25">
      <c r="B110" s="7" t="s">
        <v>179</v>
      </c>
      <c r="C110" s="77">
        <v>62</v>
      </c>
      <c r="D110" s="77">
        <v>149</v>
      </c>
      <c r="E110" s="77">
        <v>119</v>
      </c>
      <c r="F110" s="77">
        <v>117</v>
      </c>
      <c r="G110" s="77">
        <v>0</v>
      </c>
      <c r="H110" s="77">
        <v>0</v>
      </c>
      <c r="I110" s="322">
        <v>0</v>
      </c>
      <c r="J110" s="322">
        <v>115</v>
      </c>
      <c r="K110" s="78">
        <v>19</v>
      </c>
      <c r="L110" s="5"/>
    </row>
    <row r="111" spans="2:12" x14ac:dyDescent="0.25">
      <c r="B111" s="7" t="s">
        <v>180</v>
      </c>
      <c r="C111" s="77">
        <v>3</v>
      </c>
      <c r="D111" s="77">
        <v>2</v>
      </c>
      <c r="E111" s="77">
        <v>48581</v>
      </c>
      <c r="F111" s="77">
        <v>33848</v>
      </c>
      <c r="G111" s="77">
        <v>0</v>
      </c>
      <c r="H111" s="77">
        <v>0</v>
      </c>
      <c r="I111" s="322">
        <v>0</v>
      </c>
      <c r="J111" s="322">
        <v>43</v>
      </c>
      <c r="K111" s="78">
        <v>1</v>
      </c>
      <c r="L111" s="5"/>
    </row>
    <row r="112" spans="2:12" x14ac:dyDescent="0.25">
      <c r="B112" s="7" t="s">
        <v>181</v>
      </c>
      <c r="C112" s="77">
        <v>149</v>
      </c>
      <c r="D112" s="77">
        <v>2203</v>
      </c>
      <c r="E112" s="77">
        <v>137</v>
      </c>
      <c r="F112" s="77">
        <v>185</v>
      </c>
      <c r="G112" s="77">
        <v>41</v>
      </c>
      <c r="H112" s="77">
        <v>31</v>
      </c>
      <c r="I112" s="322">
        <v>58</v>
      </c>
      <c r="J112" s="322">
        <v>2652</v>
      </c>
      <c r="K112" s="78">
        <v>908</v>
      </c>
      <c r="L112" s="5"/>
    </row>
    <row r="113" spans="2:12" x14ac:dyDescent="0.25">
      <c r="B113" s="7" t="s">
        <v>182</v>
      </c>
      <c r="C113" s="77">
        <v>617</v>
      </c>
      <c r="D113" s="77">
        <v>565</v>
      </c>
      <c r="E113" s="77">
        <v>107</v>
      </c>
      <c r="F113" s="77">
        <v>155</v>
      </c>
      <c r="G113" s="77">
        <v>1</v>
      </c>
      <c r="H113" s="77">
        <v>0</v>
      </c>
      <c r="I113" s="322">
        <v>75</v>
      </c>
      <c r="J113" s="322">
        <v>689</v>
      </c>
      <c r="K113" s="78">
        <v>101</v>
      </c>
      <c r="L113" s="5"/>
    </row>
    <row r="114" spans="2:12" s="5" customFormat="1" x14ac:dyDescent="0.25">
      <c r="B114" s="6" t="s">
        <v>26</v>
      </c>
      <c r="C114" s="74">
        <v>1499</v>
      </c>
      <c r="D114" s="74">
        <v>1323</v>
      </c>
      <c r="E114" s="74">
        <v>30</v>
      </c>
      <c r="F114" s="74">
        <v>30</v>
      </c>
      <c r="G114" s="74">
        <v>81</v>
      </c>
      <c r="H114" s="74">
        <v>32</v>
      </c>
      <c r="I114" s="74">
        <v>45</v>
      </c>
      <c r="J114" s="74">
        <v>4613</v>
      </c>
      <c r="K114" s="75">
        <v>663</v>
      </c>
    </row>
    <row r="115" spans="2:12" x14ac:dyDescent="0.25">
      <c r="B115" s="7" t="s">
        <v>183</v>
      </c>
      <c r="C115" s="77">
        <v>246</v>
      </c>
      <c r="D115" s="77">
        <v>120</v>
      </c>
      <c r="E115" s="77">
        <v>81</v>
      </c>
      <c r="F115" s="77">
        <v>81</v>
      </c>
      <c r="G115" s="77">
        <v>4</v>
      </c>
      <c r="H115" s="77">
        <v>0</v>
      </c>
      <c r="I115" s="322">
        <v>0</v>
      </c>
      <c r="J115" s="322">
        <v>207</v>
      </c>
      <c r="K115" s="78">
        <v>14</v>
      </c>
      <c r="L115" s="5"/>
    </row>
    <row r="116" spans="2:12" x14ac:dyDescent="0.25">
      <c r="B116" s="7" t="s">
        <v>184</v>
      </c>
      <c r="C116" s="77">
        <v>648</v>
      </c>
      <c r="D116" s="77">
        <v>723</v>
      </c>
      <c r="E116" s="77">
        <v>26</v>
      </c>
      <c r="F116" s="77">
        <v>26</v>
      </c>
      <c r="G116" s="77">
        <v>71</v>
      </c>
      <c r="H116" s="77">
        <v>32</v>
      </c>
      <c r="I116" s="322">
        <v>42</v>
      </c>
      <c r="J116" s="322">
        <v>3175</v>
      </c>
      <c r="K116" s="78">
        <v>524</v>
      </c>
      <c r="L116" s="5"/>
    </row>
    <row r="117" spans="2:12" x14ac:dyDescent="0.25">
      <c r="B117" s="7" t="s">
        <v>27</v>
      </c>
      <c r="C117" s="77">
        <v>111</v>
      </c>
      <c r="D117" s="77">
        <v>149</v>
      </c>
      <c r="E117" s="77">
        <v>48</v>
      </c>
      <c r="F117" s="77">
        <v>48</v>
      </c>
      <c r="G117" s="77">
        <v>3</v>
      </c>
      <c r="H117" s="77">
        <v>0</v>
      </c>
      <c r="I117" s="322">
        <v>3</v>
      </c>
      <c r="J117" s="322">
        <v>540</v>
      </c>
      <c r="K117" s="78">
        <v>94</v>
      </c>
      <c r="L117" s="5"/>
    </row>
    <row r="118" spans="2:12" x14ac:dyDescent="0.25">
      <c r="B118" s="7" t="s">
        <v>185</v>
      </c>
      <c r="C118" s="77">
        <v>42</v>
      </c>
      <c r="D118" s="77">
        <v>12</v>
      </c>
      <c r="E118" s="77">
        <v>7</v>
      </c>
      <c r="F118" s="77">
        <v>7</v>
      </c>
      <c r="G118" s="77">
        <v>0</v>
      </c>
      <c r="H118" s="77">
        <v>0</v>
      </c>
      <c r="I118" s="322">
        <v>0</v>
      </c>
      <c r="J118" s="322">
        <v>118</v>
      </c>
      <c r="K118" s="78">
        <v>31</v>
      </c>
      <c r="L118" s="5"/>
    </row>
    <row r="119" spans="2:12" x14ac:dyDescent="0.25">
      <c r="B119" s="7" t="s">
        <v>186</v>
      </c>
      <c r="C119" s="77">
        <v>261</v>
      </c>
      <c r="D119" s="77">
        <v>193</v>
      </c>
      <c r="E119" s="77">
        <v>34203</v>
      </c>
      <c r="F119" s="77">
        <v>32852</v>
      </c>
      <c r="G119" s="77">
        <v>3</v>
      </c>
      <c r="H119" s="77">
        <v>0</v>
      </c>
      <c r="I119" s="322">
        <v>0</v>
      </c>
      <c r="J119" s="322">
        <v>544</v>
      </c>
      <c r="K119" s="78">
        <v>0</v>
      </c>
      <c r="L119" s="5"/>
    </row>
    <row r="120" spans="2:12" x14ac:dyDescent="0.25">
      <c r="B120" s="7" t="s">
        <v>187</v>
      </c>
      <c r="C120" s="77">
        <v>191</v>
      </c>
      <c r="D120" s="77">
        <v>126</v>
      </c>
      <c r="E120" s="77">
        <v>20</v>
      </c>
      <c r="F120" s="77">
        <v>20</v>
      </c>
      <c r="G120" s="77">
        <v>0</v>
      </c>
      <c r="H120" s="77">
        <v>0</v>
      </c>
      <c r="I120" s="322">
        <v>0</v>
      </c>
      <c r="J120" s="322">
        <v>29</v>
      </c>
      <c r="K120" s="78">
        <v>0</v>
      </c>
      <c r="L120" s="5"/>
    </row>
    <row r="121" spans="2:12" s="5" customFormat="1" x14ac:dyDescent="0.25">
      <c r="B121" s="6" t="s">
        <v>28</v>
      </c>
      <c r="C121" s="74">
        <v>3102</v>
      </c>
      <c r="D121" s="74">
        <v>4746</v>
      </c>
      <c r="E121" s="74">
        <v>133</v>
      </c>
      <c r="F121" s="74">
        <v>608</v>
      </c>
      <c r="G121" s="74">
        <v>58</v>
      </c>
      <c r="H121" s="74">
        <v>25</v>
      </c>
      <c r="I121" s="74">
        <v>76</v>
      </c>
      <c r="J121" s="74">
        <v>1455</v>
      </c>
      <c r="K121" s="75">
        <v>208</v>
      </c>
    </row>
    <row r="122" spans="2:12" x14ac:dyDescent="0.25">
      <c r="B122" s="7" t="s">
        <v>188</v>
      </c>
      <c r="C122" s="77">
        <v>190</v>
      </c>
      <c r="D122" s="77">
        <v>63</v>
      </c>
      <c r="E122" s="77">
        <v>1</v>
      </c>
      <c r="F122" s="77">
        <v>1</v>
      </c>
      <c r="G122" s="77">
        <v>7</v>
      </c>
      <c r="H122" s="77">
        <v>6</v>
      </c>
      <c r="I122" s="322">
        <v>28</v>
      </c>
      <c r="J122" s="322">
        <v>171</v>
      </c>
      <c r="K122" s="78">
        <v>46</v>
      </c>
      <c r="L122" s="5"/>
    </row>
    <row r="123" spans="2:12" x14ac:dyDescent="0.25">
      <c r="B123" s="7" t="s">
        <v>189</v>
      </c>
      <c r="C123" s="77">
        <v>1557</v>
      </c>
      <c r="D123" s="77">
        <v>2735</v>
      </c>
      <c r="E123" s="77">
        <v>34049</v>
      </c>
      <c r="F123" s="77">
        <v>32223</v>
      </c>
      <c r="G123" s="77">
        <v>10</v>
      </c>
      <c r="H123" s="77">
        <v>0</v>
      </c>
      <c r="I123" s="322">
        <v>6</v>
      </c>
      <c r="J123" s="322">
        <v>609</v>
      </c>
      <c r="K123" s="78">
        <v>114</v>
      </c>
      <c r="L123" s="5"/>
    </row>
    <row r="124" spans="2:12" x14ac:dyDescent="0.25">
      <c r="B124" s="7" t="s">
        <v>190</v>
      </c>
      <c r="C124" s="77">
        <v>164</v>
      </c>
      <c r="D124" s="77">
        <v>92</v>
      </c>
      <c r="E124" s="77">
        <v>374</v>
      </c>
      <c r="F124" s="77">
        <v>506</v>
      </c>
      <c r="G124" s="77">
        <v>1</v>
      </c>
      <c r="H124" s="77">
        <v>0</v>
      </c>
      <c r="I124" s="322">
        <v>2</v>
      </c>
      <c r="J124" s="322">
        <v>61</v>
      </c>
      <c r="K124" s="78">
        <v>12</v>
      </c>
      <c r="L124" s="5"/>
    </row>
    <row r="125" spans="2:12" x14ac:dyDescent="0.25">
      <c r="B125" s="7" t="s">
        <v>191</v>
      </c>
      <c r="C125" s="77">
        <v>1191</v>
      </c>
      <c r="D125" s="77">
        <v>1856</v>
      </c>
      <c r="E125" s="77">
        <v>35</v>
      </c>
      <c r="F125" s="77">
        <v>54</v>
      </c>
      <c r="G125" s="77">
        <v>40</v>
      </c>
      <c r="H125" s="77">
        <v>19</v>
      </c>
      <c r="I125" s="322">
        <v>40</v>
      </c>
      <c r="J125" s="322">
        <v>614</v>
      </c>
      <c r="K125" s="78">
        <v>36</v>
      </c>
      <c r="L125" s="5"/>
    </row>
    <row r="126" spans="2:12" s="5" customFormat="1" x14ac:dyDescent="0.25">
      <c r="B126" s="6" t="s">
        <v>192</v>
      </c>
      <c r="C126" s="74">
        <v>6902</v>
      </c>
      <c r="D126" s="74">
        <v>15327</v>
      </c>
      <c r="E126" s="74">
        <v>321</v>
      </c>
      <c r="F126" s="74">
        <v>434</v>
      </c>
      <c r="G126" s="74">
        <v>476</v>
      </c>
      <c r="H126" s="74">
        <v>171</v>
      </c>
      <c r="I126" s="74">
        <v>916</v>
      </c>
      <c r="J126" s="74">
        <v>48763</v>
      </c>
      <c r="K126" s="75">
        <v>3039</v>
      </c>
    </row>
    <row r="127" spans="2:12" s="5" customFormat="1" x14ac:dyDescent="0.25">
      <c r="B127" s="6" t="s">
        <v>29</v>
      </c>
      <c r="C127" s="74">
        <v>1191</v>
      </c>
      <c r="D127" s="74">
        <v>6362</v>
      </c>
      <c r="E127" s="74">
        <v>18</v>
      </c>
      <c r="F127" s="74">
        <v>18</v>
      </c>
      <c r="G127" s="74">
        <v>86</v>
      </c>
      <c r="H127" s="74">
        <v>41</v>
      </c>
      <c r="I127" s="74">
        <v>328</v>
      </c>
      <c r="J127" s="74">
        <v>8075</v>
      </c>
      <c r="K127" s="75">
        <v>589</v>
      </c>
    </row>
    <row r="128" spans="2:12" x14ac:dyDescent="0.25">
      <c r="B128" s="7" t="s">
        <v>193</v>
      </c>
      <c r="C128" s="77">
        <v>123</v>
      </c>
      <c r="D128" s="77">
        <v>174</v>
      </c>
      <c r="E128" s="77">
        <v>13786</v>
      </c>
      <c r="F128" s="77">
        <v>224</v>
      </c>
      <c r="G128" s="77">
        <v>5</v>
      </c>
      <c r="H128" s="77">
        <v>0</v>
      </c>
      <c r="I128" s="322">
        <v>27</v>
      </c>
      <c r="J128" s="322">
        <v>446</v>
      </c>
      <c r="K128" s="78">
        <v>0</v>
      </c>
      <c r="L128" s="5"/>
    </row>
    <row r="129" spans="2:12" x14ac:dyDescent="0.25">
      <c r="B129" s="7" t="s">
        <v>194</v>
      </c>
      <c r="C129" s="77">
        <v>545</v>
      </c>
      <c r="D129" s="77">
        <v>3120</v>
      </c>
      <c r="E129" s="77">
        <v>24</v>
      </c>
      <c r="F129" s="77">
        <v>20</v>
      </c>
      <c r="G129" s="77">
        <v>22</v>
      </c>
      <c r="H129" s="77">
        <v>1</v>
      </c>
      <c r="I129" s="322">
        <v>167</v>
      </c>
      <c r="J129" s="322">
        <v>4350</v>
      </c>
      <c r="K129" s="78">
        <v>0</v>
      </c>
      <c r="L129" s="5"/>
    </row>
    <row r="130" spans="2:12" x14ac:dyDescent="0.25">
      <c r="B130" s="7" t="s">
        <v>195</v>
      </c>
      <c r="C130" s="77">
        <v>99</v>
      </c>
      <c r="D130" s="77">
        <v>837</v>
      </c>
      <c r="E130" s="77">
        <v>24</v>
      </c>
      <c r="F130" s="77">
        <v>24</v>
      </c>
      <c r="G130" s="77">
        <v>7</v>
      </c>
      <c r="H130" s="77">
        <v>0</v>
      </c>
      <c r="I130" s="322">
        <v>29</v>
      </c>
      <c r="J130" s="322">
        <v>328</v>
      </c>
      <c r="K130" s="78">
        <v>0</v>
      </c>
      <c r="L130" s="5"/>
    </row>
    <row r="131" spans="2:12" x14ac:dyDescent="0.25">
      <c r="B131" s="7" t="s">
        <v>196</v>
      </c>
      <c r="C131" s="77">
        <v>424</v>
      </c>
      <c r="D131" s="77">
        <v>2231</v>
      </c>
      <c r="E131" s="77">
        <v>13735</v>
      </c>
      <c r="F131" s="77">
        <v>178</v>
      </c>
      <c r="G131" s="77">
        <v>52</v>
      </c>
      <c r="H131" s="77">
        <v>40</v>
      </c>
      <c r="I131" s="322">
        <v>105</v>
      </c>
      <c r="J131" s="322">
        <v>2951</v>
      </c>
      <c r="K131" s="78">
        <v>589</v>
      </c>
      <c r="L131" s="5"/>
    </row>
    <row r="132" spans="2:12" s="5" customFormat="1" x14ac:dyDescent="0.25">
      <c r="B132" s="6" t="s">
        <v>30</v>
      </c>
      <c r="C132" s="74">
        <v>2903</v>
      </c>
      <c r="D132" s="74">
        <v>6604</v>
      </c>
      <c r="E132" s="74">
        <v>3</v>
      </c>
      <c r="F132" s="74">
        <v>2</v>
      </c>
      <c r="G132" s="74">
        <v>242</v>
      </c>
      <c r="H132" s="74">
        <v>92</v>
      </c>
      <c r="I132" s="74">
        <v>354</v>
      </c>
      <c r="J132" s="74">
        <v>29626</v>
      </c>
      <c r="K132" s="75">
        <v>1401</v>
      </c>
    </row>
    <row r="133" spans="2:12" x14ac:dyDescent="0.25">
      <c r="B133" s="7" t="s">
        <v>197</v>
      </c>
      <c r="C133" s="77">
        <v>34</v>
      </c>
      <c r="D133" s="77">
        <v>100</v>
      </c>
      <c r="E133" s="77">
        <v>0</v>
      </c>
      <c r="F133" s="77">
        <v>0</v>
      </c>
      <c r="G133" s="77">
        <v>1</v>
      </c>
      <c r="H133" s="77">
        <v>0</v>
      </c>
      <c r="I133" s="322">
        <v>0</v>
      </c>
      <c r="J133" s="322">
        <v>102</v>
      </c>
      <c r="K133" s="78">
        <v>54</v>
      </c>
      <c r="L133" s="5"/>
    </row>
    <row r="134" spans="2:12" x14ac:dyDescent="0.25">
      <c r="B134" s="7" t="s">
        <v>198</v>
      </c>
      <c r="C134" s="77">
        <v>401</v>
      </c>
      <c r="D134" s="77">
        <v>1604</v>
      </c>
      <c r="E134" s="77">
        <v>0</v>
      </c>
      <c r="F134" s="77">
        <v>0</v>
      </c>
      <c r="G134" s="77">
        <v>22</v>
      </c>
      <c r="H134" s="77">
        <v>0</v>
      </c>
      <c r="I134" s="322">
        <v>101</v>
      </c>
      <c r="J134" s="322">
        <v>1184</v>
      </c>
      <c r="K134" s="78">
        <v>0</v>
      </c>
      <c r="L134" s="5"/>
    </row>
    <row r="135" spans="2:12" x14ac:dyDescent="0.25">
      <c r="B135" s="7" t="s">
        <v>199</v>
      </c>
      <c r="C135" s="77">
        <v>1804</v>
      </c>
      <c r="D135" s="77">
        <v>4442</v>
      </c>
      <c r="E135" s="77">
        <v>624</v>
      </c>
      <c r="F135" s="77">
        <v>940</v>
      </c>
      <c r="G135" s="77">
        <v>202</v>
      </c>
      <c r="H135" s="77">
        <v>85</v>
      </c>
      <c r="I135" s="322">
        <v>203</v>
      </c>
      <c r="J135" s="322">
        <v>22840</v>
      </c>
      <c r="K135" s="78">
        <v>1188</v>
      </c>
      <c r="L135" s="5"/>
    </row>
    <row r="136" spans="2:12" x14ac:dyDescent="0.25">
      <c r="B136" s="7" t="s">
        <v>200</v>
      </c>
      <c r="C136" s="77">
        <v>17</v>
      </c>
      <c r="D136" s="77">
        <v>8</v>
      </c>
      <c r="E136" s="77">
        <v>191</v>
      </c>
      <c r="F136" s="77">
        <v>348</v>
      </c>
      <c r="G136" s="77">
        <v>0</v>
      </c>
      <c r="H136" s="77">
        <v>0</v>
      </c>
      <c r="I136" s="322">
        <v>0</v>
      </c>
      <c r="J136" s="322">
        <v>696</v>
      </c>
      <c r="K136" s="78">
        <v>15</v>
      </c>
      <c r="L136" s="5"/>
    </row>
    <row r="137" spans="2:12" x14ac:dyDescent="0.25">
      <c r="B137" s="7" t="s">
        <v>201</v>
      </c>
      <c r="C137" s="77">
        <v>232</v>
      </c>
      <c r="D137" s="77">
        <v>223</v>
      </c>
      <c r="E137" s="77">
        <v>0</v>
      </c>
      <c r="F137" s="77">
        <v>0</v>
      </c>
      <c r="G137" s="77">
        <v>6</v>
      </c>
      <c r="H137" s="77">
        <v>0</v>
      </c>
      <c r="I137" s="322">
        <v>26</v>
      </c>
      <c r="J137" s="322">
        <v>1045</v>
      </c>
      <c r="K137" s="78">
        <v>102</v>
      </c>
      <c r="L137" s="5"/>
    </row>
    <row r="138" spans="2:12" x14ac:dyDescent="0.25">
      <c r="B138" s="7" t="s">
        <v>202</v>
      </c>
      <c r="C138" s="77">
        <v>5</v>
      </c>
      <c r="D138" s="77">
        <v>37</v>
      </c>
      <c r="E138" s="77">
        <v>13</v>
      </c>
      <c r="F138" s="77">
        <v>13</v>
      </c>
      <c r="G138" s="77">
        <v>0</v>
      </c>
      <c r="H138" s="77">
        <v>0</v>
      </c>
      <c r="I138" s="322">
        <v>0</v>
      </c>
      <c r="J138" s="322">
        <v>1155</v>
      </c>
      <c r="K138" s="78">
        <v>36</v>
      </c>
      <c r="L138" s="5"/>
    </row>
    <row r="139" spans="2:12" x14ac:dyDescent="0.25">
      <c r="B139" s="7" t="s">
        <v>203</v>
      </c>
      <c r="C139" s="77">
        <v>410</v>
      </c>
      <c r="D139" s="77">
        <v>190</v>
      </c>
      <c r="E139" s="77">
        <v>0</v>
      </c>
      <c r="F139" s="77">
        <v>0</v>
      </c>
      <c r="G139" s="77">
        <v>11</v>
      </c>
      <c r="H139" s="77">
        <v>7</v>
      </c>
      <c r="I139" s="322">
        <v>24</v>
      </c>
      <c r="J139" s="322">
        <v>2604</v>
      </c>
      <c r="K139" s="78">
        <v>6</v>
      </c>
      <c r="L139" s="5"/>
    </row>
    <row r="140" spans="2:12" s="5" customFormat="1" x14ac:dyDescent="0.25">
      <c r="B140" s="6" t="s">
        <v>31</v>
      </c>
      <c r="C140" s="74">
        <v>1446</v>
      </c>
      <c r="D140" s="74">
        <v>1197</v>
      </c>
      <c r="E140" s="74">
        <v>178</v>
      </c>
      <c r="F140" s="74">
        <v>335</v>
      </c>
      <c r="G140" s="74">
        <v>72</v>
      </c>
      <c r="H140" s="74">
        <v>4</v>
      </c>
      <c r="I140" s="74">
        <v>33</v>
      </c>
      <c r="J140" s="74">
        <v>4902</v>
      </c>
      <c r="K140" s="75">
        <v>371</v>
      </c>
    </row>
    <row r="141" spans="2:12" x14ac:dyDescent="0.25">
      <c r="B141" s="7" t="s">
        <v>204</v>
      </c>
      <c r="C141" s="77">
        <v>878</v>
      </c>
      <c r="D141" s="77">
        <v>609</v>
      </c>
      <c r="E141" s="77">
        <v>222</v>
      </c>
      <c r="F141" s="77">
        <v>289</v>
      </c>
      <c r="G141" s="77">
        <v>44</v>
      </c>
      <c r="H141" s="77">
        <v>0</v>
      </c>
      <c r="I141" s="322">
        <v>1</v>
      </c>
      <c r="J141" s="322">
        <v>2049</v>
      </c>
      <c r="K141" s="78">
        <v>315</v>
      </c>
      <c r="L141" s="5"/>
    </row>
    <row r="142" spans="2:12" x14ac:dyDescent="0.25">
      <c r="B142" s="7" t="s">
        <v>205</v>
      </c>
      <c r="C142" s="77">
        <v>264</v>
      </c>
      <c r="D142" s="77">
        <v>234</v>
      </c>
      <c r="E142" s="77">
        <v>37</v>
      </c>
      <c r="F142" s="77">
        <v>37</v>
      </c>
      <c r="G142" s="77">
        <v>15</v>
      </c>
      <c r="H142" s="77">
        <v>4</v>
      </c>
      <c r="I142" s="322">
        <v>24</v>
      </c>
      <c r="J142" s="322">
        <v>1471</v>
      </c>
      <c r="K142" s="78">
        <v>56</v>
      </c>
      <c r="L142" s="5"/>
    </row>
    <row r="143" spans="2:12" x14ac:dyDescent="0.25">
      <c r="B143" s="7" t="s">
        <v>206</v>
      </c>
      <c r="C143" s="77">
        <v>304</v>
      </c>
      <c r="D143" s="77">
        <v>354</v>
      </c>
      <c r="E143" s="77">
        <v>21</v>
      </c>
      <c r="F143" s="77">
        <v>21</v>
      </c>
      <c r="G143" s="77">
        <v>13</v>
      </c>
      <c r="H143" s="77">
        <v>0</v>
      </c>
      <c r="I143" s="322">
        <v>8</v>
      </c>
      <c r="J143" s="322">
        <v>1382</v>
      </c>
      <c r="K143" s="78">
        <v>0</v>
      </c>
      <c r="L143" s="5"/>
    </row>
    <row r="144" spans="2:12" s="5" customFormat="1" x14ac:dyDescent="0.25">
      <c r="B144" s="6" t="s">
        <v>32</v>
      </c>
      <c r="C144" s="74">
        <v>1362</v>
      </c>
      <c r="D144" s="74">
        <v>1164</v>
      </c>
      <c r="E144" s="74">
        <v>164</v>
      </c>
      <c r="F144" s="74">
        <v>231</v>
      </c>
      <c r="G144" s="74">
        <v>76</v>
      </c>
      <c r="H144" s="74">
        <v>34</v>
      </c>
      <c r="I144" s="74">
        <v>201</v>
      </c>
      <c r="J144" s="74">
        <v>6160</v>
      </c>
      <c r="K144" s="75">
        <v>678</v>
      </c>
    </row>
    <row r="145" spans="2:12" x14ac:dyDescent="0.25">
      <c r="B145" s="7" t="s">
        <v>33</v>
      </c>
      <c r="C145" s="77">
        <v>1362</v>
      </c>
      <c r="D145" s="77">
        <v>1164</v>
      </c>
      <c r="E145" s="77">
        <v>211</v>
      </c>
      <c r="F145" s="77">
        <v>303</v>
      </c>
      <c r="G145" s="77">
        <v>76</v>
      </c>
      <c r="H145" s="77">
        <v>34</v>
      </c>
      <c r="I145" s="322">
        <v>201</v>
      </c>
      <c r="J145" s="322">
        <v>6160</v>
      </c>
      <c r="K145" s="78">
        <v>678</v>
      </c>
      <c r="L145" s="5"/>
    </row>
    <row r="146" spans="2:12" s="5" customFormat="1" x14ac:dyDescent="0.25">
      <c r="B146" s="6" t="s">
        <v>207</v>
      </c>
      <c r="C146" s="74">
        <v>27279</v>
      </c>
      <c r="D146" s="74">
        <v>18104</v>
      </c>
      <c r="E146" s="74">
        <v>0</v>
      </c>
      <c r="F146" s="74">
        <v>0</v>
      </c>
      <c r="G146" s="74">
        <v>1083</v>
      </c>
      <c r="H146" s="74">
        <v>464</v>
      </c>
      <c r="I146" s="74">
        <v>811</v>
      </c>
      <c r="J146" s="74">
        <v>75083</v>
      </c>
      <c r="K146" s="75">
        <v>13022</v>
      </c>
    </row>
    <row r="147" spans="2:12" s="5" customFormat="1" x14ac:dyDescent="0.25">
      <c r="B147" s="6" t="s">
        <v>34</v>
      </c>
      <c r="C147" s="74">
        <v>5696</v>
      </c>
      <c r="D147" s="74">
        <v>1069</v>
      </c>
      <c r="E147" s="74">
        <v>193</v>
      </c>
      <c r="F147" s="74">
        <v>281</v>
      </c>
      <c r="G147" s="74">
        <v>76</v>
      </c>
      <c r="H147" s="74">
        <v>42</v>
      </c>
      <c r="I147" s="74">
        <v>87</v>
      </c>
      <c r="J147" s="74">
        <v>5278</v>
      </c>
      <c r="K147" s="75">
        <v>2423</v>
      </c>
    </row>
    <row r="148" spans="2:12" x14ac:dyDescent="0.25">
      <c r="B148" s="7" t="s">
        <v>35</v>
      </c>
      <c r="C148" s="77">
        <v>5157</v>
      </c>
      <c r="D148" s="77">
        <v>565</v>
      </c>
      <c r="E148" s="77">
        <v>5</v>
      </c>
      <c r="F148" s="77">
        <v>9</v>
      </c>
      <c r="G148" s="77">
        <v>54</v>
      </c>
      <c r="H148" s="77">
        <v>42</v>
      </c>
      <c r="I148" s="322">
        <v>87</v>
      </c>
      <c r="J148" s="322">
        <v>4553</v>
      </c>
      <c r="K148" s="78">
        <v>2357</v>
      </c>
      <c r="L148" s="5"/>
    </row>
    <row r="149" spans="2:12" x14ac:dyDescent="0.25">
      <c r="B149" s="7" t="s">
        <v>36</v>
      </c>
      <c r="C149" s="77">
        <v>539</v>
      </c>
      <c r="D149" s="77">
        <v>504</v>
      </c>
      <c r="E149" s="77">
        <v>3</v>
      </c>
      <c r="F149" s="77">
        <v>3</v>
      </c>
      <c r="G149" s="77">
        <v>22</v>
      </c>
      <c r="H149" s="77">
        <v>0</v>
      </c>
      <c r="I149" s="322">
        <v>0</v>
      </c>
      <c r="J149" s="322">
        <v>725</v>
      </c>
      <c r="K149" s="78">
        <v>66</v>
      </c>
      <c r="L149" s="5"/>
    </row>
    <row r="150" spans="2:12" s="5" customFormat="1" x14ac:dyDescent="0.25">
      <c r="B150" s="6" t="s">
        <v>37</v>
      </c>
      <c r="C150" s="74">
        <v>1628</v>
      </c>
      <c r="D150" s="74">
        <v>789</v>
      </c>
      <c r="E150" s="74">
        <v>1</v>
      </c>
      <c r="F150" s="74">
        <v>1</v>
      </c>
      <c r="G150" s="74">
        <v>64</v>
      </c>
      <c r="H150" s="74">
        <v>27</v>
      </c>
      <c r="I150" s="74">
        <v>33</v>
      </c>
      <c r="J150" s="74">
        <v>1965</v>
      </c>
      <c r="K150" s="75">
        <v>917</v>
      </c>
    </row>
    <row r="151" spans="2:12" x14ac:dyDescent="0.25">
      <c r="B151" s="7" t="s">
        <v>208</v>
      </c>
      <c r="C151" s="77">
        <v>719</v>
      </c>
      <c r="D151" s="77">
        <v>231</v>
      </c>
      <c r="E151" s="77">
        <v>9</v>
      </c>
      <c r="F151" s="77">
        <v>9</v>
      </c>
      <c r="G151" s="77">
        <v>18</v>
      </c>
      <c r="H151" s="77">
        <v>0</v>
      </c>
      <c r="I151" s="322">
        <v>0</v>
      </c>
      <c r="J151" s="322">
        <v>456</v>
      </c>
      <c r="K151" s="78">
        <v>104</v>
      </c>
      <c r="L151" s="5"/>
    </row>
    <row r="152" spans="2:12" x14ac:dyDescent="0.25">
      <c r="B152" s="7" t="s">
        <v>209</v>
      </c>
      <c r="C152" s="77">
        <v>764</v>
      </c>
      <c r="D152" s="77">
        <v>247</v>
      </c>
      <c r="E152" s="77">
        <v>1012</v>
      </c>
      <c r="F152" s="77">
        <v>1011</v>
      </c>
      <c r="G152" s="77">
        <v>41</v>
      </c>
      <c r="H152" s="77">
        <v>26</v>
      </c>
      <c r="I152" s="322">
        <v>26</v>
      </c>
      <c r="J152" s="322">
        <v>1255</v>
      </c>
      <c r="K152" s="78">
        <v>787</v>
      </c>
      <c r="L152" s="5"/>
    </row>
    <row r="153" spans="2:12" x14ac:dyDescent="0.25">
      <c r="B153" s="7" t="s">
        <v>210</v>
      </c>
      <c r="C153" s="77">
        <v>145</v>
      </c>
      <c r="D153" s="77">
        <v>311</v>
      </c>
      <c r="E153" s="77">
        <v>136</v>
      </c>
      <c r="F153" s="77">
        <v>101</v>
      </c>
      <c r="G153" s="77">
        <v>5</v>
      </c>
      <c r="H153" s="77">
        <v>1</v>
      </c>
      <c r="I153" s="322">
        <v>7</v>
      </c>
      <c r="J153" s="322">
        <v>254</v>
      </c>
      <c r="K153" s="78">
        <v>26</v>
      </c>
      <c r="L153" s="5"/>
    </row>
    <row r="154" spans="2:12" s="5" customFormat="1" x14ac:dyDescent="0.25">
      <c r="B154" s="6" t="s">
        <v>38</v>
      </c>
      <c r="C154" s="74">
        <v>6683</v>
      </c>
      <c r="D154" s="74">
        <v>2644</v>
      </c>
      <c r="E154" s="74">
        <v>50</v>
      </c>
      <c r="F154" s="74">
        <v>17</v>
      </c>
      <c r="G154" s="74">
        <v>505</v>
      </c>
      <c r="H154" s="74">
        <v>225</v>
      </c>
      <c r="I154" s="74">
        <v>308</v>
      </c>
      <c r="J154" s="74">
        <v>26440</v>
      </c>
      <c r="K154" s="75">
        <v>1849</v>
      </c>
    </row>
    <row r="155" spans="2:12" x14ac:dyDescent="0.25">
      <c r="B155" s="7" t="s">
        <v>39</v>
      </c>
      <c r="C155" s="77">
        <v>686</v>
      </c>
      <c r="D155" s="77">
        <v>119</v>
      </c>
      <c r="E155" s="77">
        <v>0</v>
      </c>
      <c r="F155" s="77">
        <v>0</v>
      </c>
      <c r="G155" s="321">
        <v>10</v>
      </c>
      <c r="H155" s="321">
        <v>4</v>
      </c>
      <c r="I155" s="322">
        <v>29</v>
      </c>
      <c r="J155" s="322">
        <v>1863</v>
      </c>
      <c r="K155" s="78">
        <v>89</v>
      </c>
      <c r="L155" s="5"/>
    </row>
    <row r="156" spans="2:12" x14ac:dyDescent="0.25">
      <c r="B156" s="7" t="s">
        <v>40</v>
      </c>
      <c r="C156" s="77">
        <v>1020</v>
      </c>
      <c r="D156" s="77">
        <v>365</v>
      </c>
      <c r="E156" s="77">
        <v>32</v>
      </c>
      <c r="F156" s="77">
        <v>30</v>
      </c>
      <c r="G156" s="321">
        <v>0</v>
      </c>
      <c r="H156" s="321">
        <v>0</v>
      </c>
      <c r="I156" s="322">
        <v>47</v>
      </c>
      <c r="J156" s="322">
        <v>3891</v>
      </c>
      <c r="K156" s="78">
        <v>651</v>
      </c>
      <c r="L156" s="5"/>
    </row>
    <row r="157" spans="2:12" x14ac:dyDescent="0.25">
      <c r="B157" s="7" t="s">
        <v>41</v>
      </c>
      <c r="C157" s="77">
        <v>279</v>
      </c>
      <c r="D157" s="77">
        <v>199</v>
      </c>
      <c r="E157" s="77">
        <v>54</v>
      </c>
      <c r="F157" s="77">
        <v>54</v>
      </c>
      <c r="G157" s="77">
        <v>3</v>
      </c>
      <c r="H157" s="77">
        <v>0</v>
      </c>
      <c r="I157" s="322">
        <v>0</v>
      </c>
      <c r="J157" s="322">
        <v>310</v>
      </c>
      <c r="K157" s="78">
        <v>15</v>
      </c>
      <c r="L157" s="5"/>
    </row>
    <row r="158" spans="2:12" x14ac:dyDescent="0.25">
      <c r="B158" s="7" t="s">
        <v>42</v>
      </c>
      <c r="C158" s="77">
        <v>4698</v>
      </c>
      <c r="D158" s="77">
        <v>1961</v>
      </c>
      <c r="E158" s="77">
        <v>340</v>
      </c>
      <c r="F158" s="77">
        <v>374</v>
      </c>
      <c r="G158" s="77">
        <v>492</v>
      </c>
      <c r="H158" s="77">
        <v>221</v>
      </c>
      <c r="I158" s="322">
        <v>232</v>
      </c>
      <c r="J158" s="322">
        <v>20376</v>
      </c>
      <c r="K158" s="78">
        <v>1094</v>
      </c>
      <c r="L158" s="5"/>
    </row>
    <row r="159" spans="2:12" s="5" customFormat="1" x14ac:dyDescent="0.25">
      <c r="B159" s="6" t="s">
        <v>43</v>
      </c>
      <c r="C159" s="74">
        <v>5089</v>
      </c>
      <c r="D159" s="74">
        <v>4198</v>
      </c>
      <c r="E159" s="74">
        <v>67</v>
      </c>
      <c r="F159" s="74">
        <v>99</v>
      </c>
      <c r="G159" s="74">
        <v>272</v>
      </c>
      <c r="H159" s="74">
        <v>85</v>
      </c>
      <c r="I159" s="74">
        <v>167</v>
      </c>
      <c r="J159" s="74">
        <v>15966</v>
      </c>
      <c r="K159" s="75">
        <v>1832</v>
      </c>
    </row>
    <row r="160" spans="2:12" x14ac:dyDescent="0.25">
      <c r="B160" s="7" t="s">
        <v>44</v>
      </c>
      <c r="C160" s="77">
        <v>742</v>
      </c>
      <c r="D160" s="77">
        <v>1133</v>
      </c>
      <c r="E160" s="77">
        <v>43</v>
      </c>
      <c r="F160" s="77">
        <v>43</v>
      </c>
      <c r="G160" s="321">
        <v>0</v>
      </c>
      <c r="H160" s="321">
        <v>0</v>
      </c>
      <c r="I160" s="322">
        <v>23</v>
      </c>
      <c r="J160" s="322">
        <v>5388</v>
      </c>
      <c r="K160" s="78">
        <v>710</v>
      </c>
      <c r="L160" s="5"/>
    </row>
    <row r="161" spans="2:12" x14ac:dyDescent="0.25">
      <c r="B161" s="7" t="s">
        <v>45</v>
      </c>
      <c r="C161" s="77">
        <v>3071</v>
      </c>
      <c r="D161" s="77">
        <v>1390</v>
      </c>
      <c r="E161" s="77">
        <v>21</v>
      </c>
      <c r="F161" s="77">
        <v>21</v>
      </c>
      <c r="G161" s="77">
        <v>256</v>
      </c>
      <c r="H161" s="77">
        <v>79</v>
      </c>
      <c r="I161" s="322">
        <v>139</v>
      </c>
      <c r="J161" s="322">
        <v>7550</v>
      </c>
      <c r="K161" s="78">
        <v>849</v>
      </c>
      <c r="L161" s="5"/>
    </row>
    <row r="162" spans="2:12" x14ac:dyDescent="0.25">
      <c r="B162" s="7" t="s">
        <v>46</v>
      </c>
      <c r="C162" s="77">
        <v>1276</v>
      </c>
      <c r="D162" s="77">
        <v>1675</v>
      </c>
      <c r="E162" s="77">
        <v>177</v>
      </c>
      <c r="F162" s="77">
        <v>179</v>
      </c>
      <c r="G162" s="77">
        <v>16</v>
      </c>
      <c r="H162" s="77">
        <v>6</v>
      </c>
      <c r="I162" s="322">
        <v>5</v>
      </c>
      <c r="J162" s="322">
        <v>3028</v>
      </c>
      <c r="K162" s="78">
        <v>273</v>
      </c>
      <c r="L162" s="5"/>
    </row>
    <row r="163" spans="2:12" s="5" customFormat="1" x14ac:dyDescent="0.25">
      <c r="B163" s="6" t="s">
        <v>47</v>
      </c>
      <c r="C163" s="74">
        <v>8183</v>
      </c>
      <c r="D163" s="74">
        <v>9404</v>
      </c>
      <c r="E163" s="74">
        <v>19</v>
      </c>
      <c r="F163" s="74">
        <v>19</v>
      </c>
      <c r="G163" s="74">
        <v>166</v>
      </c>
      <c r="H163" s="74">
        <v>85</v>
      </c>
      <c r="I163" s="74">
        <v>216</v>
      </c>
      <c r="J163" s="74">
        <v>25434</v>
      </c>
      <c r="K163" s="75">
        <v>6001</v>
      </c>
    </row>
    <row r="164" spans="2:12" x14ac:dyDescent="0.25">
      <c r="B164" s="7" t="s">
        <v>211</v>
      </c>
      <c r="C164" s="77">
        <v>326</v>
      </c>
      <c r="D164" s="77">
        <v>392</v>
      </c>
      <c r="E164" s="77">
        <v>13</v>
      </c>
      <c r="F164" s="77">
        <v>13</v>
      </c>
      <c r="G164" s="77">
        <v>6</v>
      </c>
      <c r="H164" s="77">
        <v>2</v>
      </c>
      <c r="I164" s="322">
        <v>39</v>
      </c>
      <c r="J164" s="322">
        <v>1154</v>
      </c>
      <c r="K164" s="78">
        <v>70</v>
      </c>
      <c r="L164" s="5"/>
    </row>
    <row r="165" spans="2:12" x14ac:dyDescent="0.25">
      <c r="B165" s="7" t="s">
        <v>212</v>
      </c>
      <c r="C165" s="77">
        <v>1347</v>
      </c>
      <c r="D165" s="77">
        <v>257</v>
      </c>
      <c r="E165" s="77">
        <v>164</v>
      </c>
      <c r="F165" s="77">
        <v>164</v>
      </c>
      <c r="G165" s="77">
        <v>12</v>
      </c>
      <c r="H165" s="77">
        <v>1</v>
      </c>
      <c r="I165" s="322">
        <v>23</v>
      </c>
      <c r="J165" s="322">
        <v>1768</v>
      </c>
      <c r="K165" s="78">
        <v>146</v>
      </c>
      <c r="L165" s="5"/>
    </row>
    <row r="166" spans="2:12" x14ac:dyDescent="0.25">
      <c r="B166" s="7" t="s">
        <v>213</v>
      </c>
      <c r="C166" s="77">
        <v>5363</v>
      </c>
      <c r="D166" s="77">
        <v>6640</v>
      </c>
      <c r="E166" s="77">
        <v>131</v>
      </c>
      <c r="F166" s="77">
        <v>131</v>
      </c>
      <c r="G166" s="77">
        <v>142</v>
      </c>
      <c r="H166" s="77">
        <v>82</v>
      </c>
      <c r="I166" s="322">
        <v>97</v>
      </c>
      <c r="J166" s="322">
        <v>19079</v>
      </c>
      <c r="K166" s="78">
        <v>5671</v>
      </c>
      <c r="L166" s="5"/>
    </row>
    <row r="167" spans="2:12" x14ac:dyDescent="0.25">
      <c r="B167" s="7" t="s">
        <v>214</v>
      </c>
      <c r="C167" s="77">
        <v>217</v>
      </c>
      <c r="D167" s="77">
        <v>196</v>
      </c>
      <c r="E167" s="77">
        <v>33</v>
      </c>
      <c r="F167" s="77">
        <v>33</v>
      </c>
      <c r="G167" s="77">
        <v>1</v>
      </c>
      <c r="H167" s="77">
        <v>0</v>
      </c>
      <c r="I167" s="322">
        <v>3</v>
      </c>
      <c r="J167" s="322">
        <v>920</v>
      </c>
      <c r="K167" s="78">
        <v>100</v>
      </c>
      <c r="L167" s="5"/>
    </row>
    <row r="168" spans="2:12" x14ac:dyDescent="0.25">
      <c r="B168" s="7" t="s">
        <v>215</v>
      </c>
      <c r="C168" s="77">
        <v>876</v>
      </c>
      <c r="D168" s="77">
        <v>1773</v>
      </c>
      <c r="E168" s="77">
        <v>0</v>
      </c>
      <c r="F168" s="77">
        <v>0</v>
      </c>
      <c r="G168" s="77">
        <v>3</v>
      </c>
      <c r="H168" s="77">
        <v>0</v>
      </c>
      <c r="I168" s="322">
        <v>54</v>
      </c>
      <c r="J168" s="322">
        <v>2311</v>
      </c>
      <c r="K168" s="78">
        <v>9</v>
      </c>
      <c r="L168" s="5"/>
    </row>
    <row r="169" spans="2:12" x14ac:dyDescent="0.25">
      <c r="B169" s="7" t="s">
        <v>216</v>
      </c>
      <c r="C169" s="77">
        <v>54</v>
      </c>
      <c r="D169" s="77">
        <v>146</v>
      </c>
      <c r="E169" s="77">
        <v>372</v>
      </c>
      <c r="F169" s="77">
        <v>372</v>
      </c>
      <c r="G169" s="321">
        <v>2</v>
      </c>
      <c r="H169" s="321">
        <v>0</v>
      </c>
      <c r="I169" s="322">
        <v>0</v>
      </c>
      <c r="J169" s="322">
        <v>202</v>
      </c>
      <c r="K169" s="78">
        <v>5</v>
      </c>
      <c r="L169" s="5"/>
    </row>
    <row r="170" spans="2:12" s="5" customFormat="1" x14ac:dyDescent="0.25">
      <c r="B170" s="6" t="s">
        <v>217</v>
      </c>
      <c r="C170" s="74">
        <v>4932</v>
      </c>
      <c r="D170" s="74">
        <v>5598</v>
      </c>
      <c r="E170" s="74">
        <v>40</v>
      </c>
      <c r="F170" s="74">
        <v>40</v>
      </c>
      <c r="G170" s="74">
        <v>524</v>
      </c>
      <c r="H170" s="74">
        <v>118</v>
      </c>
      <c r="I170" s="74">
        <v>530</v>
      </c>
      <c r="J170" s="74">
        <v>14678</v>
      </c>
      <c r="K170" s="75">
        <v>2348</v>
      </c>
    </row>
    <row r="171" spans="2:12" s="5" customFormat="1" x14ac:dyDescent="0.25">
      <c r="B171" s="6" t="s">
        <v>48</v>
      </c>
      <c r="C171" s="74">
        <v>1499</v>
      </c>
      <c r="D171" s="74">
        <v>1467</v>
      </c>
      <c r="E171" s="74">
        <v>1</v>
      </c>
      <c r="F171" s="74">
        <v>1</v>
      </c>
      <c r="G171" s="74">
        <v>142</v>
      </c>
      <c r="H171" s="74">
        <v>35</v>
      </c>
      <c r="I171" s="74">
        <v>240</v>
      </c>
      <c r="J171" s="74">
        <v>2334</v>
      </c>
      <c r="K171" s="75">
        <v>906</v>
      </c>
    </row>
    <row r="172" spans="2:12" x14ac:dyDescent="0.25">
      <c r="B172" s="7" t="s">
        <v>218</v>
      </c>
      <c r="C172" s="77">
        <v>148</v>
      </c>
      <c r="D172" s="77">
        <v>93</v>
      </c>
      <c r="E172" s="77">
        <v>18</v>
      </c>
      <c r="F172" s="77">
        <v>18</v>
      </c>
      <c r="G172" s="77">
        <v>0</v>
      </c>
      <c r="H172" s="77">
        <v>0</v>
      </c>
      <c r="I172" s="322">
        <v>17</v>
      </c>
      <c r="J172" s="322">
        <v>192</v>
      </c>
      <c r="K172" s="78">
        <v>0</v>
      </c>
      <c r="L172" s="5"/>
    </row>
    <row r="173" spans="2:12" x14ac:dyDescent="0.25">
      <c r="B173" s="7" t="s">
        <v>219</v>
      </c>
      <c r="C173" s="77">
        <v>449</v>
      </c>
      <c r="D173" s="77">
        <v>220</v>
      </c>
      <c r="E173" s="77">
        <v>313</v>
      </c>
      <c r="F173" s="77">
        <v>313</v>
      </c>
      <c r="G173" s="77">
        <v>8</v>
      </c>
      <c r="H173" s="77">
        <v>0</v>
      </c>
      <c r="I173" s="322">
        <v>13</v>
      </c>
      <c r="J173" s="322">
        <v>383</v>
      </c>
      <c r="K173" s="78">
        <v>68</v>
      </c>
      <c r="L173" s="5"/>
    </row>
    <row r="174" spans="2:12" x14ac:dyDescent="0.25">
      <c r="B174" s="7" t="s">
        <v>220</v>
      </c>
      <c r="C174" s="77">
        <v>42</v>
      </c>
      <c r="D174" s="77">
        <v>38</v>
      </c>
      <c r="E174" s="77">
        <v>710</v>
      </c>
      <c r="F174" s="77">
        <v>582</v>
      </c>
      <c r="G174" s="77">
        <v>0</v>
      </c>
      <c r="H174" s="77">
        <v>0</v>
      </c>
      <c r="I174" s="322">
        <v>0</v>
      </c>
      <c r="J174" s="322">
        <v>120</v>
      </c>
      <c r="K174" s="78">
        <v>0</v>
      </c>
      <c r="L174" s="5"/>
    </row>
    <row r="175" spans="2:12" x14ac:dyDescent="0.25">
      <c r="B175" s="7" t="s">
        <v>221</v>
      </c>
      <c r="C175" s="77">
        <v>860</v>
      </c>
      <c r="D175" s="77">
        <v>1116</v>
      </c>
      <c r="E175" s="77">
        <v>416</v>
      </c>
      <c r="F175" s="77">
        <v>358</v>
      </c>
      <c r="G175" s="77">
        <v>134</v>
      </c>
      <c r="H175" s="77">
        <v>35</v>
      </c>
      <c r="I175" s="322">
        <v>210</v>
      </c>
      <c r="J175" s="322">
        <v>1639</v>
      </c>
      <c r="K175" s="78">
        <v>838</v>
      </c>
      <c r="L175" s="5"/>
    </row>
    <row r="176" spans="2:12" s="5" customFormat="1" x14ac:dyDescent="0.25">
      <c r="B176" s="6" t="s">
        <v>49</v>
      </c>
      <c r="C176" s="74">
        <v>2533</v>
      </c>
      <c r="D176" s="74">
        <v>2726</v>
      </c>
      <c r="E176" s="74">
        <v>1</v>
      </c>
      <c r="F176" s="74">
        <v>1</v>
      </c>
      <c r="G176" s="74">
        <v>159</v>
      </c>
      <c r="H176" s="74">
        <v>18</v>
      </c>
      <c r="I176" s="74">
        <v>162</v>
      </c>
      <c r="J176" s="74">
        <v>6520</v>
      </c>
      <c r="K176" s="75">
        <v>525</v>
      </c>
    </row>
    <row r="177" spans="2:12" x14ac:dyDescent="0.25">
      <c r="B177" s="7" t="s">
        <v>222</v>
      </c>
      <c r="C177" s="77">
        <v>657</v>
      </c>
      <c r="D177" s="77">
        <v>389</v>
      </c>
      <c r="E177" s="77">
        <v>8</v>
      </c>
      <c r="F177" s="77">
        <v>8</v>
      </c>
      <c r="G177" s="77">
        <v>23</v>
      </c>
      <c r="H177" s="77">
        <v>0</v>
      </c>
      <c r="I177" s="322">
        <v>12</v>
      </c>
      <c r="J177" s="322">
        <v>1751</v>
      </c>
      <c r="K177" s="78">
        <v>0</v>
      </c>
      <c r="L177" s="5"/>
    </row>
    <row r="178" spans="2:12" x14ac:dyDescent="0.25">
      <c r="B178" s="7" t="s">
        <v>223</v>
      </c>
      <c r="C178" s="77">
        <v>301</v>
      </c>
      <c r="D178" s="77">
        <v>223</v>
      </c>
      <c r="E178" s="77">
        <v>242</v>
      </c>
      <c r="F178" s="77">
        <v>223</v>
      </c>
      <c r="G178" s="77">
        <v>18</v>
      </c>
      <c r="H178" s="77">
        <v>0</v>
      </c>
      <c r="I178" s="322">
        <v>20</v>
      </c>
      <c r="J178" s="322">
        <v>198</v>
      </c>
      <c r="K178" s="78">
        <v>4</v>
      </c>
      <c r="L178" s="5"/>
    </row>
    <row r="179" spans="2:12" x14ac:dyDescent="0.25">
      <c r="B179" s="7" t="s">
        <v>224</v>
      </c>
      <c r="C179" s="77">
        <v>1575</v>
      </c>
      <c r="D179" s="77">
        <v>2114</v>
      </c>
      <c r="E179" s="77">
        <v>37</v>
      </c>
      <c r="F179" s="77">
        <v>33</v>
      </c>
      <c r="G179" s="77">
        <v>118</v>
      </c>
      <c r="H179" s="77">
        <v>18</v>
      </c>
      <c r="I179" s="322">
        <v>130</v>
      </c>
      <c r="J179" s="322">
        <v>4571</v>
      </c>
      <c r="K179" s="78">
        <v>521</v>
      </c>
      <c r="L179" s="5"/>
    </row>
    <row r="180" spans="2:12" s="5" customFormat="1" x14ac:dyDescent="0.25">
      <c r="B180" s="6" t="s">
        <v>50</v>
      </c>
      <c r="C180" s="74">
        <v>900</v>
      </c>
      <c r="D180" s="74">
        <v>1405</v>
      </c>
      <c r="E180" s="74">
        <v>0</v>
      </c>
      <c r="F180" s="74">
        <v>0</v>
      </c>
      <c r="G180" s="74">
        <v>223</v>
      </c>
      <c r="H180" s="74">
        <v>65</v>
      </c>
      <c r="I180" s="74">
        <v>128</v>
      </c>
      <c r="J180" s="74">
        <v>5824</v>
      </c>
      <c r="K180" s="75">
        <v>917</v>
      </c>
    </row>
    <row r="181" spans="2:12" x14ac:dyDescent="0.25">
      <c r="B181" s="7" t="s">
        <v>225</v>
      </c>
      <c r="C181" s="77">
        <v>12</v>
      </c>
      <c r="D181" s="77">
        <v>9</v>
      </c>
      <c r="E181" s="77">
        <v>0</v>
      </c>
      <c r="F181" s="77">
        <v>0</v>
      </c>
      <c r="G181" s="77">
        <v>0</v>
      </c>
      <c r="H181" s="77">
        <v>0</v>
      </c>
      <c r="I181" s="322">
        <v>0</v>
      </c>
      <c r="J181" s="322">
        <v>3</v>
      </c>
      <c r="K181" s="78">
        <v>2</v>
      </c>
      <c r="L181" s="5"/>
    </row>
    <row r="182" spans="2:12" x14ac:dyDescent="0.25">
      <c r="B182" s="7" t="s">
        <v>226</v>
      </c>
      <c r="C182" s="77">
        <v>132</v>
      </c>
      <c r="D182" s="77">
        <v>525</v>
      </c>
      <c r="E182" s="77">
        <v>126</v>
      </c>
      <c r="F182" s="77">
        <v>93</v>
      </c>
      <c r="G182" s="77">
        <v>137</v>
      </c>
      <c r="H182" s="77">
        <v>58</v>
      </c>
      <c r="I182" s="322">
        <v>108</v>
      </c>
      <c r="J182" s="322">
        <v>3103</v>
      </c>
      <c r="K182" s="78">
        <v>692</v>
      </c>
      <c r="L182" s="5"/>
    </row>
    <row r="183" spans="2:12" x14ac:dyDescent="0.25">
      <c r="B183" s="7" t="s">
        <v>227</v>
      </c>
      <c r="C183" s="77">
        <v>459</v>
      </c>
      <c r="D183" s="77">
        <v>530</v>
      </c>
      <c r="E183" s="77">
        <v>2</v>
      </c>
      <c r="F183" s="77">
        <v>0</v>
      </c>
      <c r="G183" s="77">
        <v>69</v>
      </c>
      <c r="H183" s="77">
        <v>6</v>
      </c>
      <c r="I183" s="322">
        <v>14</v>
      </c>
      <c r="J183" s="322">
        <v>2289</v>
      </c>
      <c r="K183" s="78">
        <v>155</v>
      </c>
      <c r="L183" s="5"/>
    </row>
    <row r="184" spans="2:12" x14ac:dyDescent="0.25">
      <c r="B184" s="7" t="s">
        <v>228</v>
      </c>
      <c r="C184" s="77">
        <v>111</v>
      </c>
      <c r="D184" s="77">
        <v>43</v>
      </c>
      <c r="E184" s="77">
        <v>132</v>
      </c>
      <c r="F184" s="77">
        <v>136</v>
      </c>
      <c r="G184" s="77">
        <v>7</v>
      </c>
      <c r="H184" s="77">
        <v>1</v>
      </c>
      <c r="I184" s="322">
        <v>5</v>
      </c>
      <c r="J184" s="322">
        <v>157</v>
      </c>
      <c r="K184" s="78">
        <v>3</v>
      </c>
      <c r="L184" s="5"/>
    </row>
    <row r="185" spans="2:12" x14ac:dyDescent="0.25">
      <c r="B185" s="7" t="s">
        <v>229</v>
      </c>
      <c r="C185" s="77">
        <v>18</v>
      </c>
      <c r="D185" s="77">
        <v>137</v>
      </c>
      <c r="E185" s="77">
        <v>0</v>
      </c>
      <c r="F185" s="77">
        <v>0</v>
      </c>
      <c r="G185" s="77">
        <v>0</v>
      </c>
      <c r="H185" s="77">
        <v>0</v>
      </c>
      <c r="I185" s="322">
        <v>0</v>
      </c>
      <c r="J185" s="322">
        <v>63</v>
      </c>
      <c r="K185" s="78">
        <v>0</v>
      </c>
      <c r="L185" s="5"/>
    </row>
    <row r="186" spans="2:12" x14ac:dyDescent="0.25">
      <c r="B186" s="7" t="s">
        <v>230</v>
      </c>
      <c r="C186" s="77">
        <v>168</v>
      </c>
      <c r="D186" s="77">
        <v>161</v>
      </c>
      <c r="E186" s="77">
        <v>124</v>
      </c>
      <c r="F186" s="77">
        <v>128</v>
      </c>
      <c r="G186" s="77">
        <v>10</v>
      </c>
      <c r="H186" s="77">
        <v>0</v>
      </c>
      <c r="I186" s="322">
        <v>1</v>
      </c>
      <c r="J186" s="322">
        <v>209</v>
      </c>
      <c r="K186" s="78">
        <v>65</v>
      </c>
      <c r="L186" s="5"/>
    </row>
    <row r="187" spans="2:12" s="5" customFormat="1" x14ac:dyDescent="0.25">
      <c r="B187" s="6" t="s">
        <v>231</v>
      </c>
      <c r="C187" s="74">
        <v>8952</v>
      </c>
      <c r="D187" s="74">
        <v>11337</v>
      </c>
      <c r="E187" s="74">
        <v>8</v>
      </c>
      <c r="F187" s="74">
        <v>8</v>
      </c>
      <c r="G187" s="74">
        <v>621</v>
      </c>
      <c r="H187" s="74">
        <v>273</v>
      </c>
      <c r="I187" s="74">
        <v>667</v>
      </c>
      <c r="J187" s="74">
        <v>39471</v>
      </c>
      <c r="K187" s="75">
        <v>3034</v>
      </c>
    </row>
    <row r="188" spans="2:12" s="5" customFormat="1" x14ac:dyDescent="0.25">
      <c r="B188" s="6" t="s">
        <v>51</v>
      </c>
      <c r="C188" s="74">
        <v>1279</v>
      </c>
      <c r="D188" s="74">
        <v>723</v>
      </c>
      <c r="E188" s="74">
        <v>0</v>
      </c>
      <c r="F188" s="74">
        <v>0</v>
      </c>
      <c r="G188" s="74">
        <v>95</v>
      </c>
      <c r="H188" s="74">
        <v>29</v>
      </c>
      <c r="I188" s="74">
        <v>88</v>
      </c>
      <c r="J188" s="74">
        <v>2519</v>
      </c>
      <c r="K188" s="75">
        <v>117</v>
      </c>
    </row>
    <row r="189" spans="2:12" x14ac:dyDescent="0.25">
      <c r="B189" s="7" t="s">
        <v>232</v>
      </c>
      <c r="C189" s="77">
        <v>177</v>
      </c>
      <c r="D189" s="77">
        <v>367</v>
      </c>
      <c r="E189" s="77">
        <v>162</v>
      </c>
      <c r="F189" s="77">
        <v>88</v>
      </c>
      <c r="G189" s="77">
        <v>49</v>
      </c>
      <c r="H189" s="77">
        <v>29</v>
      </c>
      <c r="I189" s="322">
        <v>34</v>
      </c>
      <c r="J189" s="322">
        <v>1208</v>
      </c>
      <c r="K189" s="78">
        <v>25</v>
      </c>
      <c r="L189" s="5"/>
    </row>
    <row r="190" spans="2:12" x14ac:dyDescent="0.25">
      <c r="B190" s="7" t="s">
        <v>233</v>
      </c>
      <c r="C190" s="77">
        <v>26</v>
      </c>
      <c r="D190" s="77">
        <v>51</v>
      </c>
      <c r="E190" s="77">
        <v>0</v>
      </c>
      <c r="F190" s="77">
        <v>0</v>
      </c>
      <c r="G190" s="77">
        <v>1</v>
      </c>
      <c r="H190" s="77">
        <v>0</v>
      </c>
      <c r="I190" s="322">
        <v>11</v>
      </c>
      <c r="J190" s="322">
        <v>297</v>
      </c>
      <c r="K190" s="78">
        <v>0</v>
      </c>
      <c r="L190" s="5"/>
    </row>
    <row r="191" spans="2:12" x14ac:dyDescent="0.25">
      <c r="B191" s="7" t="s">
        <v>234</v>
      </c>
      <c r="C191" s="77">
        <v>177</v>
      </c>
      <c r="D191" s="77">
        <v>140</v>
      </c>
      <c r="E191" s="77">
        <v>2</v>
      </c>
      <c r="F191" s="77">
        <v>1</v>
      </c>
      <c r="G191" s="77">
        <v>21</v>
      </c>
      <c r="H191" s="77">
        <v>0</v>
      </c>
      <c r="I191" s="322">
        <v>18</v>
      </c>
      <c r="J191" s="322">
        <v>398</v>
      </c>
      <c r="K191" s="78">
        <v>92</v>
      </c>
      <c r="L191" s="5"/>
    </row>
    <row r="192" spans="2:12" x14ac:dyDescent="0.25">
      <c r="B192" s="7" t="s">
        <v>235</v>
      </c>
      <c r="C192" s="77">
        <v>899</v>
      </c>
      <c r="D192" s="77">
        <v>165</v>
      </c>
      <c r="E192" s="77">
        <v>73</v>
      </c>
      <c r="F192" s="77">
        <v>0</v>
      </c>
      <c r="G192" s="77">
        <v>24</v>
      </c>
      <c r="H192" s="77">
        <v>0</v>
      </c>
      <c r="I192" s="322">
        <v>25</v>
      </c>
      <c r="J192" s="322">
        <v>616</v>
      </c>
      <c r="K192" s="78">
        <v>0</v>
      </c>
      <c r="L192" s="5"/>
    </row>
    <row r="193" spans="2:12" s="5" customFormat="1" x14ac:dyDescent="0.25">
      <c r="B193" s="6" t="s">
        <v>52</v>
      </c>
      <c r="C193" s="74">
        <v>3357</v>
      </c>
      <c r="D193" s="74">
        <v>3035</v>
      </c>
      <c r="E193" s="74">
        <v>37</v>
      </c>
      <c r="F193" s="74">
        <v>37</v>
      </c>
      <c r="G193" s="74">
        <v>195</v>
      </c>
      <c r="H193" s="74">
        <v>57</v>
      </c>
      <c r="I193" s="74">
        <v>133</v>
      </c>
      <c r="J193" s="74">
        <v>11175</v>
      </c>
      <c r="K193" s="75">
        <v>666</v>
      </c>
    </row>
    <row r="194" spans="2:12" x14ac:dyDescent="0.25">
      <c r="B194" s="7" t="s">
        <v>236</v>
      </c>
      <c r="C194" s="77">
        <v>1097</v>
      </c>
      <c r="D194" s="77">
        <v>1196</v>
      </c>
      <c r="E194" s="77">
        <v>50</v>
      </c>
      <c r="F194" s="77">
        <v>50</v>
      </c>
      <c r="G194" s="77">
        <v>54</v>
      </c>
      <c r="H194" s="77">
        <v>5</v>
      </c>
      <c r="I194" s="322">
        <v>12</v>
      </c>
      <c r="J194" s="322">
        <v>2480</v>
      </c>
      <c r="K194" s="78">
        <v>0</v>
      </c>
      <c r="L194" s="5"/>
    </row>
    <row r="195" spans="2:12" x14ac:dyDescent="0.25">
      <c r="B195" s="7" t="s">
        <v>237</v>
      </c>
      <c r="C195" s="77">
        <v>373</v>
      </c>
      <c r="D195" s="77">
        <v>353</v>
      </c>
      <c r="E195" s="77">
        <v>2086</v>
      </c>
      <c r="F195" s="77">
        <v>2643</v>
      </c>
      <c r="G195" s="77">
        <v>27</v>
      </c>
      <c r="H195" s="77">
        <v>0</v>
      </c>
      <c r="I195" s="322">
        <v>5</v>
      </c>
      <c r="J195" s="322">
        <v>994</v>
      </c>
      <c r="K195" s="78">
        <v>0</v>
      </c>
      <c r="L195" s="5"/>
    </row>
    <row r="196" spans="2:12" x14ac:dyDescent="0.25">
      <c r="B196" s="7" t="s">
        <v>238</v>
      </c>
      <c r="C196" s="77">
        <v>259</v>
      </c>
      <c r="D196" s="77">
        <v>306</v>
      </c>
      <c r="E196" s="77">
        <v>250</v>
      </c>
      <c r="F196" s="77">
        <v>250</v>
      </c>
      <c r="G196" s="77">
        <v>19</v>
      </c>
      <c r="H196" s="77">
        <v>5</v>
      </c>
      <c r="I196" s="322">
        <v>11</v>
      </c>
      <c r="J196" s="322">
        <v>2499</v>
      </c>
      <c r="K196" s="78">
        <v>103</v>
      </c>
      <c r="L196" s="5"/>
    </row>
    <row r="197" spans="2:12" x14ac:dyDescent="0.25">
      <c r="B197" s="7" t="s">
        <v>239</v>
      </c>
      <c r="C197" s="77">
        <v>690</v>
      </c>
      <c r="D197" s="77">
        <v>935</v>
      </c>
      <c r="E197" s="77">
        <v>14</v>
      </c>
      <c r="F197" s="77">
        <v>14</v>
      </c>
      <c r="G197" s="77">
        <v>82</v>
      </c>
      <c r="H197" s="77">
        <v>47</v>
      </c>
      <c r="I197" s="322">
        <v>82</v>
      </c>
      <c r="J197" s="322">
        <v>1476</v>
      </c>
      <c r="K197" s="78">
        <v>482</v>
      </c>
      <c r="L197" s="5"/>
    </row>
    <row r="198" spans="2:12" x14ac:dyDescent="0.25">
      <c r="B198" s="7" t="s">
        <v>240</v>
      </c>
      <c r="C198" s="77">
        <v>447</v>
      </c>
      <c r="D198" s="77">
        <v>58</v>
      </c>
      <c r="E198" s="77">
        <v>0</v>
      </c>
      <c r="F198" s="77">
        <v>0</v>
      </c>
      <c r="G198" s="77">
        <v>6</v>
      </c>
      <c r="H198" s="77">
        <v>0</v>
      </c>
      <c r="I198" s="322">
        <v>20</v>
      </c>
      <c r="J198" s="322">
        <v>873</v>
      </c>
      <c r="K198" s="78">
        <v>81</v>
      </c>
      <c r="L198" s="5"/>
    </row>
    <row r="199" spans="2:12" x14ac:dyDescent="0.25">
      <c r="B199" s="7" t="s">
        <v>241</v>
      </c>
      <c r="C199" s="77">
        <v>491</v>
      </c>
      <c r="D199" s="77">
        <v>187</v>
      </c>
      <c r="E199" s="77">
        <v>0</v>
      </c>
      <c r="F199" s="77">
        <v>0</v>
      </c>
      <c r="G199" s="77">
        <v>7</v>
      </c>
      <c r="H199" s="77">
        <v>0</v>
      </c>
      <c r="I199" s="322">
        <v>3</v>
      </c>
      <c r="J199" s="322">
        <v>2853</v>
      </c>
      <c r="K199" s="78">
        <v>0</v>
      </c>
      <c r="L199" s="5"/>
    </row>
    <row r="200" spans="2:12" s="5" customFormat="1" x14ac:dyDescent="0.25">
      <c r="B200" s="6" t="s">
        <v>53</v>
      </c>
      <c r="C200" s="74">
        <v>942</v>
      </c>
      <c r="D200" s="74">
        <v>1442</v>
      </c>
      <c r="E200" s="74">
        <v>0</v>
      </c>
      <c r="F200" s="74">
        <v>0</v>
      </c>
      <c r="G200" s="74">
        <v>75</v>
      </c>
      <c r="H200" s="74">
        <v>42</v>
      </c>
      <c r="I200" s="74">
        <v>51</v>
      </c>
      <c r="J200" s="74">
        <v>4259</v>
      </c>
      <c r="K200" s="75">
        <v>323</v>
      </c>
    </row>
    <row r="201" spans="2:12" x14ac:dyDescent="0.25">
      <c r="B201" s="7" t="s">
        <v>242</v>
      </c>
      <c r="C201" s="77">
        <v>639</v>
      </c>
      <c r="D201" s="77">
        <v>469</v>
      </c>
      <c r="E201" s="77">
        <v>236</v>
      </c>
      <c r="F201" s="77">
        <v>236</v>
      </c>
      <c r="G201" s="77">
        <v>59</v>
      </c>
      <c r="H201" s="77">
        <v>38</v>
      </c>
      <c r="I201" s="322">
        <v>47</v>
      </c>
      <c r="J201" s="322">
        <v>1525</v>
      </c>
      <c r="K201" s="78">
        <v>253</v>
      </c>
      <c r="L201" s="5"/>
    </row>
    <row r="202" spans="2:12" x14ac:dyDescent="0.25">
      <c r="B202" s="7" t="s">
        <v>243</v>
      </c>
      <c r="C202" s="77">
        <v>265</v>
      </c>
      <c r="D202" s="77">
        <v>157</v>
      </c>
      <c r="E202" s="77">
        <v>350</v>
      </c>
      <c r="F202" s="77">
        <v>536</v>
      </c>
      <c r="G202" s="77">
        <v>16</v>
      </c>
      <c r="H202" s="77">
        <v>4</v>
      </c>
      <c r="I202" s="322">
        <v>4</v>
      </c>
      <c r="J202" s="322">
        <v>2640</v>
      </c>
      <c r="K202" s="78">
        <v>70</v>
      </c>
      <c r="L202" s="5"/>
    </row>
    <row r="203" spans="2:12" x14ac:dyDescent="0.25">
      <c r="B203" s="7" t="s">
        <v>244</v>
      </c>
      <c r="C203" s="77">
        <v>38</v>
      </c>
      <c r="D203" s="77">
        <v>816</v>
      </c>
      <c r="E203" s="77">
        <v>12</v>
      </c>
      <c r="F203" s="77">
        <v>12</v>
      </c>
      <c r="G203" s="77">
        <v>0</v>
      </c>
      <c r="H203" s="77">
        <v>0</v>
      </c>
      <c r="I203" s="322">
        <v>0</v>
      </c>
      <c r="J203" s="322">
        <v>94</v>
      </c>
      <c r="K203" s="78">
        <v>0</v>
      </c>
      <c r="L203" s="5"/>
    </row>
    <row r="204" spans="2:12" s="5" customFormat="1" x14ac:dyDescent="0.25">
      <c r="B204" s="6" t="s">
        <v>54</v>
      </c>
      <c r="C204" s="74">
        <v>3374</v>
      </c>
      <c r="D204" s="74">
        <v>6137</v>
      </c>
      <c r="E204" s="74">
        <v>19</v>
      </c>
      <c r="F204" s="74">
        <v>19</v>
      </c>
      <c r="G204" s="74">
        <v>256</v>
      </c>
      <c r="H204" s="74">
        <v>145</v>
      </c>
      <c r="I204" s="74">
        <v>395</v>
      </c>
      <c r="J204" s="74">
        <v>21518</v>
      </c>
      <c r="K204" s="75">
        <v>1928</v>
      </c>
    </row>
    <row r="205" spans="2:12" x14ac:dyDescent="0.25">
      <c r="B205" s="7" t="s">
        <v>246</v>
      </c>
      <c r="C205" s="77">
        <v>374</v>
      </c>
      <c r="D205" s="77">
        <v>480</v>
      </c>
      <c r="E205" s="77">
        <v>0</v>
      </c>
      <c r="F205" s="77">
        <v>0</v>
      </c>
      <c r="G205" s="77">
        <v>0</v>
      </c>
      <c r="H205" s="77">
        <v>0</v>
      </c>
      <c r="I205" s="322">
        <v>41</v>
      </c>
      <c r="J205" s="322">
        <v>6321</v>
      </c>
      <c r="K205" s="78">
        <v>1297</v>
      </c>
      <c r="L205" s="5"/>
    </row>
    <row r="206" spans="2:12" x14ac:dyDescent="0.25">
      <c r="B206" s="7" t="s">
        <v>245</v>
      </c>
      <c r="C206" s="77">
        <v>249</v>
      </c>
      <c r="D206" s="77">
        <v>3331</v>
      </c>
      <c r="E206" s="77">
        <v>4</v>
      </c>
      <c r="F206" s="77">
        <v>4</v>
      </c>
      <c r="G206" s="321">
        <v>4</v>
      </c>
      <c r="H206" s="321">
        <v>0</v>
      </c>
      <c r="I206" s="322">
        <v>0</v>
      </c>
      <c r="J206" s="322">
        <v>1824</v>
      </c>
      <c r="K206" s="78">
        <v>213</v>
      </c>
      <c r="L206" s="5"/>
    </row>
    <row r="207" spans="2:12" x14ac:dyDescent="0.25">
      <c r="B207" s="7" t="s">
        <v>247</v>
      </c>
      <c r="C207" s="77">
        <v>227</v>
      </c>
      <c r="D207" s="77">
        <v>502</v>
      </c>
      <c r="E207" s="77">
        <v>4</v>
      </c>
      <c r="F207" s="77">
        <v>4</v>
      </c>
      <c r="G207" s="77">
        <v>19</v>
      </c>
      <c r="H207" s="77">
        <v>0</v>
      </c>
      <c r="I207" s="322">
        <v>2</v>
      </c>
      <c r="J207" s="322">
        <v>1266</v>
      </c>
      <c r="K207" s="78">
        <v>6</v>
      </c>
      <c r="L207" s="5"/>
    </row>
    <row r="208" spans="2:12" x14ac:dyDescent="0.25">
      <c r="B208" s="7" t="s">
        <v>248</v>
      </c>
      <c r="C208" s="77">
        <v>2524</v>
      </c>
      <c r="D208" s="77">
        <v>1824</v>
      </c>
      <c r="E208" s="77">
        <v>18</v>
      </c>
      <c r="F208" s="77">
        <v>18</v>
      </c>
      <c r="G208" s="77">
        <v>233</v>
      </c>
      <c r="H208" s="77">
        <v>145</v>
      </c>
      <c r="I208" s="322">
        <v>352</v>
      </c>
      <c r="J208" s="322">
        <v>12107</v>
      </c>
      <c r="K208" s="78">
        <v>412</v>
      </c>
      <c r="L208" s="5"/>
    </row>
    <row r="209" spans="2:12" s="5" customFormat="1" x14ac:dyDescent="0.25">
      <c r="B209" s="6" t="s">
        <v>249</v>
      </c>
      <c r="C209" s="74">
        <v>6270</v>
      </c>
      <c r="D209" s="74">
        <v>4938</v>
      </c>
      <c r="E209" s="74">
        <v>276</v>
      </c>
      <c r="F209" s="74">
        <v>462</v>
      </c>
      <c r="G209" s="74">
        <v>325</v>
      </c>
      <c r="H209" s="74">
        <v>214</v>
      </c>
      <c r="I209" s="74">
        <v>416</v>
      </c>
      <c r="J209" s="74">
        <v>46080</v>
      </c>
      <c r="K209" s="75">
        <v>10847</v>
      </c>
    </row>
    <row r="210" spans="2:12" s="5" customFormat="1" x14ac:dyDescent="0.25">
      <c r="B210" s="6" t="s">
        <v>55</v>
      </c>
      <c r="C210" s="74">
        <v>3202</v>
      </c>
      <c r="D210" s="74">
        <v>3003</v>
      </c>
      <c r="E210" s="74">
        <v>17</v>
      </c>
      <c r="F210" s="74">
        <v>17</v>
      </c>
      <c r="G210" s="74">
        <v>201</v>
      </c>
      <c r="H210" s="74">
        <v>133</v>
      </c>
      <c r="I210" s="74">
        <v>301</v>
      </c>
      <c r="J210" s="74">
        <v>18699</v>
      </c>
      <c r="K210" s="75">
        <v>5990</v>
      </c>
    </row>
    <row r="211" spans="2:12" x14ac:dyDescent="0.25">
      <c r="B211" s="7" t="s">
        <v>56</v>
      </c>
      <c r="C211" s="77">
        <v>61</v>
      </c>
      <c r="D211" s="77">
        <v>27</v>
      </c>
      <c r="E211" s="77">
        <v>1486</v>
      </c>
      <c r="F211" s="77">
        <v>1857</v>
      </c>
      <c r="G211" s="77">
        <v>0</v>
      </c>
      <c r="H211" s="77">
        <v>0</v>
      </c>
      <c r="I211" s="322">
        <v>1</v>
      </c>
      <c r="J211" s="322">
        <v>80</v>
      </c>
      <c r="K211" s="78">
        <v>21</v>
      </c>
      <c r="L211" s="5"/>
    </row>
    <row r="212" spans="2:12" x14ac:dyDescent="0.25">
      <c r="B212" s="7" t="s">
        <v>250</v>
      </c>
      <c r="C212" s="77">
        <v>34</v>
      </c>
      <c r="D212" s="77">
        <v>9</v>
      </c>
      <c r="E212" s="77">
        <v>2</v>
      </c>
      <c r="F212" s="77">
        <v>2</v>
      </c>
      <c r="G212" s="77">
        <v>7</v>
      </c>
      <c r="H212" s="77">
        <v>2</v>
      </c>
      <c r="I212" s="322">
        <v>2</v>
      </c>
      <c r="J212" s="322">
        <v>265</v>
      </c>
      <c r="K212" s="78">
        <v>3</v>
      </c>
      <c r="L212" s="5"/>
    </row>
    <row r="213" spans="2:12" x14ac:dyDescent="0.25">
      <c r="B213" s="7" t="s">
        <v>251</v>
      </c>
      <c r="C213" s="77">
        <v>1705</v>
      </c>
      <c r="D213" s="77">
        <v>423</v>
      </c>
      <c r="E213" s="77">
        <v>103</v>
      </c>
      <c r="F213" s="77">
        <v>162</v>
      </c>
      <c r="G213" s="77">
        <v>118</v>
      </c>
      <c r="H213" s="77">
        <v>77</v>
      </c>
      <c r="I213" s="322">
        <v>133</v>
      </c>
      <c r="J213" s="322">
        <v>7444</v>
      </c>
      <c r="K213" s="78">
        <v>5554</v>
      </c>
      <c r="L213" s="5"/>
    </row>
    <row r="214" spans="2:12" x14ac:dyDescent="0.25">
      <c r="B214" s="7" t="s">
        <v>252</v>
      </c>
      <c r="C214" s="77">
        <v>487</v>
      </c>
      <c r="D214" s="77">
        <v>775</v>
      </c>
      <c r="E214" s="77">
        <v>1</v>
      </c>
      <c r="F214" s="77">
        <v>1</v>
      </c>
      <c r="G214" s="77">
        <v>46</v>
      </c>
      <c r="H214" s="77">
        <v>26</v>
      </c>
      <c r="I214" s="322">
        <v>56</v>
      </c>
      <c r="J214" s="322">
        <v>8727</v>
      </c>
      <c r="K214" s="78">
        <v>156</v>
      </c>
      <c r="L214" s="5"/>
    </row>
    <row r="215" spans="2:12" x14ac:dyDescent="0.25">
      <c r="B215" s="7" t="s">
        <v>253</v>
      </c>
      <c r="C215" s="77">
        <v>0</v>
      </c>
      <c r="D215" s="77">
        <v>91</v>
      </c>
      <c r="E215" s="77">
        <v>31</v>
      </c>
      <c r="F215" s="77">
        <v>31</v>
      </c>
      <c r="G215" s="77">
        <v>0</v>
      </c>
      <c r="H215" s="77">
        <v>0</v>
      </c>
      <c r="I215" s="322">
        <v>0</v>
      </c>
      <c r="J215" s="322">
        <v>28</v>
      </c>
      <c r="K215" s="78">
        <v>0</v>
      </c>
      <c r="L215" s="5"/>
    </row>
    <row r="216" spans="2:12" x14ac:dyDescent="0.25">
      <c r="B216" s="7" t="s">
        <v>254</v>
      </c>
      <c r="C216" s="77">
        <v>266</v>
      </c>
      <c r="D216" s="77">
        <v>123</v>
      </c>
      <c r="E216" s="77">
        <v>0</v>
      </c>
      <c r="F216" s="77">
        <v>0</v>
      </c>
      <c r="G216" s="77">
        <v>0</v>
      </c>
      <c r="H216" s="77">
        <v>0</v>
      </c>
      <c r="I216" s="322">
        <v>0</v>
      </c>
      <c r="J216" s="322">
        <v>413</v>
      </c>
      <c r="K216" s="78">
        <v>36</v>
      </c>
      <c r="L216" s="5"/>
    </row>
    <row r="217" spans="2:12" x14ac:dyDescent="0.25">
      <c r="B217" s="7" t="s">
        <v>255</v>
      </c>
      <c r="C217" s="77">
        <v>649</v>
      </c>
      <c r="D217" s="77">
        <v>1547</v>
      </c>
      <c r="E217" s="77">
        <v>23</v>
      </c>
      <c r="F217" s="77">
        <v>23</v>
      </c>
      <c r="G217" s="77">
        <v>30</v>
      </c>
      <c r="H217" s="77">
        <v>28</v>
      </c>
      <c r="I217" s="322">
        <v>101</v>
      </c>
      <c r="J217" s="322">
        <v>1465</v>
      </c>
      <c r="K217" s="78">
        <v>65</v>
      </c>
      <c r="L217" s="5"/>
    </row>
    <row r="218" spans="2:12" x14ac:dyDescent="0.25">
      <c r="B218" s="7" t="s">
        <v>256</v>
      </c>
      <c r="C218" s="77">
        <v>0</v>
      </c>
      <c r="D218" s="77">
        <v>8</v>
      </c>
      <c r="E218" s="77">
        <v>26</v>
      </c>
      <c r="F218" s="77">
        <v>26</v>
      </c>
      <c r="G218" s="77">
        <v>0</v>
      </c>
      <c r="H218" s="77">
        <v>0</v>
      </c>
      <c r="I218" s="322">
        <v>8</v>
      </c>
      <c r="J218" s="322">
        <v>277</v>
      </c>
      <c r="K218" s="78">
        <v>155</v>
      </c>
      <c r="L218" s="5"/>
    </row>
    <row r="219" spans="2:12" s="5" customFormat="1" x14ac:dyDescent="0.25">
      <c r="B219" s="6" t="s">
        <v>57</v>
      </c>
      <c r="C219" s="74">
        <v>1640</v>
      </c>
      <c r="D219" s="74">
        <v>1490</v>
      </c>
      <c r="E219" s="74">
        <v>0</v>
      </c>
      <c r="F219" s="74">
        <v>0</v>
      </c>
      <c r="G219" s="74">
        <v>64</v>
      </c>
      <c r="H219" s="74">
        <v>48</v>
      </c>
      <c r="I219" s="74">
        <v>60</v>
      </c>
      <c r="J219" s="74">
        <v>23396</v>
      </c>
      <c r="K219" s="75">
        <v>3235</v>
      </c>
    </row>
    <row r="220" spans="2:12" x14ac:dyDescent="0.25">
      <c r="B220" s="7" t="s">
        <v>257</v>
      </c>
      <c r="C220" s="77">
        <v>116</v>
      </c>
      <c r="D220" s="77">
        <v>67</v>
      </c>
      <c r="E220" s="77">
        <v>16</v>
      </c>
      <c r="F220" s="77">
        <v>12</v>
      </c>
      <c r="G220" s="77">
        <v>0</v>
      </c>
      <c r="H220" s="77">
        <v>0</v>
      </c>
      <c r="I220" s="74">
        <v>0</v>
      </c>
      <c r="J220" s="74">
        <v>367</v>
      </c>
      <c r="K220" s="78">
        <v>18</v>
      </c>
      <c r="L220" s="5"/>
    </row>
    <row r="221" spans="2:12" x14ac:dyDescent="0.25">
      <c r="B221" s="7" t="s">
        <v>258</v>
      </c>
      <c r="C221" s="77">
        <v>679</v>
      </c>
      <c r="D221" s="77">
        <v>73</v>
      </c>
      <c r="E221" s="77">
        <v>173</v>
      </c>
      <c r="F221" s="77">
        <v>134</v>
      </c>
      <c r="G221" s="77">
        <v>54</v>
      </c>
      <c r="H221" s="77">
        <v>48</v>
      </c>
      <c r="I221" s="74">
        <v>60</v>
      </c>
      <c r="J221" s="74">
        <v>10402</v>
      </c>
      <c r="K221" s="78">
        <v>3096</v>
      </c>
      <c r="L221" s="5"/>
    </row>
    <row r="222" spans="2:12" x14ac:dyDescent="0.25">
      <c r="B222" s="7" t="s">
        <v>259</v>
      </c>
      <c r="C222" s="77">
        <v>707</v>
      </c>
      <c r="D222" s="77">
        <v>1126</v>
      </c>
      <c r="E222" s="77">
        <v>47</v>
      </c>
      <c r="F222" s="77">
        <v>48</v>
      </c>
      <c r="G222" s="77">
        <v>10</v>
      </c>
      <c r="H222" s="77">
        <v>0</v>
      </c>
      <c r="I222" s="74">
        <v>0</v>
      </c>
      <c r="J222" s="74">
        <v>11836</v>
      </c>
      <c r="K222" s="78">
        <v>40</v>
      </c>
      <c r="L222" s="5"/>
    </row>
    <row r="223" spans="2:12" x14ac:dyDescent="0.25">
      <c r="B223" s="7" t="s">
        <v>260</v>
      </c>
      <c r="C223" s="77">
        <v>138</v>
      </c>
      <c r="D223" s="77">
        <v>224</v>
      </c>
      <c r="E223" s="77">
        <v>17</v>
      </c>
      <c r="F223" s="77">
        <v>17</v>
      </c>
      <c r="G223" s="77">
        <v>0</v>
      </c>
      <c r="H223" s="77">
        <v>0</v>
      </c>
      <c r="I223" s="74">
        <v>0</v>
      </c>
      <c r="J223" s="74">
        <v>791</v>
      </c>
      <c r="K223" s="78">
        <v>81</v>
      </c>
      <c r="L223" s="5"/>
    </row>
    <row r="224" spans="2:12" s="5" customFormat="1" x14ac:dyDescent="0.25">
      <c r="B224" s="6" t="s">
        <v>58</v>
      </c>
      <c r="C224" s="74">
        <v>1428</v>
      </c>
      <c r="D224" s="74">
        <v>445</v>
      </c>
      <c r="E224" s="74">
        <v>1</v>
      </c>
      <c r="F224" s="74">
        <v>1</v>
      </c>
      <c r="G224" s="74">
        <v>60</v>
      </c>
      <c r="H224" s="74">
        <v>33</v>
      </c>
      <c r="I224" s="74">
        <v>55</v>
      </c>
      <c r="J224" s="74">
        <v>3985</v>
      </c>
      <c r="K224" s="75">
        <v>1622</v>
      </c>
    </row>
    <row r="225" spans="2:13" x14ac:dyDescent="0.25">
      <c r="B225" s="7" t="s">
        <v>261</v>
      </c>
      <c r="C225" s="77">
        <v>293</v>
      </c>
      <c r="D225" s="77">
        <v>102</v>
      </c>
      <c r="E225" s="77">
        <v>980</v>
      </c>
      <c r="F225" s="77">
        <v>1347</v>
      </c>
      <c r="G225" s="77">
        <v>0</v>
      </c>
      <c r="H225" s="77">
        <v>0</v>
      </c>
      <c r="I225" s="74">
        <v>5</v>
      </c>
      <c r="J225" s="74">
        <v>619</v>
      </c>
      <c r="K225" s="78">
        <v>11</v>
      </c>
      <c r="L225" s="5"/>
    </row>
    <row r="226" spans="2:13" x14ac:dyDescent="0.25">
      <c r="B226" s="7" t="s">
        <v>262</v>
      </c>
      <c r="C226" s="77">
        <v>50</v>
      </c>
      <c r="D226" s="77">
        <v>38</v>
      </c>
      <c r="E226" s="77">
        <v>0</v>
      </c>
      <c r="F226" s="77">
        <v>0</v>
      </c>
      <c r="G226" s="77">
        <v>0</v>
      </c>
      <c r="H226" s="77">
        <v>0</v>
      </c>
      <c r="I226" s="74">
        <v>0</v>
      </c>
      <c r="J226" s="74">
        <v>16</v>
      </c>
      <c r="K226" s="78">
        <v>0</v>
      </c>
      <c r="L226" s="5"/>
    </row>
    <row r="227" spans="2:13" x14ac:dyDescent="0.25">
      <c r="B227" s="7" t="s">
        <v>263</v>
      </c>
      <c r="C227" s="77">
        <v>180</v>
      </c>
      <c r="D227" s="77">
        <v>91</v>
      </c>
      <c r="E227" s="77">
        <v>21</v>
      </c>
      <c r="F227" s="77">
        <v>21</v>
      </c>
      <c r="G227" s="77">
        <v>32</v>
      </c>
      <c r="H227" s="77">
        <v>16</v>
      </c>
      <c r="I227" s="74">
        <v>27</v>
      </c>
      <c r="J227" s="74">
        <v>994</v>
      </c>
      <c r="K227" s="78">
        <v>312</v>
      </c>
      <c r="L227" s="5"/>
    </row>
    <row r="228" spans="2:13" x14ac:dyDescent="0.25">
      <c r="B228" s="7" t="s">
        <v>264</v>
      </c>
      <c r="C228" s="77">
        <v>602</v>
      </c>
      <c r="D228" s="77">
        <v>32</v>
      </c>
      <c r="E228" s="77">
        <v>44</v>
      </c>
      <c r="F228" s="77">
        <v>31</v>
      </c>
      <c r="G228" s="77">
        <v>12</v>
      </c>
      <c r="H228" s="77">
        <v>10</v>
      </c>
      <c r="I228" s="74">
        <v>14</v>
      </c>
      <c r="J228" s="74">
        <v>1777</v>
      </c>
      <c r="K228" s="78">
        <v>239</v>
      </c>
      <c r="L228" s="5"/>
    </row>
    <row r="229" spans="2:13" ht="15.75" thickBot="1" x14ac:dyDescent="0.3">
      <c r="B229" s="18" t="s">
        <v>265</v>
      </c>
      <c r="C229" s="77">
        <v>303</v>
      </c>
      <c r="D229" s="77">
        <v>182</v>
      </c>
      <c r="E229" s="77">
        <v>1</v>
      </c>
      <c r="F229" s="77">
        <v>1</v>
      </c>
      <c r="G229" s="77">
        <v>16</v>
      </c>
      <c r="H229" s="77">
        <v>7</v>
      </c>
      <c r="I229" s="74">
        <v>9</v>
      </c>
      <c r="J229" s="74">
        <v>579</v>
      </c>
      <c r="K229" s="78">
        <v>1060</v>
      </c>
      <c r="L229" s="5"/>
    </row>
    <row r="230" spans="2:13" ht="15.75" thickBot="1" x14ac:dyDescent="0.3">
      <c r="B230" s="82" t="s">
        <v>266</v>
      </c>
      <c r="C230" s="257">
        <v>133560</v>
      </c>
      <c r="D230" s="261">
        <v>121542</v>
      </c>
      <c r="E230" s="261">
        <v>124565</v>
      </c>
      <c r="F230" s="261">
        <v>99167</v>
      </c>
      <c r="G230" s="261">
        <v>6690</v>
      </c>
      <c r="H230" s="261">
        <v>3166</v>
      </c>
      <c r="I230" s="261">
        <v>9467</v>
      </c>
      <c r="J230" s="261">
        <v>517069</v>
      </c>
      <c r="K230" s="258">
        <v>72165</v>
      </c>
      <c r="L230" s="5"/>
    </row>
    <row r="231" spans="2:13" s="56" customFormat="1" ht="15" customHeight="1" x14ac:dyDescent="0.25">
      <c r="B231" s="459" t="s">
        <v>705</v>
      </c>
      <c r="C231" s="459"/>
      <c r="D231" s="459"/>
      <c r="E231" s="459"/>
      <c r="F231" s="460"/>
      <c r="G231" s="460"/>
      <c r="H231" s="460"/>
      <c r="I231" s="460"/>
      <c r="J231" s="460"/>
      <c r="K231" s="460"/>
      <c r="L231" s="460"/>
      <c r="M231" s="460"/>
    </row>
    <row r="232" spans="2:13" s="56" customFormat="1" x14ac:dyDescent="0.25">
      <c r="B232" s="65" t="s">
        <v>654</v>
      </c>
      <c r="C232" s="66"/>
      <c r="D232" s="66"/>
      <c r="E232" s="66"/>
      <c r="F232" s="66"/>
      <c r="G232" s="66"/>
      <c r="H232" s="66"/>
      <c r="I232" s="66"/>
      <c r="J232" s="66"/>
      <c r="K232" s="66"/>
    </row>
    <row r="233" spans="2:13" s="56" customFormat="1" x14ac:dyDescent="0.25">
      <c r="B233" s="65" t="s">
        <v>706</v>
      </c>
      <c r="C233" s="66"/>
      <c r="D233" s="66"/>
      <c r="E233" s="66"/>
      <c r="F233" s="66"/>
      <c r="G233" s="66"/>
      <c r="H233" s="66"/>
      <c r="I233" s="66"/>
      <c r="J233" s="66"/>
      <c r="K233" s="66"/>
    </row>
    <row r="234" spans="2:13" s="56" customFormat="1" x14ac:dyDescent="0.25">
      <c r="B234" s="65" t="s">
        <v>749</v>
      </c>
      <c r="C234" s="66"/>
      <c r="D234" s="66"/>
      <c r="E234" s="66"/>
      <c r="F234" s="66"/>
      <c r="G234" s="66"/>
      <c r="H234" s="66"/>
      <c r="I234" s="66"/>
      <c r="J234" s="66"/>
      <c r="K234" s="66"/>
    </row>
    <row r="235" spans="2:13" s="56" customFormat="1" x14ac:dyDescent="0.25">
      <c r="C235" s="66"/>
      <c r="D235" s="66"/>
      <c r="E235" s="66"/>
      <c r="F235" s="66"/>
      <c r="G235" s="66"/>
      <c r="H235" s="66"/>
      <c r="I235" s="66"/>
      <c r="J235" s="66"/>
      <c r="K235" s="66"/>
    </row>
    <row r="236" spans="2:13" s="56" customFormat="1" x14ac:dyDescent="0.25">
      <c r="B236" s="65" t="s">
        <v>543</v>
      </c>
      <c r="C236" s="66"/>
      <c r="D236" s="66"/>
      <c r="E236" s="66"/>
      <c r="F236" s="66"/>
      <c r="G236" s="66"/>
      <c r="H236" s="66"/>
      <c r="I236" s="66"/>
      <c r="J236" s="66"/>
      <c r="K236" s="66"/>
    </row>
  </sheetData>
  <mergeCells count="9">
    <mergeCell ref="B231:M231"/>
    <mergeCell ref="B2:B3"/>
    <mergeCell ref="B1:K1"/>
    <mergeCell ref="C2:C3"/>
    <mergeCell ref="D2:D3"/>
    <mergeCell ref="E2:F2"/>
    <mergeCell ref="G2:H2"/>
    <mergeCell ref="I2:I3"/>
    <mergeCell ref="J2:K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59999389629810485"/>
  </sheetPr>
  <dimension ref="A1:O252"/>
  <sheetViews>
    <sheetView showGridLines="0" workbookViewId="0">
      <selection activeCell="F20" sqref="F20"/>
    </sheetView>
  </sheetViews>
  <sheetFormatPr baseColWidth="10" defaultRowHeight="15" x14ac:dyDescent="0.25"/>
  <cols>
    <col min="1" max="1" width="14.140625" style="56" customWidth="1"/>
    <col min="2" max="2" width="39.28515625" customWidth="1"/>
  </cols>
  <sheetData>
    <row r="1" spans="2:8" ht="45" customHeight="1" thickBot="1" x14ac:dyDescent="0.3">
      <c r="B1" s="505" t="s">
        <v>669</v>
      </c>
      <c r="C1" s="505"/>
      <c r="D1" s="505"/>
      <c r="E1" s="505"/>
      <c r="F1" s="505"/>
      <c r="G1" s="505"/>
      <c r="H1" s="505"/>
    </row>
    <row r="2" spans="2:8" ht="15.75" thickBot="1" x14ac:dyDescent="0.3">
      <c r="B2" s="461" t="s">
        <v>83</v>
      </c>
      <c r="C2" s="463" t="s">
        <v>522</v>
      </c>
      <c r="D2" s="507"/>
      <c r="E2" s="507"/>
      <c r="F2" s="507"/>
      <c r="G2" s="507"/>
      <c r="H2" s="464"/>
    </row>
    <row r="3" spans="2:8" ht="15" customHeight="1" x14ac:dyDescent="0.25">
      <c r="B3" s="506"/>
      <c r="C3" s="499" t="s">
        <v>525</v>
      </c>
      <c r="D3" s="501" t="s">
        <v>529</v>
      </c>
      <c r="E3" s="501" t="s">
        <v>530</v>
      </c>
      <c r="F3" s="501" t="s">
        <v>531</v>
      </c>
      <c r="G3" s="501" t="s">
        <v>532</v>
      </c>
      <c r="H3" s="503" t="s">
        <v>533</v>
      </c>
    </row>
    <row r="4" spans="2:8" ht="28.5" customHeight="1" thickBot="1" x14ac:dyDescent="0.3">
      <c r="B4" s="462"/>
      <c r="C4" s="500"/>
      <c r="D4" s="502"/>
      <c r="E4" s="502"/>
      <c r="F4" s="502"/>
      <c r="G4" s="502"/>
      <c r="H4" s="504"/>
    </row>
    <row r="5" spans="2:8" x14ac:dyDescent="0.25">
      <c r="B5" s="4" t="s">
        <v>2</v>
      </c>
      <c r="C5" s="315">
        <v>200072</v>
      </c>
      <c r="D5" s="315">
        <v>305521</v>
      </c>
      <c r="E5" s="315">
        <v>1151</v>
      </c>
      <c r="F5" s="315">
        <v>231670</v>
      </c>
      <c r="G5" s="315">
        <v>308072</v>
      </c>
      <c r="H5" s="278">
        <v>629.5797242975766</v>
      </c>
    </row>
    <row r="6" spans="2:8" x14ac:dyDescent="0.25">
      <c r="B6" s="6" t="s">
        <v>3</v>
      </c>
      <c r="C6" s="158">
        <v>107741</v>
      </c>
      <c r="D6" s="158">
        <v>115751</v>
      </c>
      <c r="E6" s="158">
        <v>798</v>
      </c>
      <c r="F6" s="158">
        <v>108441</v>
      </c>
      <c r="G6" s="158">
        <v>60839</v>
      </c>
      <c r="H6" s="271">
        <v>379.59048016970559</v>
      </c>
    </row>
    <row r="7" spans="2:8" x14ac:dyDescent="0.25">
      <c r="B7" s="7" t="s">
        <v>98</v>
      </c>
      <c r="C7" s="157">
        <v>178</v>
      </c>
      <c r="D7" s="157">
        <v>174</v>
      </c>
      <c r="E7" s="157">
        <v>22</v>
      </c>
      <c r="F7" s="157">
        <v>278</v>
      </c>
      <c r="G7" s="157">
        <v>2295</v>
      </c>
      <c r="H7" s="197">
        <v>47.598989898989906</v>
      </c>
    </row>
    <row r="8" spans="2:8" x14ac:dyDescent="0.25">
      <c r="B8" s="7" t="s">
        <v>4</v>
      </c>
      <c r="C8" s="157">
        <v>0</v>
      </c>
      <c r="D8" s="157">
        <v>0</v>
      </c>
      <c r="E8" s="157">
        <v>0</v>
      </c>
      <c r="F8" s="157">
        <v>0</v>
      </c>
      <c r="G8" s="157">
        <v>0</v>
      </c>
      <c r="H8" s="197">
        <v>0</v>
      </c>
    </row>
    <row r="9" spans="2:8" x14ac:dyDescent="0.25">
      <c r="B9" s="7" t="s">
        <v>5</v>
      </c>
      <c r="C9" s="157">
        <v>262</v>
      </c>
      <c r="D9" s="157">
        <v>248</v>
      </c>
      <c r="E9" s="157">
        <v>14</v>
      </c>
      <c r="F9" s="157">
        <v>262</v>
      </c>
      <c r="G9" s="157">
        <v>1449</v>
      </c>
      <c r="H9" s="197">
        <v>0</v>
      </c>
    </row>
    <row r="10" spans="2:8" s="56" customFormat="1" x14ac:dyDescent="0.25">
      <c r="B10" s="7" t="s">
        <v>721</v>
      </c>
      <c r="C10" s="157">
        <v>0</v>
      </c>
      <c r="D10" s="157">
        <v>0</v>
      </c>
      <c r="E10" s="157">
        <v>0</v>
      </c>
      <c r="F10" s="157">
        <v>0</v>
      </c>
      <c r="G10" s="157">
        <v>0</v>
      </c>
      <c r="H10" s="197">
        <v>0</v>
      </c>
    </row>
    <row r="11" spans="2:8" x14ac:dyDescent="0.25">
      <c r="B11" s="7" t="s">
        <v>99</v>
      </c>
      <c r="C11" s="157">
        <v>1819</v>
      </c>
      <c r="D11" s="157">
        <v>1691</v>
      </c>
      <c r="E11" s="157">
        <v>327</v>
      </c>
      <c r="F11" s="157">
        <v>2170</v>
      </c>
      <c r="G11" s="157">
        <v>9712</v>
      </c>
      <c r="H11" s="197">
        <v>119.69191864603401</v>
      </c>
    </row>
    <row r="12" spans="2:8" x14ac:dyDescent="0.25">
      <c r="B12" s="7" t="s">
        <v>100</v>
      </c>
      <c r="C12" s="157">
        <v>36433</v>
      </c>
      <c r="D12" s="157">
        <v>36057</v>
      </c>
      <c r="E12" s="157">
        <v>1</v>
      </c>
      <c r="F12" s="157">
        <v>36422</v>
      </c>
      <c r="G12" s="157">
        <v>0</v>
      </c>
      <c r="H12" s="197">
        <v>0</v>
      </c>
    </row>
    <row r="13" spans="2:8" x14ac:dyDescent="0.25">
      <c r="B13" s="7" t="s">
        <v>101</v>
      </c>
      <c r="C13" s="157">
        <v>1483</v>
      </c>
      <c r="D13" s="157">
        <v>1240</v>
      </c>
      <c r="E13" s="157">
        <v>63</v>
      </c>
      <c r="F13" s="157">
        <v>1356</v>
      </c>
      <c r="G13" s="157">
        <v>18561</v>
      </c>
      <c r="H13" s="197">
        <v>117.83340564614629</v>
      </c>
    </row>
    <row r="14" spans="2:8" x14ac:dyDescent="0.25">
      <c r="B14" s="7" t="s">
        <v>102</v>
      </c>
      <c r="C14" s="157">
        <v>0</v>
      </c>
      <c r="D14" s="157">
        <v>0</v>
      </c>
      <c r="E14" s="157">
        <v>0</v>
      </c>
      <c r="F14" s="157">
        <v>0</v>
      </c>
      <c r="G14" s="157">
        <v>0</v>
      </c>
      <c r="H14" s="197">
        <v>2</v>
      </c>
    </row>
    <row r="15" spans="2:8" x14ac:dyDescent="0.25">
      <c r="B15" s="7" t="s">
        <v>103</v>
      </c>
      <c r="C15" s="157">
        <v>286</v>
      </c>
      <c r="D15" s="157">
        <v>286</v>
      </c>
      <c r="E15" s="157">
        <v>29</v>
      </c>
      <c r="F15" s="157">
        <v>308</v>
      </c>
      <c r="G15" s="157">
        <v>1264</v>
      </c>
      <c r="H15" s="197">
        <v>0</v>
      </c>
    </row>
    <row r="16" spans="2:8" x14ac:dyDescent="0.25">
      <c r="B16" s="7" t="s">
        <v>6</v>
      </c>
      <c r="C16" s="157">
        <v>17865</v>
      </c>
      <c r="D16" s="157">
        <v>26730</v>
      </c>
      <c r="E16" s="157">
        <v>35</v>
      </c>
      <c r="F16" s="157">
        <v>17908</v>
      </c>
      <c r="G16" s="157">
        <v>3919</v>
      </c>
      <c r="H16" s="197">
        <v>0</v>
      </c>
    </row>
    <row r="17" spans="2:8" x14ac:dyDescent="0.25">
      <c r="B17" s="7" t="s">
        <v>104</v>
      </c>
      <c r="C17" s="157">
        <v>795</v>
      </c>
      <c r="D17" s="157">
        <v>1952</v>
      </c>
      <c r="E17" s="157">
        <v>19</v>
      </c>
      <c r="F17" s="157">
        <v>1992</v>
      </c>
      <c r="G17" s="157">
        <v>8311</v>
      </c>
      <c r="H17" s="197">
        <v>32.86096061479347</v>
      </c>
    </row>
    <row r="18" spans="2:8" x14ac:dyDescent="0.25">
      <c r="B18" s="7" t="s">
        <v>105</v>
      </c>
      <c r="C18" s="157">
        <v>46086</v>
      </c>
      <c r="D18" s="157">
        <v>46086</v>
      </c>
      <c r="E18" s="157">
        <v>0</v>
      </c>
      <c r="F18" s="157">
        <v>46086</v>
      </c>
      <c r="G18" s="157">
        <v>0</v>
      </c>
      <c r="H18" s="197">
        <v>0</v>
      </c>
    </row>
    <row r="19" spans="2:8" x14ac:dyDescent="0.25">
      <c r="B19" s="7" t="s">
        <v>106</v>
      </c>
      <c r="C19" s="157">
        <v>2156</v>
      </c>
      <c r="D19" s="157">
        <v>990</v>
      </c>
      <c r="E19" s="157">
        <v>270</v>
      </c>
      <c r="F19" s="157">
        <v>1357</v>
      </c>
      <c r="G19" s="157">
        <v>12345</v>
      </c>
      <c r="H19" s="197">
        <v>0</v>
      </c>
    </row>
    <row r="20" spans="2:8" x14ac:dyDescent="0.25">
      <c r="B20" s="7" t="s">
        <v>107</v>
      </c>
      <c r="C20" s="157">
        <v>350</v>
      </c>
      <c r="D20" s="157">
        <v>244</v>
      </c>
      <c r="E20" s="157">
        <v>13</v>
      </c>
      <c r="F20" s="157">
        <v>244</v>
      </c>
      <c r="G20" s="157">
        <v>1731</v>
      </c>
      <c r="H20" s="197">
        <v>29.059750818287405</v>
      </c>
    </row>
    <row r="21" spans="2:8" x14ac:dyDescent="0.25">
      <c r="B21" s="7" t="s">
        <v>7</v>
      </c>
      <c r="C21" s="157">
        <v>15</v>
      </c>
      <c r="D21" s="157">
        <v>13</v>
      </c>
      <c r="E21" s="157">
        <v>5</v>
      </c>
      <c r="F21" s="157">
        <v>18</v>
      </c>
      <c r="G21" s="157">
        <v>167</v>
      </c>
      <c r="H21" s="197">
        <v>0</v>
      </c>
    </row>
    <row r="22" spans="2:8" x14ac:dyDescent="0.25">
      <c r="B22" s="7" t="s">
        <v>8</v>
      </c>
      <c r="C22" s="157">
        <v>13</v>
      </c>
      <c r="D22" s="157">
        <v>40</v>
      </c>
      <c r="E22" s="157">
        <v>0</v>
      </c>
      <c r="F22" s="157">
        <v>40</v>
      </c>
      <c r="G22" s="157">
        <v>1085</v>
      </c>
      <c r="H22" s="197">
        <v>30.545454545454547</v>
      </c>
    </row>
    <row r="23" spans="2:8" x14ac:dyDescent="0.25">
      <c r="B23" s="6" t="s">
        <v>9</v>
      </c>
      <c r="C23" s="158">
        <v>996</v>
      </c>
      <c r="D23" s="158">
        <v>62385</v>
      </c>
      <c r="E23" s="158">
        <v>15</v>
      </c>
      <c r="F23" s="158">
        <v>1231</v>
      </c>
      <c r="G23" s="158">
        <v>28657</v>
      </c>
      <c r="H23" s="271">
        <v>29.215359190359187</v>
      </c>
    </row>
    <row r="24" spans="2:8" x14ac:dyDescent="0.25">
      <c r="B24" s="7" t="s">
        <v>108</v>
      </c>
      <c r="C24" s="157">
        <v>751</v>
      </c>
      <c r="D24" s="157">
        <v>62140</v>
      </c>
      <c r="E24" s="157">
        <v>15</v>
      </c>
      <c r="F24" s="157">
        <v>986</v>
      </c>
      <c r="G24" s="157">
        <v>3080</v>
      </c>
      <c r="H24" s="197">
        <v>0</v>
      </c>
    </row>
    <row r="25" spans="2:8" x14ac:dyDescent="0.25">
      <c r="B25" s="7" t="s">
        <v>109</v>
      </c>
      <c r="C25" s="157">
        <v>4</v>
      </c>
      <c r="D25" s="157">
        <v>4</v>
      </c>
      <c r="E25" s="157">
        <v>0</v>
      </c>
      <c r="F25" s="157">
        <v>4</v>
      </c>
      <c r="G25" s="157">
        <v>5</v>
      </c>
      <c r="H25" s="197">
        <v>3.333333333333333</v>
      </c>
    </row>
    <row r="26" spans="2:8" x14ac:dyDescent="0.25">
      <c r="B26" s="7" t="s">
        <v>110</v>
      </c>
      <c r="C26" s="157">
        <v>81</v>
      </c>
      <c r="D26" s="157">
        <v>81</v>
      </c>
      <c r="E26" s="157">
        <v>0</v>
      </c>
      <c r="F26" s="157">
        <v>81</v>
      </c>
      <c r="G26" s="157">
        <v>176</v>
      </c>
      <c r="H26" s="197">
        <v>0</v>
      </c>
    </row>
    <row r="27" spans="2:8" x14ac:dyDescent="0.25">
      <c r="B27" s="7" t="s">
        <v>111</v>
      </c>
      <c r="C27" s="157">
        <v>160</v>
      </c>
      <c r="D27" s="157">
        <v>160</v>
      </c>
      <c r="E27" s="157">
        <v>0</v>
      </c>
      <c r="F27" s="157">
        <v>160</v>
      </c>
      <c r="G27" s="157">
        <v>25396</v>
      </c>
      <c r="H27" s="197">
        <v>25.882025857025855</v>
      </c>
    </row>
    <row r="28" spans="2:8" x14ac:dyDescent="0.25">
      <c r="B28" s="6" t="s">
        <v>10</v>
      </c>
      <c r="C28" s="158">
        <v>91335</v>
      </c>
      <c r="D28" s="158">
        <v>127385</v>
      </c>
      <c r="E28" s="158">
        <v>338</v>
      </c>
      <c r="F28" s="158">
        <v>121998</v>
      </c>
      <c r="G28" s="158">
        <v>218576</v>
      </c>
      <c r="H28" s="271">
        <v>220.77388493751198</v>
      </c>
    </row>
    <row r="29" spans="2:8" x14ac:dyDescent="0.25">
      <c r="B29" s="7" t="s">
        <v>112</v>
      </c>
      <c r="C29" s="157">
        <v>27732</v>
      </c>
      <c r="D29" s="157">
        <v>25906</v>
      </c>
      <c r="E29" s="157">
        <v>3</v>
      </c>
      <c r="F29" s="157">
        <v>27002</v>
      </c>
      <c r="G29" s="157">
        <v>1626</v>
      </c>
      <c r="H29" s="197">
        <v>0</v>
      </c>
    </row>
    <row r="30" spans="2:8" x14ac:dyDescent="0.25">
      <c r="B30" s="7" t="s">
        <v>11</v>
      </c>
      <c r="C30" s="157">
        <v>387</v>
      </c>
      <c r="D30" s="157">
        <v>387</v>
      </c>
      <c r="E30" s="157">
        <v>0</v>
      </c>
      <c r="F30" s="157">
        <v>387</v>
      </c>
      <c r="G30" s="157">
        <v>65392</v>
      </c>
      <c r="H30" s="197">
        <v>0</v>
      </c>
    </row>
    <row r="31" spans="2:8" x14ac:dyDescent="0.25">
      <c r="B31" s="7" t="s">
        <v>113</v>
      </c>
      <c r="C31" s="157">
        <v>2256</v>
      </c>
      <c r="D31" s="157">
        <v>1402</v>
      </c>
      <c r="E31" s="157">
        <v>35</v>
      </c>
      <c r="F31" s="157">
        <v>2199</v>
      </c>
      <c r="G31" s="157">
        <v>11206</v>
      </c>
      <c r="H31" s="197">
        <v>0</v>
      </c>
    </row>
    <row r="32" spans="2:8" x14ac:dyDescent="0.25">
      <c r="B32" s="7" t="s">
        <v>114</v>
      </c>
      <c r="C32" s="157">
        <v>755</v>
      </c>
      <c r="D32" s="157">
        <v>23783</v>
      </c>
      <c r="E32" s="157">
        <v>35</v>
      </c>
      <c r="F32" s="157">
        <v>31158</v>
      </c>
      <c r="G32" s="157">
        <v>30</v>
      </c>
      <c r="H32" s="197">
        <v>0</v>
      </c>
    </row>
    <row r="33" spans="2:8" x14ac:dyDescent="0.25">
      <c r="B33" s="7" t="s">
        <v>115</v>
      </c>
      <c r="C33" s="157">
        <v>2719</v>
      </c>
      <c r="D33" s="157">
        <v>1558</v>
      </c>
      <c r="E33" s="157">
        <v>100</v>
      </c>
      <c r="F33" s="157">
        <v>1659</v>
      </c>
      <c r="G33" s="157">
        <v>28819</v>
      </c>
      <c r="H33" s="197">
        <v>66.086904481103403</v>
      </c>
    </row>
    <row r="34" spans="2:8" x14ac:dyDescent="0.25">
      <c r="B34" s="7" t="s">
        <v>116</v>
      </c>
      <c r="C34" s="157">
        <v>490</v>
      </c>
      <c r="D34" s="157">
        <v>487</v>
      </c>
      <c r="E34" s="157">
        <v>1</v>
      </c>
      <c r="F34" s="157">
        <v>492</v>
      </c>
      <c r="G34" s="157">
        <v>31212</v>
      </c>
      <c r="H34" s="197">
        <v>30.447750273919631</v>
      </c>
    </row>
    <row r="35" spans="2:8" x14ac:dyDescent="0.25">
      <c r="B35" s="7" t="s">
        <v>117</v>
      </c>
      <c r="C35" s="157">
        <v>174</v>
      </c>
      <c r="D35" s="157">
        <v>170</v>
      </c>
      <c r="E35" s="157">
        <v>0</v>
      </c>
      <c r="F35" s="157">
        <v>170</v>
      </c>
      <c r="G35" s="157">
        <v>16949</v>
      </c>
      <c r="H35" s="197">
        <v>16.958333333333336</v>
      </c>
    </row>
    <row r="36" spans="2:8" x14ac:dyDescent="0.25">
      <c r="B36" s="7" t="s">
        <v>118</v>
      </c>
      <c r="C36" s="157">
        <v>1122</v>
      </c>
      <c r="D36" s="157">
        <v>32185</v>
      </c>
      <c r="E36" s="157">
        <v>11</v>
      </c>
      <c r="F36" s="157">
        <v>36951</v>
      </c>
      <c r="G36" s="157">
        <v>704</v>
      </c>
      <c r="H36" s="197">
        <v>19.5901193031149</v>
      </c>
    </row>
    <row r="37" spans="2:8" x14ac:dyDescent="0.25">
      <c r="B37" s="7" t="s">
        <v>119</v>
      </c>
      <c r="C37" s="157">
        <v>16</v>
      </c>
      <c r="D37" s="157">
        <v>16</v>
      </c>
      <c r="E37" s="157">
        <v>0</v>
      </c>
      <c r="F37" s="157">
        <v>16</v>
      </c>
      <c r="G37" s="157">
        <v>138</v>
      </c>
      <c r="H37" s="197">
        <v>7.8863636363636367</v>
      </c>
    </row>
    <row r="38" spans="2:8" x14ac:dyDescent="0.25">
      <c r="B38" s="7" t="s">
        <v>120</v>
      </c>
      <c r="C38" s="157">
        <v>123</v>
      </c>
      <c r="D38" s="157">
        <v>123</v>
      </c>
      <c r="E38" s="157">
        <v>2</v>
      </c>
      <c r="F38" s="157">
        <v>125</v>
      </c>
      <c r="G38" s="157">
        <v>125</v>
      </c>
      <c r="H38" s="197">
        <v>6.8000000000000007</v>
      </c>
    </row>
    <row r="39" spans="2:8" x14ac:dyDescent="0.25">
      <c r="B39" s="7" t="s">
        <v>121</v>
      </c>
      <c r="C39" s="157">
        <v>124</v>
      </c>
      <c r="D39" s="157">
        <v>121</v>
      </c>
      <c r="E39" s="157">
        <v>0</v>
      </c>
      <c r="F39" s="157">
        <v>121</v>
      </c>
      <c r="G39" s="157">
        <v>316</v>
      </c>
      <c r="H39" s="197">
        <v>4.340740740740741</v>
      </c>
    </row>
    <row r="40" spans="2:8" x14ac:dyDescent="0.25">
      <c r="B40" s="7" t="s">
        <v>122</v>
      </c>
      <c r="C40" s="157">
        <v>37223</v>
      </c>
      <c r="D40" s="157">
        <v>32763</v>
      </c>
      <c r="E40" s="157">
        <v>0</v>
      </c>
      <c r="F40" s="157">
        <v>2848</v>
      </c>
      <c r="G40" s="157">
        <v>38341</v>
      </c>
      <c r="H40" s="197">
        <v>0</v>
      </c>
    </row>
    <row r="41" spans="2:8" x14ac:dyDescent="0.25">
      <c r="B41" s="7" t="s">
        <v>123</v>
      </c>
      <c r="C41" s="157">
        <v>53</v>
      </c>
      <c r="D41" s="157">
        <v>83</v>
      </c>
      <c r="E41" s="157">
        <v>0</v>
      </c>
      <c r="F41" s="157">
        <v>83</v>
      </c>
      <c r="G41" s="157">
        <v>221</v>
      </c>
      <c r="H41" s="197">
        <v>23</v>
      </c>
    </row>
    <row r="42" spans="2:8" x14ac:dyDescent="0.25">
      <c r="B42" s="7" t="s">
        <v>124</v>
      </c>
      <c r="C42" s="157">
        <v>1073</v>
      </c>
      <c r="D42" s="157">
        <v>3102</v>
      </c>
      <c r="E42" s="157">
        <v>18</v>
      </c>
      <c r="F42" s="157">
        <v>2122</v>
      </c>
      <c r="G42" s="157">
        <v>11476</v>
      </c>
      <c r="H42" s="197">
        <v>0</v>
      </c>
    </row>
    <row r="43" spans="2:8" x14ac:dyDescent="0.25">
      <c r="B43" s="7" t="s">
        <v>125</v>
      </c>
      <c r="C43" s="157">
        <v>12124</v>
      </c>
      <c r="D43" s="157">
        <v>749</v>
      </c>
      <c r="E43" s="157">
        <v>24</v>
      </c>
      <c r="F43" s="157">
        <v>12125</v>
      </c>
      <c r="G43" s="157">
        <v>1485</v>
      </c>
      <c r="H43" s="197">
        <v>45.663673168936327</v>
      </c>
    </row>
    <row r="44" spans="2:8" x14ac:dyDescent="0.25">
      <c r="B44" s="7" t="s">
        <v>126</v>
      </c>
      <c r="C44" s="157">
        <v>3546</v>
      </c>
      <c r="D44" s="157">
        <v>3150</v>
      </c>
      <c r="E44" s="157">
        <v>74</v>
      </c>
      <c r="F44" s="157">
        <v>2342</v>
      </c>
      <c r="G44" s="157">
        <v>3814</v>
      </c>
      <c r="H44" s="197">
        <v>0</v>
      </c>
    </row>
    <row r="45" spans="2:8" x14ac:dyDescent="0.25">
      <c r="B45" s="7" t="s">
        <v>127</v>
      </c>
      <c r="C45" s="157">
        <v>1418</v>
      </c>
      <c r="D45" s="157">
        <v>1400</v>
      </c>
      <c r="E45" s="157">
        <v>35</v>
      </c>
      <c r="F45" s="157">
        <v>2198</v>
      </c>
      <c r="G45" s="157">
        <v>6722</v>
      </c>
      <c r="H45" s="197">
        <v>0</v>
      </c>
    </row>
    <row r="46" spans="2:8" x14ac:dyDescent="0.25">
      <c r="B46" s="6" t="s">
        <v>128</v>
      </c>
      <c r="C46" s="158">
        <v>4562</v>
      </c>
      <c r="D46" s="158">
        <v>6108</v>
      </c>
      <c r="E46" s="158">
        <v>195</v>
      </c>
      <c r="F46" s="158">
        <v>5288</v>
      </c>
      <c r="G46" s="158">
        <v>85540</v>
      </c>
      <c r="H46" s="271">
        <v>364.82635893589753</v>
      </c>
    </row>
    <row r="47" spans="2:8" x14ac:dyDescent="0.25">
      <c r="B47" s="6" t="s">
        <v>12</v>
      </c>
      <c r="C47" s="158">
        <v>1041</v>
      </c>
      <c r="D47" s="158">
        <v>569</v>
      </c>
      <c r="E47" s="158">
        <v>23</v>
      </c>
      <c r="F47" s="158">
        <v>1547</v>
      </c>
      <c r="G47" s="158">
        <v>20424</v>
      </c>
      <c r="H47" s="271">
        <v>66.44609018432547</v>
      </c>
    </row>
    <row r="48" spans="2:8" x14ac:dyDescent="0.25">
      <c r="B48" s="7" t="s">
        <v>129</v>
      </c>
      <c r="C48" s="157">
        <v>161</v>
      </c>
      <c r="D48" s="157">
        <v>160</v>
      </c>
      <c r="E48" s="157">
        <v>1</v>
      </c>
      <c r="F48" s="157">
        <v>161</v>
      </c>
      <c r="G48" s="157">
        <v>396</v>
      </c>
      <c r="H48" s="197">
        <v>24.446090184325477</v>
      </c>
    </row>
    <row r="49" spans="2:8" x14ac:dyDescent="0.25">
      <c r="B49" s="7" t="s">
        <v>130</v>
      </c>
      <c r="C49" s="157">
        <v>864</v>
      </c>
      <c r="D49" s="157">
        <v>393</v>
      </c>
      <c r="E49" s="157">
        <v>22</v>
      </c>
      <c r="F49" s="157">
        <v>1370</v>
      </c>
      <c r="G49" s="157">
        <v>19814</v>
      </c>
      <c r="H49" s="197">
        <v>0</v>
      </c>
    </row>
    <row r="50" spans="2:8" x14ac:dyDescent="0.25">
      <c r="B50" s="7" t="s">
        <v>131</v>
      </c>
      <c r="C50" s="157">
        <v>16</v>
      </c>
      <c r="D50" s="157">
        <v>16</v>
      </c>
      <c r="E50" s="157">
        <v>0</v>
      </c>
      <c r="F50" s="157">
        <v>16</v>
      </c>
      <c r="G50" s="157">
        <v>214</v>
      </c>
      <c r="H50" s="197">
        <v>42</v>
      </c>
    </row>
    <row r="51" spans="2:8" x14ac:dyDescent="0.25">
      <c r="B51" s="6" t="s">
        <v>13</v>
      </c>
      <c r="C51" s="158">
        <v>3142</v>
      </c>
      <c r="D51" s="158">
        <v>5170</v>
      </c>
      <c r="E51" s="158">
        <v>165</v>
      </c>
      <c r="F51" s="158">
        <v>3365</v>
      </c>
      <c r="G51" s="158">
        <v>36308</v>
      </c>
      <c r="H51" s="271">
        <v>279.38026875157209</v>
      </c>
    </row>
    <row r="52" spans="2:8" x14ac:dyDescent="0.25">
      <c r="B52" s="7" t="s">
        <v>132</v>
      </c>
      <c r="C52" s="157">
        <v>538</v>
      </c>
      <c r="D52" s="157">
        <v>538</v>
      </c>
      <c r="E52" s="157">
        <v>0</v>
      </c>
      <c r="F52" s="157">
        <v>538</v>
      </c>
      <c r="G52" s="157">
        <v>17938</v>
      </c>
      <c r="H52" s="197">
        <v>0</v>
      </c>
    </row>
    <row r="53" spans="2:8" x14ac:dyDescent="0.25">
      <c r="B53" s="7" t="s">
        <v>133</v>
      </c>
      <c r="C53" s="157">
        <v>0</v>
      </c>
      <c r="D53" s="157">
        <v>0</v>
      </c>
      <c r="E53" s="157">
        <v>0</v>
      </c>
      <c r="F53" s="157">
        <v>0</v>
      </c>
      <c r="G53" s="157">
        <v>0</v>
      </c>
      <c r="H53" s="197">
        <v>0</v>
      </c>
    </row>
    <row r="54" spans="2:8" x14ac:dyDescent="0.25">
      <c r="B54" s="7" t="s">
        <v>134</v>
      </c>
      <c r="C54" s="157">
        <v>221</v>
      </c>
      <c r="D54" s="157">
        <v>221</v>
      </c>
      <c r="E54" s="157">
        <v>0</v>
      </c>
      <c r="F54" s="157">
        <v>223</v>
      </c>
      <c r="G54" s="157">
        <v>11380</v>
      </c>
      <c r="H54" s="197">
        <v>9.5060317460317449</v>
      </c>
    </row>
    <row r="55" spans="2:8" x14ac:dyDescent="0.25">
      <c r="B55" s="7" t="s">
        <v>135</v>
      </c>
      <c r="C55" s="157">
        <v>299</v>
      </c>
      <c r="D55" s="157">
        <v>276</v>
      </c>
      <c r="E55" s="157">
        <v>23</v>
      </c>
      <c r="F55" s="157">
        <v>299</v>
      </c>
      <c r="G55" s="157">
        <v>728</v>
      </c>
      <c r="H55" s="197">
        <v>0</v>
      </c>
    </row>
    <row r="56" spans="2:8" x14ac:dyDescent="0.25">
      <c r="B56" s="7" t="s">
        <v>136</v>
      </c>
      <c r="C56" s="157">
        <v>1730</v>
      </c>
      <c r="D56" s="157">
        <v>3767</v>
      </c>
      <c r="E56" s="157">
        <v>142</v>
      </c>
      <c r="F56" s="157">
        <v>1937</v>
      </c>
      <c r="G56" s="157">
        <v>5749</v>
      </c>
      <c r="H56" s="197">
        <v>218.77423700554033</v>
      </c>
    </row>
    <row r="57" spans="2:8" x14ac:dyDescent="0.25">
      <c r="B57" s="7" t="s">
        <v>137</v>
      </c>
      <c r="C57" s="157">
        <v>0</v>
      </c>
      <c r="D57" s="157">
        <v>0</v>
      </c>
      <c r="E57" s="157">
        <v>0</v>
      </c>
      <c r="F57" s="157">
        <v>0</v>
      </c>
      <c r="G57" s="157">
        <v>0</v>
      </c>
      <c r="H57" s="197">
        <v>0</v>
      </c>
    </row>
    <row r="58" spans="2:8" x14ac:dyDescent="0.25">
      <c r="B58" s="7" t="s">
        <v>138</v>
      </c>
      <c r="C58" s="157">
        <v>16</v>
      </c>
      <c r="D58" s="157">
        <v>31</v>
      </c>
      <c r="E58" s="157">
        <v>0</v>
      </c>
      <c r="F58" s="157">
        <v>31</v>
      </c>
      <c r="G58" s="157">
        <v>151</v>
      </c>
      <c r="H58" s="197">
        <v>15.833333333333334</v>
      </c>
    </row>
    <row r="59" spans="2:8" x14ac:dyDescent="0.25">
      <c r="B59" s="7" t="s">
        <v>139</v>
      </c>
      <c r="C59" s="157">
        <v>7</v>
      </c>
      <c r="D59" s="157">
        <v>7</v>
      </c>
      <c r="E59" s="157">
        <v>0</v>
      </c>
      <c r="F59" s="157">
        <v>7</v>
      </c>
      <c r="G59" s="157">
        <v>0</v>
      </c>
      <c r="H59" s="197">
        <v>26.333333333333336</v>
      </c>
    </row>
    <row r="60" spans="2:8" x14ac:dyDescent="0.25">
      <c r="B60" s="7" t="s">
        <v>140</v>
      </c>
      <c r="C60" s="157">
        <v>248</v>
      </c>
      <c r="D60" s="157">
        <v>248</v>
      </c>
      <c r="E60" s="157">
        <v>0</v>
      </c>
      <c r="F60" s="157">
        <v>248</v>
      </c>
      <c r="G60" s="157">
        <v>205</v>
      </c>
      <c r="H60" s="197">
        <v>0</v>
      </c>
    </row>
    <row r="61" spans="2:8" x14ac:dyDescent="0.25">
      <c r="B61" s="7" t="s">
        <v>141</v>
      </c>
      <c r="C61" s="157">
        <v>83</v>
      </c>
      <c r="D61" s="157">
        <v>82</v>
      </c>
      <c r="E61" s="157">
        <v>0</v>
      </c>
      <c r="F61" s="157">
        <v>82</v>
      </c>
      <c r="G61" s="157">
        <v>157</v>
      </c>
      <c r="H61" s="197">
        <v>8.9333333333333336</v>
      </c>
    </row>
    <row r="62" spans="2:8" x14ac:dyDescent="0.25">
      <c r="B62" s="6" t="s">
        <v>14</v>
      </c>
      <c r="C62" s="158">
        <v>379</v>
      </c>
      <c r="D62" s="158">
        <v>369</v>
      </c>
      <c r="E62" s="158">
        <v>7</v>
      </c>
      <c r="F62" s="158">
        <v>376</v>
      </c>
      <c r="G62" s="158">
        <v>28808</v>
      </c>
      <c r="H62" s="271">
        <v>19</v>
      </c>
    </row>
    <row r="63" spans="2:8" x14ac:dyDescent="0.25">
      <c r="B63" s="7" t="s">
        <v>15</v>
      </c>
      <c r="C63" s="157">
        <v>42</v>
      </c>
      <c r="D63" s="157">
        <v>42</v>
      </c>
      <c r="E63" s="157">
        <v>0</v>
      </c>
      <c r="F63" s="157">
        <v>42</v>
      </c>
      <c r="G63" s="157">
        <v>61</v>
      </c>
      <c r="H63" s="197">
        <v>19</v>
      </c>
    </row>
    <row r="64" spans="2:8" x14ac:dyDescent="0.25">
      <c r="B64" s="7" t="s">
        <v>16</v>
      </c>
      <c r="C64" s="157">
        <v>337</v>
      </c>
      <c r="D64" s="157">
        <v>327</v>
      </c>
      <c r="E64" s="157">
        <v>7</v>
      </c>
      <c r="F64" s="157">
        <v>334</v>
      </c>
      <c r="G64" s="157">
        <v>28747</v>
      </c>
      <c r="H64" s="197">
        <v>0</v>
      </c>
    </row>
    <row r="65" spans="2:8" x14ac:dyDescent="0.25">
      <c r="B65" s="6" t="s">
        <v>142</v>
      </c>
      <c r="C65" s="158">
        <v>22644</v>
      </c>
      <c r="D65" s="158">
        <v>20101</v>
      </c>
      <c r="E65" s="158">
        <v>209</v>
      </c>
      <c r="F65" s="158">
        <v>22094</v>
      </c>
      <c r="G65" s="158">
        <v>42210</v>
      </c>
      <c r="H65" s="271">
        <v>335.55964464573572</v>
      </c>
    </row>
    <row r="66" spans="2:8" x14ac:dyDescent="0.25">
      <c r="B66" s="6" t="s">
        <v>17</v>
      </c>
      <c r="C66" s="158">
        <v>2148</v>
      </c>
      <c r="D66" s="158">
        <v>1655</v>
      </c>
      <c r="E66" s="158">
        <v>155</v>
      </c>
      <c r="F66" s="158">
        <v>1281</v>
      </c>
      <c r="G66" s="158">
        <v>3629</v>
      </c>
      <c r="H66" s="271">
        <v>248.41602693239253</v>
      </c>
    </row>
    <row r="67" spans="2:8" x14ac:dyDescent="0.25">
      <c r="B67" s="7" t="s">
        <v>143</v>
      </c>
      <c r="C67" s="157">
        <v>0</v>
      </c>
      <c r="D67" s="157">
        <v>0</v>
      </c>
      <c r="E67" s="157">
        <v>0</v>
      </c>
      <c r="F67" s="279">
        <v>0</v>
      </c>
      <c r="G67" s="157">
        <v>0</v>
      </c>
      <c r="H67" s="197">
        <v>0</v>
      </c>
    </row>
    <row r="68" spans="2:8" x14ac:dyDescent="0.25">
      <c r="B68" s="7" t="s">
        <v>144</v>
      </c>
      <c r="C68" s="157">
        <v>0</v>
      </c>
      <c r="D68" s="157">
        <v>0</v>
      </c>
      <c r="E68" s="157">
        <v>0</v>
      </c>
      <c r="F68" s="279">
        <v>0</v>
      </c>
      <c r="G68" s="157">
        <v>0</v>
      </c>
      <c r="H68" s="197">
        <v>0</v>
      </c>
    </row>
    <row r="69" spans="2:8" x14ac:dyDescent="0.25">
      <c r="B69" s="7" t="s">
        <v>145</v>
      </c>
      <c r="C69" s="157">
        <v>100</v>
      </c>
      <c r="D69" s="157">
        <v>100</v>
      </c>
      <c r="E69" s="157">
        <v>0</v>
      </c>
      <c r="F69" s="279">
        <v>100</v>
      </c>
      <c r="G69" s="157">
        <v>303</v>
      </c>
      <c r="H69" s="197">
        <v>16.666666666666664</v>
      </c>
    </row>
    <row r="70" spans="2:8" x14ac:dyDescent="0.25">
      <c r="B70" s="7" t="s">
        <v>146</v>
      </c>
      <c r="C70" s="157">
        <v>0</v>
      </c>
      <c r="D70" s="157">
        <v>0</v>
      </c>
      <c r="E70" s="157">
        <v>0</v>
      </c>
      <c r="F70" s="279">
        <v>0</v>
      </c>
      <c r="G70" s="157">
        <v>0</v>
      </c>
      <c r="H70" s="197">
        <v>0</v>
      </c>
    </row>
    <row r="71" spans="2:8" x14ac:dyDescent="0.25">
      <c r="B71" s="7" t="s">
        <v>147</v>
      </c>
      <c r="C71" s="157">
        <v>115</v>
      </c>
      <c r="D71" s="157">
        <v>106</v>
      </c>
      <c r="E71" s="157">
        <v>0</v>
      </c>
      <c r="F71" s="279">
        <v>106</v>
      </c>
      <c r="G71" s="157">
        <v>218</v>
      </c>
      <c r="H71" s="197">
        <v>11.833333333333334</v>
      </c>
    </row>
    <row r="72" spans="2:8" x14ac:dyDescent="0.25">
      <c r="B72" s="6" t="s">
        <v>18</v>
      </c>
      <c r="C72" s="158">
        <v>0</v>
      </c>
      <c r="D72" s="158">
        <v>0</v>
      </c>
      <c r="E72" s="158">
        <v>0</v>
      </c>
      <c r="F72" s="158">
        <v>0</v>
      </c>
      <c r="G72" s="158">
        <v>0</v>
      </c>
      <c r="H72" s="271">
        <v>0</v>
      </c>
    </row>
    <row r="73" spans="2:8" x14ac:dyDescent="0.25">
      <c r="B73" s="7" t="s">
        <v>148</v>
      </c>
      <c r="C73" s="157">
        <v>79</v>
      </c>
      <c r="D73" s="157">
        <v>79</v>
      </c>
      <c r="E73" s="157">
        <v>0</v>
      </c>
      <c r="F73" s="279">
        <v>79</v>
      </c>
      <c r="G73" s="157">
        <v>99</v>
      </c>
      <c r="H73" s="197">
        <v>0</v>
      </c>
    </row>
    <row r="74" spans="2:8" x14ac:dyDescent="0.25">
      <c r="B74" s="7" t="s">
        <v>149</v>
      </c>
      <c r="C74" s="157">
        <v>1854</v>
      </c>
      <c r="D74" s="157">
        <v>1370</v>
      </c>
      <c r="E74" s="157">
        <v>155</v>
      </c>
      <c r="F74" s="279">
        <v>996</v>
      </c>
      <c r="G74" s="157">
        <v>3009</v>
      </c>
      <c r="H74" s="197">
        <v>219.91602693239253</v>
      </c>
    </row>
    <row r="75" spans="2:8" x14ac:dyDescent="0.25">
      <c r="B75" s="7" t="s">
        <v>150</v>
      </c>
      <c r="C75" s="157">
        <v>18709</v>
      </c>
      <c r="D75" s="157">
        <v>17076</v>
      </c>
      <c r="E75" s="157">
        <v>20</v>
      </c>
      <c r="F75" s="279">
        <v>18709</v>
      </c>
      <c r="G75" s="157">
        <v>1358</v>
      </c>
      <c r="H75" s="197">
        <v>49.703682648408176</v>
      </c>
    </row>
    <row r="76" spans="2:8" x14ac:dyDescent="0.25">
      <c r="B76" s="7" t="s">
        <v>151</v>
      </c>
      <c r="C76" s="157">
        <v>0</v>
      </c>
      <c r="D76" s="157">
        <v>0</v>
      </c>
      <c r="E76" s="157">
        <v>0</v>
      </c>
      <c r="F76" s="279">
        <v>0</v>
      </c>
      <c r="G76" s="157">
        <v>0</v>
      </c>
      <c r="H76" s="197">
        <v>0</v>
      </c>
    </row>
    <row r="77" spans="2:8" x14ac:dyDescent="0.25">
      <c r="B77" s="7" t="s">
        <v>152</v>
      </c>
      <c r="C77" s="157">
        <v>49</v>
      </c>
      <c r="D77" s="157">
        <v>49</v>
      </c>
      <c r="E77" s="157">
        <v>0</v>
      </c>
      <c r="F77" s="279">
        <v>49</v>
      </c>
      <c r="G77" s="157">
        <v>163</v>
      </c>
      <c r="H77" s="197">
        <v>18.966666666666669</v>
      </c>
    </row>
    <row r="78" spans="2:8" x14ac:dyDescent="0.25">
      <c r="B78" s="7" t="s">
        <v>153</v>
      </c>
      <c r="C78" s="157">
        <v>18660</v>
      </c>
      <c r="D78" s="157">
        <v>17027</v>
      </c>
      <c r="E78" s="157">
        <v>20</v>
      </c>
      <c r="F78" s="279">
        <v>18660</v>
      </c>
      <c r="G78" s="157">
        <v>1195</v>
      </c>
      <c r="H78" s="197">
        <v>30.737015981741507</v>
      </c>
    </row>
    <row r="79" spans="2:8" x14ac:dyDescent="0.25">
      <c r="B79" s="7" t="s">
        <v>154</v>
      </c>
      <c r="C79" s="157">
        <v>0</v>
      </c>
      <c r="D79" s="157">
        <v>0</v>
      </c>
      <c r="E79" s="157">
        <v>0</v>
      </c>
      <c r="F79" s="279">
        <v>0</v>
      </c>
      <c r="G79" s="157">
        <v>0</v>
      </c>
      <c r="H79" s="197">
        <v>0</v>
      </c>
    </row>
    <row r="80" spans="2:8" x14ac:dyDescent="0.25">
      <c r="B80" s="7" t="s">
        <v>155</v>
      </c>
      <c r="C80" s="157">
        <v>1258</v>
      </c>
      <c r="D80" s="157">
        <v>512</v>
      </c>
      <c r="E80" s="157">
        <v>31</v>
      </c>
      <c r="F80" s="279">
        <v>1241</v>
      </c>
      <c r="G80" s="157">
        <v>34956</v>
      </c>
      <c r="H80" s="197">
        <v>14.439935064935064</v>
      </c>
    </row>
    <row r="81" spans="2:8" x14ac:dyDescent="0.25">
      <c r="B81" s="6" t="s">
        <v>19</v>
      </c>
      <c r="C81" s="158">
        <v>1</v>
      </c>
      <c r="D81" s="158">
        <v>1</v>
      </c>
      <c r="E81" s="158">
        <v>0</v>
      </c>
      <c r="F81" s="158">
        <v>1</v>
      </c>
      <c r="G81" s="158">
        <v>2</v>
      </c>
      <c r="H81" s="271">
        <v>2.5</v>
      </c>
    </row>
    <row r="82" spans="2:8" x14ac:dyDescent="0.25">
      <c r="B82" s="7" t="s">
        <v>156</v>
      </c>
      <c r="C82" s="157">
        <v>1088</v>
      </c>
      <c r="D82" s="157">
        <v>360</v>
      </c>
      <c r="E82" s="157">
        <v>26</v>
      </c>
      <c r="F82" s="279">
        <v>1084</v>
      </c>
      <c r="G82" s="157">
        <v>34570</v>
      </c>
      <c r="H82" s="197">
        <v>0</v>
      </c>
    </row>
    <row r="83" spans="2:8" x14ac:dyDescent="0.25">
      <c r="B83" s="7" t="s">
        <v>157</v>
      </c>
      <c r="C83" s="157">
        <v>169</v>
      </c>
      <c r="D83" s="157">
        <v>151</v>
      </c>
      <c r="E83" s="157">
        <v>5</v>
      </c>
      <c r="F83" s="279">
        <v>156</v>
      </c>
      <c r="G83" s="157">
        <v>384</v>
      </c>
      <c r="H83" s="197">
        <v>11.939935064935064</v>
      </c>
    </row>
    <row r="84" spans="2:8" x14ac:dyDescent="0.25">
      <c r="B84" s="7" t="s">
        <v>20</v>
      </c>
      <c r="C84" s="157">
        <v>0</v>
      </c>
      <c r="D84" s="157">
        <v>0</v>
      </c>
      <c r="E84" s="157">
        <v>0</v>
      </c>
      <c r="F84" s="279">
        <v>0</v>
      </c>
      <c r="G84" s="157">
        <v>0</v>
      </c>
      <c r="H84" s="197">
        <v>0</v>
      </c>
    </row>
    <row r="85" spans="2:8" x14ac:dyDescent="0.25">
      <c r="B85" s="7" t="s">
        <v>21</v>
      </c>
      <c r="C85" s="157">
        <v>0</v>
      </c>
      <c r="D85" s="157">
        <v>0</v>
      </c>
      <c r="E85" s="157">
        <v>0</v>
      </c>
      <c r="F85" s="279">
        <v>0</v>
      </c>
      <c r="G85" s="157">
        <v>0</v>
      </c>
      <c r="H85" s="197">
        <v>0</v>
      </c>
    </row>
    <row r="86" spans="2:8" x14ac:dyDescent="0.25">
      <c r="B86" s="7" t="s">
        <v>158</v>
      </c>
      <c r="C86" s="157">
        <v>0</v>
      </c>
      <c r="D86" s="157">
        <v>0</v>
      </c>
      <c r="E86" s="157">
        <v>0</v>
      </c>
      <c r="F86" s="279">
        <v>0</v>
      </c>
      <c r="G86" s="157">
        <v>0</v>
      </c>
      <c r="H86" s="197">
        <v>0</v>
      </c>
    </row>
    <row r="87" spans="2:8" x14ac:dyDescent="0.25">
      <c r="B87" s="7" t="s">
        <v>22</v>
      </c>
      <c r="C87" s="157">
        <v>529</v>
      </c>
      <c r="D87" s="157">
        <v>858</v>
      </c>
      <c r="E87" s="157">
        <v>3</v>
      </c>
      <c r="F87" s="279">
        <v>863</v>
      </c>
      <c r="G87" s="157">
        <v>2267</v>
      </c>
      <c r="H87" s="197">
        <v>23</v>
      </c>
    </row>
    <row r="88" spans="2:8" x14ac:dyDescent="0.25">
      <c r="B88" s="7" t="s">
        <v>159</v>
      </c>
      <c r="C88" s="157">
        <v>137</v>
      </c>
      <c r="D88" s="157">
        <v>466</v>
      </c>
      <c r="E88" s="157">
        <v>2</v>
      </c>
      <c r="F88" s="279">
        <v>470</v>
      </c>
      <c r="G88" s="157">
        <v>1710</v>
      </c>
      <c r="H88" s="197">
        <v>13</v>
      </c>
    </row>
    <row r="89" spans="2:8" x14ac:dyDescent="0.25">
      <c r="B89" s="7" t="s">
        <v>161</v>
      </c>
      <c r="C89" s="157">
        <v>111</v>
      </c>
      <c r="D89" s="157">
        <v>111</v>
      </c>
      <c r="E89" s="157">
        <v>1</v>
      </c>
      <c r="F89" s="279">
        <v>112</v>
      </c>
      <c r="G89" s="157">
        <v>93</v>
      </c>
      <c r="H89" s="197">
        <v>0</v>
      </c>
    </row>
    <row r="90" spans="2:8" x14ac:dyDescent="0.25">
      <c r="B90" s="7" t="s">
        <v>162</v>
      </c>
      <c r="C90" s="157">
        <v>16</v>
      </c>
      <c r="D90" s="157">
        <v>16</v>
      </c>
      <c r="E90" s="157">
        <v>0</v>
      </c>
      <c r="F90" s="279">
        <v>16</v>
      </c>
      <c r="G90" s="157">
        <v>83</v>
      </c>
      <c r="H90" s="197">
        <v>10</v>
      </c>
    </row>
    <row r="91" spans="2:8" x14ac:dyDescent="0.25">
      <c r="B91" s="7" t="s">
        <v>163</v>
      </c>
      <c r="C91" s="157">
        <v>265</v>
      </c>
      <c r="D91" s="157">
        <v>265</v>
      </c>
      <c r="E91" s="157">
        <v>0</v>
      </c>
      <c r="F91" s="279">
        <v>265</v>
      </c>
      <c r="G91" s="157">
        <v>381</v>
      </c>
      <c r="H91" s="197">
        <v>0</v>
      </c>
    </row>
    <row r="92" spans="2:8" x14ac:dyDescent="0.25">
      <c r="B92" s="7" t="s">
        <v>164</v>
      </c>
      <c r="C92" s="157">
        <v>41249</v>
      </c>
      <c r="D92" s="157">
        <v>19645</v>
      </c>
      <c r="E92" s="157">
        <v>27</v>
      </c>
      <c r="F92" s="279">
        <v>41249</v>
      </c>
      <c r="G92" s="157">
        <v>74717</v>
      </c>
      <c r="H92" s="197">
        <v>254.76130089717049</v>
      </c>
    </row>
    <row r="93" spans="2:8" x14ac:dyDescent="0.25">
      <c r="B93" s="7" t="s">
        <v>165</v>
      </c>
      <c r="C93" s="157">
        <v>17539</v>
      </c>
      <c r="D93" s="157">
        <v>16741</v>
      </c>
      <c r="E93" s="157">
        <v>7</v>
      </c>
      <c r="F93" s="279">
        <v>17539</v>
      </c>
      <c r="G93" s="157">
        <v>2881</v>
      </c>
      <c r="H93" s="197">
        <v>81.122412008281572</v>
      </c>
    </row>
    <row r="94" spans="2:8" x14ac:dyDescent="0.25">
      <c r="B94" s="7" t="s">
        <v>166</v>
      </c>
      <c r="C94" s="157">
        <v>0</v>
      </c>
      <c r="D94" s="157">
        <v>0</v>
      </c>
      <c r="E94" s="157">
        <v>0</v>
      </c>
      <c r="F94" s="279">
        <v>0</v>
      </c>
      <c r="G94" s="157">
        <v>0</v>
      </c>
      <c r="H94" s="197">
        <v>0</v>
      </c>
    </row>
    <row r="95" spans="2:8" x14ac:dyDescent="0.25">
      <c r="B95" s="7" t="s">
        <v>167</v>
      </c>
      <c r="C95" s="157">
        <v>11</v>
      </c>
      <c r="D95" s="157">
        <v>11</v>
      </c>
      <c r="E95" s="157">
        <v>0</v>
      </c>
      <c r="F95" s="279">
        <v>11</v>
      </c>
      <c r="G95" s="157">
        <v>14</v>
      </c>
      <c r="H95" s="197">
        <v>9.3833333333333329</v>
      </c>
    </row>
    <row r="96" spans="2:8" x14ac:dyDescent="0.25">
      <c r="B96" s="7" t="s">
        <v>168</v>
      </c>
      <c r="C96" s="157">
        <v>18</v>
      </c>
      <c r="D96" s="157">
        <v>18</v>
      </c>
      <c r="E96" s="157">
        <v>0</v>
      </c>
      <c r="F96" s="279">
        <v>18</v>
      </c>
      <c r="G96" s="157">
        <v>172</v>
      </c>
      <c r="H96" s="197">
        <v>4.6761904761904756</v>
      </c>
    </row>
    <row r="97" spans="2:8" x14ac:dyDescent="0.25">
      <c r="B97" s="7" t="s">
        <v>169</v>
      </c>
      <c r="C97" s="157">
        <v>17510</v>
      </c>
      <c r="D97" s="157">
        <v>16712</v>
      </c>
      <c r="E97" s="157">
        <v>7</v>
      </c>
      <c r="F97" s="279">
        <v>17510</v>
      </c>
      <c r="G97" s="157">
        <v>2695</v>
      </c>
      <c r="H97" s="197">
        <v>67.062888198757761</v>
      </c>
    </row>
    <row r="98" spans="2:8" x14ac:dyDescent="0.25">
      <c r="B98" s="7" t="s">
        <v>23</v>
      </c>
      <c r="C98" s="157">
        <v>23280</v>
      </c>
      <c r="D98" s="157">
        <v>2619</v>
      </c>
      <c r="E98" s="157">
        <v>19</v>
      </c>
      <c r="F98" s="279">
        <v>23280</v>
      </c>
      <c r="G98" s="157">
        <v>28718</v>
      </c>
      <c r="H98" s="197">
        <v>132.23888888888888</v>
      </c>
    </row>
    <row r="99" spans="2:8" x14ac:dyDescent="0.25">
      <c r="B99" s="7" t="s">
        <v>160</v>
      </c>
      <c r="C99" s="157">
        <v>54</v>
      </c>
      <c r="D99" s="157">
        <v>54</v>
      </c>
      <c r="E99" s="157">
        <v>0</v>
      </c>
      <c r="F99" s="279">
        <v>54</v>
      </c>
      <c r="G99" s="157">
        <v>102</v>
      </c>
      <c r="H99" s="197">
        <v>7.95</v>
      </c>
    </row>
    <row r="100" spans="2:8" x14ac:dyDescent="0.25">
      <c r="B100" s="6" t="s">
        <v>170</v>
      </c>
      <c r="C100" s="158">
        <v>38</v>
      </c>
      <c r="D100" s="158">
        <v>38</v>
      </c>
      <c r="E100" s="158">
        <v>0</v>
      </c>
      <c r="F100" s="158">
        <v>38</v>
      </c>
      <c r="G100" s="158">
        <v>45</v>
      </c>
      <c r="H100" s="271">
        <v>5.3888888888888884</v>
      </c>
    </row>
    <row r="101" spans="2:8" x14ac:dyDescent="0.25">
      <c r="B101" s="6" t="s">
        <v>24</v>
      </c>
      <c r="C101" s="158">
        <v>23106</v>
      </c>
      <c r="D101" s="158">
        <v>2445</v>
      </c>
      <c r="E101" s="158">
        <v>19</v>
      </c>
      <c r="F101" s="158">
        <v>23106</v>
      </c>
      <c r="G101" s="158">
        <v>28168</v>
      </c>
      <c r="H101" s="271">
        <v>46</v>
      </c>
    </row>
    <row r="102" spans="2:8" x14ac:dyDescent="0.25">
      <c r="B102" s="7" t="s">
        <v>171</v>
      </c>
      <c r="C102" s="157">
        <v>59</v>
      </c>
      <c r="D102" s="157">
        <v>59</v>
      </c>
      <c r="E102" s="157">
        <v>0</v>
      </c>
      <c r="F102" s="279">
        <v>59</v>
      </c>
      <c r="G102" s="157">
        <v>202</v>
      </c>
      <c r="H102" s="197">
        <v>28.1</v>
      </c>
    </row>
    <row r="103" spans="2:8" x14ac:dyDescent="0.25">
      <c r="B103" s="7" t="s">
        <v>172</v>
      </c>
      <c r="C103" s="157">
        <v>16</v>
      </c>
      <c r="D103" s="157">
        <v>16</v>
      </c>
      <c r="E103" s="157">
        <v>0</v>
      </c>
      <c r="F103" s="279">
        <v>16</v>
      </c>
      <c r="G103" s="157">
        <v>67</v>
      </c>
      <c r="H103" s="197">
        <v>17.8</v>
      </c>
    </row>
    <row r="104" spans="2:8" x14ac:dyDescent="0.25">
      <c r="B104" s="7" t="s">
        <v>173</v>
      </c>
      <c r="C104" s="157">
        <v>7</v>
      </c>
      <c r="D104" s="157">
        <v>7</v>
      </c>
      <c r="E104" s="157">
        <v>0</v>
      </c>
      <c r="F104" s="279">
        <v>7</v>
      </c>
      <c r="G104" s="157">
        <v>13</v>
      </c>
      <c r="H104" s="197">
        <v>7</v>
      </c>
    </row>
    <row r="105" spans="2:8" x14ac:dyDescent="0.25">
      <c r="B105" s="7" t="s">
        <v>174</v>
      </c>
      <c r="C105" s="157">
        <v>0</v>
      </c>
      <c r="D105" s="157">
        <v>0</v>
      </c>
      <c r="E105" s="157">
        <v>0</v>
      </c>
      <c r="F105" s="279">
        <v>0</v>
      </c>
      <c r="G105" s="157">
        <v>121</v>
      </c>
      <c r="H105" s="197">
        <v>20</v>
      </c>
    </row>
    <row r="106" spans="2:8" x14ac:dyDescent="0.25">
      <c r="B106" s="7" t="s">
        <v>175</v>
      </c>
      <c r="C106" s="157">
        <v>146</v>
      </c>
      <c r="D106" s="157">
        <v>145</v>
      </c>
      <c r="E106" s="157">
        <v>1</v>
      </c>
      <c r="F106" s="279">
        <v>146</v>
      </c>
      <c r="G106" s="157">
        <v>319</v>
      </c>
      <c r="H106" s="197">
        <v>41.4</v>
      </c>
    </row>
    <row r="107" spans="2:8" x14ac:dyDescent="0.25">
      <c r="B107" s="7" t="s">
        <v>176</v>
      </c>
      <c r="C107" s="157">
        <v>126</v>
      </c>
      <c r="D107" s="157">
        <v>126</v>
      </c>
      <c r="E107" s="157">
        <v>0</v>
      </c>
      <c r="F107" s="279">
        <v>126</v>
      </c>
      <c r="G107" s="157">
        <v>213</v>
      </c>
      <c r="H107" s="197">
        <v>15</v>
      </c>
    </row>
    <row r="108" spans="2:8" x14ac:dyDescent="0.25">
      <c r="B108" s="7" t="s">
        <v>177</v>
      </c>
      <c r="C108" s="157">
        <v>0</v>
      </c>
      <c r="D108" s="157">
        <v>0</v>
      </c>
      <c r="E108" s="157">
        <v>0</v>
      </c>
      <c r="F108" s="279">
        <v>0</v>
      </c>
      <c r="G108" s="157">
        <v>80</v>
      </c>
      <c r="H108" s="197">
        <v>16.066666666666666</v>
      </c>
    </row>
    <row r="109" spans="2:8" x14ac:dyDescent="0.25">
      <c r="B109" s="7" t="s">
        <v>178</v>
      </c>
      <c r="C109" s="157">
        <v>20</v>
      </c>
      <c r="D109" s="157">
        <v>19</v>
      </c>
      <c r="E109" s="157">
        <v>1</v>
      </c>
      <c r="F109" s="279">
        <v>20</v>
      </c>
      <c r="G109" s="157">
        <v>26</v>
      </c>
      <c r="H109" s="197">
        <v>10.333333333333332</v>
      </c>
    </row>
    <row r="110" spans="2:8" x14ac:dyDescent="0.25">
      <c r="B110" s="6" t="s">
        <v>25</v>
      </c>
      <c r="C110" s="158">
        <v>284</v>
      </c>
      <c r="D110" s="158">
        <v>140</v>
      </c>
      <c r="E110" s="158">
        <v>0</v>
      </c>
      <c r="F110" s="158">
        <v>284</v>
      </c>
      <c r="G110" s="158">
        <v>42799</v>
      </c>
      <c r="H110" s="271">
        <v>0</v>
      </c>
    </row>
    <row r="111" spans="2:8" x14ac:dyDescent="0.25">
      <c r="B111" s="7" t="s">
        <v>179</v>
      </c>
      <c r="C111" s="157">
        <v>284</v>
      </c>
      <c r="D111" s="157">
        <v>140</v>
      </c>
      <c r="E111" s="157">
        <v>0</v>
      </c>
      <c r="F111" s="279">
        <v>284</v>
      </c>
      <c r="G111" s="157">
        <v>42799</v>
      </c>
      <c r="H111" s="197">
        <v>0</v>
      </c>
    </row>
    <row r="112" spans="2:8" x14ac:dyDescent="0.25">
      <c r="B112" s="7" t="s">
        <v>180</v>
      </c>
      <c r="C112" s="157">
        <v>48207</v>
      </c>
      <c r="D112" s="157">
        <v>16075</v>
      </c>
      <c r="E112" s="157">
        <v>482</v>
      </c>
      <c r="F112" s="279">
        <v>43923</v>
      </c>
      <c r="G112" s="157">
        <v>74866</v>
      </c>
      <c r="H112" s="197">
        <v>453.78798958238775</v>
      </c>
    </row>
    <row r="113" spans="2:8" x14ac:dyDescent="0.25">
      <c r="B113" s="7" t="s">
        <v>181</v>
      </c>
      <c r="C113" s="157">
        <v>283</v>
      </c>
      <c r="D113" s="157">
        <v>11268</v>
      </c>
      <c r="E113" s="157">
        <v>6</v>
      </c>
      <c r="F113" s="279">
        <v>12367</v>
      </c>
      <c r="G113" s="157">
        <v>1292</v>
      </c>
      <c r="H113" s="197">
        <v>3.9074074074074074</v>
      </c>
    </row>
    <row r="114" spans="2:8" x14ac:dyDescent="0.25">
      <c r="B114" s="7" t="s">
        <v>182</v>
      </c>
      <c r="C114" s="157">
        <v>183</v>
      </c>
      <c r="D114" s="157">
        <v>11168</v>
      </c>
      <c r="E114" s="157">
        <v>6</v>
      </c>
      <c r="F114" s="279">
        <v>12267</v>
      </c>
      <c r="G114" s="157">
        <v>1153</v>
      </c>
      <c r="H114" s="197">
        <v>0</v>
      </c>
    </row>
    <row r="115" spans="2:8" x14ac:dyDescent="0.25">
      <c r="B115" s="6" t="s">
        <v>26</v>
      </c>
      <c r="C115" s="158">
        <v>100</v>
      </c>
      <c r="D115" s="158">
        <v>100</v>
      </c>
      <c r="E115" s="158">
        <v>0</v>
      </c>
      <c r="F115" s="158">
        <v>100</v>
      </c>
      <c r="G115" s="158">
        <v>139</v>
      </c>
      <c r="H115" s="271">
        <v>3.9074074074074074</v>
      </c>
    </row>
    <row r="116" spans="2:8" x14ac:dyDescent="0.25">
      <c r="B116" s="7" t="s">
        <v>183</v>
      </c>
      <c r="C116" s="157">
        <v>107</v>
      </c>
      <c r="D116" s="157">
        <v>107</v>
      </c>
      <c r="E116" s="157">
        <v>19</v>
      </c>
      <c r="F116" s="279">
        <v>12358</v>
      </c>
      <c r="G116" s="157">
        <v>36347</v>
      </c>
      <c r="H116" s="197">
        <v>35.166666666666671</v>
      </c>
    </row>
    <row r="117" spans="2:8" x14ac:dyDescent="0.25">
      <c r="B117" s="7" t="s">
        <v>184</v>
      </c>
      <c r="C117" s="157">
        <v>64</v>
      </c>
      <c r="D117" s="157">
        <v>64</v>
      </c>
      <c r="E117" s="157">
        <v>0</v>
      </c>
      <c r="F117" s="279">
        <v>64</v>
      </c>
      <c r="G117" s="157">
        <v>273</v>
      </c>
      <c r="H117" s="197">
        <v>27</v>
      </c>
    </row>
    <row r="118" spans="2:8" x14ac:dyDescent="0.25">
      <c r="B118" s="7" t="s">
        <v>27</v>
      </c>
      <c r="C118" s="157">
        <v>0</v>
      </c>
      <c r="D118" s="157">
        <v>0</v>
      </c>
      <c r="E118" s="157">
        <v>19</v>
      </c>
      <c r="F118" s="279">
        <v>12251</v>
      </c>
      <c r="G118" s="157">
        <v>35930</v>
      </c>
      <c r="H118" s="197">
        <v>0</v>
      </c>
    </row>
    <row r="119" spans="2:8" x14ac:dyDescent="0.25">
      <c r="B119" s="7" t="s">
        <v>185</v>
      </c>
      <c r="C119" s="157">
        <v>43</v>
      </c>
      <c r="D119" s="157">
        <v>43</v>
      </c>
      <c r="E119" s="157">
        <v>0</v>
      </c>
      <c r="F119" s="279">
        <v>43</v>
      </c>
      <c r="G119" s="157">
        <v>144</v>
      </c>
      <c r="H119" s="197">
        <v>8.1666666666666679</v>
      </c>
    </row>
    <row r="120" spans="2:8" x14ac:dyDescent="0.25">
      <c r="B120" s="7" t="s">
        <v>186</v>
      </c>
      <c r="C120" s="157">
        <v>1798</v>
      </c>
      <c r="D120" s="157">
        <v>1193</v>
      </c>
      <c r="E120" s="157">
        <v>266</v>
      </c>
      <c r="F120" s="279">
        <v>1798</v>
      </c>
      <c r="G120" s="157">
        <v>3508</v>
      </c>
      <c r="H120" s="197">
        <v>81.683333333333337</v>
      </c>
    </row>
    <row r="121" spans="2:8" x14ac:dyDescent="0.25">
      <c r="B121" s="7" t="s">
        <v>187</v>
      </c>
      <c r="C121" s="157">
        <v>0</v>
      </c>
      <c r="D121" s="157">
        <v>0</v>
      </c>
      <c r="E121" s="157">
        <v>0</v>
      </c>
      <c r="F121" s="279">
        <v>0</v>
      </c>
      <c r="G121" s="157">
        <v>174</v>
      </c>
      <c r="H121" s="197">
        <v>44.1</v>
      </c>
    </row>
    <row r="122" spans="2:8" x14ac:dyDescent="0.25">
      <c r="B122" s="6" t="s">
        <v>28</v>
      </c>
      <c r="C122" s="158">
        <v>0</v>
      </c>
      <c r="D122" s="158">
        <v>0</v>
      </c>
      <c r="E122" s="158">
        <v>243</v>
      </c>
      <c r="F122" s="158">
        <v>0</v>
      </c>
      <c r="G122" s="158">
        <v>0</v>
      </c>
      <c r="H122" s="271">
        <v>0</v>
      </c>
    </row>
    <row r="123" spans="2:8" x14ac:dyDescent="0.25">
      <c r="B123" s="7" t="s">
        <v>188</v>
      </c>
      <c r="C123" s="157">
        <v>24</v>
      </c>
      <c r="D123" s="157">
        <v>24</v>
      </c>
      <c r="E123" s="157">
        <v>0</v>
      </c>
      <c r="F123" s="279">
        <v>24</v>
      </c>
      <c r="G123" s="157">
        <v>19</v>
      </c>
      <c r="H123" s="197">
        <v>9.5833333333333321</v>
      </c>
    </row>
    <row r="124" spans="2:8" x14ac:dyDescent="0.25">
      <c r="B124" s="7" t="s">
        <v>189</v>
      </c>
      <c r="C124" s="157">
        <v>1774</v>
      </c>
      <c r="D124" s="157">
        <v>1169</v>
      </c>
      <c r="E124" s="157">
        <v>23</v>
      </c>
      <c r="F124" s="279">
        <v>1774</v>
      </c>
      <c r="G124" s="157">
        <v>3315</v>
      </c>
      <c r="H124" s="197">
        <v>28</v>
      </c>
    </row>
    <row r="125" spans="2:8" x14ac:dyDescent="0.25">
      <c r="B125" s="7" t="s">
        <v>190</v>
      </c>
      <c r="C125" s="157">
        <v>42875</v>
      </c>
      <c r="D125" s="157">
        <v>1560</v>
      </c>
      <c r="E125" s="157">
        <v>48</v>
      </c>
      <c r="F125" s="279">
        <v>15300</v>
      </c>
      <c r="G125" s="157">
        <v>23845</v>
      </c>
      <c r="H125" s="197">
        <v>48.171731638918416</v>
      </c>
    </row>
    <row r="126" spans="2:8" x14ac:dyDescent="0.25">
      <c r="B126" s="7" t="s">
        <v>191</v>
      </c>
      <c r="C126" s="157">
        <v>41273</v>
      </c>
      <c r="D126" s="157">
        <v>0</v>
      </c>
      <c r="E126" s="157">
        <v>48</v>
      </c>
      <c r="F126" s="279">
        <v>13740</v>
      </c>
      <c r="G126" s="157">
        <v>1707</v>
      </c>
      <c r="H126" s="197">
        <v>31.604595054060905</v>
      </c>
    </row>
    <row r="127" spans="2:8" x14ac:dyDescent="0.25">
      <c r="B127" s="6" t="s">
        <v>192</v>
      </c>
      <c r="C127" s="158">
        <v>1530</v>
      </c>
      <c r="D127" s="158">
        <v>1488</v>
      </c>
      <c r="E127" s="158">
        <v>0</v>
      </c>
      <c r="F127" s="158">
        <v>1488</v>
      </c>
      <c r="G127" s="158">
        <v>21999</v>
      </c>
      <c r="H127" s="271">
        <v>8.9913790090999353</v>
      </c>
    </row>
    <row r="128" spans="2:8" x14ac:dyDescent="0.25">
      <c r="B128" s="6" t="s">
        <v>29</v>
      </c>
      <c r="C128" s="158">
        <v>72</v>
      </c>
      <c r="D128" s="158">
        <v>72</v>
      </c>
      <c r="E128" s="158">
        <v>0</v>
      </c>
      <c r="F128" s="279">
        <v>72</v>
      </c>
      <c r="G128" s="158">
        <v>139</v>
      </c>
      <c r="H128" s="271">
        <v>7.5757575757575761</v>
      </c>
    </row>
    <row r="129" spans="2:8" x14ac:dyDescent="0.25">
      <c r="B129" s="7" t="s">
        <v>193</v>
      </c>
      <c r="C129" s="157">
        <v>3144</v>
      </c>
      <c r="D129" s="157">
        <v>1947</v>
      </c>
      <c r="E129" s="157">
        <v>143</v>
      </c>
      <c r="F129" s="279">
        <v>2100</v>
      </c>
      <c r="G129" s="157">
        <v>9874</v>
      </c>
      <c r="H129" s="197">
        <v>284.85885053606194</v>
      </c>
    </row>
    <row r="130" spans="2:8" x14ac:dyDescent="0.25">
      <c r="B130" s="7" t="s">
        <v>194</v>
      </c>
      <c r="C130" s="157">
        <v>209</v>
      </c>
      <c r="D130" s="157">
        <v>205</v>
      </c>
      <c r="E130" s="157">
        <v>0</v>
      </c>
      <c r="F130" s="279">
        <v>205</v>
      </c>
      <c r="G130" s="157">
        <v>425</v>
      </c>
      <c r="H130" s="197">
        <v>0</v>
      </c>
    </row>
    <row r="131" spans="2:8" x14ac:dyDescent="0.25">
      <c r="B131" s="7" t="s">
        <v>195</v>
      </c>
      <c r="C131" s="157">
        <v>34</v>
      </c>
      <c r="D131" s="157">
        <v>34</v>
      </c>
      <c r="E131" s="157">
        <v>0</v>
      </c>
      <c r="F131" s="279">
        <v>34</v>
      </c>
      <c r="G131" s="157">
        <v>253</v>
      </c>
      <c r="H131" s="197">
        <v>38</v>
      </c>
    </row>
    <row r="132" spans="2:8" x14ac:dyDescent="0.25">
      <c r="B132" s="7" t="s">
        <v>196</v>
      </c>
      <c r="C132" s="157">
        <v>2409</v>
      </c>
      <c r="D132" s="157">
        <v>1269</v>
      </c>
      <c r="E132" s="157">
        <v>92</v>
      </c>
      <c r="F132" s="279">
        <v>1371</v>
      </c>
      <c r="G132" s="157">
        <v>7885</v>
      </c>
      <c r="H132" s="197">
        <v>196.36339759638875</v>
      </c>
    </row>
    <row r="133" spans="2:8" x14ac:dyDescent="0.25">
      <c r="B133" s="6" t="s">
        <v>30</v>
      </c>
      <c r="C133" s="158">
        <v>492</v>
      </c>
      <c r="D133" s="158">
        <v>439</v>
      </c>
      <c r="E133" s="158">
        <v>51</v>
      </c>
      <c r="F133" s="158">
        <v>490</v>
      </c>
      <c r="G133" s="158">
        <v>1130</v>
      </c>
      <c r="H133" s="271">
        <v>39.995086639306884</v>
      </c>
    </row>
    <row r="134" spans="2:8" x14ac:dyDescent="0.25">
      <c r="B134" s="7" t="s">
        <v>197</v>
      </c>
      <c r="C134" s="157">
        <v>0</v>
      </c>
      <c r="D134" s="157">
        <v>0</v>
      </c>
      <c r="E134" s="157">
        <v>0</v>
      </c>
      <c r="F134" s="279">
        <v>0</v>
      </c>
      <c r="G134" s="157">
        <v>0</v>
      </c>
      <c r="H134" s="197">
        <v>0</v>
      </c>
    </row>
    <row r="135" spans="2:8" x14ac:dyDescent="0.25">
      <c r="B135" s="7" t="s">
        <v>198</v>
      </c>
      <c r="C135" s="157">
        <v>0</v>
      </c>
      <c r="D135" s="157">
        <v>0</v>
      </c>
      <c r="E135" s="157">
        <v>0</v>
      </c>
      <c r="F135" s="279">
        <v>0</v>
      </c>
      <c r="G135" s="157">
        <v>181</v>
      </c>
      <c r="H135" s="197">
        <v>10.500366300366299</v>
      </c>
    </row>
    <row r="136" spans="2:8" x14ac:dyDescent="0.25">
      <c r="B136" s="7" t="s">
        <v>199</v>
      </c>
      <c r="C136" s="157">
        <v>3970</v>
      </c>
      <c r="D136" s="157">
        <v>3847</v>
      </c>
      <c r="E136" s="157">
        <v>233</v>
      </c>
      <c r="F136" s="279">
        <v>3741</v>
      </c>
      <c r="G136" s="157">
        <v>18410</v>
      </c>
      <c r="H136" s="197">
        <v>216.01707605172996</v>
      </c>
    </row>
    <row r="137" spans="2:8" x14ac:dyDescent="0.25">
      <c r="B137" s="7" t="s">
        <v>200</v>
      </c>
      <c r="C137" s="157">
        <v>833</v>
      </c>
      <c r="D137" s="157">
        <v>1670</v>
      </c>
      <c r="E137" s="157">
        <v>125</v>
      </c>
      <c r="F137" s="279">
        <v>833</v>
      </c>
      <c r="G137" s="157">
        <v>455</v>
      </c>
      <c r="H137" s="197">
        <v>34.623918673918674</v>
      </c>
    </row>
    <row r="138" spans="2:8" x14ac:dyDescent="0.25">
      <c r="B138" s="7" t="s">
        <v>201</v>
      </c>
      <c r="C138" s="157">
        <v>24</v>
      </c>
      <c r="D138" s="157">
        <v>24</v>
      </c>
      <c r="E138" s="157">
        <v>0</v>
      </c>
      <c r="F138" s="279">
        <v>24</v>
      </c>
      <c r="G138" s="157">
        <v>23</v>
      </c>
      <c r="H138" s="197">
        <v>12.75</v>
      </c>
    </row>
    <row r="139" spans="2:8" x14ac:dyDescent="0.25">
      <c r="B139" s="7" t="s">
        <v>202</v>
      </c>
      <c r="C139" s="157">
        <v>60</v>
      </c>
      <c r="D139" s="157">
        <v>60</v>
      </c>
      <c r="E139" s="157">
        <v>0</v>
      </c>
      <c r="F139" s="279">
        <v>60</v>
      </c>
      <c r="G139" s="157">
        <v>362</v>
      </c>
      <c r="H139" s="197">
        <v>21.873918673918674</v>
      </c>
    </row>
    <row r="140" spans="2:8" x14ac:dyDescent="0.25">
      <c r="B140" s="7" t="s">
        <v>203</v>
      </c>
      <c r="C140" s="157">
        <v>0</v>
      </c>
      <c r="D140" s="157">
        <v>0</v>
      </c>
      <c r="E140" s="157">
        <v>0</v>
      </c>
      <c r="F140" s="279">
        <v>0</v>
      </c>
      <c r="G140" s="157">
        <v>70</v>
      </c>
      <c r="H140" s="197">
        <v>0</v>
      </c>
    </row>
    <row r="141" spans="2:8" x14ac:dyDescent="0.25">
      <c r="B141" s="6" t="s">
        <v>31</v>
      </c>
      <c r="C141" s="158">
        <v>749</v>
      </c>
      <c r="D141" s="158">
        <v>1586</v>
      </c>
      <c r="E141" s="158">
        <v>125</v>
      </c>
      <c r="F141" s="158">
        <v>749</v>
      </c>
      <c r="G141" s="158">
        <v>0</v>
      </c>
      <c r="H141" s="271">
        <v>0</v>
      </c>
    </row>
    <row r="142" spans="2:8" x14ac:dyDescent="0.25">
      <c r="B142" s="7" t="s">
        <v>204</v>
      </c>
      <c r="C142" s="157">
        <v>594</v>
      </c>
      <c r="D142" s="157">
        <v>578</v>
      </c>
      <c r="E142" s="157">
        <v>0</v>
      </c>
      <c r="F142" s="279">
        <v>578</v>
      </c>
      <c r="G142" s="157">
        <v>1468</v>
      </c>
      <c r="H142" s="197">
        <v>39.544779991697801</v>
      </c>
    </row>
    <row r="143" spans="2:8" x14ac:dyDescent="0.25">
      <c r="B143" s="7" t="s">
        <v>205</v>
      </c>
      <c r="C143" s="157">
        <v>16</v>
      </c>
      <c r="D143" s="157">
        <v>16</v>
      </c>
      <c r="E143" s="157">
        <v>0</v>
      </c>
      <c r="F143" s="279">
        <v>16</v>
      </c>
      <c r="G143" s="157">
        <v>44</v>
      </c>
      <c r="H143" s="197">
        <v>10.136363636363637</v>
      </c>
    </row>
    <row r="144" spans="2:8" x14ac:dyDescent="0.25">
      <c r="B144" s="7" t="s">
        <v>206</v>
      </c>
      <c r="C144" s="157">
        <v>32</v>
      </c>
      <c r="D144" s="157">
        <v>32</v>
      </c>
      <c r="E144" s="157">
        <v>0</v>
      </c>
      <c r="F144" s="279">
        <v>32</v>
      </c>
      <c r="G144" s="157">
        <v>47</v>
      </c>
      <c r="H144" s="197">
        <v>15.931818181818182</v>
      </c>
    </row>
    <row r="145" spans="2:8" x14ac:dyDescent="0.25">
      <c r="B145" s="6" t="s">
        <v>32</v>
      </c>
      <c r="C145" s="158">
        <v>546</v>
      </c>
      <c r="D145" s="158">
        <v>530</v>
      </c>
      <c r="E145" s="158">
        <v>0</v>
      </c>
      <c r="F145" s="158">
        <v>530</v>
      </c>
      <c r="G145" s="158">
        <v>1377</v>
      </c>
      <c r="H145" s="271">
        <v>13.476598173515983</v>
      </c>
    </row>
    <row r="146" spans="2:8" x14ac:dyDescent="0.25">
      <c r="B146" s="7" t="s">
        <v>33</v>
      </c>
      <c r="C146" s="157">
        <v>2543</v>
      </c>
      <c r="D146" s="157">
        <v>1599</v>
      </c>
      <c r="E146" s="157">
        <v>108</v>
      </c>
      <c r="F146" s="279">
        <v>2330</v>
      </c>
      <c r="G146" s="157">
        <v>16487</v>
      </c>
      <c r="H146" s="197">
        <v>141.84837738611344</v>
      </c>
    </row>
    <row r="147" spans="2:8" x14ac:dyDescent="0.25">
      <c r="B147" s="6" t="s">
        <v>207</v>
      </c>
      <c r="C147" s="158">
        <v>0</v>
      </c>
      <c r="D147" s="158">
        <v>0</v>
      </c>
      <c r="E147" s="158">
        <v>0</v>
      </c>
      <c r="F147" s="158">
        <v>0</v>
      </c>
      <c r="G147" s="158">
        <v>6</v>
      </c>
      <c r="H147" s="271">
        <v>3</v>
      </c>
    </row>
    <row r="148" spans="2:8" x14ac:dyDescent="0.25">
      <c r="B148" s="6" t="s">
        <v>34</v>
      </c>
      <c r="C148" s="158">
        <v>2013</v>
      </c>
      <c r="D148" s="158">
        <v>1097</v>
      </c>
      <c r="E148" s="158">
        <v>107</v>
      </c>
      <c r="F148" s="158">
        <v>1827</v>
      </c>
      <c r="G148" s="158">
        <v>1787</v>
      </c>
      <c r="H148" s="271">
        <v>85.768469978706037</v>
      </c>
    </row>
    <row r="149" spans="2:8" x14ac:dyDescent="0.25">
      <c r="B149" s="7" t="s">
        <v>35</v>
      </c>
      <c r="C149" s="157">
        <v>115</v>
      </c>
      <c r="D149" s="157">
        <v>87</v>
      </c>
      <c r="E149" s="157">
        <v>0</v>
      </c>
      <c r="F149" s="279">
        <v>87</v>
      </c>
      <c r="G149" s="157">
        <v>13686</v>
      </c>
      <c r="H149" s="197">
        <v>13.555833333333334</v>
      </c>
    </row>
    <row r="150" spans="2:8" x14ac:dyDescent="0.25">
      <c r="B150" s="7" t="s">
        <v>36</v>
      </c>
      <c r="C150" s="157">
        <v>167</v>
      </c>
      <c r="D150" s="157">
        <v>167</v>
      </c>
      <c r="E150" s="157">
        <v>1</v>
      </c>
      <c r="F150" s="279">
        <v>168</v>
      </c>
      <c r="G150" s="157">
        <v>341</v>
      </c>
      <c r="H150" s="197">
        <v>0</v>
      </c>
    </row>
    <row r="151" spans="2:8" x14ac:dyDescent="0.25">
      <c r="B151" s="6" t="s">
        <v>37</v>
      </c>
      <c r="C151" s="158">
        <v>198</v>
      </c>
      <c r="D151" s="158">
        <v>198</v>
      </c>
      <c r="E151" s="158">
        <v>0</v>
      </c>
      <c r="F151" s="158">
        <v>198</v>
      </c>
      <c r="G151" s="158">
        <v>545</v>
      </c>
      <c r="H151" s="271">
        <v>8.4074074074074083</v>
      </c>
    </row>
    <row r="152" spans="2:8" x14ac:dyDescent="0.25">
      <c r="B152" s="7" t="s">
        <v>208</v>
      </c>
      <c r="C152" s="157">
        <v>50</v>
      </c>
      <c r="D152" s="157">
        <v>50</v>
      </c>
      <c r="E152" s="157">
        <v>0</v>
      </c>
      <c r="F152" s="279">
        <v>50</v>
      </c>
      <c r="G152" s="157">
        <v>122</v>
      </c>
      <c r="H152" s="197">
        <v>31.116666666666667</v>
      </c>
    </row>
    <row r="153" spans="2:8" x14ac:dyDescent="0.25">
      <c r="B153" s="7" t="s">
        <v>209</v>
      </c>
      <c r="C153" s="157">
        <v>64005</v>
      </c>
      <c r="D153" s="157">
        <v>35042</v>
      </c>
      <c r="E153" s="157">
        <v>16</v>
      </c>
      <c r="F153" s="279">
        <v>56991</v>
      </c>
      <c r="G153" s="157">
        <v>7929</v>
      </c>
      <c r="H153" s="197">
        <v>139.70753111740905</v>
      </c>
    </row>
    <row r="154" spans="2:8" x14ac:dyDescent="0.25">
      <c r="B154" s="7" t="s">
        <v>210</v>
      </c>
      <c r="C154" s="157">
        <v>363</v>
      </c>
      <c r="D154" s="157">
        <v>722</v>
      </c>
      <c r="E154" s="157">
        <v>0</v>
      </c>
      <c r="F154" s="279">
        <v>722</v>
      </c>
      <c r="G154" s="157">
        <v>1887</v>
      </c>
      <c r="H154" s="197">
        <v>16.87</v>
      </c>
    </row>
    <row r="155" spans="2:8" x14ac:dyDescent="0.25">
      <c r="B155" s="6" t="s">
        <v>38</v>
      </c>
      <c r="C155" s="158">
        <v>188</v>
      </c>
      <c r="D155" s="158">
        <v>494</v>
      </c>
      <c r="E155" s="158">
        <v>0</v>
      </c>
      <c r="F155" s="158">
        <v>494</v>
      </c>
      <c r="G155" s="158">
        <v>1364</v>
      </c>
      <c r="H155" s="271">
        <v>13.460909090909091</v>
      </c>
    </row>
    <row r="156" spans="2:8" x14ac:dyDescent="0.25">
      <c r="B156" s="7" t="s">
        <v>39</v>
      </c>
      <c r="C156" s="157">
        <v>0</v>
      </c>
      <c r="D156" s="157">
        <v>0</v>
      </c>
      <c r="E156" s="157">
        <v>0</v>
      </c>
      <c r="F156" s="279">
        <v>0</v>
      </c>
      <c r="G156" s="157">
        <v>0</v>
      </c>
      <c r="H156" s="197">
        <v>0</v>
      </c>
    </row>
    <row r="157" spans="2:8" x14ac:dyDescent="0.25">
      <c r="B157" s="7" t="s">
        <v>40</v>
      </c>
      <c r="C157" s="157">
        <v>135</v>
      </c>
      <c r="D157" s="157">
        <v>188</v>
      </c>
      <c r="E157" s="157">
        <v>0</v>
      </c>
      <c r="F157" s="279">
        <v>188</v>
      </c>
      <c r="G157" s="157">
        <v>367</v>
      </c>
      <c r="H157" s="197">
        <v>0</v>
      </c>
    </row>
    <row r="158" spans="2:8" x14ac:dyDescent="0.25">
      <c r="B158" s="7" t="s">
        <v>41</v>
      </c>
      <c r="C158" s="157">
        <v>40</v>
      </c>
      <c r="D158" s="157">
        <v>40</v>
      </c>
      <c r="E158" s="157">
        <v>0</v>
      </c>
      <c r="F158" s="279">
        <v>40</v>
      </c>
      <c r="G158" s="157">
        <v>156</v>
      </c>
      <c r="H158" s="197">
        <v>3.4090909090909092</v>
      </c>
    </row>
    <row r="159" spans="2:8" x14ac:dyDescent="0.25">
      <c r="B159" s="7" t="s">
        <v>42</v>
      </c>
      <c r="C159" s="157">
        <v>791</v>
      </c>
      <c r="D159" s="157">
        <v>747</v>
      </c>
      <c r="E159" s="157">
        <v>1</v>
      </c>
      <c r="F159" s="279">
        <v>748</v>
      </c>
      <c r="G159" s="157">
        <v>2022</v>
      </c>
      <c r="H159" s="197">
        <v>103.16242311852388</v>
      </c>
    </row>
    <row r="160" spans="2:8" x14ac:dyDescent="0.25">
      <c r="B160" s="6" t="s">
        <v>43</v>
      </c>
      <c r="C160" s="158">
        <v>177</v>
      </c>
      <c r="D160" s="158">
        <v>131</v>
      </c>
      <c r="E160" s="158">
        <v>0</v>
      </c>
      <c r="F160" s="158">
        <v>131</v>
      </c>
      <c r="G160" s="158">
        <v>484</v>
      </c>
      <c r="H160" s="271">
        <v>24.980097680097682</v>
      </c>
    </row>
    <row r="161" spans="2:8" x14ac:dyDescent="0.25">
      <c r="B161" s="7" t="s">
        <v>44</v>
      </c>
      <c r="C161" s="157">
        <v>104</v>
      </c>
      <c r="D161" s="157">
        <v>104</v>
      </c>
      <c r="E161" s="157">
        <v>0</v>
      </c>
      <c r="F161" s="279">
        <v>104</v>
      </c>
      <c r="G161" s="157">
        <v>356</v>
      </c>
      <c r="H161" s="197">
        <v>9.0833333333333339</v>
      </c>
    </row>
    <row r="162" spans="2:8" x14ac:dyDescent="0.25">
      <c r="B162" s="7" t="s">
        <v>45</v>
      </c>
      <c r="C162" s="157">
        <v>95</v>
      </c>
      <c r="D162" s="157">
        <v>95</v>
      </c>
      <c r="E162" s="157">
        <v>0</v>
      </c>
      <c r="F162" s="279">
        <v>95</v>
      </c>
      <c r="G162" s="157">
        <v>200</v>
      </c>
      <c r="H162" s="197">
        <v>0</v>
      </c>
    </row>
    <row r="163" spans="2:8" x14ac:dyDescent="0.25">
      <c r="B163" s="7" t="s">
        <v>46</v>
      </c>
      <c r="C163" s="157">
        <v>292</v>
      </c>
      <c r="D163" s="157">
        <v>294</v>
      </c>
      <c r="E163" s="157">
        <v>1</v>
      </c>
      <c r="F163" s="279">
        <v>295</v>
      </c>
      <c r="G163" s="157">
        <v>740</v>
      </c>
      <c r="H163" s="197">
        <v>17.18788099398175</v>
      </c>
    </row>
    <row r="164" spans="2:8" x14ac:dyDescent="0.25">
      <c r="B164" s="6" t="s">
        <v>47</v>
      </c>
      <c r="C164" s="158">
        <v>89</v>
      </c>
      <c r="D164" s="158">
        <v>89</v>
      </c>
      <c r="E164" s="158">
        <v>0</v>
      </c>
      <c r="F164" s="158">
        <v>89</v>
      </c>
      <c r="G164" s="158">
        <v>178</v>
      </c>
      <c r="H164" s="271">
        <v>27.911111111111111</v>
      </c>
    </row>
    <row r="165" spans="2:8" x14ac:dyDescent="0.25">
      <c r="B165" s="7" t="s">
        <v>211</v>
      </c>
      <c r="C165" s="157">
        <v>34</v>
      </c>
      <c r="D165" s="157">
        <v>34</v>
      </c>
      <c r="E165" s="157">
        <v>0</v>
      </c>
      <c r="F165" s="279">
        <v>34</v>
      </c>
      <c r="G165" s="157">
        <v>64</v>
      </c>
      <c r="H165" s="197">
        <v>24</v>
      </c>
    </row>
    <row r="166" spans="2:8" x14ac:dyDescent="0.25">
      <c r="B166" s="7" t="s">
        <v>212</v>
      </c>
      <c r="C166" s="157">
        <v>26944</v>
      </c>
      <c r="D166" s="157">
        <v>32429</v>
      </c>
      <c r="E166" s="157">
        <v>15</v>
      </c>
      <c r="F166" s="279">
        <v>34986</v>
      </c>
      <c r="G166" s="157">
        <v>1129</v>
      </c>
      <c r="H166" s="197">
        <v>0</v>
      </c>
    </row>
    <row r="167" spans="2:8" x14ac:dyDescent="0.25">
      <c r="B167" s="7" t="s">
        <v>213</v>
      </c>
      <c r="C167" s="157">
        <v>26876</v>
      </c>
      <c r="D167" s="157">
        <v>32361</v>
      </c>
      <c r="E167" s="157">
        <v>15</v>
      </c>
      <c r="F167" s="279">
        <v>34918</v>
      </c>
      <c r="G167" s="157">
        <v>917</v>
      </c>
      <c r="H167" s="197">
        <v>0</v>
      </c>
    </row>
    <row r="168" spans="2:8" x14ac:dyDescent="0.25">
      <c r="B168" s="7" t="s">
        <v>214</v>
      </c>
      <c r="C168" s="157">
        <v>68</v>
      </c>
      <c r="D168" s="157">
        <v>68</v>
      </c>
      <c r="E168" s="157">
        <v>0</v>
      </c>
      <c r="F168" s="279">
        <v>68</v>
      </c>
      <c r="G168" s="157">
        <v>212</v>
      </c>
      <c r="H168" s="197">
        <v>0</v>
      </c>
    </row>
    <row r="169" spans="2:8" x14ac:dyDescent="0.25">
      <c r="B169" s="7" t="s">
        <v>215</v>
      </c>
      <c r="C169" s="157">
        <v>0</v>
      </c>
      <c r="D169" s="157">
        <v>0</v>
      </c>
      <c r="E169" s="157">
        <v>0</v>
      </c>
      <c r="F169" s="279">
        <v>0</v>
      </c>
      <c r="G169" s="157">
        <v>0</v>
      </c>
      <c r="H169" s="197">
        <v>0</v>
      </c>
    </row>
    <row r="170" spans="2:8" x14ac:dyDescent="0.25">
      <c r="B170" s="7" t="s">
        <v>216</v>
      </c>
      <c r="C170" s="157">
        <v>35907</v>
      </c>
      <c r="D170" s="157">
        <v>1144</v>
      </c>
      <c r="E170" s="157">
        <v>0</v>
      </c>
      <c r="F170" s="279">
        <v>20535</v>
      </c>
      <c r="G170" s="157">
        <v>2891</v>
      </c>
      <c r="H170" s="197">
        <v>19.675107998885174</v>
      </c>
    </row>
    <row r="171" spans="2:8" x14ac:dyDescent="0.25">
      <c r="B171" s="6" t="s">
        <v>217</v>
      </c>
      <c r="C171" s="158">
        <v>34763</v>
      </c>
      <c r="D171" s="158">
        <v>0</v>
      </c>
      <c r="E171" s="158">
        <v>0</v>
      </c>
      <c r="F171" s="158">
        <v>19391</v>
      </c>
      <c r="G171" s="158">
        <v>1117</v>
      </c>
      <c r="H171" s="271">
        <v>0</v>
      </c>
    </row>
    <row r="172" spans="2:8" x14ac:dyDescent="0.25">
      <c r="B172" s="6" t="s">
        <v>48</v>
      </c>
      <c r="C172" s="158">
        <v>1</v>
      </c>
      <c r="D172" s="158">
        <v>1</v>
      </c>
      <c r="E172" s="158">
        <v>0</v>
      </c>
      <c r="F172" s="158">
        <v>1</v>
      </c>
      <c r="G172" s="158">
        <v>1</v>
      </c>
      <c r="H172" s="271">
        <v>2</v>
      </c>
    </row>
    <row r="173" spans="2:8" x14ac:dyDescent="0.25">
      <c r="B173" s="7" t="s">
        <v>218</v>
      </c>
      <c r="C173" s="157">
        <v>22</v>
      </c>
      <c r="D173" s="157">
        <v>22</v>
      </c>
      <c r="E173" s="157">
        <v>0</v>
      </c>
      <c r="F173" s="279">
        <v>22</v>
      </c>
      <c r="G173" s="157">
        <v>0</v>
      </c>
      <c r="H173" s="197">
        <v>2.083333333333333</v>
      </c>
    </row>
    <row r="174" spans="2:8" x14ac:dyDescent="0.25">
      <c r="B174" s="7" t="s">
        <v>219</v>
      </c>
      <c r="C174" s="157">
        <v>1121</v>
      </c>
      <c r="D174" s="157">
        <v>1121</v>
      </c>
      <c r="E174" s="157">
        <v>0</v>
      </c>
      <c r="F174" s="279">
        <v>1121</v>
      </c>
      <c r="G174" s="157">
        <v>1773</v>
      </c>
      <c r="H174" s="197">
        <v>15.59177466555184</v>
      </c>
    </row>
    <row r="175" spans="2:8" x14ac:dyDescent="0.25">
      <c r="B175" s="7" t="s">
        <v>220</v>
      </c>
      <c r="C175" s="157">
        <v>50729</v>
      </c>
      <c r="D175" s="157">
        <v>35392</v>
      </c>
      <c r="E175" s="157">
        <v>148</v>
      </c>
      <c r="F175" s="279">
        <v>36707</v>
      </c>
      <c r="G175" s="157">
        <v>80849</v>
      </c>
      <c r="H175" s="197">
        <v>458.29971831992748</v>
      </c>
    </row>
    <row r="176" spans="2:8" x14ac:dyDescent="0.25">
      <c r="B176" s="7" t="s">
        <v>221</v>
      </c>
      <c r="C176" s="157">
        <v>31969</v>
      </c>
      <c r="D176" s="157">
        <v>15592</v>
      </c>
      <c r="E176" s="157">
        <v>113</v>
      </c>
      <c r="F176" s="279">
        <v>16798</v>
      </c>
      <c r="G176" s="157">
        <v>1903</v>
      </c>
      <c r="H176" s="197">
        <v>145.26509592017638</v>
      </c>
    </row>
    <row r="177" spans="2:8" x14ac:dyDescent="0.25">
      <c r="B177" s="6" t="s">
        <v>49</v>
      </c>
      <c r="C177" s="158">
        <v>20</v>
      </c>
      <c r="D177" s="158">
        <v>20</v>
      </c>
      <c r="E177" s="158">
        <v>0</v>
      </c>
      <c r="F177" s="158">
        <v>20</v>
      </c>
      <c r="G177" s="158">
        <v>32</v>
      </c>
      <c r="H177" s="271">
        <v>4.4000000000000004</v>
      </c>
    </row>
    <row r="178" spans="2:8" x14ac:dyDescent="0.25">
      <c r="B178" s="7" t="s">
        <v>222</v>
      </c>
      <c r="C178" s="157">
        <v>125</v>
      </c>
      <c r="D178" s="157">
        <v>125</v>
      </c>
      <c r="E178" s="157">
        <v>0</v>
      </c>
      <c r="F178" s="279">
        <v>85</v>
      </c>
      <c r="G178" s="157">
        <v>280</v>
      </c>
      <c r="H178" s="197">
        <v>23.733333333333334</v>
      </c>
    </row>
    <row r="179" spans="2:8" x14ac:dyDescent="0.25">
      <c r="B179" s="7" t="s">
        <v>223</v>
      </c>
      <c r="C179" s="157">
        <v>1822</v>
      </c>
      <c r="D179" s="157">
        <v>1682</v>
      </c>
      <c r="E179" s="157">
        <v>100</v>
      </c>
      <c r="F179" s="279">
        <v>1824</v>
      </c>
      <c r="G179" s="157">
        <v>0</v>
      </c>
      <c r="H179" s="197">
        <v>75.134909439989912</v>
      </c>
    </row>
    <row r="180" spans="2:8" x14ac:dyDescent="0.25">
      <c r="B180" s="7" t="s">
        <v>224</v>
      </c>
      <c r="C180" s="157">
        <v>290</v>
      </c>
      <c r="D180" s="157">
        <v>350</v>
      </c>
      <c r="E180" s="157">
        <v>0</v>
      </c>
      <c r="F180" s="279">
        <v>350</v>
      </c>
      <c r="G180" s="157">
        <v>870</v>
      </c>
      <c r="H180" s="197">
        <v>41.996853146853148</v>
      </c>
    </row>
    <row r="181" spans="2:8" x14ac:dyDescent="0.25">
      <c r="B181" s="6" t="s">
        <v>50</v>
      </c>
      <c r="C181" s="158">
        <v>0</v>
      </c>
      <c r="D181" s="158">
        <v>0</v>
      </c>
      <c r="E181" s="158">
        <v>0</v>
      </c>
      <c r="F181" s="158">
        <v>0</v>
      </c>
      <c r="G181" s="158">
        <v>0</v>
      </c>
      <c r="H181" s="271">
        <v>0</v>
      </c>
    </row>
    <row r="182" spans="2:8" x14ac:dyDescent="0.25">
      <c r="B182" s="7" t="s">
        <v>225</v>
      </c>
      <c r="C182" s="157">
        <v>0</v>
      </c>
      <c r="D182" s="157">
        <v>0</v>
      </c>
      <c r="E182" s="157">
        <v>0</v>
      </c>
      <c r="F182" s="279">
        <v>0</v>
      </c>
      <c r="G182" s="157">
        <v>0</v>
      </c>
      <c r="H182" s="197">
        <v>0</v>
      </c>
    </row>
    <row r="183" spans="2:8" x14ac:dyDescent="0.25">
      <c r="B183" s="7" t="s">
        <v>226</v>
      </c>
      <c r="C183" s="157">
        <v>509</v>
      </c>
      <c r="D183" s="157">
        <v>357</v>
      </c>
      <c r="E183" s="157">
        <v>4</v>
      </c>
      <c r="F183" s="279">
        <v>359</v>
      </c>
      <c r="G183" s="157">
        <v>721</v>
      </c>
      <c r="H183" s="197">
        <v>0</v>
      </c>
    </row>
    <row r="184" spans="2:8" x14ac:dyDescent="0.25">
      <c r="B184" s="7" t="s">
        <v>227</v>
      </c>
      <c r="C184" s="157">
        <v>29203</v>
      </c>
      <c r="D184" s="157">
        <v>13058</v>
      </c>
      <c r="E184" s="157">
        <v>9</v>
      </c>
      <c r="F184" s="279">
        <v>14160</v>
      </c>
      <c r="G184" s="157">
        <v>0</v>
      </c>
      <c r="H184" s="197">
        <v>0</v>
      </c>
    </row>
    <row r="185" spans="2:8" x14ac:dyDescent="0.25">
      <c r="B185" s="7" t="s">
        <v>228</v>
      </c>
      <c r="C185" s="157">
        <v>737</v>
      </c>
      <c r="D185" s="157">
        <v>1854</v>
      </c>
      <c r="E185" s="157">
        <v>0</v>
      </c>
      <c r="F185" s="279">
        <v>1939</v>
      </c>
      <c r="G185" s="157">
        <v>2258</v>
      </c>
      <c r="H185" s="197">
        <v>288.05128906641778</v>
      </c>
    </row>
    <row r="186" spans="2:8" x14ac:dyDescent="0.25">
      <c r="B186" s="7" t="s">
        <v>229</v>
      </c>
      <c r="C186" s="157">
        <v>0</v>
      </c>
      <c r="D186" s="157">
        <v>0</v>
      </c>
      <c r="E186" s="157">
        <v>0</v>
      </c>
      <c r="F186" s="279">
        <v>0</v>
      </c>
      <c r="G186" s="157">
        <v>9</v>
      </c>
      <c r="H186" s="197">
        <v>9</v>
      </c>
    </row>
    <row r="187" spans="2:8" x14ac:dyDescent="0.25">
      <c r="B187" s="7" t="s">
        <v>230</v>
      </c>
      <c r="C187" s="157">
        <v>594</v>
      </c>
      <c r="D187" s="157">
        <v>1711</v>
      </c>
      <c r="E187" s="157">
        <v>0</v>
      </c>
      <c r="F187" s="279">
        <v>1796</v>
      </c>
      <c r="G187" s="157">
        <v>1938</v>
      </c>
      <c r="H187" s="197">
        <v>255.86913788426659</v>
      </c>
    </row>
    <row r="188" spans="2:8" x14ac:dyDescent="0.25">
      <c r="B188" s="6" t="s">
        <v>231</v>
      </c>
      <c r="C188" s="158">
        <v>130</v>
      </c>
      <c r="D188" s="158">
        <v>130</v>
      </c>
      <c r="E188" s="158">
        <v>0</v>
      </c>
      <c r="F188" s="158">
        <v>130</v>
      </c>
      <c r="G188" s="158">
        <v>300</v>
      </c>
      <c r="H188" s="271">
        <v>14.015484515484514</v>
      </c>
    </row>
    <row r="189" spans="2:8" x14ac:dyDescent="0.25">
      <c r="B189" s="6" t="s">
        <v>51</v>
      </c>
      <c r="C189" s="158">
        <v>13</v>
      </c>
      <c r="D189" s="158">
        <v>13</v>
      </c>
      <c r="E189" s="158">
        <v>0</v>
      </c>
      <c r="F189" s="158">
        <v>13</v>
      </c>
      <c r="G189" s="158">
        <v>11</v>
      </c>
      <c r="H189" s="271">
        <v>9.1666666666666661</v>
      </c>
    </row>
    <row r="190" spans="2:8" x14ac:dyDescent="0.25">
      <c r="B190" s="7" t="s">
        <v>232</v>
      </c>
      <c r="C190" s="157">
        <v>18023</v>
      </c>
      <c r="D190" s="157">
        <v>17946</v>
      </c>
      <c r="E190" s="157">
        <v>35</v>
      </c>
      <c r="F190" s="279">
        <v>17970</v>
      </c>
      <c r="G190" s="157">
        <v>76688</v>
      </c>
      <c r="H190" s="197">
        <v>24.983333333333334</v>
      </c>
    </row>
    <row r="191" spans="2:8" x14ac:dyDescent="0.25">
      <c r="B191" s="7" t="s">
        <v>233</v>
      </c>
      <c r="C191" s="157">
        <v>0</v>
      </c>
      <c r="D191" s="157">
        <v>0</v>
      </c>
      <c r="E191" s="157">
        <v>0</v>
      </c>
      <c r="F191" s="279">
        <v>0</v>
      </c>
      <c r="G191" s="157">
        <v>0</v>
      </c>
      <c r="H191" s="197">
        <v>0</v>
      </c>
    </row>
    <row r="192" spans="2:8" x14ac:dyDescent="0.25">
      <c r="B192" s="7" t="s">
        <v>234</v>
      </c>
      <c r="C192" s="157">
        <v>39</v>
      </c>
      <c r="D192" s="157">
        <v>29</v>
      </c>
      <c r="E192" s="157">
        <v>1</v>
      </c>
      <c r="F192" s="279">
        <v>30</v>
      </c>
      <c r="G192" s="157">
        <v>98</v>
      </c>
      <c r="H192" s="197">
        <v>24.983333333333334</v>
      </c>
    </row>
    <row r="193" spans="2:8" x14ac:dyDescent="0.25">
      <c r="B193" s="7" t="s">
        <v>235</v>
      </c>
      <c r="C193" s="157">
        <v>916</v>
      </c>
      <c r="D193" s="157">
        <v>849</v>
      </c>
      <c r="E193" s="157">
        <v>34</v>
      </c>
      <c r="F193" s="279">
        <v>872</v>
      </c>
      <c r="G193" s="157">
        <v>4356</v>
      </c>
      <c r="H193" s="197">
        <v>0</v>
      </c>
    </row>
    <row r="194" spans="2:8" x14ac:dyDescent="0.25">
      <c r="B194" s="6" t="s">
        <v>52</v>
      </c>
      <c r="C194" s="158">
        <v>16649</v>
      </c>
      <c r="D194" s="158">
        <v>16649</v>
      </c>
      <c r="E194" s="158">
        <v>0</v>
      </c>
      <c r="F194" s="158">
        <v>16649</v>
      </c>
      <c r="G194" s="158">
        <v>1735</v>
      </c>
      <c r="H194" s="271">
        <v>0</v>
      </c>
    </row>
    <row r="195" spans="2:8" x14ac:dyDescent="0.25">
      <c r="B195" s="7" t="s">
        <v>236</v>
      </c>
      <c r="C195" s="157">
        <v>419</v>
      </c>
      <c r="D195" s="157">
        <v>419</v>
      </c>
      <c r="E195" s="157">
        <v>0</v>
      </c>
      <c r="F195" s="279">
        <v>419</v>
      </c>
      <c r="G195" s="157">
        <v>70499</v>
      </c>
      <c r="H195" s="197">
        <v>0</v>
      </c>
    </row>
    <row r="196" spans="2:8" x14ac:dyDescent="0.25">
      <c r="B196" s="7" t="s">
        <v>237</v>
      </c>
      <c r="C196" s="157">
        <v>22514</v>
      </c>
      <c r="D196" s="157">
        <v>44696</v>
      </c>
      <c r="E196" s="157">
        <v>558</v>
      </c>
      <c r="F196" s="279">
        <v>10603</v>
      </c>
      <c r="G196" s="157">
        <v>179202</v>
      </c>
      <c r="H196" s="197">
        <v>418.62427914217352</v>
      </c>
    </row>
    <row r="197" spans="2:8" x14ac:dyDescent="0.25">
      <c r="B197" s="7" t="s">
        <v>238</v>
      </c>
      <c r="C197" s="157">
        <v>1668</v>
      </c>
      <c r="D197" s="157">
        <v>1099</v>
      </c>
      <c r="E197" s="157">
        <v>33</v>
      </c>
      <c r="F197" s="279">
        <v>1084</v>
      </c>
      <c r="G197" s="157">
        <v>306</v>
      </c>
      <c r="H197" s="197">
        <v>93.109717720360138</v>
      </c>
    </row>
    <row r="198" spans="2:8" x14ac:dyDescent="0.25">
      <c r="B198" s="7" t="s">
        <v>239</v>
      </c>
      <c r="C198" s="157">
        <v>78</v>
      </c>
      <c r="D198" s="157">
        <v>78</v>
      </c>
      <c r="E198" s="157">
        <v>0</v>
      </c>
      <c r="F198" s="279">
        <v>78</v>
      </c>
      <c r="G198" s="157">
        <v>252</v>
      </c>
      <c r="H198" s="197">
        <v>0</v>
      </c>
    </row>
    <row r="199" spans="2:8" x14ac:dyDescent="0.25">
      <c r="B199" s="7" t="s">
        <v>240</v>
      </c>
      <c r="C199" s="157">
        <v>7</v>
      </c>
      <c r="D199" s="157">
        <v>8</v>
      </c>
      <c r="E199" s="157">
        <v>0</v>
      </c>
      <c r="F199" s="279">
        <v>8</v>
      </c>
      <c r="G199" s="157">
        <v>4</v>
      </c>
      <c r="H199" s="197">
        <v>10.833333333333334</v>
      </c>
    </row>
    <row r="200" spans="2:8" x14ac:dyDescent="0.25">
      <c r="B200" s="7" t="s">
        <v>241</v>
      </c>
      <c r="C200" s="157">
        <v>0</v>
      </c>
      <c r="D200" s="157">
        <v>0</v>
      </c>
      <c r="E200" s="157">
        <v>0</v>
      </c>
      <c r="F200" s="279">
        <v>0</v>
      </c>
      <c r="G200" s="157">
        <v>0</v>
      </c>
      <c r="H200" s="197">
        <v>0</v>
      </c>
    </row>
    <row r="201" spans="2:8" x14ac:dyDescent="0.25">
      <c r="B201" s="6" t="s">
        <v>53</v>
      </c>
      <c r="C201" s="158">
        <v>29</v>
      </c>
      <c r="D201" s="158">
        <v>29</v>
      </c>
      <c r="E201" s="158">
        <v>0</v>
      </c>
      <c r="F201" s="158">
        <v>29</v>
      </c>
      <c r="G201" s="158">
        <v>50</v>
      </c>
      <c r="H201" s="271">
        <v>6.5833333333333339</v>
      </c>
    </row>
    <row r="202" spans="2:8" x14ac:dyDescent="0.25">
      <c r="B202" s="7" t="s">
        <v>242</v>
      </c>
      <c r="C202" s="157">
        <v>1554</v>
      </c>
      <c r="D202" s="157">
        <v>984</v>
      </c>
      <c r="E202" s="157">
        <v>33</v>
      </c>
      <c r="F202" s="279">
        <v>969</v>
      </c>
      <c r="G202" s="157">
        <v>0</v>
      </c>
      <c r="H202" s="197">
        <v>75.693051053693466</v>
      </c>
    </row>
    <row r="203" spans="2:8" x14ac:dyDescent="0.25">
      <c r="B203" s="7" t="s">
        <v>243</v>
      </c>
      <c r="C203" s="157">
        <v>1723</v>
      </c>
      <c r="D203" s="157">
        <v>2254</v>
      </c>
      <c r="E203" s="157">
        <v>86</v>
      </c>
      <c r="F203" s="279">
        <v>1116</v>
      </c>
      <c r="G203" s="157">
        <v>24400</v>
      </c>
      <c r="H203" s="197">
        <v>116.18980741708079</v>
      </c>
    </row>
    <row r="204" spans="2:8" x14ac:dyDescent="0.25">
      <c r="B204" s="7" t="s">
        <v>244</v>
      </c>
      <c r="C204" s="157">
        <v>38</v>
      </c>
      <c r="D204" s="157">
        <v>36</v>
      </c>
      <c r="E204" s="157">
        <v>0</v>
      </c>
      <c r="F204" s="279">
        <v>36</v>
      </c>
      <c r="G204" s="157">
        <v>156</v>
      </c>
      <c r="H204" s="197">
        <v>29</v>
      </c>
    </row>
    <row r="205" spans="2:8" x14ac:dyDescent="0.25">
      <c r="B205" s="6" t="s">
        <v>54</v>
      </c>
      <c r="C205" s="158">
        <v>249</v>
      </c>
      <c r="D205" s="158">
        <v>249</v>
      </c>
      <c r="E205" s="158">
        <v>0</v>
      </c>
      <c r="F205" s="158">
        <v>249</v>
      </c>
      <c r="G205" s="158">
        <v>23583</v>
      </c>
      <c r="H205" s="271">
        <v>0</v>
      </c>
    </row>
    <row r="206" spans="2:8" x14ac:dyDescent="0.25">
      <c r="B206" s="7" t="s">
        <v>246</v>
      </c>
      <c r="C206" s="157">
        <v>0</v>
      </c>
      <c r="D206" s="157">
        <v>0</v>
      </c>
      <c r="E206" s="157">
        <v>0</v>
      </c>
      <c r="F206" s="279">
        <v>0</v>
      </c>
      <c r="G206" s="157">
        <v>0</v>
      </c>
      <c r="H206" s="197">
        <v>0</v>
      </c>
    </row>
    <row r="207" spans="2:8" x14ac:dyDescent="0.25">
      <c r="B207" s="7" t="s">
        <v>245</v>
      </c>
      <c r="C207" s="157">
        <v>3</v>
      </c>
      <c r="D207" s="157">
        <v>3</v>
      </c>
      <c r="E207" s="157">
        <v>0</v>
      </c>
      <c r="F207" s="279">
        <v>3</v>
      </c>
      <c r="G207" s="157">
        <v>3</v>
      </c>
      <c r="H207" s="197">
        <v>2</v>
      </c>
    </row>
    <row r="208" spans="2:8" x14ac:dyDescent="0.25">
      <c r="B208" s="7" t="s">
        <v>247</v>
      </c>
      <c r="C208" s="157">
        <v>16</v>
      </c>
      <c r="D208" s="157">
        <v>16</v>
      </c>
      <c r="E208" s="157">
        <v>0</v>
      </c>
      <c r="F208" s="279">
        <v>16</v>
      </c>
      <c r="G208" s="157">
        <v>43</v>
      </c>
      <c r="H208" s="197">
        <v>5.4</v>
      </c>
    </row>
    <row r="209" spans="2:8" x14ac:dyDescent="0.25">
      <c r="B209" s="7" t="s">
        <v>248</v>
      </c>
      <c r="C209" s="157">
        <v>79</v>
      </c>
      <c r="D209" s="157">
        <v>77</v>
      </c>
      <c r="E209" s="157">
        <v>1</v>
      </c>
      <c r="F209" s="279">
        <v>78</v>
      </c>
      <c r="G209" s="157">
        <v>397</v>
      </c>
      <c r="H209" s="197">
        <v>0</v>
      </c>
    </row>
    <row r="210" spans="2:8" x14ac:dyDescent="0.25">
      <c r="B210" s="6" t="s">
        <v>249</v>
      </c>
      <c r="C210" s="158">
        <v>1234</v>
      </c>
      <c r="D210" s="158">
        <v>1769</v>
      </c>
      <c r="E210" s="158">
        <v>85</v>
      </c>
      <c r="F210" s="158">
        <v>630</v>
      </c>
      <c r="G210" s="158">
        <v>0</v>
      </c>
      <c r="H210" s="271">
        <v>70.706474083747452</v>
      </c>
    </row>
    <row r="211" spans="2:8" x14ac:dyDescent="0.25">
      <c r="B211" s="6" t="s">
        <v>55</v>
      </c>
      <c r="C211" s="158">
        <v>104</v>
      </c>
      <c r="D211" s="158">
        <v>104</v>
      </c>
      <c r="E211" s="158">
        <v>0</v>
      </c>
      <c r="F211" s="158">
        <v>104</v>
      </c>
      <c r="G211" s="158">
        <v>218</v>
      </c>
      <c r="H211" s="271">
        <v>9.0833333333333339</v>
      </c>
    </row>
    <row r="212" spans="2:8" x14ac:dyDescent="0.25">
      <c r="B212" s="7" t="s">
        <v>56</v>
      </c>
      <c r="C212" s="157">
        <v>19123</v>
      </c>
      <c r="D212" s="157">
        <v>41343</v>
      </c>
      <c r="E212" s="157">
        <v>439</v>
      </c>
      <c r="F212" s="279">
        <v>8403</v>
      </c>
      <c r="G212" s="157">
        <v>154496</v>
      </c>
      <c r="H212" s="197">
        <v>209.3247540047326</v>
      </c>
    </row>
    <row r="213" spans="2:8" x14ac:dyDescent="0.25">
      <c r="B213" s="7" t="s">
        <v>250</v>
      </c>
      <c r="C213" s="157">
        <v>45</v>
      </c>
      <c r="D213" s="157">
        <v>17</v>
      </c>
      <c r="E213" s="157">
        <v>0</v>
      </c>
      <c r="F213" s="279">
        <v>17</v>
      </c>
      <c r="G213" s="157">
        <v>172</v>
      </c>
      <c r="H213" s="197">
        <v>0</v>
      </c>
    </row>
    <row r="214" spans="2:8" x14ac:dyDescent="0.25">
      <c r="B214" s="7" t="s">
        <v>251</v>
      </c>
      <c r="C214" s="157">
        <v>2785</v>
      </c>
      <c r="D214" s="157">
        <v>1651</v>
      </c>
      <c r="E214" s="157">
        <v>30</v>
      </c>
      <c r="F214" s="279">
        <v>1524</v>
      </c>
      <c r="G214" s="157">
        <v>10246</v>
      </c>
      <c r="H214" s="197">
        <v>61.354887114516863</v>
      </c>
    </row>
    <row r="215" spans="2:8" x14ac:dyDescent="0.25">
      <c r="B215" s="7" t="s">
        <v>252</v>
      </c>
      <c r="C215" s="157">
        <v>179</v>
      </c>
      <c r="D215" s="157">
        <v>179</v>
      </c>
      <c r="E215" s="157">
        <v>0</v>
      </c>
      <c r="F215" s="279">
        <v>179</v>
      </c>
      <c r="G215" s="157">
        <v>418</v>
      </c>
      <c r="H215" s="197">
        <v>19.654761904761905</v>
      </c>
    </row>
    <row r="216" spans="2:8" x14ac:dyDescent="0.25">
      <c r="B216" s="7" t="s">
        <v>253</v>
      </c>
      <c r="C216" s="157">
        <v>135</v>
      </c>
      <c r="D216" s="157">
        <v>135</v>
      </c>
      <c r="E216" s="157">
        <v>1</v>
      </c>
      <c r="F216" s="279">
        <v>135</v>
      </c>
      <c r="G216" s="157">
        <v>60331</v>
      </c>
      <c r="H216" s="197">
        <v>10.75649970184854</v>
      </c>
    </row>
    <row r="217" spans="2:8" x14ac:dyDescent="0.25">
      <c r="B217" s="7" t="s">
        <v>254</v>
      </c>
      <c r="C217" s="157">
        <v>29</v>
      </c>
      <c r="D217" s="157">
        <v>29</v>
      </c>
      <c r="E217" s="157">
        <v>0</v>
      </c>
      <c r="F217" s="279">
        <v>29</v>
      </c>
      <c r="G217" s="157">
        <v>0</v>
      </c>
      <c r="H217" s="197">
        <v>9.5</v>
      </c>
    </row>
    <row r="218" spans="2:8" x14ac:dyDescent="0.25">
      <c r="B218" s="7" t="s">
        <v>255</v>
      </c>
      <c r="C218" s="157">
        <v>257</v>
      </c>
      <c r="D218" s="157">
        <v>236</v>
      </c>
      <c r="E218" s="157">
        <v>1</v>
      </c>
      <c r="F218" s="279">
        <v>239</v>
      </c>
      <c r="G218" s="157">
        <v>21947</v>
      </c>
      <c r="H218" s="197">
        <v>0</v>
      </c>
    </row>
    <row r="219" spans="2:8" x14ac:dyDescent="0.25">
      <c r="B219" s="7" t="s">
        <v>256</v>
      </c>
      <c r="C219" s="157">
        <v>76</v>
      </c>
      <c r="D219" s="157">
        <v>76</v>
      </c>
      <c r="E219" s="157">
        <v>0</v>
      </c>
      <c r="F219" s="279">
        <v>76</v>
      </c>
      <c r="G219" s="157">
        <v>210</v>
      </c>
      <c r="H219" s="197">
        <v>27.01748251748252</v>
      </c>
    </row>
    <row r="220" spans="2:8" x14ac:dyDescent="0.25">
      <c r="B220" s="6" t="s">
        <v>57</v>
      </c>
      <c r="C220" s="158">
        <v>0</v>
      </c>
      <c r="D220" s="158">
        <v>0</v>
      </c>
      <c r="E220" s="158">
        <v>0</v>
      </c>
      <c r="F220" s="158">
        <v>0</v>
      </c>
      <c r="G220" s="158">
        <v>0</v>
      </c>
      <c r="H220" s="271">
        <v>0</v>
      </c>
    </row>
    <row r="221" spans="2:8" x14ac:dyDescent="0.25">
      <c r="B221" s="7" t="s">
        <v>257</v>
      </c>
      <c r="C221" s="157">
        <v>121</v>
      </c>
      <c r="D221" s="157">
        <v>182</v>
      </c>
      <c r="E221" s="157">
        <v>1</v>
      </c>
      <c r="F221" s="279">
        <v>183</v>
      </c>
      <c r="G221" s="157">
        <v>330</v>
      </c>
      <c r="H221" s="197">
        <v>13.044871794871794</v>
      </c>
    </row>
    <row r="222" spans="2:8" x14ac:dyDescent="0.25">
      <c r="B222" s="7" t="s">
        <v>258</v>
      </c>
      <c r="C222" s="157">
        <v>12086</v>
      </c>
      <c r="D222" s="157">
        <v>2442</v>
      </c>
      <c r="E222" s="157">
        <v>263</v>
      </c>
      <c r="F222" s="279">
        <v>2817</v>
      </c>
      <c r="G222" s="157">
        <v>23549</v>
      </c>
      <c r="H222" s="197">
        <v>0</v>
      </c>
    </row>
    <row r="223" spans="2:8" x14ac:dyDescent="0.25">
      <c r="B223" s="7" t="s">
        <v>259</v>
      </c>
      <c r="C223" s="157">
        <v>145</v>
      </c>
      <c r="D223" s="157">
        <v>145</v>
      </c>
      <c r="E223" s="157">
        <v>5</v>
      </c>
      <c r="F223" s="279">
        <v>88</v>
      </c>
      <c r="G223" s="157">
        <v>394</v>
      </c>
      <c r="H223" s="197">
        <v>17.785139860139861</v>
      </c>
    </row>
    <row r="224" spans="2:8" x14ac:dyDescent="0.25">
      <c r="B224" s="7" t="s">
        <v>260</v>
      </c>
      <c r="C224" s="157">
        <v>20</v>
      </c>
      <c r="D224" s="157">
        <v>20</v>
      </c>
      <c r="E224" s="157">
        <v>0</v>
      </c>
      <c r="F224" s="279">
        <v>20</v>
      </c>
      <c r="G224" s="157">
        <v>15</v>
      </c>
      <c r="H224" s="197">
        <v>2.2999999999999998</v>
      </c>
    </row>
    <row r="225" spans="1:15" x14ac:dyDescent="0.25">
      <c r="B225" s="6" t="s">
        <v>58</v>
      </c>
      <c r="C225" s="158">
        <v>1</v>
      </c>
      <c r="D225" s="158">
        <v>1</v>
      </c>
      <c r="E225" s="158">
        <v>0</v>
      </c>
      <c r="F225" s="158">
        <v>1</v>
      </c>
      <c r="G225" s="158">
        <v>1</v>
      </c>
      <c r="H225" s="271">
        <v>1</v>
      </c>
    </row>
    <row r="226" spans="1:15" x14ac:dyDescent="0.25">
      <c r="B226" s="7" t="s">
        <v>261</v>
      </c>
      <c r="C226" s="157">
        <v>3134</v>
      </c>
      <c r="D226" s="157">
        <v>36144</v>
      </c>
      <c r="E226" s="157">
        <v>135</v>
      </c>
      <c r="F226" s="279">
        <v>2973</v>
      </c>
      <c r="G226" s="157">
        <v>35989</v>
      </c>
      <c r="H226" s="197">
        <v>0</v>
      </c>
    </row>
    <row r="227" spans="1:15" x14ac:dyDescent="0.25">
      <c r="B227" s="7" t="s">
        <v>262</v>
      </c>
      <c r="C227" s="157">
        <v>8</v>
      </c>
      <c r="D227" s="157">
        <v>8</v>
      </c>
      <c r="E227" s="157">
        <v>0</v>
      </c>
      <c r="F227" s="279">
        <v>8</v>
      </c>
      <c r="G227" s="157">
        <v>0</v>
      </c>
      <c r="H227" s="197">
        <v>7.75</v>
      </c>
    </row>
    <row r="228" spans="1:15" x14ac:dyDescent="0.25">
      <c r="B228" s="7" t="s">
        <v>263</v>
      </c>
      <c r="C228" s="157">
        <v>33</v>
      </c>
      <c r="D228" s="157">
        <v>33</v>
      </c>
      <c r="E228" s="157">
        <v>0</v>
      </c>
      <c r="F228" s="279">
        <v>33</v>
      </c>
      <c r="G228" s="157">
        <v>132</v>
      </c>
      <c r="H228" s="197">
        <v>12.049999999999999</v>
      </c>
    </row>
    <row r="229" spans="1:15" x14ac:dyDescent="0.25">
      <c r="B229" s="7" t="s">
        <v>264</v>
      </c>
      <c r="C229" s="157">
        <v>39</v>
      </c>
      <c r="D229" s="157">
        <v>17</v>
      </c>
      <c r="E229" s="157">
        <v>3</v>
      </c>
      <c r="F229" s="279">
        <v>53</v>
      </c>
      <c r="G229" s="157">
        <v>649</v>
      </c>
      <c r="H229" s="197">
        <v>0</v>
      </c>
    </row>
    <row r="230" spans="1:15" ht="15.75" thickBot="1" x14ac:dyDescent="0.3">
      <c r="B230" s="7" t="s">
        <v>265</v>
      </c>
      <c r="C230" s="157">
        <v>30</v>
      </c>
      <c r="D230" s="157">
        <v>28</v>
      </c>
      <c r="E230" s="157">
        <v>0</v>
      </c>
      <c r="F230" s="279">
        <v>28</v>
      </c>
      <c r="G230" s="157">
        <v>113</v>
      </c>
      <c r="H230" s="197">
        <v>27.111111111111111</v>
      </c>
    </row>
    <row r="231" spans="1:15" ht="15.75" thickBot="1" x14ac:dyDescent="0.3">
      <c r="B231" s="83" t="s">
        <v>266</v>
      </c>
      <c r="C231" s="273">
        <v>457952</v>
      </c>
      <c r="D231" s="274">
        <v>486427</v>
      </c>
      <c r="E231" s="274">
        <v>3019</v>
      </c>
      <c r="F231" s="275">
        <v>452266</v>
      </c>
      <c r="G231" s="274">
        <v>871795</v>
      </c>
      <c r="H231" s="275">
        <v>3271.1636229900068</v>
      </c>
    </row>
    <row r="233" spans="1:15" ht="15.75" thickBot="1" x14ac:dyDescent="0.3">
      <c r="B233" t="s">
        <v>323</v>
      </c>
    </row>
    <row r="234" spans="1:15" ht="15.75" thickBot="1" x14ac:dyDescent="0.3">
      <c r="B234" s="493" t="s">
        <v>324</v>
      </c>
      <c r="C234" s="496" t="s">
        <v>522</v>
      </c>
      <c r="D234" s="497"/>
      <c r="E234" s="497"/>
      <c r="F234" s="497"/>
      <c r="G234" s="497"/>
      <c r="H234" s="498"/>
    </row>
    <row r="235" spans="1:15" s="3" customFormat="1" ht="15.75" customHeight="1" x14ac:dyDescent="0.2">
      <c r="A235" s="65"/>
      <c r="B235" s="494"/>
      <c r="C235" s="499" t="s">
        <v>525</v>
      </c>
      <c r="D235" s="501" t="s">
        <v>529</v>
      </c>
      <c r="E235" s="501" t="s">
        <v>530</v>
      </c>
      <c r="F235" s="501" t="s">
        <v>531</v>
      </c>
      <c r="G235" s="501" t="s">
        <v>532</v>
      </c>
      <c r="H235" s="503" t="s">
        <v>533</v>
      </c>
    </row>
    <row r="236" spans="1:15" ht="15.75" customHeight="1" thickBot="1" x14ac:dyDescent="0.3">
      <c r="B236" s="495"/>
      <c r="C236" s="500"/>
      <c r="D236" s="502"/>
      <c r="E236" s="502"/>
      <c r="F236" s="502"/>
      <c r="G236" s="502"/>
      <c r="H236" s="504"/>
    </row>
    <row r="237" spans="1:15" ht="15.75" thickBot="1" x14ac:dyDescent="0.3">
      <c r="B237" s="34" t="s">
        <v>266</v>
      </c>
      <c r="C237" s="349">
        <f>SUM(C238:C245)</f>
        <v>10330</v>
      </c>
      <c r="D237" s="349">
        <f t="shared" ref="D237:H237" si="0">SUM(D238:D245)</f>
        <v>8673</v>
      </c>
      <c r="E237" s="349">
        <f t="shared" si="0"/>
        <v>374</v>
      </c>
      <c r="F237" s="349">
        <f t="shared" si="0"/>
        <v>9047</v>
      </c>
      <c r="G237" s="349">
        <f t="shared" si="0"/>
        <v>14666</v>
      </c>
      <c r="H237" s="350">
        <f t="shared" si="0"/>
        <v>25</v>
      </c>
    </row>
    <row r="238" spans="1:15" x14ac:dyDescent="0.25">
      <c r="B238" s="26" t="s">
        <v>325</v>
      </c>
      <c r="C238" s="352">
        <v>1247</v>
      </c>
      <c r="D238" s="353">
        <v>1210</v>
      </c>
      <c r="E238" s="353">
        <v>73</v>
      </c>
      <c r="F238" s="353">
        <f>SUM(D238:E238)</f>
        <v>1283</v>
      </c>
      <c r="G238" s="367">
        <v>4324</v>
      </c>
      <c r="H238" s="368">
        <v>4</v>
      </c>
      <c r="J238" s="42"/>
    </row>
    <row r="239" spans="1:15" x14ac:dyDescent="0.25">
      <c r="B239" s="7" t="s">
        <v>326</v>
      </c>
      <c r="C239" s="369">
        <v>324</v>
      </c>
      <c r="D239" s="370">
        <v>271</v>
      </c>
      <c r="E239" s="370">
        <v>37</v>
      </c>
      <c r="F239" s="370">
        <v>308</v>
      </c>
      <c r="G239" s="367">
        <v>1544</v>
      </c>
      <c r="H239" s="371">
        <v>5</v>
      </c>
      <c r="O239">
        <v>3</v>
      </c>
    </row>
    <row r="240" spans="1:15" x14ac:dyDescent="0.25">
      <c r="B240" s="7" t="s">
        <v>327</v>
      </c>
      <c r="C240" s="352">
        <v>2066</v>
      </c>
      <c r="D240" s="353">
        <v>2066</v>
      </c>
      <c r="E240" s="353">
        <v>9</v>
      </c>
      <c r="F240" s="353">
        <f>SUM(D240:E240)</f>
        <v>2075</v>
      </c>
      <c r="G240" s="367" t="s">
        <v>748</v>
      </c>
      <c r="H240" s="368" t="s">
        <v>748</v>
      </c>
    </row>
    <row r="241" spans="2:12" x14ac:dyDescent="0.25">
      <c r="B241" s="7" t="s">
        <v>328</v>
      </c>
      <c r="C241" s="352">
        <v>4749</v>
      </c>
      <c r="D241" s="353">
        <v>3591</v>
      </c>
      <c r="E241" s="353">
        <v>137</v>
      </c>
      <c r="F241" s="353">
        <f>SUM(D241:E241)</f>
        <v>3728</v>
      </c>
      <c r="G241" s="353">
        <v>5408</v>
      </c>
      <c r="H241" s="354">
        <v>4</v>
      </c>
      <c r="J241" s="56"/>
    </row>
    <row r="242" spans="2:12" x14ac:dyDescent="0.25">
      <c r="B242" s="7" t="s">
        <v>476</v>
      </c>
      <c r="C242" s="360">
        <v>786</v>
      </c>
      <c r="D242" s="361">
        <v>442</v>
      </c>
      <c r="E242" s="353">
        <v>77</v>
      </c>
      <c r="F242" s="353">
        <f>SUM(D242:E242)</f>
        <v>519</v>
      </c>
      <c r="G242" s="367" t="s">
        <v>744</v>
      </c>
      <c r="H242" s="368">
        <v>3</v>
      </c>
      <c r="I242" s="56"/>
    </row>
    <row r="243" spans="2:12" x14ac:dyDescent="0.25">
      <c r="B243" s="7" t="s">
        <v>329</v>
      </c>
      <c r="C243" s="372">
        <v>73</v>
      </c>
      <c r="D243" s="367">
        <v>69</v>
      </c>
      <c r="E243" s="367">
        <v>0</v>
      </c>
      <c r="F243" s="367">
        <v>69</v>
      </c>
      <c r="G243" s="367">
        <v>188</v>
      </c>
      <c r="H243" s="368">
        <v>3</v>
      </c>
    </row>
    <row r="244" spans="2:12" x14ac:dyDescent="0.25">
      <c r="B244" s="7" t="s">
        <v>330</v>
      </c>
      <c r="C244" s="352">
        <v>991</v>
      </c>
      <c r="D244" s="353">
        <v>930</v>
      </c>
      <c r="E244" s="353">
        <v>41</v>
      </c>
      <c r="F244" s="353">
        <v>971</v>
      </c>
      <c r="G244" s="353">
        <v>2988</v>
      </c>
      <c r="H244" s="354">
        <v>3</v>
      </c>
    </row>
    <row r="245" spans="2:12" ht="15.75" thickBot="1" x14ac:dyDescent="0.3">
      <c r="B245" s="18" t="s">
        <v>331</v>
      </c>
      <c r="C245" s="363">
        <v>94</v>
      </c>
      <c r="D245" s="364">
        <v>94</v>
      </c>
      <c r="E245" s="364">
        <v>0</v>
      </c>
      <c r="F245" s="364">
        <v>94</v>
      </c>
      <c r="G245" s="364">
        <v>214</v>
      </c>
      <c r="H245" s="373">
        <v>3</v>
      </c>
    </row>
    <row r="246" spans="2:12" s="56" customFormat="1" ht="15" customHeight="1" x14ac:dyDescent="0.25">
      <c r="B246" s="459" t="s">
        <v>746</v>
      </c>
      <c r="C246" s="459"/>
      <c r="D246" s="459"/>
      <c r="E246" s="459"/>
      <c r="F246" s="460"/>
      <c r="G246" s="460"/>
      <c r="H246" s="460"/>
      <c r="I246" s="460"/>
      <c r="J246" s="460"/>
      <c r="K246" s="460"/>
      <c r="L246" s="460"/>
    </row>
    <row r="247" spans="2:12" s="56" customFormat="1" x14ac:dyDescent="0.25">
      <c r="B247" s="65" t="s">
        <v>654</v>
      </c>
    </row>
    <row r="248" spans="2:12" s="56" customFormat="1" x14ac:dyDescent="0.25">
      <c r="B248" s="65" t="s">
        <v>706</v>
      </c>
    </row>
    <row r="249" spans="2:12" s="56" customFormat="1" x14ac:dyDescent="0.25">
      <c r="B249" s="65" t="s">
        <v>749</v>
      </c>
    </row>
    <row r="250" spans="2:12" s="56" customFormat="1" x14ac:dyDescent="0.25">
      <c r="B250" s="65" t="s">
        <v>826</v>
      </c>
    </row>
    <row r="251" spans="2:12" s="56" customFormat="1" x14ac:dyDescent="0.25">
      <c r="B251" s="65"/>
    </row>
    <row r="252" spans="2:12" s="56" customFormat="1" x14ac:dyDescent="0.25">
      <c r="B252" s="65" t="s">
        <v>543</v>
      </c>
    </row>
  </sheetData>
  <mergeCells count="18">
    <mergeCell ref="B1:H1"/>
    <mergeCell ref="B2:B4"/>
    <mergeCell ref="C2:H2"/>
    <mergeCell ref="C3:C4"/>
    <mergeCell ref="D3:D4"/>
    <mergeCell ref="E3:E4"/>
    <mergeCell ref="F3:F4"/>
    <mergeCell ref="G3:G4"/>
    <mergeCell ref="H3:H4"/>
    <mergeCell ref="B234:B236"/>
    <mergeCell ref="C234:H234"/>
    <mergeCell ref="C235:C236"/>
    <mergeCell ref="B246:L246"/>
    <mergeCell ref="D235:D236"/>
    <mergeCell ref="E235:E236"/>
    <mergeCell ref="F235:F236"/>
    <mergeCell ref="G235:G236"/>
    <mergeCell ref="H235:H236"/>
  </mergeCells>
  <pageMargins left="0.7" right="0.7" top="0.75" bottom="0.75" header="0.3" footer="0.3"/>
  <pageSetup paperSize="9" orientation="portrait" r:id="rId1"/>
  <ignoredErrors>
    <ignoredError sqref="F241:F242 F240 F238"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M55"/>
  <sheetViews>
    <sheetView showGridLines="0" workbookViewId="0">
      <selection activeCell="F9" sqref="F9"/>
    </sheetView>
  </sheetViews>
  <sheetFormatPr baseColWidth="10" defaultRowHeight="15" x14ac:dyDescent="0.25"/>
  <cols>
    <col min="1" max="1" width="11.42578125" style="56"/>
    <col min="2" max="2" width="23.7109375" customWidth="1"/>
  </cols>
  <sheetData>
    <row r="1" spans="1:12" ht="31.5" customHeight="1" thickBot="1" x14ac:dyDescent="0.3">
      <c r="A1" s="57"/>
      <c r="B1" s="508" t="s">
        <v>670</v>
      </c>
      <c r="C1" s="505"/>
      <c r="D1" s="505"/>
      <c r="E1" s="505"/>
      <c r="F1" s="505"/>
      <c r="G1" s="505"/>
      <c r="H1" s="505"/>
      <c r="I1" s="505"/>
      <c r="J1" s="505"/>
      <c r="K1" s="505"/>
      <c r="L1" s="505"/>
    </row>
    <row r="2" spans="1:12" ht="27" customHeight="1" thickBot="1" x14ac:dyDescent="0.3">
      <c r="B2" s="163" t="s">
        <v>295</v>
      </c>
      <c r="C2" s="188" t="s">
        <v>2</v>
      </c>
      <c r="D2" s="206" t="s">
        <v>128</v>
      </c>
      <c r="E2" s="206" t="s">
        <v>142</v>
      </c>
      <c r="F2" s="206" t="s">
        <v>170</v>
      </c>
      <c r="G2" s="206" t="s">
        <v>192</v>
      </c>
      <c r="H2" s="206" t="s">
        <v>207</v>
      </c>
      <c r="I2" s="206" t="s">
        <v>217</v>
      </c>
      <c r="J2" s="206" t="s">
        <v>231</v>
      </c>
      <c r="K2" s="206" t="s">
        <v>249</v>
      </c>
      <c r="L2" s="207" t="s">
        <v>268</v>
      </c>
    </row>
    <row r="3" spans="1:12" x14ac:dyDescent="0.25">
      <c r="B3" s="6" t="s">
        <v>556</v>
      </c>
      <c r="C3" s="218">
        <v>26</v>
      </c>
      <c r="D3" s="219">
        <v>0</v>
      </c>
      <c r="E3" s="219">
        <v>0</v>
      </c>
      <c r="F3" s="219">
        <v>0</v>
      </c>
      <c r="G3" s="219">
        <v>0</v>
      </c>
      <c r="H3" s="219">
        <v>0</v>
      </c>
      <c r="I3" s="219">
        <v>0</v>
      </c>
      <c r="J3" s="219">
        <v>0</v>
      </c>
      <c r="K3" s="219">
        <v>0</v>
      </c>
      <c r="L3" s="220">
        <v>26</v>
      </c>
    </row>
    <row r="4" spans="1:12" x14ac:dyDescent="0.25">
      <c r="B4" s="6" t="s">
        <v>557</v>
      </c>
      <c r="C4" s="210">
        <v>36</v>
      </c>
      <c r="D4" s="211">
        <v>0</v>
      </c>
      <c r="E4" s="211">
        <v>0</v>
      </c>
      <c r="F4" s="211">
        <v>0</v>
      </c>
      <c r="G4" s="211">
        <v>0</v>
      </c>
      <c r="H4" s="211">
        <v>0</v>
      </c>
      <c r="I4" s="211">
        <v>0</v>
      </c>
      <c r="J4" s="211">
        <v>0</v>
      </c>
      <c r="K4" s="211">
        <v>0</v>
      </c>
      <c r="L4" s="221">
        <v>36</v>
      </c>
    </row>
    <row r="5" spans="1:12" x14ac:dyDescent="0.25">
      <c r="B5" s="6" t="s">
        <v>60</v>
      </c>
      <c r="C5" s="210">
        <v>5</v>
      </c>
      <c r="D5" s="211">
        <v>0</v>
      </c>
      <c r="E5" s="211">
        <v>23</v>
      </c>
      <c r="F5" s="211">
        <v>0</v>
      </c>
      <c r="G5" s="211">
        <v>0</v>
      </c>
      <c r="H5" s="211">
        <v>0</v>
      </c>
      <c r="I5" s="211">
        <v>0</v>
      </c>
      <c r="J5" s="211">
        <v>0</v>
      </c>
      <c r="K5" s="211">
        <v>0</v>
      </c>
      <c r="L5" s="221">
        <v>28</v>
      </c>
    </row>
    <row r="6" spans="1:12" x14ac:dyDescent="0.25">
      <c r="B6" s="6" t="s">
        <v>61</v>
      </c>
      <c r="C6" s="210">
        <v>2560</v>
      </c>
      <c r="D6" s="211">
        <v>0</v>
      </c>
      <c r="E6" s="211">
        <v>95</v>
      </c>
      <c r="F6" s="211">
        <v>1</v>
      </c>
      <c r="G6" s="211">
        <v>0</v>
      </c>
      <c r="H6" s="211">
        <v>0</v>
      </c>
      <c r="I6" s="211">
        <v>0</v>
      </c>
      <c r="J6" s="211">
        <v>9</v>
      </c>
      <c r="K6" s="211">
        <v>0</v>
      </c>
      <c r="L6" s="221">
        <v>2665</v>
      </c>
    </row>
    <row r="7" spans="1:12" x14ac:dyDescent="0.25">
      <c r="B7" s="6" t="s">
        <v>62</v>
      </c>
      <c r="C7" s="210">
        <v>38</v>
      </c>
      <c r="D7" s="211">
        <v>71</v>
      </c>
      <c r="E7" s="211">
        <v>10</v>
      </c>
      <c r="F7" s="211">
        <v>0</v>
      </c>
      <c r="G7" s="211">
        <v>0</v>
      </c>
      <c r="H7" s="211">
        <v>184</v>
      </c>
      <c r="I7" s="211">
        <v>18</v>
      </c>
      <c r="J7" s="211">
        <v>0</v>
      </c>
      <c r="K7" s="211">
        <v>34</v>
      </c>
      <c r="L7" s="221">
        <v>355</v>
      </c>
    </row>
    <row r="8" spans="1:12" x14ac:dyDescent="0.25">
      <c r="B8" s="6" t="s">
        <v>728</v>
      </c>
      <c r="C8" s="210">
        <v>18</v>
      </c>
      <c r="D8" s="211">
        <v>0</v>
      </c>
      <c r="E8" s="211">
        <v>0</v>
      </c>
      <c r="F8" s="211">
        <v>0</v>
      </c>
      <c r="G8" s="211">
        <v>0</v>
      </c>
      <c r="H8" s="211">
        <v>0</v>
      </c>
      <c r="I8" s="211">
        <v>0</v>
      </c>
      <c r="J8" s="211">
        <v>0</v>
      </c>
      <c r="K8" s="211">
        <v>0</v>
      </c>
      <c r="L8" s="221">
        <v>18</v>
      </c>
    </row>
    <row r="9" spans="1:12" x14ac:dyDescent="0.25">
      <c r="B9" s="6" t="s">
        <v>63</v>
      </c>
      <c r="C9" s="210">
        <v>1627</v>
      </c>
      <c r="D9" s="211">
        <v>0</v>
      </c>
      <c r="E9" s="211">
        <v>0</v>
      </c>
      <c r="F9" s="211">
        <v>0</v>
      </c>
      <c r="G9" s="211">
        <v>0</v>
      </c>
      <c r="H9" s="211">
        <v>0</v>
      </c>
      <c r="I9" s="211">
        <v>0</v>
      </c>
      <c r="J9" s="211">
        <v>0</v>
      </c>
      <c r="K9" s="211">
        <v>19</v>
      </c>
      <c r="L9" s="221">
        <v>1646</v>
      </c>
    </row>
    <row r="10" spans="1:12" x14ac:dyDescent="0.25">
      <c r="B10" s="6" t="s">
        <v>548</v>
      </c>
      <c r="C10" s="210">
        <v>1565</v>
      </c>
      <c r="D10" s="211">
        <v>6</v>
      </c>
      <c r="E10" s="211">
        <v>831</v>
      </c>
      <c r="F10" s="211">
        <v>14</v>
      </c>
      <c r="G10" s="211">
        <v>29</v>
      </c>
      <c r="H10" s="211">
        <v>120</v>
      </c>
      <c r="I10" s="211">
        <v>0</v>
      </c>
      <c r="J10" s="211">
        <v>0</v>
      </c>
      <c r="K10" s="211">
        <v>58</v>
      </c>
      <c r="L10" s="221">
        <v>2623</v>
      </c>
    </row>
    <row r="11" spans="1:12" x14ac:dyDescent="0.25">
      <c r="B11" s="6" t="s">
        <v>549</v>
      </c>
      <c r="C11" s="210">
        <v>366</v>
      </c>
      <c r="D11" s="211">
        <v>0</v>
      </c>
      <c r="E11" s="211">
        <v>161</v>
      </c>
      <c r="F11" s="211">
        <v>24</v>
      </c>
      <c r="G11" s="211">
        <v>35</v>
      </c>
      <c r="H11" s="211">
        <v>5</v>
      </c>
      <c r="I11" s="211">
        <v>0</v>
      </c>
      <c r="J11" s="211">
        <v>0</v>
      </c>
      <c r="K11" s="211">
        <v>13</v>
      </c>
      <c r="L11" s="221">
        <v>604</v>
      </c>
    </row>
    <row r="12" spans="1:12" x14ac:dyDescent="0.25">
      <c r="B12" s="6" t="s">
        <v>550</v>
      </c>
      <c r="C12" s="210">
        <v>1853</v>
      </c>
      <c r="D12" s="211">
        <v>6</v>
      </c>
      <c r="E12" s="211">
        <v>1022</v>
      </c>
      <c r="F12" s="211">
        <v>0</v>
      </c>
      <c r="G12" s="211">
        <v>28</v>
      </c>
      <c r="H12" s="211">
        <v>115</v>
      </c>
      <c r="I12" s="211">
        <v>14</v>
      </c>
      <c r="J12" s="211">
        <v>0</v>
      </c>
      <c r="K12" s="211">
        <v>148</v>
      </c>
      <c r="L12" s="221">
        <v>3186</v>
      </c>
    </row>
    <row r="13" spans="1:12" x14ac:dyDescent="0.25">
      <c r="B13" s="6" t="s">
        <v>551</v>
      </c>
      <c r="C13" s="210">
        <v>6345</v>
      </c>
      <c r="D13" s="211">
        <v>243</v>
      </c>
      <c r="E13" s="211">
        <v>2658</v>
      </c>
      <c r="F13" s="211">
        <v>224</v>
      </c>
      <c r="G13" s="211">
        <v>429</v>
      </c>
      <c r="H13" s="211">
        <v>733</v>
      </c>
      <c r="I13" s="211">
        <v>108</v>
      </c>
      <c r="J13" s="211">
        <v>189</v>
      </c>
      <c r="K13" s="211">
        <v>670</v>
      </c>
      <c r="L13" s="221">
        <v>11599</v>
      </c>
    </row>
    <row r="14" spans="1:12" s="56" customFormat="1" x14ac:dyDescent="0.25">
      <c r="B14" s="6" t="s">
        <v>64</v>
      </c>
      <c r="C14" s="210">
        <v>20291</v>
      </c>
      <c r="D14" s="211">
        <v>3510</v>
      </c>
      <c r="E14" s="211">
        <v>21950</v>
      </c>
      <c r="F14" s="211">
        <v>4245</v>
      </c>
      <c r="G14" s="211">
        <v>2319</v>
      </c>
      <c r="H14" s="211">
        <v>5901</v>
      </c>
      <c r="I14" s="211">
        <v>4241</v>
      </c>
      <c r="J14" s="211">
        <v>1907</v>
      </c>
      <c r="K14" s="211">
        <v>7700</v>
      </c>
      <c r="L14" s="221">
        <v>72064</v>
      </c>
    </row>
    <row r="15" spans="1:12" s="56" customFormat="1" x14ac:dyDescent="0.25">
      <c r="B15" s="6" t="s">
        <v>65</v>
      </c>
      <c r="C15" s="210">
        <v>580</v>
      </c>
      <c r="D15" s="211">
        <v>80</v>
      </c>
      <c r="E15" s="211">
        <v>338</v>
      </c>
      <c r="F15" s="211">
        <v>0</v>
      </c>
      <c r="G15" s="211">
        <v>0</v>
      </c>
      <c r="H15" s="211">
        <v>0</v>
      </c>
      <c r="I15" s="211">
        <v>30</v>
      </c>
      <c r="J15" s="211">
        <v>0</v>
      </c>
      <c r="K15" s="211">
        <v>0</v>
      </c>
      <c r="L15" s="221">
        <v>1028</v>
      </c>
    </row>
    <row r="16" spans="1:12" s="56" customFormat="1" x14ac:dyDescent="0.25">
      <c r="B16" s="6" t="s">
        <v>66</v>
      </c>
      <c r="C16" s="210">
        <v>141</v>
      </c>
      <c r="D16" s="211">
        <v>0</v>
      </c>
      <c r="E16" s="211">
        <v>0</v>
      </c>
      <c r="F16" s="211">
        <v>0</v>
      </c>
      <c r="G16" s="211">
        <v>0</v>
      </c>
      <c r="H16" s="211">
        <v>0</v>
      </c>
      <c r="I16" s="211">
        <v>0</v>
      </c>
      <c r="J16" s="211">
        <v>0</v>
      </c>
      <c r="K16" s="211">
        <v>0</v>
      </c>
      <c r="L16" s="221">
        <v>141</v>
      </c>
    </row>
    <row r="17" spans="2:12" s="56" customFormat="1" x14ac:dyDescent="0.25">
      <c r="B17" s="6" t="s">
        <v>67</v>
      </c>
      <c r="C17" s="210">
        <v>3535</v>
      </c>
      <c r="D17" s="211">
        <v>0</v>
      </c>
      <c r="E17" s="211">
        <v>146</v>
      </c>
      <c r="F17" s="211">
        <v>144</v>
      </c>
      <c r="G17" s="211">
        <v>0</v>
      </c>
      <c r="H17" s="211">
        <v>13</v>
      </c>
      <c r="I17" s="211">
        <v>20</v>
      </c>
      <c r="J17" s="211">
        <v>42</v>
      </c>
      <c r="K17" s="211">
        <v>111</v>
      </c>
      <c r="L17" s="221">
        <v>4011</v>
      </c>
    </row>
    <row r="18" spans="2:12" s="56" customFormat="1" x14ac:dyDescent="0.25">
      <c r="B18" s="6" t="s">
        <v>68</v>
      </c>
      <c r="C18" s="210">
        <v>69</v>
      </c>
      <c r="D18" s="211">
        <v>0</v>
      </c>
      <c r="E18" s="211">
        <v>0</v>
      </c>
      <c r="F18" s="211">
        <v>0</v>
      </c>
      <c r="G18" s="211">
        <v>0</v>
      </c>
      <c r="H18" s="211">
        <v>0</v>
      </c>
      <c r="I18" s="211">
        <v>0</v>
      </c>
      <c r="J18" s="211">
        <v>0</v>
      </c>
      <c r="K18" s="211">
        <v>0</v>
      </c>
      <c r="L18" s="221">
        <v>69</v>
      </c>
    </row>
    <row r="19" spans="2:12" s="56" customFormat="1" x14ac:dyDescent="0.25">
      <c r="B19" s="6" t="s">
        <v>69</v>
      </c>
      <c r="C19" s="210">
        <v>706</v>
      </c>
      <c r="D19" s="211">
        <v>0</v>
      </c>
      <c r="E19" s="211">
        <v>248</v>
      </c>
      <c r="F19" s="211">
        <v>0</v>
      </c>
      <c r="G19" s="211">
        <v>0</v>
      </c>
      <c r="H19" s="211">
        <v>0</v>
      </c>
      <c r="I19" s="211">
        <v>0</v>
      </c>
      <c r="J19" s="211">
        <v>0</v>
      </c>
      <c r="K19" s="211">
        <v>0</v>
      </c>
      <c r="L19" s="221">
        <v>954</v>
      </c>
    </row>
    <row r="20" spans="2:12" s="56" customFormat="1" x14ac:dyDescent="0.25">
      <c r="B20" s="6" t="s">
        <v>70</v>
      </c>
      <c r="C20" s="210">
        <v>173</v>
      </c>
      <c r="D20" s="211">
        <v>0</v>
      </c>
      <c r="E20" s="211">
        <v>0</v>
      </c>
      <c r="F20" s="211">
        <v>0</v>
      </c>
      <c r="G20" s="211">
        <v>0</v>
      </c>
      <c r="H20" s="211">
        <v>0</v>
      </c>
      <c r="I20" s="211">
        <v>0</v>
      </c>
      <c r="J20" s="211">
        <v>0</v>
      </c>
      <c r="K20" s="211">
        <v>0</v>
      </c>
      <c r="L20" s="221">
        <v>173</v>
      </c>
    </row>
    <row r="21" spans="2:12" s="56" customFormat="1" x14ac:dyDescent="0.25">
      <c r="B21" s="6" t="s">
        <v>729</v>
      </c>
      <c r="C21" s="210">
        <v>0</v>
      </c>
      <c r="D21" s="211">
        <v>0</v>
      </c>
      <c r="E21" s="211">
        <v>13</v>
      </c>
      <c r="F21" s="211">
        <v>0</v>
      </c>
      <c r="G21" s="211">
        <v>0</v>
      </c>
      <c r="H21" s="211">
        <v>0</v>
      </c>
      <c r="I21" s="211">
        <v>0</v>
      </c>
      <c r="J21" s="211">
        <v>0</v>
      </c>
      <c r="K21" s="211">
        <v>0</v>
      </c>
      <c r="L21" s="221">
        <v>13</v>
      </c>
    </row>
    <row r="22" spans="2:12" s="56" customFormat="1" x14ac:dyDescent="0.25">
      <c r="B22" s="6" t="s">
        <v>71</v>
      </c>
      <c r="C22" s="210">
        <v>32</v>
      </c>
      <c r="D22" s="211">
        <v>0</v>
      </c>
      <c r="E22" s="211">
        <v>128</v>
      </c>
      <c r="F22" s="211">
        <v>0</v>
      </c>
      <c r="G22" s="211">
        <v>1</v>
      </c>
      <c r="H22" s="211">
        <v>25</v>
      </c>
      <c r="I22" s="211">
        <v>0</v>
      </c>
      <c r="J22" s="211">
        <v>3</v>
      </c>
      <c r="K22" s="211">
        <v>0</v>
      </c>
      <c r="L22" s="221">
        <v>189</v>
      </c>
    </row>
    <row r="23" spans="2:12" s="56" customFormat="1" x14ac:dyDescent="0.25">
      <c r="B23" s="6" t="s">
        <v>730</v>
      </c>
      <c r="C23" s="210">
        <v>2</v>
      </c>
      <c r="D23" s="211">
        <v>0</v>
      </c>
      <c r="E23" s="211">
        <v>0</v>
      </c>
      <c r="F23" s="211">
        <v>0</v>
      </c>
      <c r="G23" s="211">
        <v>0</v>
      </c>
      <c r="H23" s="211">
        <v>0</v>
      </c>
      <c r="I23" s="211">
        <v>0</v>
      </c>
      <c r="J23" s="211">
        <v>0</v>
      </c>
      <c r="K23" s="211">
        <v>0</v>
      </c>
      <c r="L23" s="221">
        <v>2</v>
      </c>
    </row>
    <row r="24" spans="2:12" s="56" customFormat="1" x14ac:dyDescent="0.25">
      <c r="B24" s="6" t="s">
        <v>72</v>
      </c>
      <c r="C24" s="210">
        <v>6364</v>
      </c>
      <c r="D24" s="211">
        <v>197</v>
      </c>
      <c r="E24" s="211">
        <v>261</v>
      </c>
      <c r="F24" s="211">
        <v>69</v>
      </c>
      <c r="G24" s="211">
        <v>243</v>
      </c>
      <c r="H24" s="211">
        <v>142</v>
      </c>
      <c r="I24" s="211">
        <v>0</v>
      </c>
      <c r="J24" s="211">
        <v>243</v>
      </c>
      <c r="K24" s="211">
        <v>191</v>
      </c>
      <c r="L24" s="221">
        <v>7710</v>
      </c>
    </row>
    <row r="25" spans="2:12" s="56" customFormat="1" x14ac:dyDescent="0.25">
      <c r="B25" s="6" t="s">
        <v>73</v>
      </c>
      <c r="C25" s="210">
        <v>27572</v>
      </c>
      <c r="D25" s="211">
        <v>57</v>
      </c>
      <c r="E25" s="211">
        <v>808</v>
      </c>
      <c r="F25" s="211">
        <v>347</v>
      </c>
      <c r="G25" s="211">
        <v>277</v>
      </c>
      <c r="H25" s="211">
        <v>190</v>
      </c>
      <c r="I25" s="211">
        <v>40</v>
      </c>
      <c r="J25" s="211">
        <v>61</v>
      </c>
      <c r="K25" s="211">
        <v>2546</v>
      </c>
      <c r="L25" s="221">
        <v>31898</v>
      </c>
    </row>
    <row r="26" spans="2:12" s="56" customFormat="1" x14ac:dyDescent="0.25">
      <c r="B26" s="6" t="s">
        <v>552</v>
      </c>
      <c r="C26" s="210">
        <v>220</v>
      </c>
      <c r="D26" s="211">
        <v>74</v>
      </c>
      <c r="E26" s="211">
        <v>83</v>
      </c>
      <c r="F26" s="211">
        <v>0</v>
      </c>
      <c r="G26" s="211">
        <v>25</v>
      </c>
      <c r="H26" s="211">
        <v>16</v>
      </c>
      <c r="I26" s="211">
        <v>0</v>
      </c>
      <c r="J26" s="211">
        <v>0</v>
      </c>
      <c r="K26" s="211">
        <v>0</v>
      </c>
      <c r="L26" s="221">
        <v>418</v>
      </c>
    </row>
    <row r="27" spans="2:12" s="56" customFormat="1" x14ac:dyDescent="0.25">
      <c r="B27" s="6" t="s">
        <v>731</v>
      </c>
      <c r="C27" s="210">
        <v>338</v>
      </c>
      <c r="D27" s="211">
        <v>0</v>
      </c>
      <c r="E27" s="211">
        <v>0</v>
      </c>
      <c r="F27" s="211">
        <v>0</v>
      </c>
      <c r="G27" s="211">
        <v>0</v>
      </c>
      <c r="H27" s="211">
        <v>0</v>
      </c>
      <c r="I27" s="211">
        <v>0</v>
      </c>
      <c r="J27" s="211">
        <v>0</v>
      </c>
      <c r="K27" s="211">
        <v>0</v>
      </c>
      <c r="L27" s="221">
        <v>338</v>
      </c>
    </row>
    <row r="28" spans="2:12" s="56" customFormat="1" x14ac:dyDescent="0.25">
      <c r="B28" s="6" t="s">
        <v>74</v>
      </c>
      <c r="C28" s="210">
        <v>0</v>
      </c>
      <c r="D28" s="211">
        <v>0</v>
      </c>
      <c r="E28" s="211">
        <v>126</v>
      </c>
      <c r="F28" s="211">
        <v>0</v>
      </c>
      <c r="G28" s="211">
        <v>0</v>
      </c>
      <c r="H28" s="211">
        <v>0</v>
      </c>
      <c r="I28" s="211">
        <v>0</v>
      </c>
      <c r="J28" s="211">
        <v>0</v>
      </c>
      <c r="K28" s="211">
        <v>0</v>
      </c>
      <c r="L28" s="221">
        <v>126</v>
      </c>
    </row>
    <row r="29" spans="2:12" s="56" customFormat="1" x14ac:dyDescent="0.25">
      <c r="B29" s="6" t="s">
        <v>75</v>
      </c>
      <c r="C29" s="210">
        <v>149567</v>
      </c>
      <c r="D29" s="211">
        <v>11436</v>
      </c>
      <c r="E29" s="211">
        <v>32110</v>
      </c>
      <c r="F29" s="211">
        <v>11789</v>
      </c>
      <c r="G29" s="211">
        <v>7934</v>
      </c>
      <c r="H29" s="211">
        <v>15219</v>
      </c>
      <c r="I29" s="211">
        <v>3833</v>
      </c>
      <c r="J29" s="211">
        <v>5925</v>
      </c>
      <c r="K29" s="211">
        <v>20023</v>
      </c>
      <c r="L29" s="221">
        <v>257836</v>
      </c>
    </row>
    <row r="30" spans="2:12" x14ac:dyDescent="0.25">
      <c r="B30" s="6" t="s">
        <v>558</v>
      </c>
      <c r="C30" s="210">
        <v>3487</v>
      </c>
      <c r="D30" s="211">
        <v>4619</v>
      </c>
      <c r="E30" s="211">
        <v>3040</v>
      </c>
      <c r="F30" s="211">
        <v>623</v>
      </c>
      <c r="G30" s="211">
        <v>226</v>
      </c>
      <c r="H30" s="211">
        <v>729</v>
      </c>
      <c r="I30" s="211">
        <v>470</v>
      </c>
      <c r="J30" s="211">
        <v>102</v>
      </c>
      <c r="K30" s="211">
        <v>1713</v>
      </c>
      <c r="L30" s="221">
        <v>15009</v>
      </c>
    </row>
    <row r="31" spans="2:12" x14ac:dyDescent="0.25">
      <c r="B31" s="6" t="s">
        <v>559</v>
      </c>
      <c r="C31" s="210">
        <v>1960</v>
      </c>
      <c r="D31" s="211">
        <v>1083</v>
      </c>
      <c r="E31" s="211">
        <v>2302</v>
      </c>
      <c r="F31" s="211">
        <v>418</v>
      </c>
      <c r="G31" s="211">
        <v>180</v>
      </c>
      <c r="H31" s="211">
        <v>730</v>
      </c>
      <c r="I31" s="211">
        <v>1095</v>
      </c>
      <c r="J31" s="211">
        <v>117</v>
      </c>
      <c r="K31" s="211">
        <v>1868</v>
      </c>
      <c r="L31" s="212">
        <v>9753</v>
      </c>
    </row>
    <row r="32" spans="2:12" x14ac:dyDescent="0.25">
      <c r="B32" s="6" t="s">
        <v>560</v>
      </c>
      <c r="C32" s="210">
        <v>4977</v>
      </c>
      <c r="D32" s="211">
        <v>2637</v>
      </c>
      <c r="E32" s="211">
        <v>3114</v>
      </c>
      <c r="F32" s="211">
        <v>668</v>
      </c>
      <c r="G32" s="211">
        <v>325</v>
      </c>
      <c r="H32" s="211">
        <v>952</v>
      </c>
      <c r="I32" s="211">
        <v>989</v>
      </c>
      <c r="J32" s="211">
        <v>290</v>
      </c>
      <c r="K32" s="211">
        <v>2319</v>
      </c>
      <c r="L32" s="221">
        <v>16271</v>
      </c>
    </row>
    <row r="33" spans="2:12" s="56" customFormat="1" x14ac:dyDescent="0.25">
      <c r="B33" s="6" t="s">
        <v>561</v>
      </c>
      <c r="C33" s="210">
        <v>12441</v>
      </c>
      <c r="D33" s="211">
        <v>3965</v>
      </c>
      <c r="E33" s="211">
        <v>11006</v>
      </c>
      <c r="F33" s="211">
        <v>1637</v>
      </c>
      <c r="G33" s="211">
        <v>233</v>
      </c>
      <c r="H33" s="211">
        <v>4950</v>
      </c>
      <c r="I33" s="211">
        <v>3153</v>
      </c>
      <c r="J33" s="211">
        <v>412</v>
      </c>
      <c r="K33" s="211">
        <v>7344</v>
      </c>
      <c r="L33" s="221">
        <v>45141</v>
      </c>
    </row>
    <row r="34" spans="2:12" s="56" customFormat="1" x14ac:dyDescent="0.25">
      <c r="B34" s="6" t="s">
        <v>562</v>
      </c>
      <c r="C34" s="210">
        <v>8916</v>
      </c>
      <c r="D34" s="211">
        <v>4456</v>
      </c>
      <c r="E34" s="211">
        <v>11395</v>
      </c>
      <c r="F34" s="211">
        <v>2437</v>
      </c>
      <c r="G34" s="211">
        <v>357</v>
      </c>
      <c r="H34" s="211">
        <v>5165</v>
      </c>
      <c r="I34" s="211">
        <v>6621</v>
      </c>
      <c r="J34" s="211">
        <v>378</v>
      </c>
      <c r="K34" s="211">
        <v>7037</v>
      </c>
      <c r="L34" s="221">
        <v>46762</v>
      </c>
    </row>
    <row r="35" spans="2:12" s="56" customFormat="1" x14ac:dyDescent="0.25">
      <c r="B35" s="6" t="s">
        <v>563</v>
      </c>
      <c r="C35" s="210">
        <v>2299</v>
      </c>
      <c r="D35" s="211">
        <v>2406</v>
      </c>
      <c r="E35" s="211">
        <v>2127</v>
      </c>
      <c r="F35" s="211">
        <v>602</v>
      </c>
      <c r="G35" s="211">
        <v>224</v>
      </c>
      <c r="H35" s="211">
        <v>2829</v>
      </c>
      <c r="I35" s="211">
        <v>358</v>
      </c>
      <c r="J35" s="211">
        <v>43</v>
      </c>
      <c r="K35" s="211">
        <v>1003</v>
      </c>
      <c r="L35" s="221">
        <v>11891</v>
      </c>
    </row>
    <row r="36" spans="2:12" s="56" customFormat="1" x14ac:dyDescent="0.25">
      <c r="B36" s="6" t="s">
        <v>553</v>
      </c>
      <c r="C36" s="210">
        <v>374</v>
      </c>
      <c r="D36" s="211">
        <v>0</v>
      </c>
      <c r="E36" s="211">
        <v>1</v>
      </c>
      <c r="F36" s="211">
        <v>5</v>
      </c>
      <c r="G36" s="211">
        <v>0</v>
      </c>
      <c r="H36" s="211">
        <v>0</v>
      </c>
      <c r="I36" s="211">
        <v>0</v>
      </c>
      <c r="J36" s="211">
        <v>0</v>
      </c>
      <c r="K36" s="211">
        <v>0</v>
      </c>
      <c r="L36" s="221">
        <v>380</v>
      </c>
    </row>
    <row r="37" spans="2:12" x14ac:dyDescent="0.25">
      <c r="B37" s="6" t="s">
        <v>76</v>
      </c>
      <c r="C37" s="210">
        <v>4169</v>
      </c>
      <c r="D37" s="211">
        <v>0</v>
      </c>
      <c r="E37" s="211">
        <v>544</v>
      </c>
      <c r="F37" s="211">
        <v>0</v>
      </c>
      <c r="G37" s="211">
        <v>0</v>
      </c>
      <c r="H37" s="211">
        <v>432</v>
      </c>
      <c r="I37" s="211">
        <v>0</v>
      </c>
      <c r="J37" s="211">
        <v>0</v>
      </c>
      <c r="K37" s="211">
        <v>599</v>
      </c>
      <c r="L37" s="221">
        <v>5744</v>
      </c>
    </row>
    <row r="38" spans="2:12" x14ac:dyDescent="0.25">
      <c r="B38" s="6" t="s">
        <v>554</v>
      </c>
      <c r="C38" s="210">
        <v>689</v>
      </c>
      <c r="D38" s="211">
        <v>0</v>
      </c>
      <c r="E38" s="211">
        <v>94</v>
      </c>
      <c r="F38" s="211">
        <v>0</v>
      </c>
      <c r="G38" s="211">
        <v>0</v>
      </c>
      <c r="H38" s="211">
        <v>0</v>
      </c>
      <c r="I38" s="211">
        <v>0</v>
      </c>
      <c r="J38" s="211">
        <v>0</v>
      </c>
      <c r="K38" s="211">
        <v>0</v>
      </c>
      <c r="L38" s="221">
        <v>783</v>
      </c>
    </row>
    <row r="39" spans="2:12" x14ac:dyDescent="0.25">
      <c r="B39" s="6" t="s">
        <v>564</v>
      </c>
      <c r="C39" s="210">
        <v>4871</v>
      </c>
      <c r="D39" s="211">
        <v>1083</v>
      </c>
      <c r="E39" s="211">
        <v>3527</v>
      </c>
      <c r="F39" s="211">
        <v>1033</v>
      </c>
      <c r="G39" s="211">
        <v>812</v>
      </c>
      <c r="H39" s="211">
        <v>2254</v>
      </c>
      <c r="I39" s="211">
        <v>783</v>
      </c>
      <c r="J39" s="211">
        <v>897</v>
      </c>
      <c r="K39" s="211">
        <v>1012</v>
      </c>
      <c r="L39" s="221">
        <v>16272</v>
      </c>
    </row>
    <row r="40" spans="2:12" x14ac:dyDescent="0.25">
      <c r="B40" s="6" t="s">
        <v>565</v>
      </c>
      <c r="C40" s="210">
        <v>29373</v>
      </c>
      <c r="D40" s="211">
        <v>6036</v>
      </c>
      <c r="E40" s="211">
        <v>14413</v>
      </c>
      <c r="F40" s="211">
        <v>3958</v>
      </c>
      <c r="G40" s="211">
        <v>1972</v>
      </c>
      <c r="H40" s="211">
        <v>8173</v>
      </c>
      <c r="I40" s="211">
        <v>2638</v>
      </c>
      <c r="J40" s="211">
        <v>4214</v>
      </c>
      <c r="K40" s="211">
        <v>4997</v>
      </c>
      <c r="L40" s="221">
        <v>75774</v>
      </c>
    </row>
    <row r="41" spans="2:12" x14ac:dyDescent="0.25">
      <c r="B41" s="6" t="s">
        <v>566</v>
      </c>
      <c r="C41" s="210">
        <v>2368</v>
      </c>
      <c r="D41" s="211">
        <v>790</v>
      </c>
      <c r="E41" s="211">
        <v>1788</v>
      </c>
      <c r="F41" s="211">
        <v>248</v>
      </c>
      <c r="G41" s="211">
        <v>574</v>
      </c>
      <c r="H41" s="211">
        <v>728</v>
      </c>
      <c r="I41" s="211">
        <v>64</v>
      </c>
      <c r="J41" s="211">
        <v>416</v>
      </c>
      <c r="K41" s="211">
        <v>1181</v>
      </c>
      <c r="L41" s="221">
        <v>8157</v>
      </c>
    </row>
    <row r="42" spans="2:12" x14ac:dyDescent="0.25">
      <c r="B42" s="6" t="s">
        <v>567</v>
      </c>
      <c r="C42" s="210">
        <v>3842</v>
      </c>
      <c r="D42" s="211">
        <v>562</v>
      </c>
      <c r="E42" s="211">
        <v>915</v>
      </c>
      <c r="F42" s="211">
        <v>180</v>
      </c>
      <c r="G42" s="211">
        <v>496</v>
      </c>
      <c r="H42" s="211">
        <v>367</v>
      </c>
      <c r="I42" s="211">
        <v>73</v>
      </c>
      <c r="J42" s="211">
        <v>198</v>
      </c>
      <c r="K42" s="211">
        <v>350</v>
      </c>
      <c r="L42" s="221">
        <v>6983</v>
      </c>
    </row>
    <row r="43" spans="2:12" s="56" customFormat="1" x14ac:dyDescent="0.25">
      <c r="B43" s="6" t="s">
        <v>568</v>
      </c>
      <c r="C43" s="210">
        <v>14196</v>
      </c>
      <c r="D43" s="211">
        <v>3539</v>
      </c>
      <c r="E43" s="211">
        <v>4371</v>
      </c>
      <c r="F43" s="211">
        <v>1971</v>
      </c>
      <c r="G43" s="211">
        <v>1506</v>
      </c>
      <c r="H43" s="211">
        <v>3066</v>
      </c>
      <c r="I43" s="211">
        <v>1952</v>
      </c>
      <c r="J43" s="211">
        <v>1767</v>
      </c>
      <c r="K43" s="211">
        <v>2089</v>
      </c>
      <c r="L43" s="221">
        <v>34457</v>
      </c>
    </row>
    <row r="44" spans="2:12" s="56" customFormat="1" x14ac:dyDescent="0.25">
      <c r="B44" s="6" t="s">
        <v>569</v>
      </c>
      <c r="C44" s="210">
        <v>1029</v>
      </c>
      <c r="D44" s="211">
        <v>184</v>
      </c>
      <c r="E44" s="211">
        <v>949</v>
      </c>
      <c r="F44" s="211">
        <v>153</v>
      </c>
      <c r="G44" s="211">
        <v>330</v>
      </c>
      <c r="H44" s="211">
        <v>70</v>
      </c>
      <c r="I44" s="211">
        <v>10</v>
      </c>
      <c r="J44" s="211">
        <v>390</v>
      </c>
      <c r="K44" s="211">
        <v>399</v>
      </c>
      <c r="L44" s="221">
        <v>3514</v>
      </c>
    </row>
    <row r="45" spans="2:12" s="56" customFormat="1" x14ac:dyDescent="0.25">
      <c r="B45" s="6" t="s">
        <v>570</v>
      </c>
      <c r="C45" s="210">
        <v>15892</v>
      </c>
      <c r="D45" s="211">
        <v>3015</v>
      </c>
      <c r="E45" s="211">
        <v>4936</v>
      </c>
      <c r="F45" s="211">
        <v>1560</v>
      </c>
      <c r="G45" s="211">
        <v>1002</v>
      </c>
      <c r="H45" s="211">
        <v>2358</v>
      </c>
      <c r="I45" s="211">
        <v>377</v>
      </c>
      <c r="J45" s="211">
        <v>1104</v>
      </c>
      <c r="K45" s="211">
        <v>2373</v>
      </c>
      <c r="L45" s="221">
        <v>32617</v>
      </c>
    </row>
    <row r="46" spans="2:12" x14ac:dyDescent="0.25">
      <c r="B46" s="6" t="s">
        <v>77</v>
      </c>
      <c r="C46" s="210">
        <v>7989</v>
      </c>
      <c r="D46" s="211">
        <v>731</v>
      </c>
      <c r="E46" s="211">
        <v>888</v>
      </c>
      <c r="F46" s="211">
        <v>238</v>
      </c>
      <c r="G46" s="211">
        <v>432</v>
      </c>
      <c r="H46" s="211">
        <v>773</v>
      </c>
      <c r="I46" s="211">
        <v>94</v>
      </c>
      <c r="J46" s="211">
        <v>417</v>
      </c>
      <c r="K46" s="211">
        <v>899</v>
      </c>
      <c r="L46" s="221">
        <v>12461</v>
      </c>
    </row>
    <row r="47" spans="2:12" x14ac:dyDescent="0.25">
      <c r="B47" s="6" t="s">
        <v>78</v>
      </c>
      <c r="C47" s="210">
        <v>33170</v>
      </c>
      <c r="D47" s="211">
        <v>460</v>
      </c>
      <c r="E47" s="211">
        <v>5931</v>
      </c>
      <c r="F47" s="211">
        <v>2024</v>
      </c>
      <c r="G47" s="211">
        <v>786</v>
      </c>
      <c r="H47" s="211">
        <v>1712</v>
      </c>
      <c r="I47" s="211">
        <v>1669</v>
      </c>
      <c r="J47" s="211">
        <v>1943</v>
      </c>
      <c r="K47" s="211">
        <v>181</v>
      </c>
      <c r="L47" s="221">
        <v>47876</v>
      </c>
    </row>
    <row r="48" spans="2:12" x14ac:dyDescent="0.25">
      <c r="B48" s="6" t="s">
        <v>571</v>
      </c>
      <c r="C48" s="210">
        <v>18</v>
      </c>
      <c r="D48" s="211">
        <v>0</v>
      </c>
      <c r="E48" s="211">
        <v>22</v>
      </c>
      <c r="F48" s="211">
        <v>0</v>
      </c>
      <c r="G48" s="211">
        <v>0</v>
      </c>
      <c r="H48" s="211">
        <v>0</v>
      </c>
      <c r="I48" s="211">
        <v>0</v>
      </c>
      <c r="J48" s="211">
        <v>0</v>
      </c>
      <c r="K48" s="211">
        <v>2</v>
      </c>
      <c r="L48" s="221">
        <v>42</v>
      </c>
    </row>
    <row r="49" spans="2:13" ht="15.75" thickBot="1" x14ac:dyDescent="0.3">
      <c r="B49" s="169" t="s">
        <v>82</v>
      </c>
      <c r="C49" s="222">
        <v>376089</v>
      </c>
      <c r="D49" s="223">
        <v>51246</v>
      </c>
      <c r="E49" s="223">
        <v>132374</v>
      </c>
      <c r="F49" s="223">
        <v>34612</v>
      </c>
      <c r="G49" s="223">
        <v>20775</v>
      </c>
      <c r="H49" s="223">
        <v>57951</v>
      </c>
      <c r="I49" s="223">
        <v>28650</v>
      </c>
      <c r="J49" s="223">
        <v>21067</v>
      </c>
      <c r="K49" s="223">
        <v>66879</v>
      </c>
      <c r="L49" s="224">
        <v>789643</v>
      </c>
    </row>
    <row r="50" spans="2:13" s="56" customFormat="1" ht="15" customHeight="1" x14ac:dyDescent="0.25">
      <c r="B50" s="459" t="s">
        <v>705</v>
      </c>
      <c r="C50" s="459"/>
      <c r="D50" s="459"/>
      <c r="E50" s="459"/>
      <c r="F50" s="460"/>
      <c r="G50" s="460"/>
      <c r="H50" s="460"/>
      <c r="I50" s="460"/>
      <c r="J50" s="460"/>
      <c r="K50" s="460"/>
      <c r="L50" s="460"/>
      <c r="M50" s="460"/>
    </row>
    <row r="51" spans="2:13" s="56" customFormat="1" x14ac:dyDescent="0.25">
      <c r="B51" s="65" t="s">
        <v>654</v>
      </c>
    </row>
    <row r="52" spans="2:13" s="56" customFormat="1" x14ac:dyDescent="0.25">
      <c r="B52" s="65" t="s">
        <v>706</v>
      </c>
    </row>
    <row r="53" spans="2:13" s="56" customFormat="1" x14ac:dyDescent="0.25">
      <c r="B53" s="65" t="s">
        <v>749</v>
      </c>
    </row>
    <row r="54" spans="2:13" s="56" customFormat="1" x14ac:dyDescent="0.25"/>
    <row r="55" spans="2:13" s="56" customFormat="1" x14ac:dyDescent="0.25">
      <c r="B55" s="65" t="s">
        <v>543</v>
      </c>
    </row>
  </sheetData>
  <mergeCells count="2">
    <mergeCell ref="B1:L1"/>
    <mergeCell ref="B50:M5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M56"/>
  <sheetViews>
    <sheetView showGridLines="0" workbookViewId="0">
      <selection activeCell="G19" sqref="G19"/>
    </sheetView>
  </sheetViews>
  <sheetFormatPr baseColWidth="10" defaultRowHeight="15" x14ac:dyDescent="0.25"/>
  <cols>
    <col min="1" max="1" width="11.42578125" style="56"/>
    <col min="2" max="2" width="35" customWidth="1"/>
    <col min="6" max="6" width="12.28515625" customWidth="1"/>
    <col min="9" max="9" width="11.42578125" style="56"/>
  </cols>
  <sheetData>
    <row r="1" spans="1:10" ht="33.75" customHeight="1" thickBot="1" x14ac:dyDescent="0.3">
      <c r="A1" s="57"/>
      <c r="B1" s="483" t="s">
        <v>671</v>
      </c>
      <c r="C1" s="483"/>
      <c r="D1" s="483"/>
      <c r="E1" s="483"/>
      <c r="F1" s="483"/>
      <c r="G1" s="483"/>
      <c r="H1" s="483"/>
      <c r="I1" s="483"/>
      <c r="J1" s="483"/>
    </row>
    <row r="2" spans="1:10" ht="15.75" thickBot="1" x14ac:dyDescent="0.3">
      <c r="B2" s="499" t="s">
        <v>59</v>
      </c>
      <c r="C2" s="463" t="s">
        <v>513</v>
      </c>
      <c r="D2" s="507"/>
      <c r="E2" s="464"/>
      <c r="F2" s="463" t="s">
        <v>514</v>
      </c>
      <c r="G2" s="507"/>
      <c r="H2" s="507"/>
      <c r="I2" s="464"/>
      <c r="J2" s="509" t="s">
        <v>515</v>
      </c>
    </row>
    <row r="3" spans="1:10" ht="23.25" customHeight="1" thickBot="1" x14ac:dyDescent="0.3">
      <c r="B3" s="500"/>
      <c r="C3" s="225" t="s">
        <v>517</v>
      </c>
      <c r="D3" s="179" t="s">
        <v>516</v>
      </c>
      <c r="E3" s="226" t="s">
        <v>518</v>
      </c>
      <c r="F3" s="225" t="s">
        <v>519</v>
      </c>
      <c r="G3" s="179" t="s">
        <v>520</v>
      </c>
      <c r="H3" s="180" t="s">
        <v>521</v>
      </c>
      <c r="I3" s="181" t="s">
        <v>555</v>
      </c>
      <c r="J3" s="510"/>
    </row>
    <row r="4" spans="1:10" x14ac:dyDescent="0.25">
      <c r="B4" s="1" t="s">
        <v>556</v>
      </c>
      <c r="C4" s="68">
        <v>13</v>
      </c>
      <c r="D4" s="68">
        <v>13</v>
      </c>
      <c r="E4" s="68">
        <v>26</v>
      </c>
      <c r="F4" s="68">
        <v>26</v>
      </c>
      <c r="G4" s="68">
        <v>0</v>
      </c>
      <c r="H4" s="68">
        <v>0</v>
      </c>
      <c r="I4" s="68">
        <v>0</v>
      </c>
      <c r="J4" s="178">
        <v>26</v>
      </c>
    </row>
    <row r="5" spans="1:10" x14ac:dyDescent="0.25">
      <c r="B5" s="2" t="s">
        <v>557</v>
      </c>
      <c r="C5" s="66">
        <v>17</v>
      </c>
      <c r="D5" s="66">
        <v>19</v>
      </c>
      <c r="E5" s="66">
        <v>36</v>
      </c>
      <c r="F5" s="66">
        <v>36</v>
      </c>
      <c r="G5" s="66">
        <v>0</v>
      </c>
      <c r="H5" s="66">
        <v>0</v>
      </c>
      <c r="I5" s="66">
        <v>0</v>
      </c>
      <c r="J5" s="78">
        <v>36</v>
      </c>
    </row>
    <row r="6" spans="1:10" s="56" customFormat="1" x14ac:dyDescent="0.25">
      <c r="B6" s="2" t="s">
        <v>60</v>
      </c>
      <c r="C6" s="66">
        <v>16</v>
      </c>
      <c r="D6" s="66">
        <v>12</v>
      </c>
      <c r="E6" s="66">
        <v>28</v>
      </c>
      <c r="F6" s="66">
        <v>27</v>
      </c>
      <c r="G6" s="66">
        <v>1</v>
      </c>
      <c r="H6" s="66">
        <v>0</v>
      </c>
      <c r="I6" s="66">
        <v>0</v>
      </c>
      <c r="J6" s="78">
        <v>28</v>
      </c>
    </row>
    <row r="7" spans="1:10" s="56" customFormat="1" x14ac:dyDescent="0.25">
      <c r="B7" s="2" t="s">
        <v>61</v>
      </c>
      <c r="C7" s="66">
        <v>122</v>
      </c>
      <c r="D7" s="66">
        <v>2543</v>
      </c>
      <c r="E7" s="66">
        <v>2665</v>
      </c>
      <c r="F7" s="66">
        <v>2626</v>
      </c>
      <c r="G7" s="66">
        <v>9</v>
      </c>
      <c r="H7" s="66">
        <v>20</v>
      </c>
      <c r="I7" s="66">
        <v>10</v>
      </c>
      <c r="J7" s="78">
        <v>2665</v>
      </c>
    </row>
    <row r="8" spans="1:10" s="56" customFormat="1" x14ac:dyDescent="0.25">
      <c r="B8" s="2" t="s">
        <v>62</v>
      </c>
      <c r="C8" s="66">
        <v>3</v>
      </c>
      <c r="D8" s="66">
        <v>352</v>
      </c>
      <c r="E8" s="66">
        <v>355</v>
      </c>
      <c r="F8" s="66">
        <v>343</v>
      </c>
      <c r="G8" s="66">
        <v>11</v>
      </c>
      <c r="H8" s="66">
        <v>1</v>
      </c>
      <c r="I8" s="66">
        <v>0</v>
      </c>
      <c r="J8" s="78">
        <v>355</v>
      </c>
    </row>
    <row r="9" spans="1:10" s="56" customFormat="1" x14ac:dyDescent="0.25">
      <c r="B9" s="2" t="s">
        <v>728</v>
      </c>
      <c r="C9" s="66">
        <v>0</v>
      </c>
      <c r="D9" s="66">
        <v>18</v>
      </c>
      <c r="E9" s="66">
        <v>18</v>
      </c>
      <c r="F9" s="66">
        <v>18</v>
      </c>
      <c r="G9" s="66">
        <v>0</v>
      </c>
      <c r="H9" s="66">
        <v>0</v>
      </c>
      <c r="I9" s="66">
        <v>0</v>
      </c>
      <c r="J9" s="78">
        <v>18</v>
      </c>
    </row>
    <row r="10" spans="1:10" s="56" customFormat="1" x14ac:dyDescent="0.25">
      <c r="B10" s="2" t="s">
        <v>63</v>
      </c>
      <c r="C10" s="66">
        <v>106</v>
      </c>
      <c r="D10" s="66">
        <v>1540</v>
      </c>
      <c r="E10" s="66">
        <v>1646</v>
      </c>
      <c r="F10" s="66">
        <v>1642</v>
      </c>
      <c r="G10" s="66">
        <v>3</v>
      </c>
      <c r="H10" s="66">
        <v>1</v>
      </c>
      <c r="I10" s="66">
        <v>0</v>
      </c>
      <c r="J10" s="78">
        <v>1646</v>
      </c>
    </row>
    <row r="11" spans="1:10" s="56" customFormat="1" x14ac:dyDescent="0.25">
      <c r="B11" s="2" t="s">
        <v>548</v>
      </c>
      <c r="C11" s="66">
        <v>887</v>
      </c>
      <c r="D11" s="66">
        <v>1736</v>
      </c>
      <c r="E11" s="66">
        <v>2623</v>
      </c>
      <c r="F11" s="66">
        <v>2574</v>
      </c>
      <c r="G11" s="66">
        <v>43</v>
      </c>
      <c r="H11" s="66">
        <v>5</v>
      </c>
      <c r="I11" s="66">
        <v>1</v>
      </c>
      <c r="J11" s="78">
        <v>2623</v>
      </c>
    </row>
    <row r="12" spans="1:10" s="56" customFormat="1" x14ac:dyDescent="0.25">
      <c r="B12" s="2" t="s">
        <v>549</v>
      </c>
      <c r="C12" s="66">
        <v>231</v>
      </c>
      <c r="D12" s="66">
        <v>373</v>
      </c>
      <c r="E12" s="66">
        <v>604</v>
      </c>
      <c r="F12" s="66">
        <v>583</v>
      </c>
      <c r="G12" s="66">
        <v>18</v>
      </c>
      <c r="H12" s="66">
        <v>3</v>
      </c>
      <c r="I12" s="66">
        <v>0</v>
      </c>
      <c r="J12" s="78">
        <v>604</v>
      </c>
    </row>
    <row r="13" spans="1:10" s="56" customFormat="1" x14ac:dyDescent="0.25">
      <c r="B13" s="2" t="s">
        <v>550</v>
      </c>
      <c r="C13" s="66">
        <v>1073</v>
      </c>
      <c r="D13" s="66">
        <v>2113</v>
      </c>
      <c r="E13" s="66">
        <v>3186</v>
      </c>
      <c r="F13" s="66">
        <v>3121</v>
      </c>
      <c r="G13" s="66">
        <v>59</v>
      </c>
      <c r="H13" s="66">
        <v>6</v>
      </c>
      <c r="I13" s="66">
        <v>0</v>
      </c>
      <c r="J13" s="78">
        <v>3186</v>
      </c>
    </row>
    <row r="14" spans="1:10" s="56" customFormat="1" x14ac:dyDescent="0.25">
      <c r="B14" s="2" t="s">
        <v>551</v>
      </c>
      <c r="C14" s="66">
        <v>4778</v>
      </c>
      <c r="D14" s="66">
        <v>6821</v>
      </c>
      <c r="E14" s="66">
        <v>11599</v>
      </c>
      <c r="F14" s="66">
        <v>11064</v>
      </c>
      <c r="G14" s="66">
        <v>510</v>
      </c>
      <c r="H14" s="66">
        <v>20</v>
      </c>
      <c r="I14" s="66">
        <v>5</v>
      </c>
      <c r="J14" s="78">
        <v>11599</v>
      </c>
    </row>
    <row r="15" spans="1:10" s="56" customFormat="1" x14ac:dyDescent="0.25">
      <c r="B15" s="2" t="s">
        <v>64</v>
      </c>
      <c r="C15" s="66">
        <v>30359</v>
      </c>
      <c r="D15" s="66">
        <v>41705</v>
      </c>
      <c r="E15" s="66">
        <v>72064</v>
      </c>
      <c r="F15" s="66">
        <v>67235</v>
      </c>
      <c r="G15" s="66">
        <v>4726</v>
      </c>
      <c r="H15" s="66">
        <v>102</v>
      </c>
      <c r="I15" s="66">
        <v>1</v>
      </c>
      <c r="J15" s="78">
        <v>72064</v>
      </c>
    </row>
    <row r="16" spans="1:10" s="56" customFormat="1" x14ac:dyDescent="0.25">
      <c r="B16" s="2" t="s">
        <v>65</v>
      </c>
      <c r="C16" s="66">
        <v>502</v>
      </c>
      <c r="D16" s="66">
        <v>526</v>
      </c>
      <c r="E16" s="66">
        <v>1028</v>
      </c>
      <c r="F16" s="66">
        <v>1014</v>
      </c>
      <c r="G16" s="66">
        <v>14</v>
      </c>
      <c r="H16" s="66">
        <v>0</v>
      </c>
      <c r="I16" s="66">
        <v>0</v>
      </c>
      <c r="J16" s="78">
        <v>1028</v>
      </c>
    </row>
    <row r="17" spans="2:10" s="56" customFormat="1" x14ac:dyDescent="0.25">
      <c r="B17" s="2" t="s">
        <v>66</v>
      </c>
      <c r="C17" s="66">
        <v>55</v>
      </c>
      <c r="D17" s="66">
        <v>86</v>
      </c>
      <c r="E17" s="66">
        <v>141</v>
      </c>
      <c r="F17" s="66">
        <v>141</v>
      </c>
      <c r="G17" s="66">
        <v>0</v>
      </c>
      <c r="H17" s="66">
        <v>0</v>
      </c>
      <c r="I17" s="66">
        <v>0</v>
      </c>
      <c r="J17" s="78">
        <v>141</v>
      </c>
    </row>
    <row r="18" spans="2:10" s="56" customFormat="1" x14ac:dyDescent="0.25">
      <c r="B18" s="2" t="s">
        <v>67</v>
      </c>
      <c r="C18" s="66">
        <v>1299</v>
      </c>
      <c r="D18" s="66">
        <v>2712</v>
      </c>
      <c r="E18" s="66">
        <v>4011</v>
      </c>
      <c r="F18" s="66">
        <v>3963</v>
      </c>
      <c r="G18" s="66">
        <v>38</v>
      </c>
      <c r="H18" s="66">
        <v>7</v>
      </c>
      <c r="I18" s="66">
        <v>3</v>
      </c>
      <c r="J18" s="78">
        <v>4011</v>
      </c>
    </row>
    <row r="19" spans="2:10" s="56" customFormat="1" x14ac:dyDescent="0.25">
      <c r="B19" s="2" t="s">
        <v>68</v>
      </c>
      <c r="C19" s="66">
        <v>24</v>
      </c>
      <c r="D19" s="66">
        <v>45</v>
      </c>
      <c r="E19" s="66">
        <v>69</v>
      </c>
      <c r="F19" s="66">
        <v>69</v>
      </c>
      <c r="G19" s="66">
        <v>0</v>
      </c>
      <c r="H19" s="66">
        <v>0</v>
      </c>
      <c r="I19" s="66">
        <v>0</v>
      </c>
      <c r="J19" s="78">
        <v>69</v>
      </c>
    </row>
    <row r="20" spans="2:10" x14ac:dyDescent="0.25">
      <c r="B20" s="2" t="s">
        <v>69</v>
      </c>
      <c r="C20" s="66">
        <v>423</v>
      </c>
      <c r="D20" s="66">
        <v>531</v>
      </c>
      <c r="E20" s="66">
        <v>954</v>
      </c>
      <c r="F20" s="66">
        <v>945</v>
      </c>
      <c r="G20" s="66">
        <v>7</v>
      </c>
      <c r="H20" s="66">
        <v>2</v>
      </c>
      <c r="I20" s="66">
        <v>0</v>
      </c>
      <c r="J20" s="78">
        <v>954</v>
      </c>
    </row>
    <row r="21" spans="2:10" x14ac:dyDescent="0.25">
      <c r="B21" s="2" t="s">
        <v>70</v>
      </c>
      <c r="C21" s="66">
        <v>109</v>
      </c>
      <c r="D21" s="66">
        <v>64</v>
      </c>
      <c r="E21" s="66">
        <v>173</v>
      </c>
      <c r="F21" s="66">
        <v>172</v>
      </c>
      <c r="G21" s="66">
        <v>1</v>
      </c>
      <c r="H21" s="66">
        <v>0</v>
      </c>
      <c r="I21" s="66">
        <v>0</v>
      </c>
      <c r="J21" s="78">
        <v>173</v>
      </c>
    </row>
    <row r="22" spans="2:10" x14ac:dyDescent="0.25">
      <c r="B22" s="2" t="s">
        <v>729</v>
      </c>
      <c r="C22" s="66">
        <v>5</v>
      </c>
      <c r="D22" s="66">
        <v>8</v>
      </c>
      <c r="E22" s="66">
        <v>13</v>
      </c>
      <c r="F22" s="66">
        <v>13</v>
      </c>
      <c r="G22" s="66">
        <v>0</v>
      </c>
      <c r="H22" s="66">
        <v>0</v>
      </c>
      <c r="I22" s="66">
        <v>0</v>
      </c>
      <c r="J22" s="78">
        <v>13</v>
      </c>
    </row>
    <row r="23" spans="2:10" x14ac:dyDescent="0.25">
      <c r="B23" s="2" t="s">
        <v>71</v>
      </c>
      <c r="C23" s="66">
        <v>61</v>
      </c>
      <c r="D23" s="66">
        <v>128</v>
      </c>
      <c r="E23" s="66">
        <v>189</v>
      </c>
      <c r="F23" s="66">
        <v>179</v>
      </c>
      <c r="G23" s="66">
        <v>7</v>
      </c>
      <c r="H23" s="66">
        <v>3</v>
      </c>
      <c r="I23" s="66">
        <v>0</v>
      </c>
      <c r="J23" s="78">
        <v>189</v>
      </c>
    </row>
    <row r="24" spans="2:10" x14ac:dyDescent="0.25">
      <c r="B24" s="2" t="s">
        <v>730</v>
      </c>
      <c r="C24" s="66">
        <v>0</v>
      </c>
      <c r="D24" s="66">
        <v>2</v>
      </c>
      <c r="E24" s="66">
        <v>2</v>
      </c>
      <c r="F24" s="66">
        <v>2</v>
      </c>
      <c r="G24" s="66">
        <v>0</v>
      </c>
      <c r="H24" s="66">
        <v>0</v>
      </c>
      <c r="I24" s="66">
        <v>0</v>
      </c>
      <c r="J24" s="78">
        <v>2</v>
      </c>
    </row>
    <row r="25" spans="2:10" x14ac:dyDescent="0.25">
      <c r="B25" s="2" t="s">
        <v>72</v>
      </c>
      <c r="C25" s="66">
        <v>576</v>
      </c>
      <c r="D25" s="66">
        <v>7134</v>
      </c>
      <c r="E25" s="66">
        <v>7710</v>
      </c>
      <c r="F25" s="66">
        <v>7570</v>
      </c>
      <c r="G25" s="66">
        <v>98</v>
      </c>
      <c r="H25" s="66">
        <v>31</v>
      </c>
      <c r="I25" s="66">
        <v>11</v>
      </c>
      <c r="J25" s="78">
        <v>7710</v>
      </c>
    </row>
    <row r="26" spans="2:10" x14ac:dyDescent="0.25">
      <c r="B26" s="2" t="s">
        <v>73</v>
      </c>
      <c r="C26" s="66">
        <v>13186</v>
      </c>
      <c r="D26" s="66">
        <v>18712</v>
      </c>
      <c r="E26" s="66">
        <v>31898</v>
      </c>
      <c r="F26" s="66">
        <v>29101</v>
      </c>
      <c r="G26" s="66">
        <v>2757</v>
      </c>
      <c r="H26" s="66">
        <v>33</v>
      </c>
      <c r="I26" s="66">
        <v>7</v>
      </c>
      <c r="J26" s="78">
        <v>31898</v>
      </c>
    </row>
    <row r="27" spans="2:10" x14ac:dyDescent="0.25">
      <c r="B27" s="2" t="s">
        <v>552</v>
      </c>
      <c r="C27" s="66">
        <v>43</v>
      </c>
      <c r="D27" s="66">
        <v>375</v>
      </c>
      <c r="E27" s="66">
        <v>418</v>
      </c>
      <c r="F27" s="66">
        <v>357</v>
      </c>
      <c r="G27" s="66">
        <v>61</v>
      </c>
      <c r="H27" s="66">
        <v>0</v>
      </c>
      <c r="I27" s="66">
        <v>0</v>
      </c>
      <c r="J27" s="78">
        <v>418</v>
      </c>
    </row>
    <row r="28" spans="2:10" x14ac:dyDescent="0.25">
      <c r="B28" s="2" t="s">
        <v>731</v>
      </c>
      <c r="C28" s="66">
        <v>121</v>
      </c>
      <c r="D28" s="66">
        <v>217</v>
      </c>
      <c r="E28" s="66">
        <v>338</v>
      </c>
      <c r="F28" s="66">
        <v>338</v>
      </c>
      <c r="G28" s="66">
        <v>0</v>
      </c>
      <c r="H28" s="66">
        <v>0</v>
      </c>
      <c r="I28" s="66">
        <v>0</v>
      </c>
      <c r="J28" s="78">
        <v>338</v>
      </c>
    </row>
    <row r="29" spans="2:10" x14ac:dyDescent="0.25">
      <c r="B29" s="2" t="s">
        <v>74</v>
      </c>
      <c r="C29" s="66">
        <v>45</v>
      </c>
      <c r="D29" s="66">
        <v>81</v>
      </c>
      <c r="E29" s="66">
        <v>126</v>
      </c>
      <c r="F29" s="66">
        <v>126</v>
      </c>
      <c r="G29" s="66">
        <v>0</v>
      </c>
      <c r="H29" s="66">
        <v>0</v>
      </c>
      <c r="I29" s="66">
        <v>0</v>
      </c>
      <c r="J29" s="78">
        <v>126</v>
      </c>
    </row>
    <row r="30" spans="2:10" x14ac:dyDescent="0.25">
      <c r="B30" s="2" t="s">
        <v>75</v>
      </c>
      <c r="C30" s="66">
        <v>139721</v>
      </c>
      <c r="D30" s="66">
        <v>118115</v>
      </c>
      <c r="E30" s="66">
        <v>257836</v>
      </c>
      <c r="F30" s="66">
        <v>235738</v>
      </c>
      <c r="G30" s="66">
        <v>21686</v>
      </c>
      <c r="H30" s="66">
        <v>337</v>
      </c>
      <c r="I30" s="66">
        <v>75</v>
      </c>
      <c r="J30" s="78">
        <v>257836</v>
      </c>
    </row>
    <row r="31" spans="2:10" x14ac:dyDescent="0.25">
      <c r="B31" s="2" t="s">
        <v>558</v>
      </c>
      <c r="C31" s="66">
        <v>8769</v>
      </c>
      <c r="D31" s="66">
        <v>6240</v>
      </c>
      <c r="E31" s="66">
        <v>15009</v>
      </c>
      <c r="F31" s="66">
        <v>13258</v>
      </c>
      <c r="G31" s="66">
        <v>1741</v>
      </c>
      <c r="H31" s="66">
        <v>10</v>
      </c>
      <c r="I31" s="66">
        <v>0</v>
      </c>
      <c r="J31" s="78">
        <v>15009</v>
      </c>
    </row>
    <row r="32" spans="2:10" x14ac:dyDescent="0.25">
      <c r="B32" s="2" t="s">
        <v>559</v>
      </c>
      <c r="C32" s="66">
        <v>5092</v>
      </c>
      <c r="D32" s="66">
        <v>4661</v>
      </c>
      <c r="E32" s="66">
        <v>9753</v>
      </c>
      <c r="F32" s="66">
        <v>8539</v>
      </c>
      <c r="G32" s="66">
        <v>1201</v>
      </c>
      <c r="H32" s="66">
        <v>13</v>
      </c>
      <c r="I32" s="66">
        <v>0</v>
      </c>
      <c r="J32" s="78">
        <v>9753</v>
      </c>
    </row>
    <row r="33" spans="2:10" x14ac:dyDescent="0.25">
      <c r="B33" s="2" t="s">
        <v>560</v>
      </c>
      <c r="C33" s="66">
        <v>7835</v>
      </c>
      <c r="D33" s="66">
        <v>8436</v>
      </c>
      <c r="E33" s="66">
        <v>16271</v>
      </c>
      <c r="F33" s="66">
        <v>14789</v>
      </c>
      <c r="G33" s="66">
        <v>1452</v>
      </c>
      <c r="H33" s="66">
        <v>30</v>
      </c>
      <c r="I33" s="66">
        <v>0</v>
      </c>
      <c r="J33" s="78">
        <v>16271</v>
      </c>
    </row>
    <row r="34" spans="2:10" x14ac:dyDescent="0.25">
      <c r="B34" s="2" t="s">
        <v>561</v>
      </c>
      <c r="C34" s="66">
        <v>25375</v>
      </c>
      <c r="D34" s="66">
        <v>19766</v>
      </c>
      <c r="E34" s="66">
        <v>45141</v>
      </c>
      <c r="F34" s="66">
        <v>40672</v>
      </c>
      <c r="G34" s="66">
        <v>4411</v>
      </c>
      <c r="H34" s="66">
        <v>58</v>
      </c>
      <c r="I34" s="66">
        <v>0</v>
      </c>
      <c r="J34" s="78">
        <v>45141</v>
      </c>
    </row>
    <row r="35" spans="2:10" s="56" customFormat="1" x14ac:dyDescent="0.25">
      <c r="B35" s="2" t="s">
        <v>562</v>
      </c>
      <c r="C35" s="66">
        <v>25804</v>
      </c>
      <c r="D35" s="66">
        <v>20958</v>
      </c>
      <c r="E35" s="66">
        <v>46762</v>
      </c>
      <c r="F35" s="66">
        <v>41410</v>
      </c>
      <c r="G35" s="66">
        <v>5283</v>
      </c>
      <c r="H35" s="66">
        <v>69</v>
      </c>
      <c r="I35" s="66">
        <v>0</v>
      </c>
      <c r="J35" s="78">
        <v>46762</v>
      </c>
    </row>
    <row r="36" spans="2:10" s="56" customFormat="1" x14ac:dyDescent="0.25">
      <c r="B36" s="2" t="s">
        <v>563</v>
      </c>
      <c r="C36" s="66">
        <v>5620</v>
      </c>
      <c r="D36" s="66">
        <v>6271</v>
      </c>
      <c r="E36" s="66">
        <v>11891</v>
      </c>
      <c r="F36" s="66">
        <v>10979</v>
      </c>
      <c r="G36" s="66">
        <v>890</v>
      </c>
      <c r="H36" s="66">
        <v>22</v>
      </c>
      <c r="I36" s="66">
        <v>0</v>
      </c>
      <c r="J36" s="78">
        <v>11891</v>
      </c>
    </row>
    <row r="37" spans="2:10" s="56" customFormat="1" x14ac:dyDescent="0.25">
      <c r="B37" s="2" t="s">
        <v>553</v>
      </c>
      <c r="C37" s="66">
        <v>139</v>
      </c>
      <c r="D37" s="66">
        <v>241</v>
      </c>
      <c r="E37" s="66">
        <v>380</v>
      </c>
      <c r="F37" s="66">
        <v>368</v>
      </c>
      <c r="G37" s="66">
        <v>8</v>
      </c>
      <c r="H37" s="66">
        <v>2</v>
      </c>
      <c r="I37" s="66">
        <v>2</v>
      </c>
      <c r="J37" s="78">
        <v>380</v>
      </c>
    </row>
    <row r="38" spans="2:10" s="56" customFormat="1" x14ac:dyDescent="0.25">
      <c r="B38" s="2" t="s">
        <v>76</v>
      </c>
      <c r="C38" s="66">
        <v>2122</v>
      </c>
      <c r="D38" s="66">
        <v>3622</v>
      </c>
      <c r="E38" s="66">
        <v>5744</v>
      </c>
      <c r="F38" s="66">
        <v>5595</v>
      </c>
      <c r="G38" s="66">
        <v>143</v>
      </c>
      <c r="H38" s="66">
        <v>6</v>
      </c>
      <c r="I38" s="66">
        <v>0</v>
      </c>
      <c r="J38" s="78">
        <v>5744</v>
      </c>
    </row>
    <row r="39" spans="2:10" s="56" customFormat="1" x14ac:dyDescent="0.25">
      <c r="B39" s="2" t="s">
        <v>554</v>
      </c>
      <c r="C39" s="66">
        <v>509</v>
      </c>
      <c r="D39" s="66">
        <v>274</v>
      </c>
      <c r="E39" s="66">
        <v>783</v>
      </c>
      <c r="F39" s="66">
        <v>692</v>
      </c>
      <c r="G39" s="66">
        <v>90</v>
      </c>
      <c r="H39" s="66">
        <v>1</v>
      </c>
      <c r="I39" s="66">
        <v>0</v>
      </c>
      <c r="J39" s="78">
        <v>783</v>
      </c>
    </row>
    <row r="40" spans="2:10" s="56" customFormat="1" x14ac:dyDescent="0.25">
      <c r="B40" s="2" t="s">
        <v>564</v>
      </c>
      <c r="C40" s="66">
        <v>3854</v>
      </c>
      <c r="D40" s="66">
        <v>12418</v>
      </c>
      <c r="E40" s="66">
        <v>16272</v>
      </c>
      <c r="F40" s="66">
        <v>13989</v>
      </c>
      <c r="G40" s="66">
        <v>2272</v>
      </c>
      <c r="H40" s="66">
        <v>11</v>
      </c>
      <c r="I40" s="66">
        <v>0</v>
      </c>
      <c r="J40" s="78">
        <v>16272</v>
      </c>
    </row>
    <row r="41" spans="2:10" s="56" customFormat="1" x14ac:dyDescent="0.25">
      <c r="B41" s="2" t="s">
        <v>565</v>
      </c>
      <c r="C41" s="66">
        <v>29304</v>
      </c>
      <c r="D41" s="66">
        <v>46470</v>
      </c>
      <c r="E41" s="66">
        <v>75774</v>
      </c>
      <c r="F41" s="66">
        <v>69199</v>
      </c>
      <c r="G41" s="66">
        <v>6530</v>
      </c>
      <c r="H41" s="66">
        <v>45</v>
      </c>
      <c r="I41" s="66">
        <v>0</v>
      </c>
      <c r="J41" s="78">
        <v>75774</v>
      </c>
    </row>
    <row r="42" spans="2:10" s="56" customFormat="1" x14ac:dyDescent="0.25">
      <c r="B42" s="2" t="s">
        <v>566</v>
      </c>
      <c r="C42" s="66">
        <v>3481</v>
      </c>
      <c r="D42" s="66">
        <v>4676</v>
      </c>
      <c r="E42" s="66">
        <v>8157</v>
      </c>
      <c r="F42" s="66">
        <v>7120</v>
      </c>
      <c r="G42" s="66">
        <v>1029</v>
      </c>
      <c r="H42" s="66">
        <v>7</v>
      </c>
      <c r="I42" s="66">
        <v>1</v>
      </c>
      <c r="J42" s="78">
        <v>8157</v>
      </c>
    </row>
    <row r="43" spans="2:10" s="56" customFormat="1" x14ac:dyDescent="0.25">
      <c r="B43" s="2" t="s">
        <v>567</v>
      </c>
      <c r="C43" s="66">
        <v>1387</v>
      </c>
      <c r="D43" s="66">
        <v>5596</v>
      </c>
      <c r="E43" s="66">
        <v>6983</v>
      </c>
      <c r="F43" s="66">
        <v>6539</v>
      </c>
      <c r="G43" s="66">
        <v>440</v>
      </c>
      <c r="H43" s="66">
        <v>4</v>
      </c>
      <c r="I43" s="66">
        <v>0</v>
      </c>
      <c r="J43" s="78">
        <v>6983</v>
      </c>
    </row>
    <row r="44" spans="2:10" s="56" customFormat="1" x14ac:dyDescent="0.25">
      <c r="B44" s="2" t="s">
        <v>568</v>
      </c>
      <c r="C44" s="66">
        <v>827</v>
      </c>
      <c r="D44" s="66">
        <v>33630</v>
      </c>
      <c r="E44" s="66">
        <v>34457</v>
      </c>
      <c r="F44" s="66">
        <v>26789</v>
      </c>
      <c r="G44" s="66">
        <v>7651</v>
      </c>
      <c r="H44" s="66">
        <v>17</v>
      </c>
      <c r="I44" s="66">
        <v>0</v>
      </c>
      <c r="J44" s="78">
        <v>34457</v>
      </c>
    </row>
    <row r="45" spans="2:10" s="56" customFormat="1" x14ac:dyDescent="0.25">
      <c r="B45" s="2" t="s">
        <v>569</v>
      </c>
      <c r="C45" s="66">
        <v>2498</v>
      </c>
      <c r="D45" s="66">
        <v>1016</v>
      </c>
      <c r="E45" s="66">
        <v>3514</v>
      </c>
      <c r="F45" s="66">
        <v>3126</v>
      </c>
      <c r="G45" s="66">
        <v>383</v>
      </c>
      <c r="H45" s="66">
        <v>5</v>
      </c>
      <c r="I45" s="66">
        <v>0</v>
      </c>
      <c r="J45" s="78">
        <v>3514</v>
      </c>
    </row>
    <row r="46" spans="2:10" s="56" customFormat="1" x14ac:dyDescent="0.25">
      <c r="B46" s="2" t="s">
        <v>570</v>
      </c>
      <c r="C46" s="66">
        <v>522</v>
      </c>
      <c r="D46" s="66">
        <v>32095</v>
      </c>
      <c r="E46" s="66">
        <v>32617</v>
      </c>
      <c r="F46" s="66">
        <v>28229</v>
      </c>
      <c r="G46" s="66">
        <v>4330</v>
      </c>
      <c r="H46" s="66">
        <v>58</v>
      </c>
      <c r="I46" s="66">
        <v>0</v>
      </c>
      <c r="J46" s="78">
        <v>32617</v>
      </c>
    </row>
    <row r="47" spans="2:10" s="56" customFormat="1" x14ac:dyDescent="0.25">
      <c r="B47" s="2" t="s">
        <v>77</v>
      </c>
      <c r="C47" s="66">
        <v>261</v>
      </c>
      <c r="D47" s="66">
        <v>12200</v>
      </c>
      <c r="E47" s="66">
        <v>12461</v>
      </c>
      <c r="F47" s="66">
        <v>11738</v>
      </c>
      <c r="G47" s="66">
        <v>669</v>
      </c>
      <c r="H47" s="66">
        <v>32</v>
      </c>
      <c r="I47" s="66">
        <v>22</v>
      </c>
      <c r="J47" s="78">
        <v>12461</v>
      </c>
    </row>
    <row r="48" spans="2:10" s="56" customFormat="1" x14ac:dyDescent="0.25">
      <c r="B48" s="2" t="s">
        <v>78</v>
      </c>
      <c r="C48" s="66">
        <v>25014</v>
      </c>
      <c r="D48" s="66">
        <v>22862</v>
      </c>
      <c r="E48" s="66">
        <v>47876</v>
      </c>
      <c r="F48" s="66">
        <v>45232</v>
      </c>
      <c r="G48" s="66">
        <v>2535</v>
      </c>
      <c r="H48" s="66">
        <v>95</v>
      </c>
      <c r="I48" s="66">
        <v>14</v>
      </c>
      <c r="J48" s="78">
        <v>47876</v>
      </c>
    </row>
    <row r="49" spans="2:13" s="56" customFormat="1" ht="15.75" thickBot="1" x14ac:dyDescent="0.3">
      <c r="B49" s="2" t="s">
        <v>571</v>
      </c>
      <c r="C49" s="66">
        <v>36</v>
      </c>
      <c r="D49" s="66">
        <v>6</v>
      </c>
      <c r="E49" s="66">
        <v>42</v>
      </c>
      <c r="F49" s="66">
        <v>40</v>
      </c>
      <c r="G49" s="66">
        <v>1</v>
      </c>
      <c r="H49" s="66">
        <v>1</v>
      </c>
      <c r="I49" s="66">
        <v>0</v>
      </c>
      <c r="J49" s="78">
        <v>42</v>
      </c>
    </row>
    <row r="50" spans="2:13" ht="15.75" thickBot="1" x14ac:dyDescent="0.3">
      <c r="B50" s="82" t="s">
        <v>82</v>
      </c>
      <c r="C50" s="98">
        <v>342224</v>
      </c>
      <c r="D50" s="98">
        <v>447419</v>
      </c>
      <c r="E50" s="98">
        <v>789643</v>
      </c>
      <c r="F50" s="98">
        <v>717326</v>
      </c>
      <c r="G50" s="98">
        <v>71108</v>
      </c>
      <c r="H50" s="98">
        <v>1057</v>
      </c>
      <c r="I50" s="98">
        <v>152</v>
      </c>
      <c r="J50" s="99">
        <v>789643</v>
      </c>
    </row>
    <row r="51" spans="2:13" s="56" customFormat="1" ht="15" customHeight="1" x14ac:dyDescent="0.25">
      <c r="B51" s="459" t="s">
        <v>705</v>
      </c>
      <c r="C51" s="459"/>
      <c r="D51" s="459"/>
      <c r="E51" s="459"/>
      <c r="F51" s="460"/>
      <c r="G51" s="460"/>
      <c r="H51" s="460"/>
      <c r="I51" s="460"/>
      <c r="J51" s="460"/>
      <c r="K51" s="460"/>
      <c r="L51" s="460"/>
      <c r="M51" s="460"/>
    </row>
    <row r="52" spans="2:13" s="56" customFormat="1" x14ac:dyDescent="0.25">
      <c r="B52" s="65" t="s">
        <v>654</v>
      </c>
    </row>
    <row r="53" spans="2:13" s="56" customFormat="1" x14ac:dyDescent="0.25">
      <c r="B53" s="65" t="s">
        <v>706</v>
      </c>
    </row>
    <row r="54" spans="2:13" s="56" customFormat="1" x14ac:dyDescent="0.25">
      <c r="B54" s="65" t="s">
        <v>749</v>
      </c>
    </row>
    <row r="55" spans="2:13" s="56" customFormat="1" x14ac:dyDescent="0.25"/>
    <row r="56" spans="2:13" s="56" customFormat="1" x14ac:dyDescent="0.25">
      <c r="B56" s="65" t="s">
        <v>543</v>
      </c>
    </row>
  </sheetData>
  <mergeCells count="6">
    <mergeCell ref="B51:M51"/>
    <mergeCell ref="B1:J1"/>
    <mergeCell ref="B2:B3"/>
    <mergeCell ref="C2:E2"/>
    <mergeCell ref="J2:J3"/>
    <mergeCell ref="F2:I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M56"/>
  <sheetViews>
    <sheetView showGridLines="0" workbookViewId="0">
      <selection activeCell="J17" sqref="J17"/>
    </sheetView>
  </sheetViews>
  <sheetFormatPr baseColWidth="10" defaultRowHeight="15" x14ac:dyDescent="0.25"/>
  <cols>
    <col min="1" max="1" width="11.42578125" style="56"/>
    <col min="2" max="2" width="29.42578125" customWidth="1"/>
    <col min="3" max="4" width="14" customWidth="1"/>
    <col min="5" max="5" width="14.140625" customWidth="1"/>
    <col min="6" max="6" width="13.28515625" customWidth="1"/>
  </cols>
  <sheetData>
    <row r="1" spans="1:6" ht="55.5" customHeight="1" thickBot="1" x14ac:dyDescent="0.3">
      <c r="A1" s="57"/>
      <c r="B1" s="508" t="s">
        <v>672</v>
      </c>
      <c r="C1" s="505"/>
      <c r="D1" s="505"/>
      <c r="E1" s="505"/>
      <c r="F1" s="505"/>
    </row>
    <row r="2" spans="1:6" ht="15" customHeight="1" x14ac:dyDescent="0.25">
      <c r="B2" s="511" t="s">
        <v>59</v>
      </c>
      <c r="C2" s="471" t="s">
        <v>79</v>
      </c>
      <c r="D2" s="472"/>
      <c r="E2" s="472"/>
      <c r="F2" s="473"/>
    </row>
    <row r="3" spans="1:6" ht="15.75" thickBot="1" x14ac:dyDescent="0.3">
      <c r="B3" s="512"/>
      <c r="C3" s="176" t="s">
        <v>80</v>
      </c>
      <c r="D3" s="177" t="s">
        <v>0</v>
      </c>
      <c r="E3" s="177" t="s">
        <v>1</v>
      </c>
      <c r="F3" s="227" t="s">
        <v>81</v>
      </c>
    </row>
    <row r="4" spans="1:6" x14ac:dyDescent="0.25">
      <c r="B4" s="1" t="s">
        <v>556</v>
      </c>
      <c r="C4" s="68">
        <v>23</v>
      </c>
      <c r="D4" s="68">
        <v>2</v>
      </c>
      <c r="E4" s="68">
        <v>1</v>
      </c>
      <c r="F4" s="178">
        <v>26</v>
      </c>
    </row>
    <row r="5" spans="1:6" x14ac:dyDescent="0.25">
      <c r="B5" s="2" t="s">
        <v>557</v>
      </c>
      <c r="C5" s="77">
        <v>36</v>
      </c>
      <c r="D5" s="77">
        <v>0</v>
      </c>
      <c r="E5" s="77">
        <v>0</v>
      </c>
      <c r="F5" s="78">
        <v>36</v>
      </c>
    </row>
    <row r="6" spans="1:6" s="56" customFormat="1" x14ac:dyDescent="0.25">
      <c r="B6" s="2" t="s">
        <v>60</v>
      </c>
      <c r="C6" s="77">
        <v>21</v>
      </c>
      <c r="D6" s="77">
        <v>7</v>
      </c>
      <c r="E6" s="77">
        <v>0</v>
      </c>
      <c r="F6" s="78">
        <v>28</v>
      </c>
    </row>
    <row r="7" spans="1:6" s="56" customFormat="1" x14ac:dyDescent="0.25">
      <c r="B7" s="2" t="s">
        <v>61</v>
      </c>
      <c r="C7" s="77">
        <v>2651</v>
      </c>
      <c r="D7" s="77">
        <v>13</v>
      </c>
      <c r="E7" s="77">
        <v>1</v>
      </c>
      <c r="F7" s="78">
        <v>2665</v>
      </c>
    </row>
    <row r="8" spans="1:6" x14ac:dyDescent="0.25">
      <c r="B8" s="2" t="s">
        <v>62</v>
      </c>
      <c r="C8" s="77">
        <v>353</v>
      </c>
      <c r="D8" s="77">
        <v>2</v>
      </c>
      <c r="E8" s="77">
        <v>0</v>
      </c>
      <c r="F8" s="78">
        <v>355</v>
      </c>
    </row>
    <row r="9" spans="1:6" s="56" customFormat="1" x14ac:dyDescent="0.25">
      <c r="B9" s="2" t="s">
        <v>728</v>
      </c>
      <c r="C9" s="77">
        <v>18</v>
      </c>
      <c r="D9" s="77">
        <v>0</v>
      </c>
      <c r="E9" s="77">
        <v>0</v>
      </c>
      <c r="F9" s="78">
        <v>18</v>
      </c>
    </row>
    <row r="10" spans="1:6" s="56" customFormat="1" x14ac:dyDescent="0.25">
      <c r="B10" s="2" t="s">
        <v>63</v>
      </c>
      <c r="C10" s="77">
        <v>1646</v>
      </c>
      <c r="D10" s="77">
        <v>0</v>
      </c>
      <c r="E10" s="77">
        <v>0</v>
      </c>
      <c r="F10" s="78">
        <v>1646</v>
      </c>
    </row>
    <row r="11" spans="1:6" s="56" customFormat="1" x14ac:dyDescent="0.25">
      <c r="B11" s="2" t="s">
        <v>548</v>
      </c>
      <c r="C11" s="77">
        <v>2303</v>
      </c>
      <c r="D11" s="77">
        <v>249</v>
      </c>
      <c r="E11" s="77">
        <v>71</v>
      </c>
      <c r="F11" s="78">
        <v>2623</v>
      </c>
    </row>
    <row r="12" spans="1:6" s="56" customFormat="1" x14ac:dyDescent="0.25">
      <c r="B12" s="2" t="s">
        <v>549</v>
      </c>
      <c r="C12" s="77">
        <v>515</v>
      </c>
      <c r="D12" s="77">
        <v>67</v>
      </c>
      <c r="E12" s="77">
        <v>22</v>
      </c>
      <c r="F12" s="78">
        <v>604</v>
      </c>
    </row>
    <row r="13" spans="1:6" s="56" customFormat="1" x14ac:dyDescent="0.25">
      <c r="B13" s="2" t="s">
        <v>550</v>
      </c>
      <c r="C13" s="77">
        <v>2936</v>
      </c>
      <c r="D13" s="77">
        <v>192</v>
      </c>
      <c r="E13" s="77">
        <v>58</v>
      </c>
      <c r="F13" s="78">
        <v>3186</v>
      </c>
    </row>
    <row r="14" spans="1:6" s="56" customFormat="1" x14ac:dyDescent="0.25">
      <c r="B14" s="2" t="s">
        <v>551</v>
      </c>
      <c r="C14" s="77">
        <v>8753</v>
      </c>
      <c r="D14" s="77">
        <v>2321</v>
      </c>
      <c r="E14" s="77">
        <v>525</v>
      </c>
      <c r="F14" s="78">
        <v>11599</v>
      </c>
    </row>
    <row r="15" spans="1:6" s="56" customFormat="1" x14ac:dyDescent="0.25">
      <c r="B15" s="2" t="s">
        <v>64</v>
      </c>
      <c r="C15" s="77">
        <v>46710</v>
      </c>
      <c r="D15" s="77">
        <v>12755</v>
      </c>
      <c r="E15" s="77">
        <v>12599</v>
      </c>
      <c r="F15" s="78">
        <v>72064</v>
      </c>
    </row>
    <row r="16" spans="1:6" s="56" customFormat="1" x14ac:dyDescent="0.25">
      <c r="B16" s="2" t="s">
        <v>65</v>
      </c>
      <c r="C16" s="77">
        <v>867</v>
      </c>
      <c r="D16" s="77">
        <v>94</v>
      </c>
      <c r="E16" s="77">
        <v>67</v>
      </c>
      <c r="F16" s="78">
        <v>1028</v>
      </c>
    </row>
    <row r="17" spans="2:6" s="56" customFormat="1" x14ac:dyDescent="0.25">
      <c r="B17" s="2" t="s">
        <v>66</v>
      </c>
      <c r="C17" s="77">
        <v>119</v>
      </c>
      <c r="D17" s="77">
        <v>13</v>
      </c>
      <c r="E17" s="77">
        <v>9</v>
      </c>
      <c r="F17" s="78">
        <v>141</v>
      </c>
    </row>
    <row r="18" spans="2:6" s="56" customFormat="1" x14ac:dyDescent="0.25">
      <c r="B18" s="2" t="s">
        <v>67</v>
      </c>
      <c r="C18" s="77">
        <v>3678</v>
      </c>
      <c r="D18" s="77">
        <v>273</v>
      </c>
      <c r="E18" s="77">
        <v>60</v>
      </c>
      <c r="F18" s="78">
        <v>4011</v>
      </c>
    </row>
    <row r="19" spans="2:6" s="56" customFormat="1" x14ac:dyDescent="0.25">
      <c r="B19" s="2" t="s">
        <v>68</v>
      </c>
      <c r="C19" s="77">
        <v>61</v>
      </c>
      <c r="D19" s="77">
        <v>8</v>
      </c>
      <c r="E19" s="77">
        <v>0</v>
      </c>
      <c r="F19" s="78">
        <v>69</v>
      </c>
    </row>
    <row r="20" spans="2:6" s="56" customFormat="1" x14ac:dyDescent="0.25">
      <c r="B20" s="2" t="s">
        <v>69</v>
      </c>
      <c r="C20" s="77">
        <v>941</v>
      </c>
      <c r="D20" s="77">
        <v>13</v>
      </c>
      <c r="E20" s="77">
        <v>0</v>
      </c>
      <c r="F20" s="78">
        <v>954</v>
      </c>
    </row>
    <row r="21" spans="2:6" s="56" customFormat="1" x14ac:dyDescent="0.25">
      <c r="B21" s="2" t="s">
        <v>70</v>
      </c>
      <c r="C21" s="77">
        <v>173</v>
      </c>
      <c r="D21" s="77">
        <v>0</v>
      </c>
      <c r="E21" s="77">
        <v>0</v>
      </c>
      <c r="F21" s="78">
        <v>173</v>
      </c>
    </row>
    <row r="22" spans="2:6" s="56" customFormat="1" x14ac:dyDescent="0.25">
      <c r="B22" s="2" t="s">
        <v>729</v>
      </c>
      <c r="C22" s="77">
        <v>13</v>
      </c>
      <c r="D22" s="77">
        <v>0</v>
      </c>
      <c r="E22" s="77">
        <v>0</v>
      </c>
      <c r="F22" s="78">
        <v>13</v>
      </c>
    </row>
    <row r="23" spans="2:6" s="56" customFormat="1" x14ac:dyDescent="0.25">
      <c r="B23" s="2" t="s">
        <v>71</v>
      </c>
      <c r="C23" s="77">
        <v>54</v>
      </c>
      <c r="D23" s="77">
        <v>132</v>
      </c>
      <c r="E23" s="77">
        <v>3</v>
      </c>
      <c r="F23" s="78">
        <v>189</v>
      </c>
    </row>
    <row r="24" spans="2:6" s="56" customFormat="1" x14ac:dyDescent="0.25">
      <c r="B24" s="2" t="s">
        <v>730</v>
      </c>
      <c r="C24" s="77">
        <v>2</v>
      </c>
      <c r="D24" s="77">
        <v>0</v>
      </c>
      <c r="E24" s="77">
        <v>0</v>
      </c>
      <c r="F24" s="78">
        <v>2</v>
      </c>
    </row>
    <row r="25" spans="2:6" x14ac:dyDescent="0.25">
      <c r="B25" s="2" t="s">
        <v>72</v>
      </c>
      <c r="C25" s="77">
        <v>7395</v>
      </c>
      <c r="D25" s="77">
        <v>210</v>
      </c>
      <c r="E25" s="77">
        <v>105</v>
      </c>
      <c r="F25" s="78">
        <v>7710</v>
      </c>
    </row>
    <row r="26" spans="2:6" x14ac:dyDescent="0.25">
      <c r="B26" s="2" t="s">
        <v>73</v>
      </c>
      <c r="C26" s="77">
        <v>26053</v>
      </c>
      <c r="D26" s="77">
        <v>3234</v>
      </c>
      <c r="E26" s="77">
        <v>2611</v>
      </c>
      <c r="F26" s="78">
        <v>31898</v>
      </c>
    </row>
    <row r="27" spans="2:6" x14ac:dyDescent="0.25">
      <c r="B27" s="2" t="s">
        <v>552</v>
      </c>
      <c r="C27" s="77">
        <v>297</v>
      </c>
      <c r="D27" s="77">
        <v>85</v>
      </c>
      <c r="E27" s="77">
        <v>36</v>
      </c>
      <c r="F27" s="78">
        <v>418</v>
      </c>
    </row>
    <row r="28" spans="2:6" x14ac:dyDescent="0.25">
      <c r="B28" s="2" t="s">
        <v>731</v>
      </c>
      <c r="C28" s="77">
        <v>338</v>
      </c>
      <c r="D28" s="77">
        <v>0</v>
      </c>
      <c r="E28" s="77">
        <v>0</v>
      </c>
      <c r="F28" s="78">
        <v>338</v>
      </c>
    </row>
    <row r="29" spans="2:6" x14ac:dyDescent="0.25">
      <c r="B29" s="2" t="s">
        <v>74</v>
      </c>
      <c r="C29" s="77">
        <v>126</v>
      </c>
      <c r="D29" s="77">
        <v>0</v>
      </c>
      <c r="E29" s="77">
        <v>0</v>
      </c>
      <c r="F29" s="78">
        <v>126</v>
      </c>
    </row>
    <row r="30" spans="2:6" x14ac:dyDescent="0.25">
      <c r="B30" s="2" t="s">
        <v>75</v>
      </c>
      <c r="C30" s="77">
        <v>118275</v>
      </c>
      <c r="D30" s="77">
        <v>28746</v>
      </c>
      <c r="E30" s="77">
        <v>110815</v>
      </c>
      <c r="F30" s="78">
        <v>257836</v>
      </c>
    </row>
    <row r="31" spans="2:6" x14ac:dyDescent="0.25">
      <c r="B31" s="2" t="s">
        <v>558</v>
      </c>
      <c r="C31" s="77">
        <v>5958</v>
      </c>
      <c r="D31" s="77">
        <v>1174</v>
      </c>
      <c r="E31" s="77">
        <v>7877</v>
      </c>
      <c r="F31" s="78">
        <v>15009</v>
      </c>
    </row>
    <row r="32" spans="2:6" x14ac:dyDescent="0.25">
      <c r="B32" s="2" t="s">
        <v>559</v>
      </c>
      <c r="C32" s="77">
        <v>3721</v>
      </c>
      <c r="D32" s="77">
        <v>1277</v>
      </c>
      <c r="E32" s="77">
        <v>4755</v>
      </c>
      <c r="F32" s="78">
        <v>9753</v>
      </c>
    </row>
    <row r="33" spans="2:6" x14ac:dyDescent="0.25">
      <c r="B33" s="2" t="s">
        <v>560</v>
      </c>
      <c r="C33" s="77">
        <v>8868</v>
      </c>
      <c r="D33" s="77">
        <v>1189</v>
      </c>
      <c r="E33" s="77">
        <v>6214</v>
      </c>
      <c r="F33" s="78">
        <v>16271</v>
      </c>
    </row>
    <row r="34" spans="2:6" x14ac:dyDescent="0.25">
      <c r="B34" s="2" t="s">
        <v>561</v>
      </c>
      <c r="C34" s="77">
        <v>19860</v>
      </c>
      <c r="D34" s="77">
        <v>4310</v>
      </c>
      <c r="E34" s="77">
        <v>20971</v>
      </c>
      <c r="F34" s="78">
        <v>45141</v>
      </c>
    </row>
    <row r="35" spans="2:6" x14ac:dyDescent="0.25">
      <c r="B35" s="2" t="s">
        <v>562</v>
      </c>
      <c r="C35" s="77">
        <v>22109</v>
      </c>
      <c r="D35" s="77">
        <v>4430</v>
      </c>
      <c r="E35" s="77">
        <v>20223</v>
      </c>
      <c r="F35" s="78">
        <v>46762</v>
      </c>
    </row>
    <row r="36" spans="2:6" s="56" customFormat="1" x14ac:dyDescent="0.25">
      <c r="B36" s="2" t="s">
        <v>563</v>
      </c>
      <c r="C36" s="77">
        <v>5676</v>
      </c>
      <c r="D36" s="77">
        <v>1548</v>
      </c>
      <c r="E36" s="77">
        <v>4667</v>
      </c>
      <c r="F36" s="78">
        <v>11891</v>
      </c>
    </row>
    <row r="37" spans="2:6" s="56" customFormat="1" x14ac:dyDescent="0.25">
      <c r="B37" s="2" t="s">
        <v>553</v>
      </c>
      <c r="C37" s="77">
        <v>376</v>
      </c>
      <c r="D37" s="77">
        <v>3</v>
      </c>
      <c r="E37" s="77">
        <v>1</v>
      </c>
      <c r="F37" s="78">
        <v>380</v>
      </c>
    </row>
    <row r="38" spans="2:6" s="56" customFormat="1" x14ac:dyDescent="0.25">
      <c r="B38" s="2" t="s">
        <v>76</v>
      </c>
      <c r="C38" s="77">
        <v>5564</v>
      </c>
      <c r="D38" s="77">
        <v>118</v>
      </c>
      <c r="E38" s="77">
        <v>62</v>
      </c>
      <c r="F38" s="78">
        <v>5744</v>
      </c>
    </row>
    <row r="39" spans="2:6" x14ac:dyDescent="0.25">
      <c r="B39" s="2" t="s">
        <v>554</v>
      </c>
      <c r="C39" s="77">
        <v>483</v>
      </c>
      <c r="D39" s="77">
        <v>88</v>
      </c>
      <c r="E39" s="77">
        <v>212</v>
      </c>
      <c r="F39" s="78">
        <v>783</v>
      </c>
    </row>
    <row r="40" spans="2:6" x14ac:dyDescent="0.25">
      <c r="B40" s="2" t="s">
        <v>564</v>
      </c>
      <c r="C40" s="77">
        <v>10672</v>
      </c>
      <c r="D40" s="77">
        <v>1709</v>
      </c>
      <c r="E40" s="77">
        <v>3891</v>
      </c>
      <c r="F40" s="78">
        <v>16272</v>
      </c>
    </row>
    <row r="41" spans="2:6" x14ac:dyDescent="0.25">
      <c r="B41" s="2" t="s">
        <v>565</v>
      </c>
      <c r="C41" s="77">
        <v>47059</v>
      </c>
      <c r="D41" s="77">
        <v>6953</v>
      </c>
      <c r="E41" s="77">
        <v>21762</v>
      </c>
      <c r="F41" s="78">
        <v>75774</v>
      </c>
    </row>
    <row r="42" spans="2:6" x14ac:dyDescent="0.25">
      <c r="B42" s="2" t="s">
        <v>566</v>
      </c>
      <c r="C42" s="77">
        <v>6358</v>
      </c>
      <c r="D42" s="77">
        <v>640</v>
      </c>
      <c r="E42" s="77">
        <v>1159</v>
      </c>
      <c r="F42" s="78">
        <v>8157</v>
      </c>
    </row>
    <row r="43" spans="2:6" x14ac:dyDescent="0.25">
      <c r="B43" s="2" t="s">
        <v>567</v>
      </c>
      <c r="C43" s="77">
        <v>6392</v>
      </c>
      <c r="D43" s="77">
        <v>245</v>
      </c>
      <c r="E43" s="77">
        <v>346</v>
      </c>
      <c r="F43" s="78">
        <v>6983</v>
      </c>
    </row>
    <row r="44" spans="2:6" x14ac:dyDescent="0.25">
      <c r="B44" s="2" t="s">
        <v>568</v>
      </c>
      <c r="C44" s="77">
        <v>19487</v>
      </c>
      <c r="D44" s="77">
        <v>3689</v>
      </c>
      <c r="E44" s="77">
        <v>11281</v>
      </c>
      <c r="F44" s="78">
        <v>34457</v>
      </c>
    </row>
    <row r="45" spans="2:6" x14ac:dyDescent="0.25">
      <c r="B45" s="2" t="s">
        <v>569</v>
      </c>
      <c r="C45" s="77">
        <v>3054</v>
      </c>
      <c r="D45" s="77">
        <v>157</v>
      </c>
      <c r="E45" s="77">
        <v>303</v>
      </c>
      <c r="F45" s="78">
        <v>3514</v>
      </c>
    </row>
    <row r="46" spans="2:6" x14ac:dyDescent="0.25">
      <c r="B46" s="2" t="s">
        <v>570</v>
      </c>
      <c r="C46" s="77">
        <v>20776</v>
      </c>
      <c r="D46" s="77">
        <v>2248</v>
      </c>
      <c r="E46" s="77">
        <v>9593</v>
      </c>
      <c r="F46" s="78">
        <v>32617</v>
      </c>
    </row>
    <row r="47" spans="2:6" x14ac:dyDescent="0.25">
      <c r="B47" s="2" t="s">
        <v>77</v>
      </c>
      <c r="C47" s="77">
        <v>11924</v>
      </c>
      <c r="D47" s="77">
        <v>151</v>
      </c>
      <c r="E47" s="77">
        <v>386</v>
      </c>
      <c r="F47" s="78">
        <v>12461</v>
      </c>
    </row>
    <row r="48" spans="2:6" s="56" customFormat="1" x14ac:dyDescent="0.25">
      <c r="B48" s="2" t="s">
        <v>78</v>
      </c>
      <c r="C48" s="77">
        <v>28335</v>
      </c>
      <c r="D48" s="77">
        <v>5161</v>
      </c>
      <c r="E48" s="77">
        <v>14380</v>
      </c>
      <c r="F48" s="78">
        <v>47876</v>
      </c>
    </row>
    <row r="49" spans="2:13" s="56" customFormat="1" ht="15.75" thickBot="1" x14ac:dyDescent="0.3">
      <c r="B49" s="2" t="s">
        <v>571</v>
      </c>
      <c r="C49" s="77">
        <v>42</v>
      </c>
      <c r="D49" s="77">
        <v>0</v>
      </c>
      <c r="E49" s="77">
        <v>0</v>
      </c>
      <c r="F49" s="78">
        <v>42</v>
      </c>
    </row>
    <row r="50" spans="2:13" ht="15.75" thickBot="1" x14ac:dyDescent="0.3">
      <c r="B50" s="82" t="s">
        <v>82</v>
      </c>
      <c r="C50" s="98">
        <v>451071</v>
      </c>
      <c r="D50" s="98">
        <v>83506</v>
      </c>
      <c r="E50" s="98">
        <v>255066</v>
      </c>
      <c r="F50" s="99">
        <v>789643</v>
      </c>
    </row>
    <row r="51" spans="2:13" s="56" customFormat="1" ht="15" customHeight="1" x14ac:dyDescent="0.25">
      <c r="B51" s="459" t="s">
        <v>705</v>
      </c>
      <c r="C51" s="459"/>
      <c r="D51" s="459"/>
      <c r="E51" s="459"/>
      <c r="F51" s="460"/>
      <c r="G51" s="460"/>
      <c r="H51" s="460"/>
      <c r="I51" s="460"/>
      <c r="J51" s="460"/>
      <c r="K51" s="460"/>
      <c r="L51" s="460"/>
      <c r="M51" s="460"/>
    </row>
    <row r="52" spans="2:13" s="56" customFormat="1" x14ac:dyDescent="0.25">
      <c r="B52" s="65" t="s">
        <v>654</v>
      </c>
    </row>
    <row r="53" spans="2:13" s="56" customFormat="1" x14ac:dyDescent="0.25">
      <c r="B53" s="65" t="s">
        <v>706</v>
      </c>
    </row>
    <row r="54" spans="2:13" s="56" customFormat="1" x14ac:dyDescent="0.25">
      <c r="B54" s="65" t="s">
        <v>749</v>
      </c>
    </row>
    <row r="55" spans="2:13" s="56" customFormat="1" x14ac:dyDescent="0.25"/>
    <row r="56" spans="2:13" s="56" customFormat="1" x14ac:dyDescent="0.25">
      <c r="B56" s="65" t="s">
        <v>543</v>
      </c>
    </row>
  </sheetData>
  <mergeCells count="4">
    <mergeCell ref="B1:F1"/>
    <mergeCell ref="B2:B3"/>
    <mergeCell ref="C2:F2"/>
    <mergeCell ref="B51:M5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N1048575"/>
  <sheetViews>
    <sheetView showGridLines="0" workbookViewId="0">
      <selection activeCell="G13" sqref="G13"/>
    </sheetView>
  </sheetViews>
  <sheetFormatPr baseColWidth="10" defaultRowHeight="15" x14ac:dyDescent="0.25"/>
  <cols>
    <col min="1" max="1" width="14" style="56" customWidth="1"/>
    <col min="2" max="2" width="51.42578125" customWidth="1"/>
    <col min="3" max="3" width="9.5703125" customWidth="1"/>
    <col min="4" max="4" width="9" customWidth="1"/>
    <col min="5" max="5" width="8.140625" customWidth="1"/>
    <col min="6" max="6" width="9.42578125" customWidth="1"/>
    <col min="7" max="7" width="9.28515625" customWidth="1"/>
    <col min="8" max="8" width="10.5703125" customWidth="1"/>
    <col min="9" max="9" width="8.140625" customWidth="1"/>
    <col min="10" max="10" width="8.140625" style="56" customWidth="1"/>
    <col min="11" max="11" width="10.28515625" customWidth="1"/>
    <col min="12" max="12" width="9.42578125" customWidth="1"/>
    <col min="13" max="13" width="9" customWidth="1"/>
    <col min="14" max="14" width="11" customWidth="1"/>
  </cols>
  <sheetData>
    <row r="1" spans="2:14" x14ac:dyDescent="0.25">
      <c r="B1" s="505" t="s">
        <v>673</v>
      </c>
      <c r="C1" s="505"/>
      <c r="D1" s="505"/>
      <c r="E1" s="505"/>
      <c r="F1" s="505"/>
      <c r="G1" s="505"/>
      <c r="H1" s="505"/>
      <c r="I1" s="505"/>
      <c r="J1" s="505"/>
      <c r="K1" s="505"/>
      <c r="L1" s="505"/>
      <c r="M1" s="505"/>
      <c r="N1" s="505"/>
    </row>
    <row r="2" spans="2:14" ht="29.25" customHeight="1" thickBot="1" x14ac:dyDescent="0.3">
      <c r="B2" s="505"/>
      <c r="C2" s="505"/>
      <c r="D2" s="505"/>
      <c r="E2" s="505"/>
      <c r="F2" s="505"/>
      <c r="G2" s="505"/>
      <c r="H2" s="505"/>
      <c r="I2" s="505"/>
      <c r="J2" s="505"/>
      <c r="K2" s="505"/>
      <c r="L2" s="505"/>
      <c r="M2" s="505"/>
      <c r="N2" s="505"/>
    </row>
    <row r="3" spans="2:14" x14ac:dyDescent="0.25">
      <c r="B3" s="461" t="s">
        <v>83</v>
      </c>
      <c r="C3" s="471" t="s">
        <v>84</v>
      </c>
      <c r="D3" s="472"/>
      <c r="E3" s="472"/>
      <c r="F3" s="472"/>
      <c r="G3" s="471" t="s">
        <v>85</v>
      </c>
      <c r="H3" s="472"/>
      <c r="I3" s="472"/>
      <c r="J3" s="472"/>
      <c r="K3" s="473"/>
      <c r="L3" s="472" t="s">
        <v>86</v>
      </c>
      <c r="M3" s="472"/>
      <c r="N3" s="473"/>
    </row>
    <row r="4" spans="2:14" ht="43.5" customHeight="1" thickBot="1" x14ac:dyDescent="0.3">
      <c r="B4" s="462"/>
      <c r="C4" s="170" t="s">
        <v>87</v>
      </c>
      <c r="D4" s="171" t="s">
        <v>88</v>
      </c>
      <c r="E4" s="171" t="s">
        <v>89</v>
      </c>
      <c r="F4" s="172" t="s">
        <v>90</v>
      </c>
      <c r="G4" s="170" t="s">
        <v>91</v>
      </c>
      <c r="H4" s="171" t="s">
        <v>92</v>
      </c>
      <c r="I4" s="171" t="s">
        <v>93</v>
      </c>
      <c r="J4" s="172" t="s">
        <v>572</v>
      </c>
      <c r="K4" s="173" t="s">
        <v>94</v>
      </c>
      <c r="L4" s="174" t="s">
        <v>95</v>
      </c>
      <c r="M4" s="171" t="s">
        <v>96</v>
      </c>
      <c r="N4" s="173" t="s">
        <v>97</v>
      </c>
    </row>
    <row r="5" spans="2:14" s="5" customFormat="1" x14ac:dyDescent="0.25">
      <c r="B5" s="1" t="s">
        <v>2</v>
      </c>
      <c r="C5" s="314">
        <v>1418874</v>
      </c>
      <c r="D5" s="315">
        <v>623420</v>
      </c>
      <c r="E5" s="315">
        <v>335498</v>
      </c>
      <c r="F5" s="315">
        <v>2377792</v>
      </c>
      <c r="G5" s="315">
        <v>2245043</v>
      </c>
      <c r="H5" s="315">
        <v>116043</v>
      </c>
      <c r="I5" s="315">
        <v>16702</v>
      </c>
      <c r="J5" s="315">
        <v>4</v>
      </c>
      <c r="K5" s="315">
        <v>2377792</v>
      </c>
      <c r="L5" s="315">
        <v>901703</v>
      </c>
      <c r="M5" s="315">
        <v>1476089</v>
      </c>
      <c r="N5" s="278">
        <v>2377792</v>
      </c>
    </row>
    <row r="6" spans="2:14" s="5" customFormat="1" x14ac:dyDescent="0.25">
      <c r="B6" s="2" t="s">
        <v>3</v>
      </c>
      <c r="C6" s="316">
        <v>707515</v>
      </c>
      <c r="D6" s="158">
        <v>291028</v>
      </c>
      <c r="E6" s="158">
        <v>107472</v>
      </c>
      <c r="F6" s="158">
        <v>1106015</v>
      </c>
      <c r="G6" s="158">
        <v>1070996</v>
      </c>
      <c r="H6" s="158">
        <v>23510</v>
      </c>
      <c r="I6" s="158">
        <v>11509</v>
      </c>
      <c r="J6" s="158">
        <v>0</v>
      </c>
      <c r="K6" s="158">
        <v>1106015</v>
      </c>
      <c r="L6" s="158">
        <v>423464</v>
      </c>
      <c r="M6" s="158">
        <v>682551</v>
      </c>
      <c r="N6" s="271">
        <v>1106015</v>
      </c>
    </row>
    <row r="7" spans="2:14" x14ac:dyDescent="0.25">
      <c r="B7" s="10" t="s">
        <v>98</v>
      </c>
      <c r="C7" s="317">
        <v>171071</v>
      </c>
      <c r="D7" s="157">
        <v>0</v>
      </c>
      <c r="E7" s="157">
        <v>0</v>
      </c>
      <c r="F7" s="157">
        <v>171071</v>
      </c>
      <c r="G7" s="157">
        <v>171071</v>
      </c>
      <c r="H7" s="157">
        <v>0</v>
      </c>
      <c r="I7" s="157">
        <v>0</v>
      </c>
      <c r="J7" s="157">
        <v>0</v>
      </c>
      <c r="K7" s="157">
        <v>171071</v>
      </c>
      <c r="L7" s="157">
        <v>70693</v>
      </c>
      <c r="M7" s="157">
        <v>100378</v>
      </c>
      <c r="N7" s="197">
        <v>171071</v>
      </c>
    </row>
    <row r="8" spans="2:14" x14ac:dyDescent="0.25">
      <c r="B8" s="10" t="s">
        <v>4</v>
      </c>
      <c r="C8" s="317">
        <v>21</v>
      </c>
      <c r="D8" s="157">
        <v>0</v>
      </c>
      <c r="E8" s="157">
        <v>0</v>
      </c>
      <c r="F8" s="157">
        <v>21</v>
      </c>
      <c r="G8" s="157">
        <v>21</v>
      </c>
      <c r="H8" s="157">
        <v>0</v>
      </c>
      <c r="I8" s="157">
        <v>0</v>
      </c>
      <c r="J8" s="157">
        <v>0</v>
      </c>
      <c r="K8" s="157">
        <v>21</v>
      </c>
      <c r="L8" s="157">
        <v>7</v>
      </c>
      <c r="M8" s="157">
        <v>14</v>
      </c>
      <c r="N8" s="197">
        <v>21</v>
      </c>
    </row>
    <row r="9" spans="2:14" x14ac:dyDescent="0.25">
      <c r="B9" s="10" t="s">
        <v>5</v>
      </c>
      <c r="C9" s="317">
        <v>157010</v>
      </c>
      <c r="D9" s="157">
        <v>11256</v>
      </c>
      <c r="E9" s="157">
        <v>2917</v>
      </c>
      <c r="F9" s="157">
        <v>171183</v>
      </c>
      <c r="G9" s="157">
        <v>163643</v>
      </c>
      <c r="H9" s="157">
        <v>204</v>
      </c>
      <c r="I9" s="157">
        <v>7336</v>
      </c>
      <c r="J9" s="157">
        <v>0</v>
      </c>
      <c r="K9" s="157">
        <v>171183</v>
      </c>
      <c r="L9" s="157">
        <v>48849</v>
      </c>
      <c r="M9" s="157">
        <v>122334</v>
      </c>
      <c r="N9" s="197">
        <v>171183</v>
      </c>
    </row>
    <row r="10" spans="2:14" s="56" customFormat="1" x14ac:dyDescent="0.25">
      <c r="B10" s="10" t="s">
        <v>721</v>
      </c>
      <c r="C10" s="317">
        <v>0</v>
      </c>
      <c r="D10" s="157">
        <v>0</v>
      </c>
      <c r="E10" s="157">
        <v>0</v>
      </c>
      <c r="F10" s="157">
        <v>0</v>
      </c>
      <c r="G10" s="157">
        <v>0</v>
      </c>
      <c r="H10" s="157">
        <v>0</v>
      </c>
      <c r="I10" s="157">
        <v>0</v>
      </c>
      <c r="J10" s="157">
        <v>0</v>
      </c>
      <c r="K10" s="157">
        <v>0</v>
      </c>
      <c r="L10" s="157">
        <v>0</v>
      </c>
      <c r="M10" s="157">
        <v>0</v>
      </c>
      <c r="N10" s="197">
        <v>0</v>
      </c>
    </row>
    <row r="11" spans="2:14" x14ac:dyDescent="0.25">
      <c r="B11" s="10" t="s">
        <v>99</v>
      </c>
      <c r="C11" s="317">
        <v>41410</v>
      </c>
      <c r="D11" s="157">
        <v>38822</v>
      </c>
      <c r="E11" s="157">
        <v>55833</v>
      </c>
      <c r="F11" s="157">
        <v>136065</v>
      </c>
      <c r="G11" s="157">
        <v>126541</v>
      </c>
      <c r="H11" s="157">
        <v>6807</v>
      </c>
      <c r="I11" s="157">
        <v>2717</v>
      </c>
      <c r="J11" s="157">
        <v>0</v>
      </c>
      <c r="K11" s="157">
        <v>136065</v>
      </c>
      <c r="L11" s="157">
        <v>60578</v>
      </c>
      <c r="M11" s="157">
        <v>75487</v>
      </c>
      <c r="N11" s="197">
        <v>136065</v>
      </c>
    </row>
    <row r="12" spans="2:14" x14ac:dyDescent="0.25">
      <c r="B12" s="10" t="s">
        <v>100</v>
      </c>
      <c r="C12" s="317">
        <v>16830</v>
      </c>
      <c r="D12" s="157">
        <v>2584</v>
      </c>
      <c r="E12" s="157">
        <v>7065</v>
      </c>
      <c r="F12" s="157">
        <v>26479</v>
      </c>
      <c r="G12" s="157">
        <v>24584</v>
      </c>
      <c r="H12" s="157">
        <v>1862</v>
      </c>
      <c r="I12" s="157">
        <v>33</v>
      </c>
      <c r="J12" s="157">
        <v>0</v>
      </c>
      <c r="K12" s="157">
        <v>26479</v>
      </c>
      <c r="L12" s="157">
        <v>7967</v>
      </c>
      <c r="M12" s="157">
        <v>18512</v>
      </c>
      <c r="N12" s="197">
        <v>26479</v>
      </c>
    </row>
    <row r="13" spans="2:14" x14ac:dyDescent="0.25">
      <c r="B13" s="10" t="s">
        <v>101</v>
      </c>
      <c r="C13" s="317">
        <v>51833</v>
      </c>
      <c r="D13" s="157">
        <v>72056</v>
      </c>
      <c r="E13" s="157">
        <v>18884</v>
      </c>
      <c r="F13" s="157">
        <v>142773</v>
      </c>
      <c r="G13" s="157">
        <v>137547</v>
      </c>
      <c r="H13" s="157">
        <v>5197</v>
      </c>
      <c r="I13" s="157">
        <v>29</v>
      </c>
      <c r="J13" s="157">
        <v>0</v>
      </c>
      <c r="K13" s="157">
        <v>142773</v>
      </c>
      <c r="L13" s="157">
        <v>76915</v>
      </c>
      <c r="M13" s="157">
        <v>65858</v>
      </c>
      <c r="N13" s="197">
        <v>142773</v>
      </c>
    </row>
    <row r="14" spans="2:14" x14ac:dyDescent="0.25">
      <c r="B14" s="10" t="s">
        <v>102</v>
      </c>
      <c r="C14" s="317">
        <v>7744</v>
      </c>
      <c r="D14" s="157">
        <v>0</v>
      </c>
      <c r="E14" s="157">
        <v>2127</v>
      </c>
      <c r="F14" s="157">
        <v>9871</v>
      </c>
      <c r="G14" s="157">
        <v>9764</v>
      </c>
      <c r="H14" s="157">
        <v>83</v>
      </c>
      <c r="I14" s="157">
        <v>24</v>
      </c>
      <c r="J14" s="157">
        <v>0</v>
      </c>
      <c r="K14" s="157">
        <v>9871</v>
      </c>
      <c r="L14" s="157">
        <v>46</v>
      </c>
      <c r="M14" s="157">
        <v>9825</v>
      </c>
      <c r="N14" s="197">
        <v>9871</v>
      </c>
    </row>
    <row r="15" spans="2:14" x14ac:dyDescent="0.25">
      <c r="B15" s="10" t="s">
        <v>103</v>
      </c>
      <c r="C15" s="317">
        <v>5079</v>
      </c>
      <c r="D15" s="157">
        <v>5975</v>
      </c>
      <c r="E15" s="157">
        <v>2078</v>
      </c>
      <c r="F15" s="157">
        <v>13132</v>
      </c>
      <c r="G15" s="157">
        <v>13127</v>
      </c>
      <c r="H15" s="157">
        <v>5</v>
      </c>
      <c r="I15" s="157">
        <v>0</v>
      </c>
      <c r="J15" s="157">
        <v>0</v>
      </c>
      <c r="K15" s="157">
        <v>13132</v>
      </c>
      <c r="L15" s="157">
        <v>5675</v>
      </c>
      <c r="M15" s="157">
        <v>7457</v>
      </c>
      <c r="N15" s="197">
        <v>13132</v>
      </c>
    </row>
    <row r="16" spans="2:14" x14ac:dyDescent="0.25">
      <c r="B16" s="10" t="s">
        <v>6</v>
      </c>
      <c r="C16" s="317">
        <v>63066</v>
      </c>
      <c r="D16" s="157">
        <v>17971</v>
      </c>
      <c r="E16" s="157">
        <v>3015</v>
      </c>
      <c r="F16" s="157">
        <v>84052</v>
      </c>
      <c r="G16" s="157">
        <v>83691</v>
      </c>
      <c r="H16" s="157">
        <v>77</v>
      </c>
      <c r="I16" s="157">
        <v>284</v>
      </c>
      <c r="J16" s="157">
        <v>0</v>
      </c>
      <c r="K16" s="157">
        <v>84052</v>
      </c>
      <c r="L16" s="157">
        <v>29445</v>
      </c>
      <c r="M16" s="157">
        <v>54607</v>
      </c>
      <c r="N16" s="197">
        <v>84052</v>
      </c>
    </row>
    <row r="17" spans="2:14" x14ac:dyDescent="0.25">
      <c r="B17" s="10" t="s">
        <v>104</v>
      </c>
      <c r="C17" s="317">
        <v>39846</v>
      </c>
      <c r="D17" s="157">
        <v>93747</v>
      </c>
      <c r="E17" s="157">
        <v>2439</v>
      </c>
      <c r="F17" s="157">
        <v>136032</v>
      </c>
      <c r="G17" s="157">
        <v>128981</v>
      </c>
      <c r="H17" s="157">
        <v>6993</v>
      </c>
      <c r="I17" s="157">
        <v>58</v>
      </c>
      <c r="J17" s="157">
        <v>0</v>
      </c>
      <c r="K17" s="157">
        <v>136032</v>
      </c>
      <c r="L17" s="157">
        <v>4417</v>
      </c>
      <c r="M17" s="157">
        <v>131615</v>
      </c>
      <c r="N17" s="197">
        <v>136032</v>
      </c>
    </row>
    <row r="18" spans="2:14" x14ac:dyDescent="0.25">
      <c r="B18" s="10" t="s">
        <v>105</v>
      </c>
      <c r="C18" s="317">
        <v>35242</v>
      </c>
      <c r="D18" s="157">
        <v>7005</v>
      </c>
      <c r="E18" s="157">
        <v>6735</v>
      </c>
      <c r="F18" s="157">
        <v>48982</v>
      </c>
      <c r="G18" s="157">
        <v>48770</v>
      </c>
      <c r="H18" s="157">
        <v>167</v>
      </c>
      <c r="I18" s="157">
        <v>45</v>
      </c>
      <c r="J18" s="157">
        <v>0</v>
      </c>
      <c r="K18" s="157">
        <v>48982</v>
      </c>
      <c r="L18" s="157">
        <v>22359</v>
      </c>
      <c r="M18" s="157">
        <v>26623</v>
      </c>
      <c r="N18" s="197">
        <v>48982</v>
      </c>
    </row>
    <row r="19" spans="2:14" x14ac:dyDescent="0.25">
      <c r="B19" s="10" t="s">
        <v>106</v>
      </c>
      <c r="C19" s="317">
        <v>59832</v>
      </c>
      <c r="D19" s="157">
        <v>36213</v>
      </c>
      <c r="E19" s="157">
        <v>2965</v>
      </c>
      <c r="F19" s="157">
        <v>99010</v>
      </c>
      <c r="G19" s="157">
        <v>96242</v>
      </c>
      <c r="H19" s="157">
        <v>1803</v>
      </c>
      <c r="I19" s="157">
        <v>965</v>
      </c>
      <c r="J19" s="157">
        <v>0</v>
      </c>
      <c r="K19" s="157">
        <v>99010</v>
      </c>
      <c r="L19" s="157">
        <v>71482</v>
      </c>
      <c r="M19" s="157">
        <v>27528</v>
      </c>
      <c r="N19" s="197">
        <v>99010</v>
      </c>
    </row>
    <row r="20" spans="2:14" x14ac:dyDescent="0.25">
      <c r="B20" s="10" t="s">
        <v>107</v>
      </c>
      <c r="C20" s="317">
        <v>58366</v>
      </c>
      <c r="D20" s="157">
        <v>2648</v>
      </c>
      <c r="E20" s="157">
        <v>3414</v>
      </c>
      <c r="F20" s="157">
        <v>64428</v>
      </c>
      <c r="G20" s="157">
        <v>64135</v>
      </c>
      <c r="H20" s="157">
        <v>275</v>
      </c>
      <c r="I20" s="157">
        <v>18</v>
      </c>
      <c r="J20" s="157">
        <v>0</v>
      </c>
      <c r="K20" s="157">
        <v>64428</v>
      </c>
      <c r="L20" s="157">
        <v>23333</v>
      </c>
      <c r="M20" s="157">
        <v>41095</v>
      </c>
      <c r="N20" s="197">
        <v>64428</v>
      </c>
    </row>
    <row r="21" spans="2:14" x14ac:dyDescent="0.25">
      <c r="B21" s="10" t="s">
        <v>7</v>
      </c>
      <c r="C21" s="317">
        <v>165</v>
      </c>
      <c r="D21" s="157">
        <v>1846</v>
      </c>
      <c r="E21" s="157">
        <v>0</v>
      </c>
      <c r="F21" s="157">
        <v>2011</v>
      </c>
      <c r="G21" s="157">
        <v>1987</v>
      </c>
      <c r="H21" s="157">
        <v>24</v>
      </c>
      <c r="I21" s="157">
        <v>0</v>
      </c>
      <c r="J21" s="157">
        <v>0</v>
      </c>
      <c r="K21" s="157">
        <v>2011</v>
      </c>
      <c r="L21" s="157">
        <v>1309</v>
      </c>
      <c r="M21" s="157">
        <v>702</v>
      </c>
      <c r="N21" s="197">
        <v>2011</v>
      </c>
    </row>
    <row r="22" spans="2:14" x14ac:dyDescent="0.25">
      <c r="B22" s="10" t="s">
        <v>8</v>
      </c>
      <c r="C22" s="317">
        <v>0</v>
      </c>
      <c r="D22" s="157">
        <v>905</v>
      </c>
      <c r="E22" s="157">
        <v>0</v>
      </c>
      <c r="F22" s="157">
        <v>905</v>
      </c>
      <c r="G22" s="157">
        <v>892</v>
      </c>
      <c r="H22" s="157">
        <v>13</v>
      </c>
      <c r="I22" s="157">
        <v>0</v>
      </c>
      <c r="J22" s="157">
        <v>0</v>
      </c>
      <c r="K22" s="157">
        <v>905</v>
      </c>
      <c r="L22" s="157">
        <v>389</v>
      </c>
      <c r="M22" s="157">
        <v>516</v>
      </c>
      <c r="N22" s="197">
        <v>905</v>
      </c>
    </row>
    <row r="23" spans="2:14" s="5" customFormat="1" x14ac:dyDescent="0.25">
      <c r="B23" s="2" t="s">
        <v>9</v>
      </c>
      <c r="C23" s="316">
        <v>87585</v>
      </c>
      <c r="D23" s="158">
        <v>23229</v>
      </c>
      <c r="E23" s="158">
        <v>28173</v>
      </c>
      <c r="F23" s="158">
        <v>138987</v>
      </c>
      <c r="G23" s="158">
        <v>125696</v>
      </c>
      <c r="H23" s="158">
        <v>13191</v>
      </c>
      <c r="I23" s="158">
        <v>100</v>
      </c>
      <c r="J23" s="158">
        <v>0</v>
      </c>
      <c r="K23" s="158">
        <v>138987</v>
      </c>
      <c r="L23" s="158">
        <v>43484</v>
      </c>
      <c r="M23" s="158">
        <v>95503</v>
      </c>
      <c r="N23" s="271">
        <v>138987</v>
      </c>
    </row>
    <row r="24" spans="2:14" x14ac:dyDescent="0.25">
      <c r="B24" s="10" t="s">
        <v>108</v>
      </c>
      <c r="C24" s="317">
        <v>51861</v>
      </c>
      <c r="D24" s="157">
        <v>17650</v>
      </c>
      <c r="E24" s="157">
        <v>15580</v>
      </c>
      <c r="F24" s="157">
        <v>85091</v>
      </c>
      <c r="G24" s="157">
        <v>77960</v>
      </c>
      <c r="H24" s="157">
        <v>7037</v>
      </c>
      <c r="I24" s="157">
        <v>94</v>
      </c>
      <c r="J24" s="157">
        <v>0</v>
      </c>
      <c r="K24" s="157">
        <v>85091</v>
      </c>
      <c r="L24" s="157">
        <v>22932</v>
      </c>
      <c r="M24" s="157">
        <v>62159</v>
      </c>
      <c r="N24" s="197">
        <v>85091</v>
      </c>
    </row>
    <row r="25" spans="2:14" x14ac:dyDescent="0.25">
      <c r="B25" s="10" t="s">
        <v>109</v>
      </c>
      <c r="C25" s="317">
        <v>10673</v>
      </c>
      <c r="D25" s="157">
        <v>0</v>
      </c>
      <c r="E25" s="157">
        <v>849</v>
      </c>
      <c r="F25" s="157">
        <v>11522</v>
      </c>
      <c r="G25" s="157">
        <v>9961</v>
      </c>
      <c r="H25" s="157">
        <v>1555</v>
      </c>
      <c r="I25" s="157">
        <v>6</v>
      </c>
      <c r="J25" s="157">
        <v>0</v>
      </c>
      <c r="K25" s="157">
        <v>11522</v>
      </c>
      <c r="L25" s="157">
        <v>3235</v>
      </c>
      <c r="M25" s="157">
        <v>8287</v>
      </c>
      <c r="N25" s="197">
        <v>11522</v>
      </c>
    </row>
    <row r="26" spans="2:14" x14ac:dyDescent="0.25">
      <c r="B26" s="10" t="s">
        <v>110</v>
      </c>
      <c r="C26" s="317">
        <v>12169</v>
      </c>
      <c r="D26" s="157">
        <v>4847</v>
      </c>
      <c r="E26" s="157">
        <v>6107</v>
      </c>
      <c r="F26" s="157">
        <v>23123</v>
      </c>
      <c r="G26" s="157">
        <v>18950</v>
      </c>
      <c r="H26" s="157">
        <v>4173</v>
      </c>
      <c r="I26" s="157">
        <v>0</v>
      </c>
      <c r="J26" s="157">
        <v>0</v>
      </c>
      <c r="K26" s="157">
        <v>23123</v>
      </c>
      <c r="L26" s="157">
        <v>9365</v>
      </c>
      <c r="M26" s="157">
        <v>13758</v>
      </c>
      <c r="N26" s="197">
        <v>23123</v>
      </c>
    </row>
    <row r="27" spans="2:14" x14ac:dyDescent="0.25">
      <c r="B27" s="10" t="s">
        <v>111</v>
      </c>
      <c r="C27" s="317">
        <v>12882</v>
      </c>
      <c r="D27" s="157">
        <v>732</v>
      </c>
      <c r="E27" s="157">
        <v>5637</v>
      </c>
      <c r="F27" s="157">
        <v>19251</v>
      </c>
      <c r="G27" s="157">
        <v>18825</v>
      </c>
      <c r="H27" s="157">
        <v>426</v>
      </c>
      <c r="I27" s="157">
        <v>0</v>
      </c>
      <c r="J27" s="157">
        <v>0</v>
      </c>
      <c r="K27" s="157">
        <v>19251</v>
      </c>
      <c r="L27" s="157">
        <v>7952</v>
      </c>
      <c r="M27" s="157">
        <v>11299</v>
      </c>
      <c r="N27" s="197">
        <v>19251</v>
      </c>
    </row>
    <row r="28" spans="2:14" s="5" customFormat="1" x14ac:dyDescent="0.25">
      <c r="B28" s="2" t="s">
        <v>10</v>
      </c>
      <c r="C28" s="316">
        <v>623774</v>
      </c>
      <c r="D28" s="158">
        <v>309163</v>
      </c>
      <c r="E28" s="158">
        <v>199853</v>
      </c>
      <c r="F28" s="158">
        <v>1132790</v>
      </c>
      <c r="G28" s="158">
        <v>1048351</v>
      </c>
      <c r="H28" s="158">
        <v>79342</v>
      </c>
      <c r="I28" s="158">
        <v>5093</v>
      </c>
      <c r="J28" s="158">
        <v>4</v>
      </c>
      <c r="K28" s="158">
        <v>1132790</v>
      </c>
      <c r="L28" s="158">
        <v>434755</v>
      </c>
      <c r="M28" s="158">
        <v>698035</v>
      </c>
      <c r="N28" s="271">
        <v>1132790</v>
      </c>
    </row>
    <row r="29" spans="2:14" x14ac:dyDescent="0.25">
      <c r="B29" s="10" t="s">
        <v>112</v>
      </c>
      <c r="C29" s="317">
        <v>24292</v>
      </c>
      <c r="D29" s="157">
        <v>3831</v>
      </c>
      <c r="E29" s="157">
        <v>12948</v>
      </c>
      <c r="F29" s="157">
        <v>41071</v>
      </c>
      <c r="G29" s="157">
        <v>37139</v>
      </c>
      <c r="H29" s="157">
        <v>3814</v>
      </c>
      <c r="I29" s="157">
        <v>118</v>
      </c>
      <c r="J29" s="157">
        <v>0</v>
      </c>
      <c r="K29" s="157">
        <v>41071</v>
      </c>
      <c r="L29" s="157">
        <v>13397</v>
      </c>
      <c r="M29" s="157">
        <v>27674</v>
      </c>
      <c r="N29" s="197">
        <v>41071</v>
      </c>
    </row>
    <row r="30" spans="2:14" x14ac:dyDescent="0.25">
      <c r="B30" s="10" t="s">
        <v>11</v>
      </c>
      <c r="C30" s="317">
        <v>37001</v>
      </c>
      <c r="D30" s="157">
        <v>3095</v>
      </c>
      <c r="E30" s="157">
        <v>14225</v>
      </c>
      <c r="F30" s="157">
        <v>54321</v>
      </c>
      <c r="G30" s="157">
        <v>47370</v>
      </c>
      <c r="H30" s="157">
        <v>6492</v>
      </c>
      <c r="I30" s="157">
        <v>457</v>
      </c>
      <c r="J30" s="157">
        <v>2</v>
      </c>
      <c r="K30" s="157">
        <v>54321</v>
      </c>
      <c r="L30" s="157">
        <v>17200</v>
      </c>
      <c r="M30" s="157">
        <v>37121</v>
      </c>
      <c r="N30" s="197">
        <v>54321</v>
      </c>
    </row>
    <row r="31" spans="2:14" x14ac:dyDescent="0.25">
      <c r="B31" s="10" t="s">
        <v>113</v>
      </c>
      <c r="C31" s="317">
        <v>23220</v>
      </c>
      <c r="D31" s="157">
        <v>23596</v>
      </c>
      <c r="E31" s="157">
        <v>21578</v>
      </c>
      <c r="F31" s="157">
        <v>68394</v>
      </c>
      <c r="G31" s="157">
        <v>64232</v>
      </c>
      <c r="H31" s="157">
        <v>3778</v>
      </c>
      <c r="I31" s="157">
        <v>382</v>
      </c>
      <c r="J31" s="157">
        <v>2</v>
      </c>
      <c r="K31" s="157">
        <v>68394</v>
      </c>
      <c r="L31" s="157">
        <v>46308</v>
      </c>
      <c r="M31" s="157">
        <v>22086</v>
      </c>
      <c r="N31" s="197">
        <v>68394</v>
      </c>
    </row>
    <row r="32" spans="2:14" x14ac:dyDescent="0.25">
      <c r="B32" s="10" t="s">
        <v>114</v>
      </c>
      <c r="C32" s="317">
        <v>10089</v>
      </c>
      <c r="D32" s="157">
        <v>10002</v>
      </c>
      <c r="E32" s="157">
        <v>10876</v>
      </c>
      <c r="F32" s="157">
        <v>30967</v>
      </c>
      <c r="G32" s="157">
        <v>30967</v>
      </c>
      <c r="H32" s="157">
        <v>0</v>
      </c>
      <c r="I32" s="157">
        <v>0</v>
      </c>
      <c r="J32" s="157">
        <v>0</v>
      </c>
      <c r="K32" s="157">
        <v>30967</v>
      </c>
      <c r="L32" s="157">
        <v>14889</v>
      </c>
      <c r="M32" s="157">
        <v>16078</v>
      </c>
      <c r="N32" s="197">
        <v>30967</v>
      </c>
    </row>
    <row r="33" spans="2:14" x14ac:dyDescent="0.25">
      <c r="B33" s="10" t="s">
        <v>115</v>
      </c>
      <c r="C33" s="317">
        <v>29098</v>
      </c>
      <c r="D33" s="157">
        <v>35660</v>
      </c>
      <c r="E33" s="157">
        <v>6810</v>
      </c>
      <c r="F33" s="157">
        <v>71568</v>
      </c>
      <c r="G33" s="157">
        <v>71568</v>
      </c>
      <c r="H33" s="157">
        <v>0</v>
      </c>
      <c r="I33" s="157">
        <v>0</v>
      </c>
      <c r="J33" s="157">
        <v>0</v>
      </c>
      <c r="K33" s="157">
        <v>71568</v>
      </c>
      <c r="L33" s="157">
        <v>32907</v>
      </c>
      <c r="M33" s="157">
        <v>38661</v>
      </c>
      <c r="N33" s="197">
        <v>71568</v>
      </c>
    </row>
    <row r="34" spans="2:14" x14ac:dyDescent="0.25">
      <c r="B34" s="10" t="s">
        <v>116</v>
      </c>
      <c r="C34" s="317">
        <v>76697</v>
      </c>
      <c r="D34" s="157">
        <v>5274</v>
      </c>
      <c r="E34" s="157">
        <v>25361</v>
      </c>
      <c r="F34" s="157">
        <v>107332</v>
      </c>
      <c r="G34" s="157">
        <v>98209</v>
      </c>
      <c r="H34" s="157">
        <v>7277</v>
      </c>
      <c r="I34" s="157">
        <v>1846</v>
      </c>
      <c r="J34" s="157">
        <v>0</v>
      </c>
      <c r="K34" s="157">
        <v>107332</v>
      </c>
      <c r="L34" s="157">
        <v>48124</v>
      </c>
      <c r="M34" s="157">
        <v>59208</v>
      </c>
      <c r="N34" s="197">
        <v>107332</v>
      </c>
    </row>
    <row r="35" spans="2:14" x14ac:dyDescent="0.25">
      <c r="B35" s="10" t="s">
        <v>117</v>
      </c>
      <c r="C35" s="317">
        <v>4420</v>
      </c>
      <c r="D35" s="157">
        <v>42</v>
      </c>
      <c r="E35" s="157">
        <v>1149</v>
      </c>
      <c r="F35" s="157">
        <v>5611</v>
      </c>
      <c r="G35" s="157">
        <v>4617</v>
      </c>
      <c r="H35" s="157">
        <v>994</v>
      </c>
      <c r="I35" s="157">
        <v>0</v>
      </c>
      <c r="J35" s="157">
        <v>0</v>
      </c>
      <c r="K35" s="157">
        <v>5611</v>
      </c>
      <c r="L35" s="157">
        <v>2348</v>
      </c>
      <c r="M35" s="157">
        <v>3263</v>
      </c>
      <c r="N35" s="197">
        <v>5611</v>
      </c>
    </row>
    <row r="36" spans="2:14" x14ac:dyDescent="0.25">
      <c r="B36" s="10" t="s">
        <v>118</v>
      </c>
      <c r="C36" s="317">
        <v>30951</v>
      </c>
      <c r="D36" s="157">
        <v>9806</v>
      </c>
      <c r="E36" s="157">
        <v>21439</v>
      </c>
      <c r="F36" s="157">
        <v>62196</v>
      </c>
      <c r="G36" s="157">
        <v>42511</v>
      </c>
      <c r="H36" s="157">
        <v>19679</v>
      </c>
      <c r="I36" s="157">
        <v>6</v>
      </c>
      <c r="J36" s="157">
        <v>0</v>
      </c>
      <c r="K36" s="157">
        <v>62196</v>
      </c>
      <c r="L36" s="157">
        <v>25945</v>
      </c>
      <c r="M36" s="157">
        <v>36251</v>
      </c>
      <c r="N36" s="197">
        <v>62196</v>
      </c>
    </row>
    <row r="37" spans="2:14" x14ac:dyDescent="0.25">
      <c r="B37" s="10" t="s">
        <v>119</v>
      </c>
      <c r="C37" s="317">
        <v>11826</v>
      </c>
      <c r="D37" s="157">
        <v>318</v>
      </c>
      <c r="E37" s="157">
        <v>2217</v>
      </c>
      <c r="F37" s="157">
        <v>14361</v>
      </c>
      <c r="G37" s="157">
        <v>13401</v>
      </c>
      <c r="H37" s="157">
        <v>955</v>
      </c>
      <c r="I37" s="157">
        <v>5</v>
      </c>
      <c r="J37" s="157">
        <v>0</v>
      </c>
      <c r="K37" s="157">
        <v>14361</v>
      </c>
      <c r="L37" s="157">
        <v>4939</v>
      </c>
      <c r="M37" s="157">
        <v>9422</v>
      </c>
      <c r="N37" s="197">
        <v>14361</v>
      </c>
    </row>
    <row r="38" spans="2:14" x14ac:dyDescent="0.25">
      <c r="B38" s="10" t="s">
        <v>120</v>
      </c>
      <c r="C38" s="317">
        <v>10450</v>
      </c>
      <c r="D38" s="157">
        <v>1888</v>
      </c>
      <c r="E38" s="157">
        <v>3231</v>
      </c>
      <c r="F38" s="157">
        <v>15569</v>
      </c>
      <c r="G38" s="157">
        <v>12013</v>
      </c>
      <c r="H38" s="157">
        <v>3556</v>
      </c>
      <c r="I38" s="157">
        <v>0</v>
      </c>
      <c r="J38" s="157">
        <v>0</v>
      </c>
      <c r="K38" s="157">
        <v>15569</v>
      </c>
      <c r="L38" s="157">
        <v>5478</v>
      </c>
      <c r="M38" s="157">
        <v>10091</v>
      </c>
      <c r="N38" s="197">
        <v>15569</v>
      </c>
    </row>
    <row r="39" spans="2:14" x14ac:dyDescent="0.25">
      <c r="B39" s="10" t="s">
        <v>121</v>
      </c>
      <c r="C39" s="317">
        <v>30708</v>
      </c>
      <c r="D39" s="157">
        <v>805</v>
      </c>
      <c r="E39" s="157">
        <v>5061</v>
      </c>
      <c r="F39" s="157">
        <v>36574</v>
      </c>
      <c r="G39" s="157">
        <v>36474</v>
      </c>
      <c r="H39" s="157">
        <v>100</v>
      </c>
      <c r="I39" s="157">
        <v>0</v>
      </c>
      <c r="J39" s="157">
        <v>0</v>
      </c>
      <c r="K39" s="157">
        <v>36574</v>
      </c>
      <c r="L39" s="157">
        <v>11840</v>
      </c>
      <c r="M39" s="157">
        <v>24734</v>
      </c>
      <c r="N39" s="197">
        <v>36574</v>
      </c>
    </row>
    <row r="40" spans="2:14" x14ac:dyDescent="0.25">
      <c r="B40" s="10" t="s">
        <v>122</v>
      </c>
      <c r="C40" s="317">
        <v>76838</v>
      </c>
      <c r="D40" s="157">
        <v>73440</v>
      </c>
      <c r="E40" s="157">
        <v>7436</v>
      </c>
      <c r="F40" s="157">
        <v>157714</v>
      </c>
      <c r="G40" s="157">
        <v>155783</v>
      </c>
      <c r="H40" s="157">
        <v>1134</v>
      </c>
      <c r="I40" s="157">
        <v>797</v>
      </c>
      <c r="J40" s="157">
        <v>0</v>
      </c>
      <c r="K40" s="157">
        <v>157714</v>
      </c>
      <c r="L40" s="157">
        <v>10208</v>
      </c>
      <c r="M40" s="157">
        <v>147506</v>
      </c>
      <c r="N40" s="197">
        <v>157714</v>
      </c>
    </row>
    <row r="41" spans="2:14" x14ac:dyDescent="0.25">
      <c r="B41" s="10" t="s">
        <v>123</v>
      </c>
      <c r="C41" s="317">
        <v>31769</v>
      </c>
      <c r="D41" s="157">
        <v>271</v>
      </c>
      <c r="E41" s="157">
        <v>2587</v>
      </c>
      <c r="F41" s="157">
        <v>34627</v>
      </c>
      <c r="G41" s="157">
        <v>26980</v>
      </c>
      <c r="H41" s="157">
        <v>6819</v>
      </c>
      <c r="I41" s="157">
        <v>828</v>
      </c>
      <c r="J41" s="157">
        <v>0</v>
      </c>
      <c r="K41" s="157">
        <v>34627</v>
      </c>
      <c r="L41" s="157">
        <v>9780</v>
      </c>
      <c r="M41" s="157">
        <v>24847</v>
      </c>
      <c r="N41" s="197">
        <v>34627</v>
      </c>
    </row>
    <row r="42" spans="2:14" x14ac:dyDescent="0.25">
      <c r="B42" s="10" t="s">
        <v>124</v>
      </c>
      <c r="C42" s="317">
        <v>26037</v>
      </c>
      <c r="D42" s="157">
        <v>26845</v>
      </c>
      <c r="E42" s="157">
        <v>10505</v>
      </c>
      <c r="F42" s="157">
        <v>63387</v>
      </c>
      <c r="G42" s="157">
        <v>63387</v>
      </c>
      <c r="H42" s="157">
        <v>0</v>
      </c>
      <c r="I42" s="157">
        <v>0</v>
      </c>
      <c r="J42" s="157">
        <v>0</v>
      </c>
      <c r="K42" s="157">
        <v>63387</v>
      </c>
      <c r="L42" s="157">
        <v>32366</v>
      </c>
      <c r="M42" s="157">
        <v>31021</v>
      </c>
      <c r="N42" s="197">
        <v>63387</v>
      </c>
    </row>
    <row r="43" spans="2:14" x14ac:dyDescent="0.25">
      <c r="B43" s="10" t="s">
        <v>125</v>
      </c>
      <c r="C43" s="317">
        <v>37397</v>
      </c>
      <c r="D43" s="157">
        <v>6097</v>
      </c>
      <c r="E43" s="157">
        <v>32819</v>
      </c>
      <c r="F43" s="157">
        <v>76313</v>
      </c>
      <c r="G43" s="157">
        <v>75537</v>
      </c>
      <c r="H43" s="157">
        <v>776</v>
      </c>
      <c r="I43" s="157">
        <v>0</v>
      </c>
      <c r="J43" s="157">
        <v>0</v>
      </c>
      <c r="K43" s="157">
        <v>76313</v>
      </c>
      <c r="L43" s="157">
        <v>32273</v>
      </c>
      <c r="M43" s="157">
        <v>44040</v>
      </c>
      <c r="N43" s="197">
        <v>76313</v>
      </c>
    </row>
    <row r="44" spans="2:14" x14ac:dyDescent="0.25">
      <c r="B44" s="10" t="s">
        <v>126</v>
      </c>
      <c r="C44" s="317">
        <v>39244</v>
      </c>
      <c r="D44" s="157">
        <v>74550</v>
      </c>
      <c r="E44" s="157">
        <v>18692</v>
      </c>
      <c r="F44" s="157">
        <v>132486</v>
      </c>
      <c r="G44" s="157">
        <v>108186</v>
      </c>
      <c r="H44" s="157">
        <v>23803</v>
      </c>
      <c r="I44" s="157">
        <v>497</v>
      </c>
      <c r="J44" s="157">
        <v>0</v>
      </c>
      <c r="K44" s="157">
        <v>132486</v>
      </c>
      <c r="L44" s="157">
        <v>35558</v>
      </c>
      <c r="M44" s="157">
        <v>96928</v>
      </c>
      <c r="N44" s="197">
        <v>132486</v>
      </c>
    </row>
    <row r="45" spans="2:14" x14ac:dyDescent="0.25">
      <c r="B45" s="10" t="s">
        <v>127</v>
      </c>
      <c r="C45" s="317">
        <v>123737</v>
      </c>
      <c r="D45" s="157">
        <v>33643</v>
      </c>
      <c r="E45" s="157">
        <v>2919</v>
      </c>
      <c r="F45" s="157">
        <v>160299</v>
      </c>
      <c r="G45" s="157">
        <v>159977</v>
      </c>
      <c r="H45" s="157">
        <v>165</v>
      </c>
      <c r="I45" s="157">
        <v>157</v>
      </c>
      <c r="J45" s="157">
        <v>0</v>
      </c>
      <c r="K45" s="157">
        <v>160299</v>
      </c>
      <c r="L45" s="157">
        <v>91195</v>
      </c>
      <c r="M45" s="157">
        <v>69104</v>
      </c>
      <c r="N45" s="197">
        <v>160299</v>
      </c>
    </row>
    <row r="46" spans="2:14" s="5" customFormat="1" x14ac:dyDescent="0.25">
      <c r="B46" s="2" t="s">
        <v>128</v>
      </c>
      <c r="C46" s="316">
        <v>253742</v>
      </c>
      <c r="D46" s="158">
        <v>59899</v>
      </c>
      <c r="E46" s="158">
        <v>63063</v>
      </c>
      <c r="F46" s="158">
        <v>376704</v>
      </c>
      <c r="G46" s="158">
        <v>340248</v>
      </c>
      <c r="H46" s="158">
        <v>36415</v>
      </c>
      <c r="I46" s="158">
        <v>41</v>
      </c>
      <c r="J46" s="158">
        <v>0</v>
      </c>
      <c r="K46" s="158">
        <v>376704</v>
      </c>
      <c r="L46" s="158">
        <v>127496</v>
      </c>
      <c r="M46" s="158">
        <v>249208</v>
      </c>
      <c r="N46" s="271">
        <v>376704</v>
      </c>
    </row>
    <row r="47" spans="2:14" s="5" customFormat="1" x14ac:dyDescent="0.25">
      <c r="B47" s="2" t="s">
        <v>12</v>
      </c>
      <c r="C47" s="316">
        <v>69007</v>
      </c>
      <c r="D47" s="158">
        <v>14714</v>
      </c>
      <c r="E47" s="158">
        <v>17650</v>
      </c>
      <c r="F47" s="158">
        <v>101371</v>
      </c>
      <c r="G47" s="158">
        <v>91212</v>
      </c>
      <c r="H47" s="158">
        <v>10149</v>
      </c>
      <c r="I47" s="158">
        <v>10</v>
      </c>
      <c r="J47" s="158">
        <v>0</v>
      </c>
      <c r="K47" s="158">
        <v>101371</v>
      </c>
      <c r="L47" s="158">
        <v>29116</v>
      </c>
      <c r="M47" s="158">
        <v>72255</v>
      </c>
      <c r="N47" s="271">
        <v>101371</v>
      </c>
    </row>
    <row r="48" spans="2:14" x14ac:dyDescent="0.25">
      <c r="B48" s="10" t="s">
        <v>129</v>
      </c>
      <c r="C48" s="317">
        <v>21124</v>
      </c>
      <c r="D48" s="157">
        <v>1948</v>
      </c>
      <c r="E48" s="157">
        <v>4710</v>
      </c>
      <c r="F48" s="157">
        <v>27782</v>
      </c>
      <c r="G48" s="157">
        <v>20737</v>
      </c>
      <c r="H48" s="157">
        <v>7035</v>
      </c>
      <c r="I48" s="157">
        <v>10</v>
      </c>
      <c r="J48" s="157">
        <v>0</v>
      </c>
      <c r="K48" s="157">
        <v>27782</v>
      </c>
      <c r="L48" s="157">
        <v>10061</v>
      </c>
      <c r="M48" s="157">
        <v>17721</v>
      </c>
      <c r="N48" s="197">
        <v>27782</v>
      </c>
    </row>
    <row r="49" spans="2:14" x14ac:dyDescent="0.25">
      <c r="B49" s="10" t="s">
        <v>130</v>
      </c>
      <c r="C49" s="317">
        <v>35881</v>
      </c>
      <c r="D49" s="157">
        <v>12652</v>
      </c>
      <c r="E49" s="157">
        <v>12427</v>
      </c>
      <c r="F49" s="157">
        <v>60960</v>
      </c>
      <c r="G49" s="157">
        <v>59619</v>
      </c>
      <c r="H49" s="157">
        <v>1341</v>
      </c>
      <c r="I49" s="157">
        <v>0</v>
      </c>
      <c r="J49" s="157">
        <v>0</v>
      </c>
      <c r="K49" s="157">
        <v>60960</v>
      </c>
      <c r="L49" s="157">
        <v>15311</v>
      </c>
      <c r="M49" s="157">
        <v>45649</v>
      </c>
      <c r="N49" s="197">
        <v>60960</v>
      </c>
    </row>
    <row r="50" spans="2:14" x14ac:dyDescent="0.25">
      <c r="B50" s="10" t="s">
        <v>131</v>
      </c>
      <c r="C50" s="317">
        <v>12002</v>
      </c>
      <c r="D50" s="157">
        <v>114</v>
      </c>
      <c r="E50" s="157">
        <v>513</v>
      </c>
      <c r="F50" s="157">
        <v>12629</v>
      </c>
      <c r="G50" s="157">
        <v>10856</v>
      </c>
      <c r="H50" s="157">
        <v>1773</v>
      </c>
      <c r="I50" s="157">
        <v>0</v>
      </c>
      <c r="J50" s="157">
        <v>0</v>
      </c>
      <c r="K50" s="157">
        <v>12629</v>
      </c>
      <c r="L50" s="157">
        <v>3744</v>
      </c>
      <c r="M50" s="157">
        <v>8885</v>
      </c>
      <c r="N50" s="197">
        <v>12629</v>
      </c>
    </row>
    <row r="51" spans="2:14" s="5" customFormat="1" x14ac:dyDescent="0.25">
      <c r="B51" s="2" t="s">
        <v>13</v>
      </c>
      <c r="C51" s="316">
        <v>157519</v>
      </c>
      <c r="D51" s="158">
        <v>39573</v>
      </c>
      <c r="E51" s="158">
        <v>42176</v>
      </c>
      <c r="F51" s="158">
        <v>239268</v>
      </c>
      <c r="G51" s="158">
        <v>215626</v>
      </c>
      <c r="H51" s="158">
        <v>23616</v>
      </c>
      <c r="I51" s="158">
        <v>26</v>
      </c>
      <c r="J51" s="158">
        <v>0</v>
      </c>
      <c r="K51" s="158">
        <v>239268</v>
      </c>
      <c r="L51" s="158">
        <v>85046</v>
      </c>
      <c r="M51" s="158">
        <v>154222</v>
      </c>
      <c r="N51" s="271">
        <v>239268</v>
      </c>
    </row>
    <row r="52" spans="2:14" x14ac:dyDescent="0.25">
      <c r="B52" s="10" t="s">
        <v>132</v>
      </c>
      <c r="C52" s="317">
        <v>14266</v>
      </c>
      <c r="D52" s="157">
        <v>2041</v>
      </c>
      <c r="E52" s="157">
        <v>796</v>
      </c>
      <c r="F52" s="157">
        <v>17103</v>
      </c>
      <c r="G52" s="157">
        <v>16648</v>
      </c>
      <c r="H52" s="157">
        <v>455</v>
      </c>
      <c r="I52" s="157">
        <v>0</v>
      </c>
      <c r="J52" s="157">
        <v>0</v>
      </c>
      <c r="K52" s="157">
        <v>17103</v>
      </c>
      <c r="L52" s="157">
        <v>3311</v>
      </c>
      <c r="M52" s="157">
        <v>13792</v>
      </c>
      <c r="N52" s="197">
        <v>17103</v>
      </c>
    </row>
    <row r="53" spans="2:14" x14ac:dyDescent="0.25">
      <c r="B53" s="10" t="s">
        <v>133</v>
      </c>
      <c r="C53" s="317">
        <v>8573</v>
      </c>
      <c r="D53" s="157">
        <v>0</v>
      </c>
      <c r="E53" s="157">
        <v>2001</v>
      </c>
      <c r="F53" s="157">
        <v>10574</v>
      </c>
      <c r="G53" s="157">
        <v>10196</v>
      </c>
      <c r="H53" s="157">
        <v>378</v>
      </c>
      <c r="I53" s="157">
        <v>0</v>
      </c>
      <c r="J53" s="157">
        <v>0</v>
      </c>
      <c r="K53" s="157">
        <v>10574</v>
      </c>
      <c r="L53" s="157">
        <v>3168</v>
      </c>
      <c r="M53" s="157">
        <v>7406</v>
      </c>
      <c r="N53" s="197">
        <v>10574</v>
      </c>
    </row>
    <row r="54" spans="2:14" x14ac:dyDescent="0.25">
      <c r="B54" s="10" t="s">
        <v>134</v>
      </c>
      <c r="C54" s="317">
        <v>9834</v>
      </c>
      <c r="D54" s="157">
        <v>1119</v>
      </c>
      <c r="E54" s="157">
        <v>2204</v>
      </c>
      <c r="F54" s="157">
        <v>13157</v>
      </c>
      <c r="G54" s="157">
        <v>12753</v>
      </c>
      <c r="H54" s="157">
        <v>404</v>
      </c>
      <c r="I54" s="157">
        <v>0</v>
      </c>
      <c r="J54" s="157">
        <v>0</v>
      </c>
      <c r="K54" s="157">
        <v>13157</v>
      </c>
      <c r="L54" s="157">
        <v>4414</v>
      </c>
      <c r="M54" s="157">
        <v>8743</v>
      </c>
      <c r="N54" s="197">
        <v>13157</v>
      </c>
    </row>
    <row r="55" spans="2:14" x14ac:dyDescent="0.25">
      <c r="B55" s="10" t="s">
        <v>135</v>
      </c>
      <c r="C55" s="317">
        <v>35729</v>
      </c>
      <c r="D55" s="157">
        <v>4776</v>
      </c>
      <c r="E55" s="157">
        <v>5070</v>
      </c>
      <c r="F55" s="157">
        <v>45575</v>
      </c>
      <c r="G55" s="157">
        <v>44810</v>
      </c>
      <c r="H55" s="157">
        <v>751</v>
      </c>
      <c r="I55" s="157">
        <v>14</v>
      </c>
      <c r="J55" s="157">
        <v>0</v>
      </c>
      <c r="K55" s="157">
        <v>45575</v>
      </c>
      <c r="L55" s="157">
        <v>20558</v>
      </c>
      <c r="M55" s="157">
        <v>25017</v>
      </c>
      <c r="N55" s="197">
        <v>45575</v>
      </c>
    </row>
    <row r="56" spans="2:14" x14ac:dyDescent="0.25">
      <c r="B56" s="10" t="s">
        <v>136</v>
      </c>
      <c r="C56" s="317">
        <v>40749</v>
      </c>
      <c r="D56" s="157">
        <v>25966</v>
      </c>
      <c r="E56" s="157">
        <v>23082</v>
      </c>
      <c r="F56" s="157">
        <v>89797</v>
      </c>
      <c r="G56" s="157">
        <v>69094</v>
      </c>
      <c r="H56" s="157">
        <v>20703</v>
      </c>
      <c r="I56" s="157">
        <v>0</v>
      </c>
      <c r="J56" s="157">
        <v>0</v>
      </c>
      <c r="K56" s="157">
        <v>89797</v>
      </c>
      <c r="L56" s="157">
        <v>30609</v>
      </c>
      <c r="M56" s="157">
        <v>59188</v>
      </c>
      <c r="N56" s="197">
        <v>89797</v>
      </c>
    </row>
    <row r="57" spans="2:14" x14ac:dyDescent="0.25">
      <c r="B57" s="10" t="s">
        <v>137</v>
      </c>
      <c r="C57" s="317">
        <v>4680</v>
      </c>
      <c r="D57" s="157">
        <v>232</v>
      </c>
      <c r="E57" s="157">
        <v>1171</v>
      </c>
      <c r="F57" s="157">
        <v>6083</v>
      </c>
      <c r="G57" s="157">
        <v>5971</v>
      </c>
      <c r="H57" s="157">
        <v>112</v>
      </c>
      <c r="I57" s="157">
        <v>0</v>
      </c>
      <c r="J57" s="157">
        <v>0</v>
      </c>
      <c r="K57" s="157">
        <v>6083</v>
      </c>
      <c r="L57" s="157">
        <v>1801</v>
      </c>
      <c r="M57" s="157">
        <v>4282</v>
      </c>
      <c r="N57" s="197">
        <v>6083</v>
      </c>
    </row>
    <row r="58" spans="2:14" x14ac:dyDescent="0.25">
      <c r="B58" s="10" t="s">
        <v>138</v>
      </c>
      <c r="C58" s="317">
        <v>10812</v>
      </c>
      <c r="D58" s="157">
        <v>1445</v>
      </c>
      <c r="E58" s="157">
        <v>1731</v>
      </c>
      <c r="F58" s="157">
        <v>13988</v>
      </c>
      <c r="G58" s="157">
        <v>13988</v>
      </c>
      <c r="H58" s="157">
        <v>0</v>
      </c>
      <c r="I58" s="157">
        <v>0</v>
      </c>
      <c r="J58" s="157">
        <v>0</v>
      </c>
      <c r="K58" s="157">
        <v>13988</v>
      </c>
      <c r="L58" s="157">
        <v>7029</v>
      </c>
      <c r="M58" s="157">
        <v>6959</v>
      </c>
      <c r="N58" s="197">
        <v>13988</v>
      </c>
    </row>
    <row r="59" spans="2:14" x14ac:dyDescent="0.25">
      <c r="B59" s="10" t="s">
        <v>139</v>
      </c>
      <c r="C59" s="317">
        <v>8039</v>
      </c>
      <c r="D59" s="157">
        <v>249</v>
      </c>
      <c r="E59" s="157">
        <v>1004</v>
      </c>
      <c r="F59" s="157">
        <v>9292</v>
      </c>
      <c r="G59" s="157">
        <v>8802</v>
      </c>
      <c r="H59" s="157">
        <v>478</v>
      </c>
      <c r="I59" s="157">
        <v>12</v>
      </c>
      <c r="J59" s="157">
        <v>0</v>
      </c>
      <c r="K59" s="157">
        <v>9292</v>
      </c>
      <c r="L59" s="157">
        <v>2261</v>
      </c>
      <c r="M59" s="157">
        <v>7031</v>
      </c>
      <c r="N59" s="197">
        <v>9292</v>
      </c>
    </row>
    <row r="60" spans="2:14" x14ac:dyDescent="0.25">
      <c r="B60" s="10" t="s">
        <v>140</v>
      </c>
      <c r="C60" s="317">
        <v>14763</v>
      </c>
      <c r="D60" s="157">
        <v>3268</v>
      </c>
      <c r="E60" s="157">
        <v>2026</v>
      </c>
      <c r="F60" s="157">
        <v>20057</v>
      </c>
      <c r="G60" s="157">
        <v>19722</v>
      </c>
      <c r="H60" s="157">
        <v>335</v>
      </c>
      <c r="I60" s="157">
        <v>0</v>
      </c>
      <c r="J60" s="157">
        <v>0</v>
      </c>
      <c r="K60" s="157">
        <v>20057</v>
      </c>
      <c r="L60" s="157">
        <v>7349</v>
      </c>
      <c r="M60" s="157">
        <v>12708</v>
      </c>
      <c r="N60" s="197">
        <v>20057</v>
      </c>
    </row>
    <row r="61" spans="2:14" x14ac:dyDescent="0.25">
      <c r="B61" s="10" t="s">
        <v>141</v>
      </c>
      <c r="C61" s="317">
        <v>10074</v>
      </c>
      <c r="D61" s="157">
        <v>477</v>
      </c>
      <c r="E61" s="157">
        <v>3091</v>
      </c>
      <c r="F61" s="157">
        <v>13642</v>
      </c>
      <c r="G61" s="157">
        <v>13642</v>
      </c>
      <c r="H61" s="157">
        <v>0</v>
      </c>
      <c r="I61" s="157">
        <v>0</v>
      </c>
      <c r="J61" s="157">
        <v>0</v>
      </c>
      <c r="K61" s="157">
        <v>13642</v>
      </c>
      <c r="L61" s="157">
        <v>4546</v>
      </c>
      <c r="M61" s="157">
        <v>9096</v>
      </c>
      <c r="N61" s="197">
        <v>13642</v>
      </c>
    </row>
    <row r="62" spans="2:14" s="5" customFormat="1" x14ac:dyDescent="0.25">
      <c r="B62" s="2" t="s">
        <v>14</v>
      </c>
      <c r="C62" s="316">
        <v>27216</v>
      </c>
      <c r="D62" s="158">
        <v>5612</v>
      </c>
      <c r="E62" s="158">
        <v>3237</v>
      </c>
      <c r="F62" s="158">
        <v>36065</v>
      </c>
      <c r="G62" s="158">
        <v>33410</v>
      </c>
      <c r="H62" s="158">
        <v>2650</v>
      </c>
      <c r="I62" s="158">
        <v>5</v>
      </c>
      <c r="J62" s="158">
        <v>0</v>
      </c>
      <c r="K62" s="158">
        <v>36065</v>
      </c>
      <c r="L62" s="158">
        <v>13334</v>
      </c>
      <c r="M62" s="158">
        <v>22731</v>
      </c>
      <c r="N62" s="271">
        <v>36065</v>
      </c>
    </row>
    <row r="63" spans="2:14" x14ac:dyDescent="0.25">
      <c r="B63" s="10" t="s">
        <v>15</v>
      </c>
      <c r="C63" s="317">
        <v>4335</v>
      </c>
      <c r="D63" s="157">
        <v>229</v>
      </c>
      <c r="E63" s="157">
        <v>1397</v>
      </c>
      <c r="F63" s="157">
        <v>5961</v>
      </c>
      <c r="G63" s="157">
        <v>4423</v>
      </c>
      <c r="H63" s="157">
        <v>1538</v>
      </c>
      <c r="I63" s="157">
        <v>0</v>
      </c>
      <c r="J63" s="157">
        <v>0</v>
      </c>
      <c r="K63" s="157">
        <v>5961</v>
      </c>
      <c r="L63" s="157">
        <v>1862</v>
      </c>
      <c r="M63" s="157">
        <v>4099</v>
      </c>
      <c r="N63" s="197">
        <v>5961</v>
      </c>
    </row>
    <row r="64" spans="2:14" x14ac:dyDescent="0.25">
      <c r="B64" s="10" t="s">
        <v>16</v>
      </c>
      <c r="C64" s="317">
        <v>22881</v>
      </c>
      <c r="D64" s="157">
        <v>5383</v>
      </c>
      <c r="E64" s="157">
        <v>1840</v>
      </c>
      <c r="F64" s="157">
        <v>30104</v>
      </c>
      <c r="G64" s="157">
        <v>28987</v>
      </c>
      <c r="H64" s="157">
        <v>1112</v>
      </c>
      <c r="I64" s="157">
        <v>5</v>
      </c>
      <c r="J64" s="157">
        <v>0</v>
      </c>
      <c r="K64" s="157">
        <v>30104</v>
      </c>
      <c r="L64" s="157">
        <v>11472</v>
      </c>
      <c r="M64" s="157">
        <v>18632</v>
      </c>
      <c r="N64" s="197">
        <v>30104</v>
      </c>
    </row>
    <row r="65" spans="2:14" s="5" customFormat="1" x14ac:dyDescent="0.25">
      <c r="B65" s="2" t="s">
        <v>142</v>
      </c>
      <c r="C65" s="316">
        <v>589312</v>
      </c>
      <c r="D65" s="158">
        <v>329633</v>
      </c>
      <c r="E65" s="158">
        <v>113906</v>
      </c>
      <c r="F65" s="158">
        <v>1032851</v>
      </c>
      <c r="G65" s="158">
        <v>933895</v>
      </c>
      <c r="H65" s="158">
        <v>96241</v>
      </c>
      <c r="I65" s="158">
        <v>2714</v>
      </c>
      <c r="J65" s="158">
        <v>1</v>
      </c>
      <c r="K65" s="158">
        <v>1032851</v>
      </c>
      <c r="L65" s="158">
        <v>460562</v>
      </c>
      <c r="M65" s="158">
        <v>572289</v>
      </c>
      <c r="N65" s="271">
        <v>1032851</v>
      </c>
    </row>
    <row r="66" spans="2:14" s="5" customFormat="1" x14ac:dyDescent="0.25">
      <c r="B66" s="2" t="s">
        <v>17</v>
      </c>
      <c r="C66" s="316">
        <v>77083</v>
      </c>
      <c r="D66" s="158">
        <v>22476</v>
      </c>
      <c r="E66" s="158">
        <v>10607</v>
      </c>
      <c r="F66" s="158">
        <v>110166</v>
      </c>
      <c r="G66" s="158">
        <v>104572</v>
      </c>
      <c r="H66" s="158">
        <v>5594</v>
      </c>
      <c r="I66" s="158">
        <v>0</v>
      </c>
      <c r="J66" s="158">
        <v>0</v>
      </c>
      <c r="K66" s="158">
        <v>110166</v>
      </c>
      <c r="L66" s="158">
        <v>47849</v>
      </c>
      <c r="M66" s="158">
        <v>62317</v>
      </c>
      <c r="N66" s="271">
        <v>110166</v>
      </c>
    </row>
    <row r="67" spans="2:14" x14ac:dyDescent="0.25">
      <c r="B67" s="10" t="s">
        <v>143</v>
      </c>
      <c r="C67" s="317">
        <v>4418</v>
      </c>
      <c r="D67" s="157">
        <v>256</v>
      </c>
      <c r="E67" s="157">
        <v>151</v>
      </c>
      <c r="F67" s="157">
        <v>4825</v>
      </c>
      <c r="G67" s="157">
        <v>4631</v>
      </c>
      <c r="H67" s="157">
        <v>194</v>
      </c>
      <c r="I67" s="157">
        <v>0</v>
      </c>
      <c r="J67" s="157">
        <v>0</v>
      </c>
      <c r="K67" s="157">
        <v>4825</v>
      </c>
      <c r="L67" s="157">
        <v>2429</v>
      </c>
      <c r="M67" s="157">
        <v>2396</v>
      </c>
      <c r="N67" s="197">
        <v>4825</v>
      </c>
    </row>
    <row r="68" spans="2:14" x14ac:dyDescent="0.25">
      <c r="B68" s="10" t="s">
        <v>144</v>
      </c>
      <c r="C68" s="317">
        <v>4349</v>
      </c>
      <c r="D68" s="157">
        <v>20</v>
      </c>
      <c r="E68" s="157">
        <v>0</v>
      </c>
      <c r="F68" s="157">
        <v>4369</v>
      </c>
      <c r="G68" s="157">
        <v>3716</v>
      </c>
      <c r="H68" s="157">
        <v>653</v>
      </c>
      <c r="I68" s="157">
        <v>0</v>
      </c>
      <c r="J68" s="157">
        <v>0</v>
      </c>
      <c r="K68" s="157">
        <v>4369</v>
      </c>
      <c r="L68" s="157">
        <v>1369</v>
      </c>
      <c r="M68" s="157">
        <v>3000</v>
      </c>
      <c r="N68" s="197">
        <v>4369</v>
      </c>
    </row>
    <row r="69" spans="2:14" x14ac:dyDescent="0.25">
      <c r="B69" s="10" t="s">
        <v>145</v>
      </c>
      <c r="C69" s="317">
        <v>3064</v>
      </c>
      <c r="D69" s="157">
        <v>0</v>
      </c>
      <c r="E69" s="157">
        <v>5</v>
      </c>
      <c r="F69" s="157">
        <v>3069</v>
      </c>
      <c r="G69" s="157">
        <v>2957</v>
      </c>
      <c r="H69" s="157">
        <v>112</v>
      </c>
      <c r="I69" s="157">
        <v>0</v>
      </c>
      <c r="J69" s="157">
        <v>0</v>
      </c>
      <c r="K69" s="157">
        <v>3069</v>
      </c>
      <c r="L69" s="157">
        <v>1000</v>
      </c>
      <c r="M69" s="157">
        <v>2069</v>
      </c>
      <c r="N69" s="197">
        <v>3069</v>
      </c>
    </row>
    <row r="70" spans="2:14" x14ac:dyDescent="0.25">
      <c r="B70" s="10" t="s">
        <v>146</v>
      </c>
      <c r="C70" s="317">
        <v>14765</v>
      </c>
      <c r="D70" s="157">
        <v>48</v>
      </c>
      <c r="E70" s="157">
        <v>1173</v>
      </c>
      <c r="F70" s="157">
        <v>15986</v>
      </c>
      <c r="G70" s="157">
        <v>15570</v>
      </c>
      <c r="H70" s="157">
        <v>416</v>
      </c>
      <c r="I70" s="157">
        <v>0</v>
      </c>
      <c r="J70" s="157">
        <v>0</v>
      </c>
      <c r="K70" s="157">
        <v>15986</v>
      </c>
      <c r="L70" s="157">
        <v>7530</v>
      </c>
      <c r="M70" s="157">
        <v>8456</v>
      </c>
      <c r="N70" s="197">
        <v>15986</v>
      </c>
    </row>
    <row r="71" spans="2:14" x14ac:dyDescent="0.25">
      <c r="B71" s="10" t="s">
        <v>147</v>
      </c>
      <c r="C71" s="317">
        <v>50487</v>
      </c>
      <c r="D71" s="157">
        <v>22152</v>
      </c>
      <c r="E71" s="157">
        <v>9278</v>
      </c>
      <c r="F71" s="157">
        <v>81917</v>
      </c>
      <c r="G71" s="157">
        <v>77698</v>
      </c>
      <c r="H71" s="157">
        <v>4219</v>
      </c>
      <c r="I71" s="157">
        <v>0</v>
      </c>
      <c r="J71" s="157">
        <v>0</v>
      </c>
      <c r="K71" s="157">
        <v>81917</v>
      </c>
      <c r="L71" s="157">
        <v>35521</v>
      </c>
      <c r="M71" s="157">
        <v>46396</v>
      </c>
      <c r="N71" s="197">
        <v>81917</v>
      </c>
    </row>
    <row r="72" spans="2:14" s="5" customFormat="1" x14ac:dyDescent="0.25">
      <c r="B72" s="2" t="s">
        <v>18</v>
      </c>
      <c r="C72" s="316">
        <v>151957</v>
      </c>
      <c r="D72" s="158">
        <v>52894</v>
      </c>
      <c r="E72" s="158">
        <v>23460</v>
      </c>
      <c r="F72" s="158">
        <v>228311</v>
      </c>
      <c r="G72" s="158">
        <v>205499</v>
      </c>
      <c r="H72" s="158">
        <v>22200</v>
      </c>
      <c r="I72" s="158">
        <v>611</v>
      </c>
      <c r="J72" s="158">
        <v>1</v>
      </c>
      <c r="K72" s="158">
        <v>228311</v>
      </c>
      <c r="L72" s="158">
        <v>102821</v>
      </c>
      <c r="M72" s="158">
        <v>125490</v>
      </c>
      <c r="N72" s="271">
        <v>228311</v>
      </c>
    </row>
    <row r="73" spans="2:14" x14ac:dyDescent="0.25">
      <c r="B73" s="10" t="s">
        <v>148</v>
      </c>
      <c r="C73" s="317">
        <v>6732</v>
      </c>
      <c r="D73" s="157">
        <v>98</v>
      </c>
      <c r="E73" s="157">
        <v>259</v>
      </c>
      <c r="F73" s="157">
        <v>7089</v>
      </c>
      <c r="G73" s="157">
        <v>6686</v>
      </c>
      <c r="H73" s="157">
        <v>401</v>
      </c>
      <c r="I73" s="157">
        <v>2</v>
      </c>
      <c r="J73" s="157">
        <v>0</v>
      </c>
      <c r="K73" s="157">
        <v>7089</v>
      </c>
      <c r="L73" s="157">
        <v>2560</v>
      </c>
      <c r="M73" s="157">
        <v>4529</v>
      </c>
      <c r="N73" s="197">
        <v>7089</v>
      </c>
    </row>
    <row r="74" spans="2:14" x14ac:dyDescent="0.25">
      <c r="B74" s="10" t="s">
        <v>149</v>
      </c>
      <c r="C74" s="317">
        <v>9077</v>
      </c>
      <c r="D74" s="157">
        <v>181</v>
      </c>
      <c r="E74" s="157">
        <v>603</v>
      </c>
      <c r="F74" s="157">
        <v>9861</v>
      </c>
      <c r="G74" s="157">
        <v>8875</v>
      </c>
      <c r="H74" s="157">
        <v>976</v>
      </c>
      <c r="I74" s="157">
        <v>10</v>
      </c>
      <c r="J74" s="157">
        <v>0</v>
      </c>
      <c r="K74" s="157">
        <v>9861</v>
      </c>
      <c r="L74" s="157">
        <v>4178</v>
      </c>
      <c r="M74" s="157">
        <v>5683</v>
      </c>
      <c r="N74" s="197">
        <v>9861</v>
      </c>
    </row>
    <row r="75" spans="2:14" x14ac:dyDescent="0.25">
      <c r="B75" s="10" t="s">
        <v>150</v>
      </c>
      <c r="C75" s="317">
        <v>298</v>
      </c>
      <c r="D75" s="157">
        <v>0</v>
      </c>
      <c r="E75" s="157">
        <v>6</v>
      </c>
      <c r="F75" s="157">
        <v>304</v>
      </c>
      <c r="G75" s="157">
        <v>272</v>
      </c>
      <c r="H75" s="157">
        <v>32</v>
      </c>
      <c r="I75" s="157">
        <v>0</v>
      </c>
      <c r="J75" s="157">
        <v>0</v>
      </c>
      <c r="K75" s="157">
        <v>304</v>
      </c>
      <c r="L75" s="157">
        <v>114</v>
      </c>
      <c r="M75" s="157">
        <v>190</v>
      </c>
      <c r="N75" s="197">
        <v>304</v>
      </c>
    </row>
    <row r="76" spans="2:14" x14ac:dyDescent="0.25">
      <c r="B76" s="10" t="s">
        <v>151</v>
      </c>
      <c r="C76" s="317">
        <v>24774</v>
      </c>
      <c r="D76" s="157">
        <v>0</v>
      </c>
      <c r="E76" s="157">
        <v>4539</v>
      </c>
      <c r="F76" s="157">
        <v>29313</v>
      </c>
      <c r="G76" s="157">
        <v>25785</v>
      </c>
      <c r="H76" s="157">
        <v>3528</v>
      </c>
      <c r="I76" s="157">
        <v>0</v>
      </c>
      <c r="J76" s="157">
        <v>0</v>
      </c>
      <c r="K76" s="157">
        <v>29313</v>
      </c>
      <c r="L76" s="157">
        <v>13097</v>
      </c>
      <c r="M76" s="157">
        <v>16216</v>
      </c>
      <c r="N76" s="197">
        <v>29313</v>
      </c>
    </row>
    <row r="77" spans="2:14" x14ac:dyDescent="0.25">
      <c r="B77" s="10" t="s">
        <v>152</v>
      </c>
      <c r="C77" s="317">
        <v>5026</v>
      </c>
      <c r="D77" s="157">
        <v>311</v>
      </c>
      <c r="E77" s="157">
        <v>1442</v>
      </c>
      <c r="F77" s="157">
        <v>6779</v>
      </c>
      <c r="G77" s="157">
        <v>6115</v>
      </c>
      <c r="H77" s="157">
        <v>659</v>
      </c>
      <c r="I77" s="157">
        <v>5</v>
      </c>
      <c r="J77" s="157">
        <v>0</v>
      </c>
      <c r="K77" s="157">
        <v>6779</v>
      </c>
      <c r="L77" s="157">
        <v>2341</v>
      </c>
      <c r="M77" s="157">
        <v>4438</v>
      </c>
      <c r="N77" s="197">
        <v>6779</v>
      </c>
    </row>
    <row r="78" spans="2:14" x14ac:dyDescent="0.25">
      <c r="B78" s="10" t="s">
        <v>153</v>
      </c>
      <c r="C78" s="317">
        <v>8559</v>
      </c>
      <c r="D78" s="157">
        <v>479</v>
      </c>
      <c r="E78" s="157">
        <v>1705</v>
      </c>
      <c r="F78" s="157">
        <v>10743</v>
      </c>
      <c r="G78" s="157">
        <v>9369</v>
      </c>
      <c r="H78" s="157">
        <v>1288</v>
      </c>
      <c r="I78" s="157">
        <v>86</v>
      </c>
      <c r="J78" s="157">
        <v>0</v>
      </c>
      <c r="K78" s="157">
        <v>10743</v>
      </c>
      <c r="L78" s="157">
        <v>3442</v>
      </c>
      <c r="M78" s="157">
        <v>7301</v>
      </c>
      <c r="N78" s="197">
        <v>10743</v>
      </c>
    </row>
    <row r="79" spans="2:14" x14ac:dyDescent="0.25">
      <c r="B79" s="10" t="s">
        <v>154</v>
      </c>
      <c r="C79" s="317">
        <v>85723</v>
      </c>
      <c r="D79" s="157">
        <v>50967</v>
      </c>
      <c r="E79" s="157">
        <v>12593</v>
      </c>
      <c r="F79" s="157">
        <v>149283</v>
      </c>
      <c r="G79" s="157">
        <v>134108</v>
      </c>
      <c r="H79" s="157">
        <v>14666</v>
      </c>
      <c r="I79" s="157">
        <v>508</v>
      </c>
      <c r="J79" s="157">
        <v>1</v>
      </c>
      <c r="K79" s="157">
        <v>149283</v>
      </c>
      <c r="L79" s="157">
        <v>72451</v>
      </c>
      <c r="M79" s="157">
        <v>76832</v>
      </c>
      <c r="N79" s="197">
        <v>149283</v>
      </c>
    </row>
    <row r="80" spans="2:14" s="5" customFormat="1" x14ac:dyDescent="0.25">
      <c r="B80" s="37" t="s">
        <v>155</v>
      </c>
      <c r="C80" s="196">
        <v>11768</v>
      </c>
      <c r="D80" s="279">
        <v>858</v>
      </c>
      <c r="E80" s="279">
        <v>2313</v>
      </c>
      <c r="F80" s="279">
        <v>14939</v>
      </c>
      <c r="G80" s="279">
        <v>14289</v>
      </c>
      <c r="H80" s="279">
        <v>650</v>
      </c>
      <c r="I80" s="279">
        <v>0</v>
      </c>
      <c r="J80" s="279">
        <v>0</v>
      </c>
      <c r="K80" s="279">
        <v>14939</v>
      </c>
      <c r="L80" s="279">
        <v>4638</v>
      </c>
      <c r="M80" s="279">
        <v>10301</v>
      </c>
      <c r="N80" s="323">
        <v>14939</v>
      </c>
    </row>
    <row r="81" spans="2:14" x14ac:dyDescent="0.25">
      <c r="B81" s="2" t="s">
        <v>19</v>
      </c>
      <c r="C81" s="316">
        <v>360272</v>
      </c>
      <c r="D81" s="158">
        <v>254263</v>
      </c>
      <c r="E81" s="158">
        <v>79839</v>
      </c>
      <c r="F81" s="158">
        <v>694374</v>
      </c>
      <c r="G81" s="158">
        <v>623824</v>
      </c>
      <c r="H81" s="158">
        <v>68447</v>
      </c>
      <c r="I81" s="158">
        <v>2103</v>
      </c>
      <c r="J81" s="158">
        <v>0</v>
      </c>
      <c r="K81" s="158">
        <v>694374</v>
      </c>
      <c r="L81" s="158">
        <v>309892</v>
      </c>
      <c r="M81" s="158">
        <v>384482</v>
      </c>
      <c r="N81" s="271">
        <v>694374</v>
      </c>
    </row>
    <row r="82" spans="2:14" x14ac:dyDescent="0.25">
      <c r="B82" s="10" t="s">
        <v>156</v>
      </c>
      <c r="C82" s="317">
        <v>7262</v>
      </c>
      <c r="D82" s="157">
        <v>215</v>
      </c>
      <c r="E82" s="157">
        <v>162</v>
      </c>
      <c r="F82" s="157">
        <v>7639</v>
      </c>
      <c r="G82" s="157">
        <v>7481</v>
      </c>
      <c r="H82" s="157">
        <v>158</v>
      </c>
      <c r="I82" s="157">
        <v>0</v>
      </c>
      <c r="J82" s="157">
        <v>0</v>
      </c>
      <c r="K82" s="157">
        <v>7639</v>
      </c>
      <c r="L82" s="157">
        <v>3252</v>
      </c>
      <c r="M82" s="157">
        <v>4387</v>
      </c>
      <c r="N82" s="197">
        <v>7639</v>
      </c>
    </row>
    <row r="83" spans="2:14" x14ac:dyDescent="0.25">
      <c r="B83" s="10" t="s">
        <v>157</v>
      </c>
      <c r="C83" s="317">
        <v>25353</v>
      </c>
      <c r="D83" s="157">
        <v>25324</v>
      </c>
      <c r="E83" s="157">
        <v>23184</v>
      </c>
      <c r="F83" s="157">
        <v>73861</v>
      </c>
      <c r="G83" s="157">
        <v>63461</v>
      </c>
      <c r="H83" s="157">
        <v>10384</v>
      </c>
      <c r="I83" s="157">
        <v>16</v>
      </c>
      <c r="J83" s="157">
        <v>0</v>
      </c>
      <c r="K83" s="157">
        <v>73861</v>
      </c>
      <c r="L83" s="157">
        <v>40569</v>
      </c>
      <c r="M83" s="157">
        <v>33292</v>
      </c>
      <c r="N83" s="197">
        <v>73861</v>
      </c>
    </row>
    <row r="84" spans="2:14" x14ac:dyDescent="0.25">
      <c r="B84" s="10" t="s">
        <v>20</v>
      </c>
      <c r="C84" s="317">
        <v>35842</v>
      </c>
      <c r="D84" s="157">
        <v>1561</v>
      </c>
      <c r="E84" s="157">
        <v>3308</v>
      </c>
      <c r="F84" s="157">
        <v>40711</v>
      </c>
      <c r="G84" s="157">
        <v>38772</v>
      </c>
      <c r="H84" s="157">
        <v>1916</v>
      </c>
      <c r="I84" s="157">
        <v>23</v>
      </c>
      <c r="J84" s="157">
        <v>0</v>
      </c>
      <c r="K84" s="157">
        <v>40711</v>
      </c>
      <c r="L84" s="157">
        <v>20239</v>
      </c>
      <c r="M84" s="157">
        <v>20472</v>
      </c>
      <c r="N84" s="197">
        <v>40711</v>
      </c>
    </row>
    <row r="85" spans="2:14" x14ac:dyDescent="0.25">
      <c r="B85" s="10" t="s">
        <v>21</v>
      </c>
      <c r="C85" s="317">
        <v>18838</v>
      </c>
      <c r="D85" s="157">
        <v>2395</v>
      </c>
      <c r="E85" s="157">
        <v>11357</v>
      </c>
      <c r="F85" s="157">
        <v>32590</v>
      </c>
      <c r="G85" s="157">
        <v>29278</v>
      </c>
      <c r="H85" s="157">
        <v>3312</v>
      </c>
      <c r="I85" s="157">
        <v>0</v>
      </c>
      <c r="J85" s="157">
        <v>0</v>
      </c>
      <c r="K85" s="157">
        <v>32590</v>
      </c>
      <c r="L85" s="157">
        <v>10837</v>
      </c>
      <c r="M85" s="157">
        <v>21753</v>
      </c>
      <c r="N85" s="197">
        <v>32590</v>
      </c>
    </row>
    <row r="86" spans="2:14" x14ac:dyDescent="0.25">
      <c r="B86" s="10" t="s">
        <v>158</v>
      </c>
      <c r="C86" s="317">
        <v>4387</v>
      </c>
      <c r="D86" s="157">
        <v>175</v>
      </c>
      <c r="E86" s="157">
        <v>79</v>
      </c>
      <c r="F86" s="157">
        <v>4641</v>
      </c>
      <c r="G86" s="157">
        <v>4090</v>
      </c>
      <c r="H86" s="157">
        <v>551</v>
      </c>
      <c r="I86" s="157">
        <v>0</v>
      </c>
      <c r="J86" s="157">
        <v>0</v>
      </c>
      <c r="K86" s="157">
        <v>4641</v>
      </c>
      <c r="L86" s="157">
        <v>1564</v>
      </c>
      <c r="M86" s="157">
        <v>3077</v>
      </c>
      <c r="N86" s="197">
        <v>4641</v>
      </c>
    </row>
    <row r="87" spans="2:14" x14ac:dyDescent="0.25">
      <c r="B87" s="10" t="s">
        <v>22</v>
      </c>
      <c r="C87" s="317">
        <v>23646</v>
      </c>
      <c r="D87" s="157">
        <v>1499</v>
      </c>
      <c r="E87" s="157">
        <v>3005</v>
      </c>
      <c r="F87" s="157">
        <v>28150</v>
      </c>
      <c r="G87" s="157">
        <v>25333</v>
      </c>
      <c r="H87" s="157">
        <v>2817</v>
      </c>
      <c r="I87" s="157">
        <v>0</v>
      </c>
      <c r="J87" s="157">
        <v>0</v>
      </c>
      <c r="K87" s="157">
        <v>28150</v>
      </c>
      <c r="L87" s="157">
        <v>7922</v>
      </c>
      <c r="M87" s="157">
        <v>20228</v>
      </c>
      <c r="N87" s="197">
        <v>28150</v>
      </c>
    </row>
    <row r="88" spans="2:14" x14ac:dyDescent="0.25">
      <c r="B88" s="10" t="s">
        <v>159</v>
      </c>
      <c r="C88" s="317">
        <v>11670</v>
      </c>
      <c r="D88" s="157">
        <v>339</v>
      </c>
      <c r="E88" s="157">
        <v>1362</v>
      </c>
      <c r="F88" s="157">
        <v>13371</v>
      </c>
      <c r="G88" s="157">
        <v>12676</v>
      </c>
      <c r="H88" s="157">
        <v>691</v>
      </c>
      <c r="I88" s="157">
        <v>4</v>
      </c>
      <c r="J88" s="157">
        <v>0</v>
      </c>
      <c r="K88" s="157">
        <v>13371</v>
      </c>
      <c r="L88" s="157">
        <v>4407</v>
      </c>
      <c r="M88" s="157">
        <v>8964</v>
      </c>
      <c r="N88" s="197">
        <v>13371</v>
      </c>
    </row>
    <row r="89" spans="2:14" x14ac:dyDescent="0.25">
      <c r="B89" s="10" t="s">
        <v>161</v>
      </c>
      <c r="C89" s="317">
        <v>16027</v>
      </c>
      <c r="D89" s="157">
        <v>0</v>
      </c>
      <c r="E89" s="157">
        <v>3337</v>
      </c>
      <c r="F89" s="157">
        <v>19364</v>
      </c>
      <c r="G89" s="157">
        <v>17366</v>
      </c>
      <c r="H89" s="157">
        <v>1981</v>
      </c>
      <c r="I89" s="157">
        <v>17</v>
      </c>
      <c r="J89" s="157">
        <v>0</v>
      </c>
      <c r="K89" s="157">
        <v>19364</v>
      </c>
      <c r="L89" s="157">
        <v>6085</v>
      </c>
      <c r="M89" s="157">
        <v>13279</v>
      </c>
      <c r="N89" s="197">
        <v>19364</v>
      </c>
    </row>
    <row r="90" spans="2:14" x14ac:dyDescent="0.25">
      <c r="B90" s="10" t="s">
        <v>162</v>
      </c>
      <c r="C90" s="317">
        <v>15359</v>
      </c>
      <c r="D90" s="157">
        <v>991</v>
      </c>
      <c r="E90" s="157">
        <v>4334</v>
      </c>
      <c r="F90" s="157">
        <v>20684</v>
      </c>
      <c r="G90" s="157">
        <v>18883</v>
      </c>
      <c r="H90" s="157">
        <v>1801</v>
      </c>
      <c r="I90" s="157">
        <v>0</v>
      </c>
      <c r="J90" s="157">
        <v>0</v>
      </c>
      <c r="K90" s="157">
        <v>20684</v>
      </c>
      <c r="L90" s="157">
        <v>8557</v>
      </c>
      <c r="M90" s="157">
        <v>12127</v>
      </c>
      <c r="N90" s="197">
        <v>20684</v>
      </c>
    </row>
    <row r="91" spans="2:14" x14ac:dyDescent="0.25">
      <c r="B91" s="10" t="s">
        <v>163</v>
      </c>
      <c r="C91" s="317">
        <v>93933</v>
      </c>
      <c r="D91" s="157">
        <v>144939</v>
      </c>
      <c r="E91" s="157">
        <v>16294</v>
      </c>
      <c r="F91" s="157">
        <v>255166</v>
      </c>
      <c r="G91" s="157">
        <v>242712</v>
      </c>
      <c r="H91" s="157">
        <v>11014</v>
      </c>
      <c r="I91" s="157">
        <v>1440</v>
      </c>
      <c r="J91" s="157">
        <v>0</v>
      </c>
      <c r="K91" s="157">
        <v>255166</v>
      </c>
      <c r="L91" s="157">
        <v>146525</v>
      </c>
      <c r="M91" s="157">
        <v>108641</v>
      </c>
      <c r="N91" s="197">
        <v>255166</v>
      </c>
    </row>
    <row r="92" spans="2:14" x14ac:dyDescent="0.25">
      <c r="B92" s="10" t="s">
        <v>164</v>
      </c>
      <c r="C92" s="317">
        <v>13127</v>
      </c>
      <c r="D92" s="157">
        <v>1557</v>
      </c>
      <c r="E92" s="157">
        <v>2037</v>
      </c>
      <c r="F92" s="157">
        <v>16721</v>
      </c>
      <c r="G92" s="157">
        <v>14101</v>
      </c>
      <c r="H92" s="157">
        <v>2620</v>
      </c>
      <c r="I92" s="157">
        <v>0</v>
      </c>
      <c r="J92" s="157">
        <v>0</v>
      </c>
      <c r="K92" s="157">
        <v>16721</v>
      </c>
      <c r="L92" s="157">
        <v>7085</v>
      </c>
      <c r="M92" s="157">
        <v>9636</v>
      </c>
      <c r="N92" s="197">
        <v>16721</v>
      </c>
    </row>
    <row r="93" spans="2:14" x14ac:dyDescent="0.25">
      <c r="B93" s="10" t="s">
        <v>165</v>
      </c>
      <c r="C93" s="317">
        <v>13425</v>
      </c>
      <c r="D93" s="157">
        <v>53</v>
      </c>
      <c r="E93" s="157">
        <v>2043</v>
      </c>
      <c r="F93" s="157">
        <v>15521</v>
      </c>
      <c r="G93" s="157">
        <v>13156</v>
      </c>
      <c r="H93" s="157">
        <v>2365</v>
      </c>
      <c r="I93" s="157">
        <v>0</v>
      </c>
      <c r="J93" s="157">
        <v>0</v>
      </c>
      <c r="K93" s="157">
        <v>15521</v>
      </c>
      <c r="L93" s="157">
        <v>5123</v>
      </c>
      <c r="M93" s="157">
        <v>10398</v>
      </c>
      <c r="N93" s="197">
        <v>15521</v>
      </c>
    </row>
    <row r="94" spans="2:14" x14ac:dyDescent="0.25">
      <c r="B94" s="10" t="s">
        <v>166</v>
      </c>
      <c r="C94" s="317">
        <v>8162</v>
      </c>
      <c r="D94" s="157">
        <v>0</v>
      </c>
      <c r="E94" s="157">
        <v>591</v>
      </c>
      <c r="F94" s="157">
        <v>8753</v>
      </c>
      <c r="G94" s="157">
        <v>8082</v>
      </c>
      <c r="H94" s="157">
        <v>671</v>
      </c>
      <c r="I94" s="157">
        <v>0</v>
      </c>
      <c r="J94" s="157">
        <v>0</v>
      </c>
      <c r="K94" s="157">
        <v>8753</v>
      </c>
      <c r="L94" s="157">
        <v>3053</v>
      </c>
      <c r="M94" s="157">
        <v>5700</v>
      </c>
      <c r="N94" s="197">
        <v>8753</v>
      </c>
    </row>
    <row r="95" spans="2:14" x14ac:dyDescent="0.25">
      <c r="B95" s="10" t="s">
        <v>167</v>
      </c>
      <c r="C95" s="317">
        <v>47072</v>
      </c>
      <c r="D95" s="157">
        <v>74752</v>
      </c>
      <c r="E95" s="157">
        <v>7587</v>
      </c>
      <c r="F95" s="157">
        <v>129411</v>
      </c>
      <c r="G95" s="157">
        <v>102323</v>
      </c>
      <c r="H95" s="157">
        <v>26495</v>
      </c>
      <c r="I95" s="157">
        <v>593</v>
      </c>
      <c r="J95" s="157">
        <v>0</v>
      </c>
      <c r="K95" s="157">
        <v>129411</v>
      </c>
      <c r="L95" s="157">
        <v>34371</v>
      </c>
      <c r="M95" s="157">
        <v>95040</v>
      </c>
      <c r="N95" s="197">
        <v>129411</v>
      </c>
    </row>
    <row r="96" spans="2:14" x14ac:dyDescent="0.25">
      <c r="B96" s="10" t="s">
        <v>168</v>
      </c>
      <c r="C96" s="317">
        <v>7300</v>
      </c>
      <c r="D96" s="157">
        <v>14</v>
      </c>
      <c r="E96" s="157">
        <v>345</v>
      </c>
      <c r="F96" s="157">
        <v>7659</v>
      </c>
      <c r="G96" s="157">
        <v>7575</v>
      </c>
      <c r="H96" s="157">
        <v>84</v>
      </c>
      <c r="I96" s="157">
        <v>0</v>
      </c>
      <c r="J96" s="157">
        <v>0</v>
      </c>
      <c r="K96" s="157">
        <v>7659</v>
      </c>
      <c r="L96" s="157">
        <v>2922</v>
      </c>
      <c r="M96" s="157">
        <v>4737</v>
      </c>
      <c r="N96" s="197">
        <v>7659</v>
      </c>
    </row>
    <row r="97" spans="2:14" x14ac:dyDescent="0.25">
      <c r="B97" s="10" t="s">
        <v>169</v>
      </c>
      <c r="C97" s="317">
        <v>10071</v>
      </c>
      <c r="D97" s="157">
        <v>348</v>
      </c>
      <c r="E97" s="157">
        <v>680</v>
      </c>
      <c r="F97" s="157">
        <v>11099</v>
      </c>
      <c r="G97" s="157">
        <v>10750</v>
      </c>
      <c r="H97" s="157">
        <v>339</v>
      </c>
      <c r="I97" s="157">
        <v>10</v>
      </c>
      <c r="J97" s="157">
        <v>0</v>
      </c>
      <c r="K97" s="157">
        <v>11099</v>
      </c>
      <c r="L97" s="157">
        <v>4237</v>
      </c>
      <c r="M97" s="157">
        <v>6862</v>
      </c>
      <c r="N97" s="197">
        <v>11099</v>
      </c>
    </row>
    <row r="98" spans="2:14" x14ac:dyDescent="0.25">
      <c r="B98" s="10" t="s">
        <v>23</v>
      </c>
      <c r="C98" s="317">
        <v>0</v>
      </c>
      <c r="D98" s="157">
        <v>0</v>
      </c>
      <c r="E98" s="157">
        <v>0</v>
      </c>
      <c r="F98" s="157">
        <v>0</v>
      </c>
      <c r="G98" s="157">
        <v>0</v>
      </c>
      <c r="H98" s="157">
        <v>0</v>
      </c>
      <c r="I98" s="157">
        <v>0</v>
      </c>
      <c r="J98" s="157">
        <v>0</v>
      </c>
      <c r="K98" s="157">
        <v>0</v>
      </c>
      <c r="L98" s="157">
        <v>0</v>
      </c>
      <c r="M98" s="157">
        <v>0</v>
      </c>
      <c r="N98" s="197">
        <v>0</v>
      </c>
    </row>
    <row r="99" spans="2:14" s="5" customFormat="1" x14ac:dyDescent="0.25">
      <c r="B99" s="37" t="s">
        <v>160</v>
      </c>
      <c r="C99" s="196">
        <v>8798</v>
      </c>
      <c r="D99" s="279">
        <v>101</v>
      </c>
      <c r="E99" s="279">
        <v>134</v>
      </c>
      <c r="F99" s="279">
        <v>9033</v>
      </c>
      <c r="G99" s="279">
        <v>7785</v>
      </c>
      <c r="H99" s="279">
        <v>1248</v>
      </c>
      <c r="I99" s="279">
        <v>0</v>
      </c>
      <c r="J99" s="279">
        <v>0</v>
      </c>
      <c r="K99" s="279">
        <v>9033</v>
      </c>
      <c r="L99" s="279">
        <v>3144</v>
      </c>
      <c r="M99" s="279">
        <v>5889</v>
      </c>
      <c r="N99" s="323">
        <v>9033</v>
      </c>
    </row>
    <row r="100" spans="2:14" s="5" customFormat="1" x14ac:dyDescent="0.25">
      <c r="B100" s="2" t="s">
        <v>170</v>
      </c>
      <c r="C100" s="316">
        <v>166669</v>
      </c>
      <c r="D100" s="158">
        <v>48700</v>
      </c>
      <c r="E100" s="158">
        <v>36860</v>
      </c>
      <c r="F100" s="158">
        <v>252229</v>
      </c>
      <c r="G100" s="158">
        <v>227389</v>
      </c>
      <c r="H100" s="158">
        <v>24711</v>
      </c>
      <c r="I100" s="158">
        <v>127</v>
      </c>
      <c r="J100" s="158">
        <v>2</v>
      </c>
      <c r="K100" s="158">
        <v>252229</v>
      </c>
      <c r="L100" s="158">
        <v>95846</v>
      </c>
      <c r="M100" s="158">
        <v>156383</v>
      </c>
      <c r="N100" s="271">
        <v>252229</v>
      </c>
    </row>
    <row r="101" spans="2:14" x14ac:dyDescent="0.25">
      <c r="B101" s="2" t="s">
        <v>24</v>
      </c>
      <c r="C101" s="316">
        <v>90056</v>
      </c>
      <c r="D101" s="158">
        <v>29420</v>
      </c>
      <c r="E101" s="158">
        <v>14323</v>
      </c>
      <c r="F101" s="158">
        <v>133799</v>
      </c>
      <c r="G101" s="158">
        <v>118528</v>
      </c>
      <c r="H101" s="158">
        <v>15227</v>
      </c>
      <c r="I101" s="158">
        <v>44</v>
      </c>
      <c r="J101" s="158">
        <v>0</v>
      </c>
      <c r="K101" s="158">
        <v>133799</v>
      </c>
      <c r="L101" s="158">
        <v>54683</v>
      </c>
      <c r="M101" s="158">
        <v>79116</v>
      </c>
      <c r="N101" s="271">
        <v>133799</v>
      </c>
    </row>
    <row r="102" spans="2:14" x14ac:dyDescent="0.25">
      <c r="B102" s="10" t="s">
        <v>171</v>
      </c>
      <c r="C102" s="317">
        <v>4442</v>
      </c>
      <c r="D102" s="157">
        <v>0</v>
      </c>
      <c r="E102" s="157">
        <v>1473</v>
      </c>
      <c r="F102" s="157">
        <v>5915</v>
      </c>
      <c r="G102" s="157">
        <v>5666</v>
      </c>
      <c r="H102" s="157">
        <v>249</v>
      </c>
      <c r="I102" s="157">
        <v>0</v>
      </c>
      <c r="J102" s="157">
        <v>0</v>
      </c>
      <c r="K102" s="157">
        <v>5915</v>
      </c>
      <c r="L102" s="157">
        <v>1752</v>
      </c>
      <c r="M102" s="157">
        <v>4163</v>
      </c>
      <c r="N102" s="197">
        <v>5915</v>
      </c>
    </row>
    <row r="103" spans="2:14" x14ac:dyDescent="0.25">
      <c r="B103" s="10" t="s">
        <v>172</v>
      </c>
      <c r="C103" s="317">
        <v>7737</v>
      </c>
      <c r="D103" s="157">
        <v>0</v>
      </c>
      <c r="E103" s="157">
        <v>952</v>
      </c>
      <c r="F103" s="157">
        <v>8689</v>
      </c>
      <c r="G103" s="157">
        <v>7930</v>
      </c>
      <c r="H103" s="157">
        <v>759</v>
      </c>
      <c r="I103" s="157">
        <v>0</v>
      </c>
      <c r="J103" s="157">
        <v>0</v>
      </c>
      <c r="K103" s="157">
        <v>8689</v>
      </c>
      <c r="L103" s="157">
        <v>2826</v>
      </c>
      <c r="M103" s="157">
        <v>5863</v>
      </c>
      <c r="N103" s="197">
        <v>8689</v>
      </c>
    </row>
    <row r="104" spans="2:14" x14ac:dyDescent="0.25">
      <c r="B104" s="10" t="s">
        <v>173</v>
      </c>
      <c r="C104" s="317">
        <v>10691</v>
      </c>
      <c r="D104" s="157">
        <v>1084</v>
      </c>
      <c r="E104" s="157">
        <v>3305</v>
      </c>
      <c r="F104" s="157">
        <v>15080</v>
      </c>
      <c r="G104" s="157">
        <v>12977</v>
      </c>
      <c r="H104" s="157">
        <v>2103</v>
      </c>
      <c r="I104" s="157">
        <v>0</v>
      </c>
      <c r="J104" s="157">
        <v>0</v>
      </c>
      <c r="K104" s="157">
        <v>15080</v>
      </c>
      <c r="L104" s="157">
        <v>5202</v>
      </c>
      <c r="M104" s="157">
        <v>9878</v>
      </c>
      <c r="N104" s="197">
        <v>15080</v>
      </c>
    </row>
    <row r="105" spans="2:14" x14ac:dyDescent="0.25">
      <c r="B105" s="10" t="s">
        <v>174</v>
      </c>
      <c r="C105" s="317">
        <v>0</v>
      </c>
      <c r="D105" s="157">
        <v>0</v>
      </c>
      <c r="E105" s="157">
        <v>0</v>
      </c>
      <c r="F105" s="157">
        <v>0</v>
      </c>
      <c r="G105" s="157">
        <v>0</v>
      </c>
      <c r="H105" s="157">
        <v>0</v>
      </c>
      <c r="I105" s="157">
        <v>0</v>
      </c>
      <c r="J105" s="157">
        <v>0</v>
      </c>
      <c r="K105" s="157">
        <v>0</v>
      </c>
      <c r="L105" s="157">
        <v>0</v>
      </c>
      <c r="M105" s="157">
        <v>0</v>
      </c>
      <c r="N105" s="197">
        <v>0</v>
      </c>
    </row>
    <row r="106" spans="2:14" x14ac:dyDescent="0.25">
      <c r="B106" s="10" t="s">
        <v>175</v>
      </c>
      <c r="C106" s="317">
        <v>8700</v>
      </c>
      <c r="D106" s="157">
        <v>647</v>
      </c>
      <c r="E106" s="157">
        <v>1513</v>
      </c>
      <c r="F106" s="157">
        <v>10860</v>
      </c>
      <c r="G106" s="157">
        <v>9868</v>
      </c>
      <c r="H106" s="157">
        <v>992</v>
      </c>
      <c r="I106" s="157">
        <v>0</v>
      </c>
      <c r="J106" s="157">
        <v>0</v>
      </c>
      <c r="K106" s="157">
        <v>10860</v>
      </c>
      <c r="L106" s="157">
        <v>3987</v>
      </c>
      <c r="M106" s="157">
        <v>6873</v>
      </c>
      <c r="N106" s="197">
        <v>10860</v>
      </c>
    </row>
    <row r="107" spans="2:14" x14ac:dyDescent="0.25">
      <c r="B107" s="10" t="s">
        <v>176</v>
      </c>
      <c r="C107" s="317">
        <v>4699</v>
      </c>
      <c r="D107" s="157">
        <v>0</v>
      </c>
      <c r="E107" s="157">
        <v>968</v>
      </c>
      <c r="F107" s="157">
        <v>5667</v>
      </c>
      <c r="G107" s="157">
        <v>5083</v>
      </c>
      <c r="H107" s="157">
        <v>584</v>
      </c>
      <c r="I107" s="157">
        <v>0</v>
      </c>
      <c r="J107" s="157">
        <v>0</v>
      </c>
      <c r="K107" s="157">
        <v>5667</v>
      </c>
      <c r="L107" s="157">
        <v>2337</v>
      </c>
      <c r="M107" s="157">
        <v>3330</v>
      </c>
      <c r="N107" s="197">
        <v>5667</v>
      </c>
    </row>
    <row r="108" spans="2:14" x14ac:dyDescent="0.25">
      <c r="B108" s="10" t="s">
        <v>177</v>
      </c>
      <c r="C108" s="317">
        <v>13032</v>
      </c>
      <c r="D108" s="157">
        <v>581</v>
      </c>
      <c r="E108" s="157">
        <v>2250</v>
      </c>
      <c r="F108" s="157">
        <v>15863</v>
      </c>
      <c r="G108" s="157">
        <v>15376</v>
      </c>
      <c r="H108" s="157">
        <v>487</v>
      </c>
      <c r="I108" s="157">
        <v>0</v>
      </c>
      <c r="J108" s="157">
        <v>0</v>
      </c>
      <c r="K108" s="157">
        <v>15863</v>
      </c>
      <c r="L108" s="157">
        <v>6490</v>
      </c>
      <c r="M108" s="157">
        <v>9373</v>
      </c>
      <c r="N108" s="197">
        <v>15863</v>
      </c>
    </row>
    <row r="109" spans="2:14" s="5" customFormat="1" x14ac:dyDescent="0.25">
      <c r="B109" s="37" t="s">
        <v>178</v>
      </c>
      <c r="C109" s="196">
        <v>40755</v>
      </c>
      <c r="D109" s="279">
        <v>27108</v>
      </c>
      <c r="E109" s="279">
        <v>3862</v>
      </c>
      <c r="F109" s="279">
        <v>71725</v>
      </c>
      <c r="G109" s="279">
        <v>61628</v>
      </c>
      <c r="H109" s="279">
        <v>10053</v>
      </c>
      <c r="I109" s="279">
        <v>44</v>
      </c>
      <c r="J109" s="279">
        <v>0</v>
      </c>
      <c r="K109" s="279">
        <v>71725</v>
      </c>
      <c r="L109" s="279">
        <v>32089</v>
      </c>
      <c r="M109" s="279">
        <v>39636</v>
      </c>
      <c r="N109" s="323">
        <v>71725</v>
      </c>
    </row>
    <row r="110" spans="2:14" x14ac:dyDescent="0.25">
      <c r="B110" s="2" t="s">
        <v>25</v>
      </c>
      <c r="C110" s="316">
        <v>31620</v>
      </c>
      <c r="D110" s="158">
        <v>7086</v>
      </c>
      <c r="E110" s="158">
        <v>5275</v>
      </c>
      <c r="F110" s="158">
        <v>43981</v>
      </c>
      <c r="G110" s="158">
        <v>40482</v>
      </c>
      <c r="H110" s="158">
        <v>3499</v>
      </c>
      <c r="I110" s="158">
        <v>0</v>
      </c>
      <c r="J110" s="158">
        <v>0</v>
      </c>
      <c r="K110" s="158">
        <v>43981</v>
      </c>
      <c r="L110" s="158">
        <v>16319</v>
      </c>
      <c r="M110" s="158">
        <v>27662</v>
      </c>
      <c r="N110" s="271">
        <v>43981</v>
      </c>
    </row>
    <row r="111" spans="2:14" x14ac:dyDescent="0.25">
      <c r="B111" s="37" t="s">
        <v>179</v>
      </c>
      <c r="C111" s="196">
        <v>1135</v>
      </c>
      <c r="D111" s="279">
        <v>0</v>
      </c>
      <c r="E111" s="279">
        <v>426</v>
      </c>
      <c r="F111" s="279">
        <v>1561</v>
      </c>
      <c r="G111" s="279">
        <v>1446</v>
      </c>
      <c r="H111" s="279">
        <v>115</v>
      </c>
      <c r="I111" s="279">
        <v>0</v>
      </c>
      <c r="J111" s="279">
        <v>0</v>
      </c>
      <c r="K111" s="279">
        <v>1561</v>
      </c>
      <c r="L111" s="279">
        <v>582</v>
      </c>
      <c r="M111" s="279">
        <v>979</v>
      </c>
      <c r="N111" s="323">
        <v>1561</v>
      </c>
    </row>
    <row r="112" spans="2:14" x14ac:dyDescent="0.25">
      <c r="B112" s="37" t="s">
        <v>180</v>
      </c>
      <c r="C112" s="196">
        <v>13610</v>
      </c>
      <c r="D112" s="279">
        <v>237</v>
      </c>
      <c r="E112" s="279">
        <v>24</v>
      </c>
      <c r="F112" s="279">
        <v>13871</v>
      </c>
      <c r="G112" s="279">
        <v>13828</v>
      </c>
      <c r="H112" s="279">
        <v>43</v>
      </c>
      <c r="I112" s="279">
        <v>0</v>
      </c>
      <c r="J112" s="279">
        <v>0</v>
      </c>
      <c r="K112" s="279">
        <v>13871</v>
      </c>
      <c r="L112" s="279">
        <v>3821</v>
      </c>
      <c r="M112" s="279">
        <v>10050</v>
      </c>
      <c r="N112" s="323">
        <v>13871</v>
      </c>
    </row>
    <row r="113" spans="2:14" x14ac:dyDescent="0.25">
      <c r="B113" s="37" t="s">
        <v>181</v>
      </c>
      <c r="C113" s="196">
        <v>11288</v>
      </c>
      <c r="D113" s="279">
        <v>6849</v>
      </c>
      <c r="E113" s="279">
        <v>3234</v>
      </c>
      <c r="F113" s="279">
        <v>21371</v>
      </c>
      <c r="G113" s="279">
        <v>18719</v>
      </c>
      <c r="H113" s="279">
        <v>2652</v>
      </c>
      <c r="I113" s="279">
        <v>0</v>
      </c>
      <c r="J113" s="279">
        <v>0</v>
      </c>
      <c r="K113" s="279">
        <v>21371</v>
      </c>
      <c r="L113" s="279">
        <v>9777</v>
      </c>
      <c r="M113" s="279">
        <v>11594</v>
      </c>
      <c r="N113" s="323">
        <v>21371</v>
      </c>
    </row>
    <row r="114" spans="2:14" s="5" customFormat="1" x14ac:dyDescent="0.25">
      <c r="B114" s="37" t="s">
        <v>182</v>
      </c>
      <c r="C114" s="196">
        <v>5587</v>
      </c>
      <c r="D114" s="279">
        <v>0</v>
      </c>
      <c r="E114" s="279">
        <v>1591</v>
      </c>
      <c r="F114" s="279">
        <v>7178</v>
      </c>
      <c r="G114" s="279">
        <v>6489</v>
      </c>
      <c r="H114" s="279">
        <v>689</v>
      </c>
      <c r="I114" s="279">
        <v>0</v>
      </c>
      <c r="J114" s="279">
        <v>0</v>
      </c>
      <c r="K114" s="279">
        <v>7178</v>
      </c>
      <c r="L114" s="279">
        <v>2139</v>
      </c>
      <c r="M114" s="279">
        <v>5039</v>
      </c>
      <c r="N114" s="323">
        <v>7178</v>
      </c>
    </row>
    <row r="115" spans="2:14" x14ac:dyDescent="0.25">
      <c r="B115" s="2" t="s">
        <v>26</v>
      </c>
      <c r="C115" s="316">
        <v>27087</v>
      </c>
      <c r="D115" s="158">
        <v>8537</v>
      </c>
      <c r="E115" s="158">
        <v>10087</v>
      </c>
      <c r="F115" s="158">
        <v>45711</v>
      </c>
      <c r="G115" s="158">
        <v>41096</v>
      </c>
      <c r="H115" s="158">
        <v>4572</v>
      </c>
      <c r="I115" s="158">
        <v>41</v>
      </c>
      <c r="J115" s="158">
        <v>2</v>
      </c>
      <c r="K115" s="158">
        <v>45711</v>
      </c>
      <c r="L115" s="158">
        <v>15543</v>
      </c>
      <c r="M115" s="158">
        <v>30168</v>
      </c>
      <c r="N115" s="271">
        <v>45711</v>
      </c>
    </row>
    <row r="116" spans="2:14" x14ac:dyDescent="0.25">
      <c r="B116" s="37" t="s">
        <v>183</v>
      </c>
      <c r="C116" s="196">
        <v>1115</v>
      </c>
      <c r="D116" s="279">
        <v>184</v>
      </c>
      <c r="E116" s="279">
        <v>434</v>
      </c>
      <c r="F116" s="279">
        <v>1733</v>
      </c>
      <c r="G116" s="279">
        <v>1526</v>
      </c>
      <c r="H116" s="279">
        <v>207</v>
      </c>
      <c r="I116" s="279">
        <v>0</v>
      </c>
      <c r="J116" s="279">
        <v>0</v>
      </c>
      <c r="K116" s="279">
        <v>1733</v>
      </c>
      <c r="L116" s="279">
        <v>498</v>
      </c>
      <c r="M116" s="279">
        <v>1235</v>
      </c>
      <c r="N116" s="323">
        <v>1733</v>
      </c>
    </row>
    <row r="117" spans="2:14" x14ac:dyDescent="0.25">
      <c r="B117" s="37" t="s">
        <v>184</v>
      </c>
      <c r="C117" s="196">
        <v>10832</v>
      </c>
      <c r="D117" s="279">
        <v>7693</v>
      </c>
      <c r="E117" s="279">
        <v>8198</v>
      </c>
      <c r="F117" s="279">
        <v>26723</v>
      </c>
      <c r="G117" s="279">
        <v>23548</v>
      </c>
      <c r="H117" s="279">
        <v>3175</v>
      </c>
      <c r="I117" s="279">
        <v>0</v>
      </c>
      <c r="J117" s="279">
        <v>0</v>
      </c>
      <c r="K117" s="279">
        <v>26723</v>
      </c>
      <c r="L117" s="279">
        <v>10168</v>
      </c>
      <c r="M117" s="279">
        <v>16555</v>
      </c>
      <c r="N117" s="323">
        <v>26723</v>
      </c>
    </row>
    <row r="118" spans="2:14" x14ac:dyDescent="0.25">
      <c r="B118" s="37" t="s">
        <v>27</v>
      </c>
      <c r="C118" s="196">
        <v>12269</v>
      </c>
      <c r="D118" s="279">
        <v>660</v>
      </c>
      <c r="E118" s="279">
        <v>608</v>
      </c>
      <c r="F118" s="279">
        <v>13537</v>
      </c>
      <c r="G118" s="279">
        <v>12995</v>
      </c>
      <c r="H118" s="279">
        <v>501</v>
      </c>
      <c r="I118" s="279">
        <v>39</v>
      </c>
      <c r="J118" s="279">
        <v>2</v>
      </c>
      <c r="K118" s="279">
        <v>13537</v>
      </c>
      <c r="L118" s="279">
        <v>4002</v>
      </c>
      <c r="M118" s="279">
        <v>9535</v>
      </c>
      <c r="N118" s="323">
        <v>13537</v>
      </c>
    </row>
    <row r="119" spans="2:14" x14ac:dyDescent="0.25">
      <c r="B119" s="37" t="s">
        <v>185</v>
      </c>
      <c r="C119" s="196">
        <v>806</v>
      </c>
      <c r="D119" s="279">
        <v>0</v>
      </c>
      <c r="E119" s="279">
        <v>571</v>
      </c>
      <c r="F119" s="279">
        <v>1377</v>
      </c>
      <c r="G119" s="279">
        <v>1259</v>
      </c>
      <c r="H119" s="279">
        <v>116</v>
      </c>
      <c r="I119" s="279">
        <v>2</v>
      </c>
      <c r="J119" s="279">
        <v>0</v>
      </c>
      <c r="K119" s="279">
        <v>1377</v>
      </c>
      <c r="L119" s="279">
        <v>424</v>
      </c>
      <c r="M119" s="279">
        <v>953</v>
      </c>
      <c r="N119" s="323">
        <v>1377</v>
      </c>
    </row>
    <row r="120" spans="2:14" x14ac:dyDescent="0.25">
      <c r="B120" s="37" t="s">
        <v>186</v>
      </c>
      <c r="C120" s="196">
        <v>1938</v>
      </c>
      <c r="D120" s="279">
        <v>0</v>
      </c>
      <c r="E120" s="279">
        <v>276</v>
      </c>
      <c r="F120" s="279">
        <v>2214</v>
      </c>
      <c r="G120" s="279">
        <v>1670</v>
      </c>
      <c r="H120" s="279">
        <v>544</v>
      </c>
      <c r="I120" s="279">
        <v>0</v>
      </c>
      <c r="J120" s="279">
        <v>0</v>
      </c>
      <c r="K120" s="279">
        <v>2214</v>
      </c>
      <c r="L120" s="279">
        <v>445</v>
      </c>
      <c r="M120" s="279">
        <v>1769</v>
      </c>
      <c r="N120" s="323">
        <v>2214</v>
      </c>
    </row>
    <row r="121" spans="2:14" s="5" customFormat="1" x14ac:dyDescent="0.25">
      <c r="B121" s="37" t="s">
        <v>187</v>
      </c>
      <c r="C121" s="196">
        <v>127</v>
      </c>
      <c r="D121" s="279">
        <v>0</v>
      </c>
      <c r="E121" s="279">
        <v>0</v>
      </c>
      <c r="F121" s="279">
        <v>127</v>
      </c>
      <c r="G121" s="279">
        <v>98</v>
      </c>
      <c r="H121" s="279">
        <v>29</v>
      </c>
      <c r="I121" s="279">
        <v>0</v>
      </c>
      <c r="J121" s="279">
        <v>0</v>
      </c>
      <c r="K121" s="279">
        <v>127</v>
      </c>
      <c r="L121" s="279">
        <v>6</v>
      </c>
      <c r="M121" s="279">
        <v>121</v>
      </c>
      <c r="N121" s="323">
        <v>127</v>
      </c>
    </row>
    <row r="122" spans="2:14" x14ac:dyDescent="0.25">
      <c r="B122" s="2" t="s">
        <v>28</v>
      </c>
      <c r="C122" s="316">
        <v>17906</v>
      </c>
      <c r="D122" s="158">
        <v>3657</v>
      </c>
      <c r="E122" s="158">
        <v>7175</v>
      </c>
      <c r="F122" s="158">
        <v>28738</v>
      </c>
      <c r="G122" s="158">
        <v>27283</v>
      </c>
      <c r="H122" s="158">
        <v>1413</v>
      </c>
      <c r="I122" s="158">
        <v>42</v>
      </c>
      <c r="J122" s="158">
        <v>0</v>
      </c>
      <c r="K122" s="158">
        <v>28738</v>
      </c>
      <c r="L122" s="158">
        <v>9301</v>
      </c>
      <c r="M122" s="158">
        <v>19437</v>
      </c>
      <c r="N122" s="271">
        <v>28738</v>
      </c>
    </row>
    <row r="123" spans="2:14" x14ac:dyDescent="0.25">
      <c r="B123" s="37" t="s">
        <v>188</v>
      </c>
      <c r="C123" s="196">
        <v>5004</v>
      </c>
      <c r="D123" s="279">
        <v>348</v>
      </c>
      <c r="E123" s="279">
        <v>1407</v>
      </c>
      <c r="F123" s="279">
        <v>6759</v>
      </c>
      <c r="G123" s="279">
        <v>6588</v>
      </c>
      <c r="H123" s="279">
        <v>171</v>
      </c>
      <c r="I123" s="279">
        <v>0</v>
      </c>
      <c r="J123" s="279">
        <v>0</v>
      </c>
      <c r="K123" s="279">
        <v>6759</v>
      </c>
      <c r="L123" s="279">
        <v>1912</v>
      </c>
      <c r="M123" s="279">
        <v>4847</v>
      </c>
      <c r="N123" s="323">
        <v>6759</v>
      </c>
    </row>
    <row r="124" spans="2:14" x14ac:dyDescent="0.25">
      <c r="B124" s="37" t="s">
        <v>189</v>
      </c>
      <c r="C124" s="196">
        <v>11531</v>
      </c>
      <c r="D124" s="279">
        <v>255</v>
      </c>
      <c r="E124" s="279">
        <v>4869</v>
      </c>
      <c r="F124" s="279">
        <v>16655</v>
      </c>
      <c r="G124" s="279">
        <v>16046</v>
      </c>
      <c r="H124" s="279">
        <v>600</v>
      </c>
      <c r="I124" s="279">
        <v>9</v>
      </c>
      <c r="J124" s="279">
        <v>0</v>
      </c>
      <c r="K124" s="279">
        <v>16655</v>
      </c>
      <c r="L124" s="279">
        <v>5625</v>
      </c>
      <c r="M124" s="279">
        <v>11030</v>
      </c>
      <c r="N124" s="323">
        <v>16655</v>
      </c>
    </row>
    <row r="125" spans="2:14" x14ac:dyDescent="0.25">
      <c r="B125" s="37" t="s">
        <v>190</v>
      </c>
      <c r="C125" s="196">
        <v>1371</v>
      </c>
      <c r="D125" s="279">
        <v>42</v>
      </c>
      <c r="E125" s="279">
        <v>16</v>
      </c>
      <c r="F125" s="279">
        <v>1429</v>
      </c>
      <c r="G125" s="279">
        <v>1368</v>
      </c>
      <c r="H125" s="279">
        <v>59</v>
      </c>
      <c r="I125" s="279">
        <v>2</v>
      </c>
      <c r="J125" s="279">
        <v>0</v>
      </c>
      <c r="K125" s="279">
        <v>1429</v>
      </c>
      <c r="L125" s="279">
        <v>416</v>
      </c>
      <c r="M125" s="279">
        <v>1013</v>
      </c>
      <c r="N125" s="323">
        <v>1429</v>
      </c>
    </row>
    <row r="126" spans="2:14" s="53" customFormat="1" x14ac:dyDescent="0.25">
      <c r="B126" s="52" t="s">
        <v>191</v>
      </c>
      <c r="C126" s="324">
        <v>0</v>
      </c>
      <c r="D126" s="325">
        <v>3012</v>
      </c>
      <c r="E126" s="325">
        <v>883</v>
      </c>
      <c r="F126" s="325">
        <v>3895</v>
      </c>
      <c r="G126" s="325">
        <v>3281</v>
      </c>
      <c r="H126" s="325">
        <v>583</v>
      </c>
      <c r="I126" s="325">
        <v>31</v>
      </c>
      <c r="J126" s="325">
        <v>0</v>
      </c>
      <c r="K126" s="325">
        <v>3895</v>
      </c>
      <c r="L126" s="325">
        <v>1348</v>
      </c>
      <c r="M126" s="325">
        <v>2547</v>
      </c>
      <c r="N126" s="326">
        <v>3895</v>
      </c>
    </row>
    <row r="127" spans="2:14" s="5" customFormat="1" x14ac:dyDescent="0.25">
      <c r="B127" s="2" t="s">
        <v>192</v>
      </c>
      <c r="C127" s="316">
        <v>196685</v>
      </c>
      <c r="D127" s="158">
        <v>42783</v>
      </c>
      <c r="E127" s="158">
        <v>36736</v>
      </c>
      <c r="F127" s="158">
        <v>276204</v>
      </c>
      <c r="G127" s="158">
        <v>227441</v>
      </c>
      <c r="H127" s="158">
        <v>48735</v>
      </c>
      <c r="I127" s="158">
        <v>28</v>
      </c>
      <c r="J127" s="158">
        <v>0</v>
      </c>
      <c r="K127" s="158">
        <v>276204</v>
      </c>
      <c r="L127" s="158">
        <v>105263</v>
      </c>
      <c r="M127" s="158">
        <v>170941</v>
      </c>
      <c r="N127" s="271">
        <v>276204</v>
      </c>
    </row>
    <row r="128" spans="2:14" x14ac:dyDescent="0.25">
      <c r="B128" s="2" t="s">
        <v>29</v>
      </c>
      <c r="C128" s="316">
        <v>58866</v>
      </c>
      <c r="D128" s="158">
        <v>6086</v>
      </c>
      <c r="E128" s="158">
        <v>5861</v>
      </c>
      <c r="F128" s="158">
        <v>70813</v>
      </c>
      <c r="G128" s="158">
        <v>62738</v>
      </c>
      <c r="H128" s="158">
        <v>8075</v>
      </c>
      <c r="I128" s="158">
        <v>0</v>
      </c>
      <c r="J128" s="158">
        <v>0</v>
      </c>
      <c r="K128" s="158">
        <v>70813</v>
      </c>
      <c r="L128" s="158">
        <v>30735</v>
      </c>
      <c r="M128" s="158">
        <v>40078</v>
      </c>
      <c r="N128" s="271">
        <v>70813</v>
      </c>
    </row>
    <row r="129" spans="2:14" x14ac:dyDescent="0.25">
      <c r="B129" s="10" t="s">
        <v>193</v>
      </c>
      <c r="C129" s="317">
        <v>9970</v>
      </c>
      <c r="D129" s="157">
        <v>0</v>
      </c>
      <c r="E129" s="157">
        <v>1040</v>
      </c>
      <c r="F129" s="157">
        <v>11010</v>
      </c>
      <c r="G129" s="157">
        <v>10564</v>
      </c>
      <c r="H129" s="157">
        <v>446</v>
      </c>
      <c r="I129" s="157">
        <v>0</v>
      </c>
      <c r="J129" s="157">
        <v>0</v>
      </c>
      <c r="K129" s="157">
        <v>11010</v>
      </c>
      <c r="L129" s="157">
        <v>3502</v>
      </c>
      <c r="M129" s="157">
        <v>7508</v>
      </c>
      <c r="N129" s="197">
        <v>11010</v>
      </c>
    </row>
    <row r="130" spans="2:14" x14ac:dyDescent="0.25">
      <c r="B130" s="10" t="s">
        <v>194</v>
      </c>
      <c r="C130" s="317">
        <v>6921</v>
      </c>
      <c r="D130" s="157">
        <v>434</v>
      </c>
      <c r="E130" s="157">
        <v>1296</v>
      </c>
      <c r="F130" s="157">
        <v>8651</v>
      </c>
      <c r="G130" s="157">
        <v>4301</v>
      </c>
      <c r="H130" s="157">
        <v>4350</v>
      </c>
      <c r="I130" s="157">
        <v>0</v>
      </c>
      <c r="J130" s="157">
        <v>0</v>
      </c>
      <c r="K130" s="157">
        <v>8651</v>
      </c>
      <c r="L130" s="157">
        <v>3233</v>
      </c>
      <c r="M130" s="157">
        <v>5418</v>
      </c>
      <c r="N130" s="197">
        <v>8651</v>
      </c>
    </row>
    <row r="131" spans="2:14" x14ac:dyDescent="0.25">
      <c r="B131" s="10" t="s">
        <v>195</v>
      </c>
      <c r="C131" s="317">
        <v>4074</v>
      </c>
      <c r="D131" s="157">
        <v>175</v>
      </c>
      <c r="E131" s="157">
        <v>127</v>
      </c>
      <c r="F131" s="157">
        <v>4376</v>
      </c>
      <c r="G131" s="157">
        <v>4048</v>
      </c>
      <c r="H131" s="157">
        <v>328</v>
      </c>
      <c r="I131" s="157">
        <v>0</v>
      </c>
      <c r="J131" s="157">
        <v>0</v>
      </c>
      <c r="K131" s="157">
        <v>4376</v>
      </c>
      <c r="L131" s="157">
        <v>1806</v>
      </c>
      <c r="M131" s="157">
        <v>2570</v>
      </c>
      <c r="N131" s="197">
        <v>4376</v>
      </c>
    </row>
    <row r="132" spans="2:14" s="40" customFormat="1" x14ac:dyDescent="0.25">
      <c r="B132" s="37" t="s">
        <v>196</v>
      </c>
      <c r="C132" s="196">
        <v>37901</v>
      </c>
      <c r="D132" s="279">
        <v>5477</v>
      </c>
      <c r="E132" s="279">
        <v>3398</v>
      </c>
      <c r="F132" s="279">
        <v>46776</v>
      </c>
      <c r="G132" s="279">
        <v>43825</v>
      </c>
      <c r="H132" s="279">
        <v>2951</v>
      </c>
      <c r="I132" s="279">
        <v>0</v>
      </c>
      <c r="J132" s="279">
        <v>0</v>
      </c>
      <c r="K132" s="279">
        <v>46776</v>
      </c>
      <c r="L132" s="279">
        <v>22194</v>
      </c>
      <c r="M132" s="279">
        <v>24582</v>
      </c>
      <c r="N132" s="323">
        <v>46776</v>
      </c>
    </row>
    <row r="133" spans="2:14" s="40" customFormat="1" x14ac:dyDescent="0.25">
      <c r="B133" s="2" t="s">
        <v>30</v>
      </c>
      <c r="C133" s="316">
        <v>102936</v>
      </c>
      <c r="D133" s="158">
        <v>30993</v>
      </c>
      <c r="E133" s="158">
        <v>26817</v>
      </c>
      <c r="F133" s="158">
        <v>160746</v>
      </c>
      <c r="G133" s="158">
        <v>131120</v>
      </c>
      <c r="H133" s="158">
        <v>29620</v>
      </c>
      <c r="I133" s="158">
        <v>6</v>
      </c>
      <c r="J133" s="158">
        <v>0</v>
      </c>
      <c r="K133" s="158">
        <v>160746</v>
      </c>
      <c r="L133" s="158">
        <v>62448</v>
      </c>
      <c r="M133" s="158">
        <v>98298</v>
      </c>
      <c r="N133" s="271">
        <v>160746</v>
      </c>
    </row>
    <row r="134" spans="2:14" s="40" customFormat="1" x14ac:dyDescent="0.25">
      <c r="B134" s="37" t="s">
        <v>197</v>
      </c>
      <c r="C134" s="196">
        <v>8245</v>
      </c>
      <c r="D134" s="279">
        <v>188</v>
      </c>
      <c r="E134" s="279">
        <v>854</v>
      </c>
      <c r="F134" s="279">
        <v>9287</v>
      </c>
      <c r="G134" s="279">
        <v>9185</v>
      </c>
      <c r="H134" s="279">
        <v>102</v>
      </c>
      <c r="I134" s="279">
        <v>0</v>
      </c>
      <c r="J134" s="279">
        <v>0</v>
      </c>
      <c r="K134" s="279">
        <v>9287</v>
      </c>
      <c r="L134" s="279">
        <v>3302</v>
      </c>
      <c r="M134" s="279">
        <v>5985</v>
      </c>
      <c r="N134" s="323">
        <v>9287</v>
      </c>
    </row>
    <row r="135" spans="2:14" s="40" customFormat="1" x14ac:dyDescent="0.25">
      <c r="B135" s="37" t="s">
        <v>198</v>
      </c>
      <c r="C135" s="196">
        <v>7004</v>
      </c>
      <c r="D135" s="279">
        <v>65</v>
      </c>
      <c r="E135" s="279">
        <v>510</v>
      </c>
      <c r="F135" s="279">
        <v>7579</v>
      </c>
      <c r="G135" s="279">
        <v>6395</v>
      </c>
      <c r="H135" s="279">
        <v>1184</v>
      </c>
      <c r="I135" s="279">
        <v>0</v>
      </c>
      <c r="J135" s="279">
        <v>0</v>
      </c>
      <c r="K135" s="279">
        <v>7579</v>
      </c>
      <c r="L135" s="279">
        <v>2238</v>
      </c>
      <c r="M135" s="279">
        <v>5341</v>
      </c>
      <c r="N135" s="323">
        <v>7579</v>
      </c>
    </row>
    <row r="136" spans="2:14" s="40" customFormat="1" x14ac:dyDescent="0.25">
      <c r="B136" s="37" t="s">
        <v>199</v>
      </c>
      <c r="C136" s="196">
        <v>50739</v>
      </c>
      <c r="D136" s="279">
        <v>29710</v>
      </c>
      <c r="E136" s="279">
        <v>22630</v>
      </c>
      <c r="F136" s="279">
        <v>103079</v>
      </c>
      <c r="G136" s="279">
        <v>80239</v>
      </c>
      <c r="H136" s="279">
        <v>22840</v>
      </c>
      <c r="I136" s="279">
        <v>0</v>
      </c>
      <c r="J136" s="279">
        <v>0</v>
      </c>
      <c r="K136" s="279">
        <v>103079</v>
      </c>
      <c r="L136" s="279">
        <v>46075</v>
      </c>
      <c r="M136" s="279">
        <v>57004</v>
      </c>
      <c r="N136" s="323">
        <v>103079</v>
      </c>
    </row>
    <row r="137" spans="2:14" s="51" customFormat="1" x14ac:dyDescent="0.25">
      <c r="B137" s="52" t="s">
        <v>200</v>
      </c>
      <c r="C137" s="324">
        <v>11135</v>
      </c>
      <c r="D137" s="325">
        <v>241</v>
      </c>
      <c r="E137" s="325">
        <v>201</v>
      </c>
      <c r="F137" s="325">
        <v>11577</v>
      </c>
      <c r="G137" s="325">
        <v>10881</v>
      </c>
      <c r="H137" s="325">
        <v>696</v>
      </c>
      <c r="I137" s="325">
        <v>0</v>
      </c>
      <c r="J137" s="325">
        <v>0</v>
      </c>
      <c r="K137" s="325">
        <v>11577</v>
      </c>
      <c r="L137" s="325">
        <v>3005</v>
      </c>
      <c r="M137" s="325">
        <v>8572</v>
      </c>
      <c r="N137" s="326">
        <v>11577</v>
      </c>
    </row>
    <row r="138" spans="2:14" s="40" customFormat="1" x14ac:dyDescent="0.25">
      <c r="B138" s="37" t="s">
        <v>201</v>
      </c>
      <c r="C138" s="196">
        <v>4998</v>
      </c>
      <c r="D138" s="279">
        <v>116</v>
      </c>
      <c r="E138" s="279">
        <v>343</v>
      </c>
      <c r="F138" s="279">
        <v>5457</v>
      </c>
      <c r="G138" s="279">
        <v>4412</v>
      </c>
      <c r="H138" s="279">
        <v>1045</v>
      </c>
      <c r="I138" s="279">
        <v>0</v>
      </c>
      <c r="J138" s="279">
        <v>0</v>
      </c>
      <c r="K138" s="279">
        <v>5457</v>
      </c>
      <c r="L138" s="279">
        <v>1604</v>
      </c>
      <c r="M138" s="279">
        <v>3853</v>
      </c>
      <c r="N138" s="323">
        <v>5457</v>
      </c>
    </row>
    <row r="139" spans="2:14" s="40" customFormat="1" x14ac:dyDescent="0.25">
      <c r="B139" s="37" t="s">
        <v>202</v>
      </c>
      <c r="C139" s="196">
        <v>5138</v>
      </c>
      <c r="D139" s="279">
        <v>404</v>
      </c>
      <c r="E139" s="279">
        <v>695</v>
      </c>
      <c r="F139" s="279">
        <v>6237</v>
      </c>
      <c r="G139" s="279">
        <v>5082</v>
      </c>
      <c r="H139" s="279">
        <v>1155</v>
      </c>
      <c r="I139" s="279">
        <v>0</v>
      </c>
      <c r="J139" s="279">
        <v>0</v>
      </c>
      <c r="K139" s="279">
        <v>6237</v>
      </c>
      <c r="L139" s="279">
        <v>1491</v>
      </c>
      <c r="M139" s="279">
        <v>4746</v>
      </c>
      <c r="N139" s="323">
        <v>6237</v>
      </c>
    </row>
    <row r="140" spans="2:14" s="40" customFormat="1" x14ac:dyDescent="0.25">
      <c r="B140" s="37" t="s">
        <v>203</v>
      </c>
      <c r="C140" s="196">
        <v>15677</v>
      </c>
      <c r="D140" s="279">
        <v>269</v>
      </c>
      <c r="E140" s="279">
        <v>1584</v>
      </c>
      <c r="F140" s="279">
        <v>17530</v>
      </c>
      <c r="G140" s="279">
        <v>14926</v>
      </c>
      <c r="H140" s="279">
        <v>2598</v>
      </c>
      <c r="I140" s="279">
        <v>6</v>
      </c>
      <c r="J140" s="279">
        <v>0</v>
      </c>
      <c r="K140" s="279">
        <v>17530</v>
      </c>
      <c r="L140" s="279">
        <v>4733</v>
      </c>
      <c r="M140" s="279">
        <v>12797</v>
      </c>
      <c r="N140" s="323">
        <v>17530</v>
      </c>
    </row>
    <row r="141" spans="2:14" s="40" customFormat="1" x14ac:dyDescent="0.25">
      <c r="B141" s="2" t="s">
        <v>31</v>
      </c>
      <c r="C141" s="316">
        <v>12296</v>
      </c>
      <c r="D141" s="158">
        <v>1897</v>
      </c>
      <c r="E141" s="158">
        <v>3001</v>
      </c>
      <c r="F141" s="158">
        <v>17194</v>
      </c>
      <c r="G141" s="158">
        <v>12292</v>
      </c>
      <c r="H141" s="158">
        <v>4902</v>
      </c>
      <c r="I141" s="158">
        <v>0</v>
      </c>
      <c r="J141" s="158">
        <v>0</v>
      </c>
      <c r="K141" s="158">
        <v>17194</v>
      </c>
      <c r="L141" s="158">
        <v>5298</v>
      </c>
      <c r="M141" s="158">
        <v>11896</v>
      </c>
      <c r="N141" s="271">
        <v>17194</v>
      </c>
    </row>
    <row r="142" spans="2:14" s="40" customFormat="1" x14ac:dyDescent="0.25">
      <c r="B142" s="37" t="s">
        <v>204</v>
      </c>
      <c r="C142" s="196">
        <v>4910</v>
      </c>
      <c r="D142" s="279">
        <v>1283</v>
      </c>
      <c r="E142" s="279">
        <v>2258</v>
      </c>
      <c r="F142" s="279">
        <v>8451</v>
      </c>
      <c r="G142" s="279">
        <v>6402</v>
      </c>
      <c r="H142" s="279">
        <v>2049</v>
      </c>
      <c r="I142" s="279">
        <v>0</v>
      </c>
      <c r="J142" s="279">
        <v>0</v>
      </c>
      <c r="K142" s="279">
        <v>8451</v>
      </c>
      <c r="L142" s="279">
        <v>2453</v>
      </c>
      <c r="M142" s="279">
        <v>5998</v>
      </c>
      <c r="N142" s="323">
        <v>8451</v>
      </c>
    </row>
    <row r="143" spans="2:14" s="40" customFormat="1" x14ac:dyDescent="0.25">
      <c r="B143" s="37" t="s">
        <v>205</v>
      </c>
      <c r="C143" s="196">
        <v>5169</v>
      </c>
      <c r="D143" s="279">
        <v>499</v>
      </c>
      <c r="E143" s="279">
        <v>173</v>
      </c>
      <c r="F143" s="279">
        <v>5841</v>
      </c>
      <c r="G143" s="279">
        <v>4370</v>
      </c>
      <c r="H143" s="279">
        <v>1471</v>
      </c>
      <c r="I143" s="279">
        <v>0</v>
      </c>
      <c r="J143" s="279">
        <v>0</v>
      </c>
      <c r="K143" s="279">
        <v>5841</v>
      </c>
      <c r="L143" s="279">
        <v>2016</v>
      </c>
      <c r="M143" s="279">
        <v>3825</v>
      </c>
      <c r="N143" s="323">
        <v>5841</v>
      </c>
    </row>
    <row r="144" spans="2:14" s="40" customFormat="1" x14ac:dyDescent="0.25">
      <c r="B144" s="37" t="s">
        <v>206</v>
      </c>
      <c r="C144" s="196">
        <v>2217</v>
      </c>
      <c r="D144" s="279">
        <v>115</v>
      </c>
      <c r="E144" s="279">
        <v>570</v>
      </c>
      <c r="F144" s="279">
        <v>2902</v>
      </c>
      <c r="G144" s="279">
        <v>1520</v>
      </c>
      <c r="H144" s="279">
        <v>1382</v>
      </c>
      <c r="I144" s="279">
        <v>0</v>
      </c>
      <c r="J144" s="279">
        <v>0</v>
      </c>
      <c r="K144" s="279">
        <v>2902</v>
      </c>
      <c r="L144" s="279">
        <v>829</v>
      </c>
      <c r="M144" s="279">
        <v>2073</v>
      </c>
      <c r="N144" s="323">
        <v>2902</v>
      </c>
    </row>
    <row r="145" spans="2:14" s="40" customFormat="1" x14ac:dyDescent="0.25">
      <c r="B145" s="2" t="s">
        <v>32</v>
      </c>
      <c r="C145" s="316">
        <v>22587</v>
      </c>
      <c r="D145" s="158">
        <v>3807</v>
      </c>
      <c r="E145" s="158">
        <v>1057</v>
      </c>
      <c r="F145" s="158">
        <v>27451</v>
      </c>
      <c r="G145" s="158">
        <v>21291</v>
      </c>
      <c r="H145" s="158">
        <v>6138</v>
      </c>
      <c r="I145" s="158">
        <v>22</v>
      </c>
      <c r="J145" s="158">
        <v>0</v>
      </c>
      <c r="K145" s="158">
        <v>27451</v>
      </c>
      <c r="L145" s="158">
        <v>6782</v>
      </c>
      <c r="M145" s="158">
        <v>20669</v>
      </c>
      <c r="N145" s="271">
        <v>27451</v>
      </c>
    </row>
    <row r="146" spans="2:14" s="40" customFormat="1" x14ac:dyDescent="0.25">
      <c r="B146" s="37" t="s">
        <v>33</v>
      </c>
      <c r="C146" s="196">
        <v>22587</v>
      </c>
      <c r="D146" s="279">
        <v>3807</v>
      </c>
      <c r="E146" s="279">
        <v>1057</v>
      </c>
      <c r="F146" s="279">
        <v>27451</v>
      </c>
      <c r="G146" s="279">
        <v>21291</v>
      </c>
      <c r="H146" s="279">
        <v>6138</v>
      </c>
      <c r="I146" s="279">
        <v>22</v>
      </c>
      <c r="J146" s="279">
        <v>0</v>
      </c>
      <c r="K146" s="279">
        <v>27451</v>
      </c>
      <c r="L146" s="279">
        <v>6782</v>
      </c>
      <c r="M146" s="279">
        <v>20669</v>
      </c>
      <c r="N146" s="323">
        <v>27451</v>
      </c>
    </row>
    <row r="147" spans="2:14" s="5" customFormat="1" x14ac:dyDescent="0.25">
      <c r="B147" s="2" t="s">
        <v>207</v>
      </c>
      <c r="C147" s="316">
        <v>176145</v>
      </c>
      <c r="D147" s="158">
        <v>90311</v>
      </c>
      <c r="E147" s="158">
        <v>66301</v>
      </c>
      <c r="F147" s="158">
        <v>332757</v>
      </c>
      <c r="G147" s="158">
        <v>257659</v>
      </c>
      <c r="H147" s="158">
        <v>74668</v>
      </c>
      <c r="I147" s="158">
        <v>415</v>
      </c>
      <c r="J147" s="158">
        <v>15</v>
      </c>
      <c r="K147" s="158">
        <v>332757</v>
      </c>
      <c r="L147" s="158">
        <v>126271</v>
      </c>
      <c r="M147" s="158">
        <v>206486</v>
      </c>
      <c r="N147" s="271">
        <v>332757</v>
      </c>
    </row>
    <row r="148" spans="2:14" x14ac:dyDescent="0.25">
      <c r="B148" s="2" t="s">
        <v>34</v>
      </c>
      <c r="C148" s="316">
        <v>8209</v>
      </c>
      <c r="D148" s="158">
        <v>1236</v>
      </c>
      <c r="E148" s="158">
        <v>7173</v>
      </c>
      <c r="F148" s="158">
        <v>16618</v>
      </c>
      <c r="G148" s="158">
        <v>11340</v>
      </c>
      <c r="H148" s="158">
        <v>5277</v>
      </c>
      <c r="I148" s="158">
        <v>1</v>
      </c>
      <c r="J148" s="158">
        <v>0</v>
      </c>
      <c r="K148" s="158">
        <v>16618</v>
      </c>
      <c r="L148" s="158">
        <v>5260</v>
      </c>
      <c r="M148" s="158">
        <v>11358</v>
      </c>
      <c r="N148" s="271">
        <v>16618</v>
      </c>
    </row>
    <row r="149" spans="2:14" x14ac:dyDescent="0.25">
      <c r="B149" s="10" t="s">
        <v>35</v>
      </c>
      <c r="C149" s="317">
        <v>4677</v>
      </c>
      <c r="D149" s="157">
        <v>890</v>
      </c>
      <c r="E149" s="157">
        <v>6074</v>
      </c>
      <c r="F149" s="157">
        <v>11641</v>
      </c>
      <c r="G149" s="157">
        <v>7088</v>
      </c>
      <c r="H149" s="157">
        <v>4553</v>
      </c>
      <c r="I149" s="157">
        <v>0</v>
      </c>
      <c r="J149" s="157">
        <v>0</v>
      </c>
      <c r="K149" s="157">
        <v>11641</v>
      </c>
      <c r="L149" s="157">
        <v>3915</v>
      </c>
      <c r="M149" s="157">
        <v>7726</v>
      </c>
      <c r="N149" s="197">
        <v>11641</v>
      </c>
    </row>
    <row r="150" spans="2:14" s="40" customFormat="1" x14ac:dyDescent="0.25">
      <c r="B150" s="37" t="s">
        <v>36</v>
      </c>
      <c r="C150" s="196">
        <v>3532</v>
      </c>
      <c r="D150" s="279">
        <v>346</v>
      </c>
      <c r="E150" s="279">
        <v>1099</v>
      </c>
      <c r="F150" s="279">
        <v>4977</v>
      </c>
      <c r="G150" s="279">
        <v>4252</v>
      </c>
      <c r="H150" s="279">
        <v>724</v>
      </c>
      <c r="I150" s="279">
        <v>1</v>
      </c>
      <c r="J150" s="279">
        <v>0</v>
      </c>
      <c r="K150" s="279">
        <v>4977</v>
      </c>
      <c r="L150" s="279">
        <v>1345</v>
      </c>
      <c r="M150" s="279">
        <v>3632</v>
      </c>
      <c r="N150" s="323">
        <v>4977</v>
      </c>
    </row>
    <row r="151" spans="2:14" s="40" customFormat="1" x14ac:dyDescent="0.25">
      <c r="B151" s="2" t="s">
        <v>37</v>
      </c>
      <c r="C151" s="316">
        <v>14910</v>
      </c>
      <c r="D151" s="158">
        <v>2029</v>
      </c>
      <c r="E151" s="158">
        <v>3219</v>
      </c>
      <c r="F151" s="158">
        <v>20158</v>
      </c>
      <c r="G151" s="158">
        <v>18193</v>
      </c>
      <c r="H151" s="158">
        <v>1963</v>
      </c>
      <c r="I151" s="158">
        <v>2</v>
      </c>
      <c r="J151" s="158">
        <v>0</v>
      </c>
      <c r="K151" s="158">
        <v>20158</v>
      </c>
      <c r="L151" s="158">
        <v>7474</v>
      </c>
      <c r="M151" s="158">
        <v>12684</v>
      </c>
      <c r="N151" s="271">
        <v>20158</v>
      </c>
    </row>
    <row r="152" spans="2:14" s="40" customFormat="1" x14ac:dyDescent="0.25">
      <c r="B152" s="37" t="s">
        <v>208</v>
      </c>
      <c r="C152" s="196">
        <v>2150</v>
      </c>
      <c r="D152" s="279">
        <v>246</v>
      </c>
      <c r="E152" s="279">
        <v>129</v>
      </c>
      <c r="F152" s="279">
        <v>2525</v>
      </c>
      <c r="G152" s="279">
        <v>2069</v>
      </c>
      <c r="H152" s="279">
        <v>456</v>
      </c>
      <c r="I152" s="279">
        <v>0</v>
      </c>
      <c r="J152" s="279">
        <v>0</v>
      </c>
      <c r="K152" s="279">
        <v>2525</v>
      </c>
      <c r="L152" s="279">
        <v>1057</v>
      </c>
      <c r="M152" s="279">
        <v>1468</v>
      </c>
      <c r="N152" s="323">
        <v>2525</v>
      </c>
    </row>
    <row r="153" spans="2:14" s="40" customFormat="1" x14ac:dyDescent="0.25">
      <c r="B153" s="37" t="s">
        <v>209</v>
      </c>
      <c r="C153" s="196">
        <v>9852</v>
      </c>
      <c r="D153" s="279">
        <v>1652</v>
      </c>
      <c r="E153" s="279">
        <v>2324</v>
      </c>
      <c r="F153" s="279">
        <v>13828</v>
      </c>
      <c r="G153" s="279">
        <v>12573</v>
      </c>
      <c r="H153" s="279">
        <v>1255</v>
      </c>
      <c r="I153" s="279">
        <v>0</v>
      </c>
      <c r="J153" s="279">
        <v>0</v>
      </c>
      <c r="K153" s="279">
        <v>13828</v>
      </c>
      <c r="L153" s="279">
        <v>5408</v>
      </c>
      <c r="M153" s="279">
        <v>8420</v>
      </c>
      <c r="N153" s="323">
        <v>13828</v>
      </c>
    </row>
    <row r="154" spans="2:14" s="40" customFormat="1" x14ac:dyDescent="0.25">
      <c r="B154" s="37" t="s">
        <v>210</v>
      </c>
      <c r="C154" s="196">
        <v>2908</v>
      </c>
      <c r="D154" s="279">
        <v>131</v>
      </c>
      <c r="E154" s="279">
        <v>766</v>
      </c>
      <c r="F154" s="279">
        <v>3805</v>
      </c>
      <c r="G154" s="279">
        <v>3551</v>
      </c>
      <c r="H154" s="279">
        <v>252</v>
      </c>
      <c r="I154" s="279">
        <v>2</v>
      </c>
      <c r="J154" s="279">
        <v>0</v>
      </c>
      <c r="K154" s="279">
        <v>3805</v>
      </c>
      <c r="L154" s="279">
        <v>1009</v>
      </c>
      <c r="M154" s="279">
        <v>2796</v>
      </c>
      <c r="N154" s="323">
        <v>3805</v>
      </c>
    </row>
    <row r="155" spans="2:14" s="40" customFormat="1" x14ac:dyDescent="0.25">
      <c r="B155" s="2" t="s">
        <v>38</v>
      </c>
      <c r="C155" s="316">
        <v>59197</v>
      </c>
      <c r="D155" s="158">
        <v>31632</v>
      </c>
      <c r="E155" s="158">
        <v>17665</v>
      </c>
      <c r="F155" s="158">
        <v>108494</v>
      </c>
      <c r="G155" s="158">
        <v>82039</v>
      </c>
      <c r="H155" s="158">
        <v>26124</v>
      </c>
      <c r="I155" s="158">
        <v>316</v>
      </c>
      <c r="J155" s="158">
        <v>15</v>
      </c>
      <c r="K155" s="158">
        <v>108494</v>
      </c>
      <c r="L155" s="158">
        <v>41314</v>
      </c>
      <c r="M155" s="158">
        <v>67180</v>
      </c>
      <c r="N155" s="271">
        <v>108494</v>
      </c>
    </row>
    <row r="156" spans="2:14" s="40" customFormat="1" x14ac:dyDescent="0.25">
      <c r="B156" s="37" t="s">
        <v>39</v>
      </c>
      <c r="C156" s="196">
        <v>5202</v>
      </c>
      <c r="D156" s="279">
        <v>137</v>
      </c>
      <c r="E156" s="279">
        <v>403</v>
      </c>
      <c r="F156" s="279">
        <v>5742</v>
      </c>
      <c r="G156" s="279">
        <v>3879</v>
      </c>
      <c r="H156" s="279">
        <v>1863</v>
      </c>
      <c r="I156" s="279">
        <v>0</v>
      </c>
      <c r="J156" s="279">
        <v>0</v>
      </c>
      <c r="K156" s="279">
        <v>5742</v>
      </c>
      <c r="L156" s="279">
        <v>1504</v>
      </c>
      <c r="M156" s="279">
        <v>4238</v>
      </c>
      <c r="N156" s="323">
        <v>5742</v>
      </c>
    </row>
    <row r="157" spans="2:14" s="40" customFormat="1" x14ac:dyDescent="0.25">
      <c r="B157" s="37" t="s">
        <v>40</v>
      </c>
      <c r="C157" s="196">
        <v>36002</v>
      </c>
      <c r="D157" s="279">
        <v>17245</v>
      </c>
      <c r="E157" s="279">
        <v>10635</v>
      </c>
      <c r="F157" s="279">
        <v>63882</v>
      </c>
      <c r="G157" s="279">
        <v>59976</v>
      </c>
      <c r="H157" s="279">
        <v>3602</v>
      </c>
      <c r="I157" s="279">
        <v>289</v>
      </c>
      <c r="J157" s="279">
        <v>15</v>
      </c>
      <c r="K157" s="279">
        <v>63882</v>
      </c>
      <c r="L157" s="279">
        <v>32798</v>
      </c>
      <c r="M157" s="279">
        <v>31084</v>
      </c>
      <c r="N157" s="323">
        <v>63882</v>
      </c>
    </row>
    <row r="158" spans="2:14" s="40" customFormat="1" x14ac:dyDescent="0.25">
      <c r="B158" s="37" t="s">
        <v>41</v>
      </c>
      <c r="C158" s="196">
        <v>1004</v>
      </c>
      <c r="D158" s="279">
        <v>29</v>
      </c>
      <c r="E158" s="279">
        <v>210</v>
      </c>
      <c r="F158" s="279">
        <v>1243</v>
      </c>
      <c r="G158" s="279">
        <v>933</v>
      </c>
      <c r="H158" s="279">
        <v>310</v>
      </c>
      <c r="I158" s="279">
        <v>0</v>
      </c>
      <c r="J158" s="279">
        <v>0</v>
      </c>
      <c r="K158" s="279">
        <v>1243</v>
      </c>
      <c r="L158" s="279">
        <v>551</v>
      </c>
      <c r="M158" s="279">
        <v>692</v>
      </c>
      <c r="N158" s="323">
        <v>1243</v>
      </c>
    </row>
    <row r="159" spans="2:14" s="40" customFormat="1" x14ac:dyDescent="0.25">
      <c r="B159" s="37" t="s">
        <v>42</v>
      </c>
      <c r="C159" s="196">
        <v>16989</v>
      </c>
      <c r="D159" s="279">
        <v>14221</v>
      </c>
      <c r="E159" s="279">
        <v>6417</v>
      </c>
      <c r="F159" s="279">
        <v>37627</v>
      </c>
      <c r="G159" s="279">
        <v>17251</v>
      </c>
      <c r="H159" s="279">
        <v>20349</v>
      </c>
      <c r="I159" s="279">
        <v>27</v>
      </c>
      <c r="J159" s="279">
        <v>0</v>
      </c>
      <c r="K159" s="279">
        <v>37627</v>
      </c>
      <c r="L159" s="279">
        <v>6461</v>
      </c>
      <c r="M159" s="279">
        <v>31166</v>
      </c>
      <c r="N159" s="323">
        <v>37627</v>
      </c>
    </row>
    <row r="160" spans="2:14" s="40" customFormat="1" x14ac:dyDescent="0.25">
      <c r="B160" s="2" t="s">
        <v>43</v>
      </c>
      <c r="C160" s="316">
        <v>35764</v>
      </c>
      <c r="D160" s="158">
        <v>16284</v>
      </c>
      <c r="E160" s="158">
        <v>9092</v>
      </c>
      <c r="F160" s="158">
        <v>61140</v>
      </c>
      <c r="G160" s="158">
        <v>45174</v>
      </c>
      <c r="H160" s="158">
        <v>15925</v>
      </c>
      <c r="I160" s="158">
        <v>41</v>
      </c>
      <c r="J160" s="158">
        <v>0</v>
      </c>
      <c r="K160" s="158">
        <v>61140</v>
      </c>
      <c r="L160" s="158">
        <v>20357</v>
      </c>
      <c r="M160" s="158">
        <v>40783</v>
      </c>
      <c r="N160" s="271">
        <v>61140</v>
      </c>
    </row>
    <row r="161" spans="2:14" s="40" customFormat="1" x14ac:dyDescent="0.25">
      <c r="B161" s="37" t="s">
        <v>44</v>
      </c>
      <c r="C161" s="196">
        <v>18135</v>
      </c>
      <c r="D161" s="279">
        <v>5865</v>
      </c>
      <c r="E161" s="279">
        <v>5131</v>
      </c>
      <c r="F161" s="279">
        <v>29131</v>
      </c>
      <c r="G161" s="279">
        <v>23743</v>
      </c>
      <c r="H161" s="279">
        <v>5347</v>
      </c>
      <c r="I161" s="279">
        <v>41</v>
      </c>
      <c r="J161" s="279">
        <v>0</v>
      </c>
      <c r="K161" s="279">
        <v>29131</v>
      </c>
      <c r="L161" s="279">
        <v>15048</v>
      </c>
      <c r="M161" s="279">
        <v>14083</v>
      </c>
      <c r="N161" s="323">
        <v>29131</v>
      </c>
    </row>
    <row r="162" spans="2:14" s="40" customFormat="1" x14ac:dyDescent="0.25">
      <c r="B162" s="37" t="s">
        <v>45</v>
      </c>
      <c r="C162" s="196">
        <v>12673</v>
      </c>
      <c r="D162" s="279">
        <v>10274</v>
      </c>
      <c r="E162" s="279">
        <v>3736</v>
      </c>
      <c r="F162" s="279">
        <v>26683</v>
      </c>
      <c r="G162" s="279">
        <v>19133</v>
      </c>
      <c r="H162" s="279">
        <v>7550</v>
      </c>
      <c r="I162" s="279">
        <v>0</v>
      </c>
      <c r="J162" s="279">
        <v>0</v>
      </c>
      <c r="K162" s="279">
        <v>26683</v>
      </c>
      <c r="L162" s="279">
        <v>3865</v>
      </c>
      <c r="M162" s="279">
        <v>22818</v>
      </c>
      <c r="N162" s="323">
        <v>26683</v>
      </c>
    </row>
    <row r="163" spans="2:14" s="40" customFormat="1" x14ac:dyDescent="0.25">
      <c r="B163" s="37" t="s">
        <v>46</v>
      </c>
      <c r="C163" s="196">
        <v>4956</v>
      </c>
      <c r="D163" s="279">
        <v>145</v>
      </c>
      <c r="E163" s="279">
        <v>225</v>
      </c>
      <c r="F163" s="279">
        <v>5326</v>
      </c>
      <c r="G163" s="279">
        <v>2298</v>
      </c>
      <c r="H163" s="279">
        <v>3028</v>
      </c>
      <c r="I163" s="279">
        <v>0</v>
      </c>
      <c r="J163" s="279">
        <v>0</v>
      </c>
      <c r="K163" s="279">
        <v>5326</v>
      </c>
      <c r="L163" s="279">
        <v>1444</v>
      </c>
      <c r="M163" s="279">
        <v>3882</v>
      </c>
      <c r="N163" s="323">
        <v>5326</v>
      </c>
    </row>
    <row r="164" spans="2:14" s="40" customFormat="1" x14ac:dyDescent="0.25">
      <c r="B164" s="2" t="s">
        <v>47</v>
      </c>
      <c r="C164" s="316">
        <v>58065</v>
      </c>
      <c r="D164" s="158">
        <v>39130</v>
      </c>
      <c r="E164" s="158">
        <v>29152</v>
      </c>
      <c r="F164" s="158">
        <v>126347</v>
      </c>
      <c r="G164" s="158">
        <v>100913</v>
      </c>
      <c r="H164" s="158">
        <v>25379</v>
      </c>
      <c r="I164" s="158">
        <v>55</v>
      </c>
      <c r="J164" s="158">
        <v>0</v>
      </c>
      <c r="K164" s="158">
        <v>126347</v>
      </c>
      <c r="L164" s="158">
        <v>51866</v>
      </c>
      <c r="M164" s="158">
        <v>74481</v>
      </c>
      <c r="N164" s="271">
        <v>126347</v>
      </c>
    </row>
    <row r="165" spans="2:14" s="40" customFormat="1" x14ac:dyDescent="0.25">
      <c r="B165" s="37" t="s">
        <v>211</v>
      </c>
      <c r="C165" s="196">
        <v>6494</v>
      </c>
      <c r="D165" s="279">
        <v>437</v>
      </c>
      <c r="E165" s="279">
        <v>514</v>
      </c>
      <c r="F165" s="279">
        <v>7445</v>
      </c>
      <c r="G165" s="279">
        <v>6291</v>
      </c>
      <c r="H165" s="279">
        <v>1154</v>
      </c>
      <c r="I165" s="279">
        <v>0</v>
      </c>
      <c r="J165" s="279">
        <v>0</v>
      </c>
      <c r="K165" s="279">
        <v>7445</v>
      </c>
      <c r="L165" s="279">
        <v>1915</v>
      </c>
      <c r="M165" s="279">
        <v>5530</v>
      </c>
      <c r="N165" s="323">
        <v>7445</v>
      </c>
    </row>
    <row r="166" spans="2:14" s="40" customFormat="1" x14ac:dyDescent="0.25">
      <c r="B166" s="37" t="s">
        <v>212</v>
      </c>
      <c r="C166" s="196">
        <v>3622</v>
      </c>
      <c r="D166" s="279">
        <v>162</v>
      </c>
      <c r="E166" s="279">
        <v>80</v>
      </c>
      <c r="F166" s="279">
        <v>3864</v>
      </c>
      <c r="G166" s="279">
        <v>2096</v>
      </c>
      <c r="H166" s="279">
        <v>1768</v>
      </c>
      <c r="I166" s="279">
        <v>0</v>
      </c>
      <c r="J166" s="279">
        <v>0</v>
      </c>
      <c r="K166" s="279">
        <v>3864</v>
      </c>
      <c r="L166" s="279">
        <v>1482</v>
      </c>
      <c r="M166" s="279">
        <v>2382</v>
      </c>
      <c r="N166" s="323">
        <v>3864</v>
      </c>
    </row>
    <row r="167" spans="2:14" s="40" customFormat="1" x14ac:dyDescent="0.25">
      <c r="B167" s="37" t="s">
        <v>213</v>
      </c>
      <c r="C167" s="196">
        <v>25850</v>
      </c>
      <c r="D167" s="279">
        <v>22180</v>
      </c>
      <c r="E167" s="279">
        <v>7789</v>
      </c>
      <c r="F167" s="279">
        <v>55819</v>
      </c>
      <c r="G167" s="279">
        <v>36740</v>
      </c>
      <c r="H167" s="279">
        <v>19078</v>
      </c>
      <c r="I167" s="279">
        <v>1</v>
      </c>
      <c r="J167" s="279">
        <v>0</v>
      </c>
      <c r="K167" s="279">
        <v>55819</v>
      </c>
      <c r="L167" s="279">
        <v>22291</v>
      </c>
      <c r="M167" s="279">
        <v>33528</v>
      </c>
      <c r="N167" s="323">
        <v>55819</v>
      </c>
    </row>
    <row r="168" spans="2:14" s="40" customFormat="1" x14ac:dyDescent="0.25">
      <c r="B168" s="37" t="s">
        <v>214</v>
      </c>
      <c r="C168" s="196">
        <v>15782</v>
      </c>
      <c r="D168" s="279">
        <v>15882</v>
      </c>
      <c r="E168" s="279">
        <v>13425</v>
      </c>
      <c r="F168" s="279">
        <v>45089</v>
      </c>
      <c r="G168" s="279">
        <v>44169</v>
      </c>
      <c r="H168" s="279">
        <v>866</v>
      </c>
      <c r="I168" s="279">
        <v>54</v>
      </c>
      <c r="J168" s="279">
        <v>0</v>
      </c>
      <c r="K168" s="279">
        <v>45089</v>
      </c>
      <c r="L168" s="279">
        <v>20574</v>
      </c>
      <c r="M168" s="279">
        <v>24515</v>
      </c>
      <c r="N168" s="323">
        <v>45089</v>
      </c>
    </row>
    <row r="169" spans="2:14" s="40" customFormat="1" x14ac:dyDescent="0.25">
      <c r="B169" s="37" t="s">
        <v>215</v>
      </c>
      <c r="C169" s="196">
        <v>676</v>
      </c>
      <c r="D169" s="279">
        <v>0</v>
      </c>
      <c r="E169" s="279">
        <v>7183</v>
      </c>
      <c r="F169" s="279">
        <v>7859</v>
      </c>
      <c r="G169" s="279">
        <v>5548</v>
      </c>
      <c r="H169" s="279">
        <v>2311</v>
      </c>
      <c r="I169" s="279">
        <v>0</v>
      </c>
      <c r="J169" s="279">
        <v>0</v>
      </c>
      <c r="K169" s="279">
        <v>7859</v>
      </c>
      <c r="L169" s="279">
        <v>3305</v>
      </c>
      <c r="M169" s="279">
        <v>4554</v>
      </c>
      <c r="N169" s="323">
        <v>7859</v>
      </c>
    </row>
    <row r="170" spans="2:14" s="40" customFormat="1" x14ac:dyDescent="0.25">
      <c r="B170" s="37" t="s">
        <v>216</v>
      </c>
      <c r="C170" s="196">
        <v>5641</v>
      </c>
      <c r="D170" s="279">
        <v>469</v>
      </c>
      <c r="E170" s="279">
        <v>161</v>
      </c>
      <c r="F170" s="279">
        <v>6271</v>
      </c>
      <c r="G170" s="279">
        <v>6069</v>
      </c>
      <c r="H170" s="279">
        <v>202</v>
      </c>
      <c r="I170" s="279">
        <v>0</v>
      </c>
      <c r="J170" s="279">
        <v>0</v>
      </c>
      <c r="K170" s="279">
        <v>6271</v>
      </c>
      <c r="L170" s="279">
        <v>2299</v>
      </c>
      <c r="M170" s="279">
        <v>3972</v>
      </c>
      <c r="N170" s="323">
        <v>6271</v>
      </c>
    </row>
    <row r="171" spans="2:14" s="5" customFormat="1" x14ac:dyDescent="0.25">
      <c r="B171" s="2" t="s">
        <v>217</v>
      </c>
      <c r="C171" s="316">
        <v>135859</v>
      </c>
      <c r="D171" s="158">
        <v>41457</v>
      </c>
      <c r="E171" s="158">
        <v>55219</v>
      </c>
      <c r="F171" s="158">
        <v>232535</v>
      </c>
      <c r="G171" s="158">
        <v>217857</v>
      </c>
      <c r="H171" s="158">
        <v>14670</v>
      </c>
      <c r="I171" s="158">
        <v>8</v>
      </c>
      <c r="J171" s="158">
        <v>0</v>
      </c>
      <c r="K171" s="158">
        <v>232535</v>
      </c>
      <c r="L171" s="158">
        <v>81226</v>
      </c>
      <c r="M171" s="158">
        <v>151309</v>
      </c>
      <c r="N171" s="271">
        <v>232535</v>
      </c>
    </row>
    <row r="172" spans="2:14" s="5" customFormat="1" x14ac:dyDescent="0.25">
      <c r="B172" s="2" t="s">
        <v>48</v>
      </c>
      <c r="C172" s="316">
        <v>47251</v>
      </c>
      <c r="D172" s="158">
        <v>15600</v>
      </c>
      <c r="E172" s="158">
        <v>28565</v>
      </c>
      <c r="F172" s="158">
        <v>91416</v>
      </c>
      <c r="G172" s="158">
        <v>89082</v>
      </c>
      <c r="H172" s="158">
        <v>2326</v>
      </c>
      <c r="I172" s="158">
        <v>8</v>
      </c>
      <c r="J172" s="158">
        <v>0</v>
      </c>
      <c r="K172" s="158">
        <v>91416</v>
      </c>
      <c r="L172" s="158">
        <v>30148</v>
      </c>
      <c r="M172" s="158">
        <v>61268</v>
      </c>
      <c r="N172" s="271">
        <v>91416</v>
      </c>
    </row>
    <row r="173" spans="2:14" s="40" customFormat="1" x14ac:dyDescent="0.25">
      <c r="B173" s="37" t="s">
        <v>218</v>
      </c>
      <c r="C173" s="196">
        <v>5934</v>
      </c>
      <c r="D173" s="279">
        <v>38</v>
      </c>
      <c r="E173" s="279">
        <v>0</v>
      </c>
      <c r="F173" s="279">
        <v>5972</v>
      </c>
      <c r="G173" s="279">
        <v>5780</v>
      </c>
      <c r="H173" s="279">
        <v>192</v>
      </c>
      <c r="I173" s="279">
        <v>0</v>
      </c>
      <c r="J173" s="279">
        <v>0</v>
      </c>
      <c r="K173" s="279">
        <v>5972</v>
      </c>
      <c r="L173" s="279">
        <v>1961</v>
      </c>
      <c r="M173" s="279">
        <v>4011</v>
      </c>
      <c r="N173" s="323">
        <v>5972</v>
      </c>
    </row>
    <row r="174" spans="2:14" s="40" customFormat="1" x14ac:dyDescent="0.25">
      <c r="B174" s="37" t="s">
        <v>219</v>
      </c>
      <c r="C174" s="196">
        <v>3269</v>
      </c>
      <c r="D174" s="279">
        <v>591</v>
      </c>
      <c r="E174" s="279">
        <v>695</v>
      </c>
      <c r="F174" s="279">
        <v>4555</v>
      </c>
      <c r="G174" s="279">
        <v>4172</v>
      </c>
      <c r="H174" s="279">
        <v>380</v>
      </c>
      <c r="I174" s="279">
        <v>3</v>
      </c>
      <c r="J174" s="279">
        <v>0</v>
      </c>
      <c r="K174" s="279">
        <v>4555</v>
      </c>
      <c r="L174" s="279">
        <v>1429</v>
      </c>
      <c r="M174" s="279">
        <v>3126</v>
      </c>
      <c r="N174" s="323">
        <v>4555</v>
      </c>
    </row>
    <row r="175" spans="2:14" s="40" customFormat="1" x14ac:dyDescent="0.25">
      <c r="B175" s="37" t="s">
        <v>220</v>
      </c>
      <c r="C175" s="196">
        <v>4468</v>
      </c>
      <c r="D175" s="279">
        <v>134</v>
      </c>
      <c r="E175" s="279">
        <v>353</v>
      </c>
      <c r="F175" s="279">
        <v>4955</v>
      </c>
      <c r="G175" s="279">
        <v>4835</v>
      </c>
      <c r="H175" s="279">
        <v>120</v>
      </c>
      <c r="I175" s="279">
        <v>0</v>
      </c>
      <c r="J175" s="279">
        <v>0</v>
      </c>
      <c r="K175" s="279">
        <v>4955</v>
      </c>
      <c r="L175" s="279">
        <v>1473</v>
      </c>
      <c r="M175" s="279">
        <v>3482</v>
      </c>
      <c r="N175" s="323">
        <v>4955</v>
      </c>
    </row>
    <row r="176" spans="2:14" s="40" customFormat="1" x14ac:dyDescent="0.25">
      <c r="B176" s="37" t="s">
        <v>221</v>
      </c>
      <c r="C176" s="196">
        <v>33580</v>
      </c>
      <c r="D176" s="279">
        <v>14837</v>
      </c>
      <c r="E176" s="279">
        <v>27517</v>
      </c>
      <c r="F176" s="279">
        <v>75934</v>
      </c>
      <c r="G176" s="279">
        <v>74295</v>
      </c>
      <c r="H176" s="279">
        <v>1634</v>
      </c>
      <c r="I176" s="279">
        <v>5</v>
      </c>
      <c r="J176" s="279">
        <v>0</v>
      </c>
      <c r="K176" s="279">
        <v>75934</v>
      </c>
      <c r="L176" s="279">
        <v>25285</v>
      </c>
      <c r="M176" s="279">
        <v>50649</v>
      </c>
      <c r="N176" s="323">
        <v>75934</v>
      </c>
    </row>
    <row r="177" spans="2:14" s="5" customFormat="1" x14ac:dyDescent="0.25">
      <c r="B177" s="2" t="s">
        <v>49</v>
      </c>
      <c r="C177" s="316">
        <v>16791</v>
      </c>
      <c r="D177" s="158">
        <v>2665</v>
      </c>
      <c r="E177" s="158">
        <v>2959</v>
      </c>
      <c r="F177" s="158">
        <v>22415</v>
      </c>
      <c r="G177" s="158">
        <v>15895</v>
      </c>
      <c r="H177" s="158">
        <v>6520</v>
      </c>
      <c r="I177" s="158">
        <v>0</v>
      </c>
      <c r="J177" s="158">
        <v>0</v>
      </c>
      <c r="K177" s="158">
        <v>22415</v>
      </c>
      <c r="L177" s="158">
        <v>6187</v>
      </c>
      <c r="M177" s="158">
        <v>16228</v>
      </c>
      <c r="N177" s="271">
        <v>22415</v>
      </c>
    </row>
    <row r="178" spans="2:14" s="40" customFormat="1" x14ac:dyDescent="0.25">
      <c r="B178" s="37" t="s">
        <v>222</v>
      </c>
      <c r="C178" s="196">
        <v>2743</v>
      </c>
      <c r="D178" s="279">
        <v>154</v>
      </c>
      <c r="E178" s="279">
        <v>857</v>
      </c>
      <c r="F178" s="279">
        <v>3754</v>
      </c>
      <c r="G178" s="279">
        <v>2003</v>
      </c>
      <c r="H178" s="279">
        <v>1751</v>
      </c>
      <c r="I178" s="279">
        <v>0</v>
      </c>
      <c r="J178" s="279">
        <v>0</v>
      </c>
      <c r="K178" s="279">
        <v>3754</v>
      </c>
      <c r="L178" s="279">
        <v>1149</v>
      </c>
      <c r="M178" s="279">
        <v>2605</v>
      </c>
      <c r="N178" s="323">
        <v>3754</v>
      </c>
    </row>
    <row r="179" spans="2:14" s="40" customFormat="1" x14ac:dyDescent="0.25">
      <c r="B179" s="37" t="s">
        <v>223</v>
      </c>
      <c r="C179" s="196">
        <v>2156</v>
      </c>
      <c r="D179" s="279">
        <v>82</v>
      </c>
      <c r="E179" s="279">
        <v>22</v>
      </c>
      <c r="F179" s="279">
        <v>2260</v>
      </c>
      <c r="G179" s="279">
        <v>2062</v>
      </c>
      <c r="H179" s="279">
        <v>198</v>
      </c>
      <c r="I179" s="279">
        <v>0</v>
      </c>
      <c r="J179" s="279">
        <v>0</v>
      </c>
      <c r="K179" s="279">
        <v>2260</v>
      </c>
      <c r="L179" s="279">
        <v>590</v>
      </c>
      <c r="M179" s="279">
        <v>1670</v>
      </c>
      <c r="N179" s="323">
        <v>2260</v>
      </c>
    </row>
    <row r="180" spans="2:14" s="40" customFormat="1" x14ac:dyDescent="0.25">
      <c r="B180" s="37" t="s">
        <v>224</v>
      </c>
      <c r="C180" s="196">
        <v>11892</v>
      </c>
      <c r="D180" s="279">
        <v>2429</v>
      </c>
      <c r="E180" s="279">
        <v>2080</v>
      </c>
      <c r="F180" s="279">
        <v>16401</v>
      </c>
      <c r="G180" s="279">
        <v>11830</v>
      </c>
      <c r="H180" s="279">
        <v>4571</v>
      </c>
      <c r="I180" s="279">
        <v>0</v>
      </c>
      <c r="J180" s="279">
        <v>0</v>
      </c>
      <c r="K180" s="279">
        <v>16401</v>
      </c>
      <c r="L180" s="279">
        <v>4448</v>
      </c>
      <c r="M180" s="279">
        <v>11953</v>
      </c>
      <c r="N180" s="323">
        <v>16401</v>
      </c>
    </row>
    <row r="181" spans="2:14" s="5" customFormat="1" x14ac:dyDescent="0.25">
      <c r="B181" s="2" t="s">
        <v>50</v>
      </c>
      <c r="C181" s="316">
        <v>71817</v>
      </c>
      <c r="D181" s="158">
        <v>23192</v>
      </c>
      <c r="E181" s="158">
        <v>23695</v>
      </c>
      <c r="F181" s="158">
        <v>118704</v>
      </c>
      <c r="G181" s="158">
        <v>112880</v>
      </c>
      <c r="H181" s="158">
        <v>5824</v>
      </c>
      <c r="I181" s="158">
        <v>0</v>
      </c>
      <c r="J181" s="158">
        <v>0</v>
      </c>
      <c r="K181" s="158">
        <v>118704</v>
      </c>
      <c r="L181" s="158">
        <v>44891</v>
      </c>
      <c r="M181" s="158">
        <v>73813</v>
      </c>
      <c r="N181" s="271">
        <v>118704</v>
      </c>
    </row>
    <row r="182" spans="2:14" s="40" customFormat="1" x14ac:dyDescent="0.25">
      <c r="B182" s="37" t="s">
        <v>225</v>
      </c>
      <c r="C182" s="196">
        <v>1551</v>
      </c>
      <c r="D182" s="279">
        <v>1</v>
      </c>
      <c r="E182" s="279">
        <v>111</v>
      </c>
      <c r="F182" s="279">
        <v>1663</v>
      </c>
      <c r="G182" s="279">
        <v>1660</v>
      </c>
      <c r="H182" s="279">
        <v>3</v>
      </c>
      <c r="I182" s="279">
        <v>0</v>
      </c>
      <c r="J182" s="279">
        <v>0</v>
      </c>
      <c r="K182" s="279">
        <v>1663</v>
      </c>
      <c r="L182" s="279">
        <v>499</v>
      </c>
      <c r="M182" s="279">
        <v>1164</v>
      </c>
      <c r="N182" s="323">
        <v>1663</v>
      </c>
    </row>
    <row r="183" spans="2:14" s="40" customFormat="1" x14ac:dyDescent="0.25">
      <c r="B183" s="37" t="s">
        <v>226</v>
      </c>
      <c r="C183" s="196">
        <v>31517</v>
      </c>
      <c r="D183" s="279">
        <v>19858</v>
      </c>
      <c r="E183" s="279">
        <v>18349</v>
      </c>
      <c r="F183" s="279">
        <v>69724</v>
      </c>
      <c r="G183" s="279">
        <v>66621</v>
      </c>
      <c r="H183" s="279">
        <v>3103</v>
      </c>
      <c r="I183" s="279">
        <v>0</v>
      </c>
      <c r="J183" s="279">
        <v>0</v>
      </c>
      <c r="K183" s="279">
        <v>69724</v>
      </c>
      <c r="L183" s="279">
        <v>29412</v>
      </c>
      <c r="M183" s="279">
        <v>40312</v>
      </c>
      <c r="N183" s="323">
        <v>69724</v>
      </c>
    </row>
    <row r="184" spans="2:14" s="40" customFormat="1" x14ac:dyDescent="0.25">
      <c r="B184" s="37" t="s">
        <v>227</v>
      </c>
      <c r="C184" s="196">
        <v>15336</v>
      </c>
      <c r="D184" s="279">
        <v>2579</v>
      </c>
      <c r="E184" s="279">
        <v>3735</v>
      </c>
      <c r="F184" s="279">
        <v>21650</v>
      </c>
      <c r="G184" s="279">
        <v>19361</v>
      </c>
      <c r="H184" s="279">
        <v>2289</v>
      </c>
      <c r="I184" s="279">
        <v>0</v>
      </c>
      <c r="J184" s="279">
        <v>0</v>
      </c>
      <c r="K184" s="279">
        <v>21650</v>
      </c>
      <c r="L184" s="279">
        <v>6526</v>
      </c>
      <c r="M184" s="279">
        <v>15124</v>
      </c>
      <c r="N184" s="323">
        <v>21650</v>
      </c>
    </row>
    <row r="185" spans="2:14" s="40" customFormat="1" x14ac:dyDescent="0.25">
      <c r="B185" s="37" t="s">
        <v>228</v>
      </c>
      <c r="C185" s="196">
        <v>6012</v>
      </c>
      <c r="D185" s="279">
        <v>388</v>
      </c>
      <c r="E185" s="279">
        <v>1180</v>
      </c>
      <c r="F185" s="279">
        <v>7580</v>
      </c>
      <c r="G185" s="279">
        <v>7423</v>
      </c>
      <c r="H185" s="279">
        <v>157</v>
      </c>
      <c r="I185" s="279">
        <v>0</v>
      </c>
      <c r="J185" s="279">
        <v>0</v>
      </c>
      <c r="K185" s="279">
        <v>7580</v>
      </c>
      <c r="L185" s="279">
        <v>2171</v>
      </c>
      <c r="M185" s="279">
        <v>5409</v>
      </c>
      <c r="N185" s="323">
        <v>7580</v>
      </c>
    </row>
    <row r="186" spans="2:14" s="40" customFormat="1" x14ac:dyDescent="0.25">
      <c r="B186" s="37" t="s">
        <v>229</v>
      </c>
      <c r="C186" s="196">
        <v>12378</v>
      </c>
      <c r="D186" s="279">
        <v>222</v>
      </c>
      <c r="E186" s="279">
        <v>13</v>
      </c>
      <c r="F186" s="279">
        <v>12613</v>
      </c>
      <c r="G186" s="279">
        <v>12550</v>
      </c>
      <c r="H186" s="279">
        <v>63</v>
      </c>
      <c r="I186" s="279">
        <v>0</v>
      </c>
      <c r="J186" s="279">
        <v>0</v>
      </c>
      <c r="K186" s="279">
        <v>12613</v>
      </c>
      <c r="L186" s="279">
        <v>4820</v>
      </c>
      <c r="M186" s="279">
        <v>7793</v>
      </c>
      <c r="N186" s="323">
        <v>12613</v>
      </c>
    </row>
    <row r="187" spans="2:14" s="40" customFormat="1" x14ac:dyDescent="0.25">
      <c r="B187" s="37" t="s">
        <v>230</v>
      </c>
      <c r="C187" s="196">
        <v>5023</v>
      </c>
      <c r="D187" s="279">
        <v>144</v>
      </c>
      <c r="E187" s="279">
        <v>307</v>
      </c>
      <c r="F187" s="279">
        <v>5474</v>
      </c>
      <c r="G187" s="279">
        <v>5265</v>
      </c>
      <c r="H187" s="279">
        <v>209</v>
      </c>
      <c r="I187" s="279">
        <v>0</v>
      </c>
      <c r="J187" s="279">
        <v>0</v>
      </c>
      <c r="K187" s="279">
        <v>5474</v>
      </c>
      <c r="L187" s="279">
        <v>1463</v>
      </c>
      <c r="M187" s="279">
        <v>4011</v>
      </c>
      <c r="N187" s="323">
        <v>5474</v>
      </c>
    </row>
    <row r="188" spans="2:14" s="5" customFormat="1" x14ac:dyDescent="0.25">
      <c r="B188" s="2" t="s">
        <v>231</v>
      </c>
      <c r="C188" s="316">
        <v>137493</v>
      </c>
      <c r="D188" s="158">
        <v>32578</v>
      </c>
      <c r="E188" s="158">
        <v>28266</v>
      </c>
      <c r="F188" s="158">
        <v>198337</v>
      </c>
      <c r="G188" s="158">
        <v>158866</v>
      </c>
      <c r="H188" s="158">
        <v>39444</v>
      </c>
      <c r="I188" s="158">
        <v>27</v>
      </c>
      <c r="J188" s="158">
        <v>0</v>
      </c>
      <c r="K188" s="158">
        <v>198337</v>
      </c>
      <c r="L188" s="158">
        <v>73605</v>
      </c>
      <c r="M188" s="158">
        <v>124732</v>
      </c>
      <c r="N188" s="271">
        <v>198337</v>
      </c>
    </row>
    <row r="189" spans="2:14" s="5" customFormat="1" x14ac:dyDescent="0.25">
      <c r="B189" s="2" t="s">
        <v>51</v>
      </c>
      <c r="C189" s="316">
        <v>9594</v>
      </c>
      <c r="D189" s="158">
        <v>3494</v>
      </c>
      <c r="E189" s="158">
        <v>1482</v>
      </c>
      <c r="F189" s="158">
        <v>14570</v>
      </c>
      <c r="G189" s="158">
        <v>12051</v>
      </c>
      <c r="H189" s="158">
        <v>2518</v>
      </c>
      <c r="I189" s="158">
        <v>1</v>
      </c>
      <c r="J189" s="158">
        <v>0</v>
      </c>
      <c r="K189" s="158">
        <v>14570</v>
      </c>
      <c r="L189" s="158">
        <v>5369</v>
      </c>
      <c r="M189" s="158">
        <v>9201</v>
      </c>
      <c r="N189" s="271">
        <v>14570</v>
      </c>
    </row>
    <row r="190" spans="2:14" s="40" customFormat="1" x14ac:dyDescent="0.25">
      <c r="B190" s="37" t="s">
        <v>232</v>
      </c>
      <c r="C190" s="196">
        <v>2578</v>
      </c>
      <c r="D190" s="279">
        <v>2840</v>
      </c>
      <c r="E190" s="279">
        <v>721</v>
      </c>
      <c r="F190" s="279">
        <v>6139</v>
      </c>
      <c r="G190" s="279">
        <v>4931</v>
      </c>
      <c r="H190" s="279">
        <v>1208</v>
      </c>
      <c r="I190" s="279">
        <v>0</v>
      </c>
      <c r="J190" s="279">
        <v>0</v>
      </c>
      <c r="K190" s="279">
        <v>6139</v>
      </c>
      <c r="L190" s="279">
        <v>2368</v>
      </c>
      <c r="M190" s="279">
        <v>3771</v>
      </c>
      <c r="N190" s="323">
        <v>6139</v>
      </c>
    </row>
    <row r="191" spans="2:14" s="40" customFormat="1" x14ac:dyDescent="0.25">
      <c r="B191" s="37" t="s">
        <v>233</v>
      </c>
      <c r="C191" s="196">
        <v>2518</v>
      </c>
      <c r="D191" s="279">
        <v>0</v>
      </c>
      <c r="E191" s="279">
        <v>239</v>
      </c>
      <c r="F191" s="279">
        <v>2757</v>
      </c>
      <c r="G191" s="279">
        <v>2460</v>
      </c>
      <c r="H191" s="279">
        <v>297</v>
      </c>
      <c r="I191" s="279">
        <v>0</v>
      </c>
      <c r="J191" s="279">
        <v>0</v>
      </c>
      <c r="K191" s="279">
        <v>2757</v>
      </c>
      <c r="L191" s="279">
        <v>1352</v>
      </c>
      <c r="M191" s="279">
        <v>1405</v>
      </c>
      <c r="N191" s="323">
        <v>2757</v>
      </c>
    </row>
    <row r="192" spans="2:14" s="40" customFormat="1" x14ac:dyDescent="0.25">
      <c r="B192" s="37" t="s">
        <v>234</v>
      </c>
      <c r="C192" s="196">
        <v>2411</v>
      </c>
      <c r="D192" s="279">
        <v>608</v>
      </c>
      <c r="E192" s="279">
        <v>512</v>
      </c>
      <c r="F192" s="279">
        <v>3531</v>
      </c>
      <c r="G192" s="279">
        <v>3133</v>
      </c>
      <c r="H192" s="279">
        <v>398</v>
      </c>
      <c r="I192" s="279">
        <v>0</v>
      </c>
      <c r="J192" s="279">
        <v>0</v>
      </c>
      <c r="K192" s="279">
        <v>3531</v>
      </c>
      <c r="L192" s="279">
        <v>1255</v>
      </c>
      <c r="M192" s="279">
        <v>2276</v>
      </c>
      <c r="N192" s="323">
        <v>3531</v>
      </c>
    </row>
    <row r="193" spans="2:14" s="40" customFormat="1" x14ac:dyDescent="0.25">
      <c r="B193" s="37" t="s">
        <v>235</v>
      </c>
      <c r="C193" s="196">
        <v>2087</v>
      </c>
      <c r="D193" s="279">
        <v>46</v>
      </c>
      <c r="E193" s="279">
        <v>10</v>
      </c>
      <c r="F193" s="279">
        <v>2143</v>
      </c>
      <c r="G193" s="279">
        <v>1527</v>
      </c>
      <c r="H193" s="279">
        <v>615</v>
      </c>
      <c r="I193" s="279">
        <v>1</v>
      </c>
      <c r="J193" s="279">
        <v>0</v>
      </c>
      <c r="K193" s="279">
        <v>2143</v>
      </c>
      <c r="L193" s="279">
        <v>394</v>
      </c>
      <c r="M193" s="279">
        <v>1749</v>
      </c>
      <c r="N193" s="323">
        <v>2143</v>
      </c>
    </row>
    <row r="194" spans="2:14" s="5" customFormat="1" x14ac:dyDescent="0.25">
      <c r="B194" s="2" t="s">
        <v>52</v>
      </c>
      <c r="C194" s="316">
        <v>37885</v>
      </c>
      <c r="D194" s="158">
        <v>4590</v>
      </c>
      <c r="E194" s="158">
        <v>5267</v>
      </c>
      <c r="F194" s="158">
        <v>47742</v>
      </c>
      <c r="G194" s="158">
        <v>36567</v>
      </c>
      <c r="H194" s="158">
        <v>11167</v>
      </c>
      <c r="I194" s="158">
        <v>8</v>
      </c>
      <c r="J194" s="158">
        <v>0</v>
      </c>
      <c r="K194" s="158">
        <v>47742</v>
      </c>
      <c r="L194" s="158">
        <v>16484</v>
      </c>
      <c r="M194" s="158">
        <v>31258</v>
      </c>
      <c r="N194" s="271">
        <v>47742</v>
      </c>
    </row>
    <row r="195" spans="2:14" s="40" customFormat="1" x14ac:dyDescent="0.25">
      <c r="B195" s="37" t="s">
        <v>236</v>
      </c>
      <c r="C195" s="196">
        <v>3466</v>
      </c>
      <c r="D195" s="279">
        <v>948</v>
      </c>
      <c r="E195" s="279">
        <v>1730</v>
      </c>
      <c r="F195" s="279">
        <v>6144</v>
      </c>
      <c r="G195" s="279">
        <v>3664</v>
      </c>
      <c r="H195" s="279">
        <v>2480</v>
      </c>
      <c r="I195" s="279">
        <v>0</v>
      </c>
      <c r="J195" s="279">
        <v>0</v>
      </c>
      <c r="K195" s="279">
        <v>6144</v>
      </c>
      <c r="L195" s="279">
        <v>2044</v>
      </c>
      <c r="M195" s="279">
        <v>4100</v>
      </c>
      <c r="N195" s="323">
        <v>6144</v>
      </c>
    </row>
    <row r="196" spans="2:14" s="40" customFormat="1" x14ac:dyDescent="0.25">
      <c r="B196" s="37" t="s">
        <v>237</v>
      </c>
      <c r="C196" s="196">
        <v>3722</v>
      </c>
      <c r="D196" s="279">
        <v>339</v>
      </c>
      <c r="E196" s="279">
        <v>249</v>
      </c>
      <c r="F196" s="279">
        <v>4310</v>
      </c>
      <c r="G196" s="279">
        <v>3316</v>
      </c>
      <c r="H196" s="279">
        <v>986</v>
      </c>
      <c r="I196" s="279">
        <v>8</v>
      </c>
      <c r="J196" s="279">
        <v>0</v>
      </c>
      <c r="K196" s="279">
        <v>4310</v>
      </c>
      <c r="L196" s="279">
        <v>1330</v>
      </c>
      <c r="M196" s="279">
        <v>2980</v>
      </c>
      <c r="N196" s="323">
        <v>4310</v>
      </c>
    </row>
    <row r="197" spans="2:14" s="40" customFormat="1" x14ac:dyDescent="0.25">
      <c r="B197" s="37" t="s">
        <v>238</v>
      </c>
      <c r="C197" s="196">
        <v>7111</v>
      </c>
      <c r="D197" s="279">
        <v>902</v>
      </c>
      <c r="E197" s="279">
        <v>566</v>
      </c>
      <c r="F197" s="279">
        <v>8579</v>
      </c>
      <c r="G197" s="279">
        <v>6080</v>
      </c>
      <c r="H197" s="279">
        <v>2499</v>
      </c>
      <c r="I197" s="279">
        <v>0</v>
      </c>
      <c r="J197" s="279">
        <v>0</v>
      </c>
      <c r="K197" s="279">
        <v>8579</v>
      </c>
      <c r="L197" s="279">
        <v>3149</v>
      </c>
      <c r="M197" s="279">
        <v>5430</v>
      </c>
      <c r="N197" s="323">
        <v>8579</v>
      </c>
    </row>
    <row r="198" spans="2:14" s="40" customFormat="1" x14ac:dyDescent="0.25">
      <c r="B198" s="37" t="s">
        <v>239</v>
      </c>
      <c r="C198" s="196">
        <v>13635</v>
      </c>
      <c r="D198" s="279">
        <v>1395</v>
      </c>
      <c r="E198" s="279">
        <v>1506</v>
      </c>
      <c r="F198" s="279">
        <v>16536</v>
      </c>
      <c r="G198" s="279">
        <v>15060</v>
      </c>
      <c r="H198" s="279">
        <v>1476</v>
      </c>
      <c r="I198" s="279">
        <v>0</v>
      </c>
      <c r="J198" s="279">
        <v>0</v>
      </c>
      <c r="K198" s="279">
        <v>16536</v>
      </c>
      <c r="L198" s="279">
        <v>6358</v>
      </c>
      <c r="M198" s="279">
        <v>10178</v>
      </c>
      <c r="N198" s="323">
        <v>16536</v>
      </c>
    </row>
    <row r="199" spans="2:14" s="40" customFormat="1" x14ac:dyDescent="0.25">
      <c r="B199" s="37" t="s">
        <v>240</v>
      </c>
      <c r="C199" s="196">
        <v>3701</v>
      </c>
      <c r="D199" s="279">
        <v>1006</v>
      </c>
      <c r="E199" s="279">
        <v>713</v>
      </c>
      <c r="F199" s="279">
        <v>5420</v>
      </c>
      <c r="G199" s="279">
        <v>4547</v>
      </c>
      <c r="H199" s="279">
        <v>873</v>
      </c>
      <c r="I199" s="279">
        <v>0</v>
      </c>
      <c r="J199" s="279">
        <v>0</v>
      </c>
      <c r="K199" s="279">
        <v>5420</v>
      </c>
      <c r="L199" s="279">
        <v>1618</v>
      </c>
      <c r="M199" s="279">
        <v>3802</v>
      </c>
      <c r="N199" s="323">
        <v>5420</v>
      </c>
    </row>
    <row r="200" spans="2:14" s="40" customFormat="1" x14ac:dyDescent="0.25">
      <c r="B200" s="37" t="s">
        <v>241</v>
      </c>
      <c r="C200" s="196">
        <v>6250</v>
      </c>
      <c r="D200" s="279">
        <v>0</v>
      </c>
      <c r="E200" s="279">
        <v>503</v>
      </c>
      <c r="F200" s="279">
        <v>6753</v>
      </c>
      <c r="G200" s="279">
        <v>3900</v>
      </c>
      <c r="H200" s="279">
        <v>2853</v>
      </c>
      <c r="I200" s="279">
        <v>0</v>
      </c>
      <c r="J200" s="279">
        <v>0</v>
      </c>
      <c r="K200" s="279">
        <v>6753</v>
      </c>
      <c r="L200" s="279">
        <v>1985</v>
      </c>
      <c r="M200" s="279">
        <v>4768</v>
      </c>
      <c r="N200" s="323">
        <v>6753</v>
      </c>
    </row>
    <row r="201" spans="2:14" s="5" customFormat="1" x14ac:dyDescent="0.25">
      <c r="B201" s="2" t="s">
        <v>53</v>
      </c>
      <c r="C201" s="316">
        <v>17099</v>
      </c>
      <c r="D201" s="158">
        <v>3417</v>
      </c>
      <c r="E201" s="158">
        <v>5163</v>
      </c>
      <c r="F201" s="158">
        <v>25679</v>
      </c>
      <c r="G201" s="158">
        <v>21420</v>
      </c>
      <c r="H201" s="158">
        <v>4259</v>
      </c>
      <c r="I201" s="158">
        <v>0</v>
      </c>
      <c r="J201" s="158">
        <v>0</v>
      </c>
      <c r="K201" s="158">
        <v>25679</v>
      </c>
      <c r="L201" s="158">
        <v>9467</v>
      </c>
      <c r="M201" s="158">
        <v>16212</v>
      </c>
      <c r="N201" s="271">
        <v>25679</v>
      </c>
    </row>
    <row r="202" spans="2:14" s="40" customFormat="1" x14ac:dyDescent="0.25">
      <c r="B202" s="37" t="s">
        <v>242</v>
      </c>
      <c r="C202" s="196">
        <v>12082</v>
      </c>
      <c r="D202" s="279">
        <v>2630</v>
      </c>
      <c r="E202" s="279">
        <v>4843</v>
      </c>
      <c r="F202" s="279">
        <v>19555</v>
      </c>
      <c r="G202" s="279">
        <v>18030</v>
      </c>
      <c r="H202" s="279">
        <v>1525</v>
      </c>
      <c r="I202" s="279">
        <v>0</v>
      </c>
      <c r="J202" s="279">
        <v>0</v>
      </c>
      <c r="K202" s="279">
        <v>19555</v>
      </c>
      <c r="L202" s="279">
        <v>6906</v>
      </c>
      <c r="M202" s="279">
        <v>12649</v>
      </c>
      <c r="N202" s="323">
        <v>19555</v>
      </c>
    </row>
    <row r="203" spans="2:14" s="40" customFormat="1" x14ac:dyDescent="0.25">
      <c r="B203" s="37" t="s">
        <v>243</v>
      </c>
      <c r="C203" s="196">
        <v>4679</v>
      </c>
      <c r="D203" s="279">
        <v>787</v>
      </c>
      <c r="E203" s="279">
        <v>215</v>
      </c>
      <c r="F203" s="279">
        <v>5681</v>
      </c>
      <c r="G203" s="279">
        <v>3041</v>
      </c>
      <c r="H203" s="279">
        <v>2640</v>
      </c>
      <c r="I203" s="279">
        <v>0</v>
      </c>
      <c r="J203" s="279">
        <v>0</v>
      </c>
      <c r="K203" s="279">
        <v>5681</v>
      </c>
      <c r="L203" s="279">
        <v>2465</v>
      </c>
      <c r="M203" s="279">
        <v>3216</v>
      </c>
      <c r="N203" s="323">
        <v>5681</v>
      </c>
    </row>
    <row r="204" spans="2:14" s="40" customFormat="1" x14ac:dyDescent="0.25">
      <c r="B204" s="37" t="s">
        <v>244</v>
      </c>
      <c r="C204" s="196">
        <v>338</v>
      </c>
      <c r="D204" s="279">
        <v>0</v>
      </c>
      <c r="E204" s="279">
        <v>105</v>
      </c>
      <c r="F204" s="279">
        <v>443</v>
      </c>
      <c r="G204" s="279">
        <v>349</v>
      </c>
      <c r="H204" s="279">
        <v>94</v>
      </c>
      <c r="I204" s="279">
        <v>0</v>
      </c>
      <c r="J204" s="279">
        <v>0</v>
      </c>
      <c r="K204" s="279">
        <v>443</v>
      </c>
      <c r="L204" s="279">
        <v>96</v>
      </c>
      <c r="M204" s="279">
        <v>347</v>
      </c>
      <c r="N204" s="323">
        <v>443</v>
      </c>
    </row>
    <row r="205" spans="2:14" s="5" customFormat="1" x14ac:dyDescent="0.25">
      <c r="B205" s="2" t="s">
        <v>54</v>
      </c>
      <c r="C205" s="316">
        <v>72915</v>
      </c>
      <c r="D205" s="158">
        <v>21077</v>
      </c>
      <c r="E205" s="158">
        <v>16354</v>
      </c>
      <c r="F205" s="158">
        <v>110346</v>
      </c>
      <c r="G205" s="158">
        <v>88828</v>
      </c>
      <c r="H205" s="158">
        <v>21500</v>
      </c>
      <c r="I205" s="158">
        <v>18</v>
      </c>
      <c r="J205" s="158">
        <v>0</v>
      </c>
      <c r="K205" s="158">
        <v>110346</v>
      </c>
      <c r="L205" s="158">
        <v>42285</v>
      </c>
      <c r="M205" s="158">
        <v>68061</v>
      </c>
      <c r="N205" s="271">
        <v>110346</v>
      </c>
    </row>
    <row r="206" spans="2:14" s="40" customFormat="1" x14ac:dyDescent="0.25">
      <c r="B206" s="37" t="s">
        <v>246</v>
      </c>
      <c r="C206" s="196">
        <v>37091</v>
      </c>
      <c r="D206" s="279">
        <v>13729</v>
      </c>
      <c r="E206" s="279">
        <v>9991</v>
      </c>
      <c r="F206" s="279">
        <v>60811</v>
      </c>
      <c r="G206" s="279">
        <v>54490</v>
      </c>
      <c r="H206" s="279">
        <v>6321</v>
      </c>
      <c r="I206" s="279">
        <v>0</v>
      </c>
      <c r="J206" s="279">
        <v>0</v>
      </c>
      <c r="K206" s="279">
        <v>60811</v>
      </c>
      <c r="L206" s="279">
        <v>31243</v>
      </c>
      <c r="M206" s="279">
        <v>29568</v>
      </c>
      <c r="N206" s="323">
        <v>60811</v>
      </c>
    </row>
    <row r="207" spans="2:14" s="40" customFormat="1" x14ac:dyDescent="0.25">
      <c r="B207" s="37" t="s">
        <v>245</v>
      </c>
      <c r="C207" s="196">
        <v>12010</v>
      </c>
      <c r="D207" s="279">
        <v>0</v>
      </c>
      <c r="E207" s="279">
        <v>1056</v>
      </c>
      <c r="F207" s="279">
        <v>13066</v>
      </c>
      <c r="G207" s="279">
        <v>11242</v>
      </c>
      <c r="H207" s="279">
        <v>1824</v>
      </c>
      <c r="I207" s="279">
        <v>0</v>
      </c>
      <c r="J207" s="279">
        <v>0</v>
      </c>
      <c r="K207" s="279">
        <v>13066</v>
      </c>
      <c r="L207" s="279">
        <v>3626</v>
      </c>
      <c r="M207" s="279">
        <v>9440</v>
      </c>
      <c r="N207" s="323">
        <v>13066</v>
      </c>
    </row>
    <row r="208" spans="2:14" s="40" customFormat="1" x14ac:dyDescent="0.25">
      <c r="B208" s="37" t="s">
        <v>247</v>
      </c>
      <c r="C208" s="196">
        <v>6648</v>
      </c>
      <c r="D208" s="279">
        <v>0</v>
      </c>
      <c r="E208" s="279">
        <v>583</v>
      </c>
      <c r="F208" s="279">
        <v>7231</v>
      </c>
      <c r="G208" s="279">
        <v>5965</v>
      </c>
      <c r="H208" s="279">
        <v>1248</v>
      </c>
      <c r="I208" s="279">
        <v>18</v>
      </c>
      <c r="J208" s="279">
        <v>0</v>
      </c>
      <c r="K208" s="279">
        <v>7231</v>
      </c>
      <c r="L208" s="279">
        <v>1919</v>
      </c>
      <c r="M208" s="279">
        <v>5312</v>
      </c>
      <c r="N208" s="323">
        <v>7231</v>
      </c>
    </row>
    <row r="209" spans="2:14" s="40" customFormat="1" x14ac:dyDescent="0.25">
      <c r="B209" s="37" t="s">
        <v>248</v>
      </c>
      <c r="C209" s="196">
        <v>17166</v>
      </c>
      <c r="D209" s="279">
        <v>7348</v>
      </c>
      <c r="E209" s="279">
        <v>4724</v>
      </c>
      <c r="F209" s="279">
        <v>29238</v>
      </c>
      <c r="G209" s="279">
        <v>17131</v>
      </c>
      <c r="H209" s="279">
        <v>12107</v>
      </c>
      <c r="I209" s="279">
        <v>0</v>
      </c>
      <c r="J209" s="279">
        <v>0</v>
      </c>
      <c r="K209" s="279">
        <v>29238</v>
      </c>
      <c r="L209" s="279">
        <v>5497</v>
      </c>
      <c r="M209" s="279">
        <v>23741</v>
      </c>
      <c r="N209" s="323">
        <v>29238</v>
      </c>
    </row>
    <row r="210" spans="2:14" s="5" customFormat="1" x14ac:dyDescent="0.25">
      <c r="B210" s="2" t="s">
        <v>249</v>
      </c>
      <c r="C210" s="316">
        <v>440004</v>
      </c>
      <c r="D210" s="158">
        <v>139437</v>
      </c>
      <c r="E210" s="158">
        <v>101088</v>
      </c>
      <c r="F210" s="158">
        <v>680529</v>
      </c>
      <c r="G210" s="158">
        <v>614978</v>
      </c>
      <c r="H210" s="158">
        <v>45621</v>
      </c>
      <c r="I210" s="158">
        <v>459</v>
      </c>
      <c r="J210" s="158">
        <v>19471</v>
      </c>
      <c r="K210" s="158">
        <v>680529</v>
      </c>
      <c r="L210" s="158">
        <v>271436</v>
      </c>
      <c r="M210" s="158">
        <v>409093</v>
      </c>
      <c r="N210" s="271">
        <v>680529</v>
      </c>
    </row>
    <row r="211" spans="2:14" s="5" customFormat="1" x14ac:dyDescent="0.25">
      <c r="B211" s="2" t="s">
        <v>55</v>
      </c>
      <c r="C211" s="316">
        <v>172297</v>
      </c>
      <c r="D211" s="158">
        <v>88280</v>
      </c>
      <c r="E211" s="158">
        <v>31923</v>
      </c>
      <c r="F211" s="158">
        <v>292500</v>
      </c>
      <c r="G211" s="158">
        <v>254372</v>
      </c>
      <c r="H211" s="158">
        <v>18271</v>
      </c>
      <c r="I211" s="158">
        <v>428</v>
      </c>
      <c r="J211" s="158">
        <v>19429</v>
      </c>
      <c r="K211" s="158">
        <v>292500</v>
      </c>
      <c r="L211" s="158">
        <v>125727</v>
      </c>
      <c r="M211" s="158">
        <v>166773</v>
      </c>
      <c r="N211" s="271">
        <v>292500</v>
      </c>
    </row>
    <row r="212" spans="2:14" x14ac:dyDescent="0.25">
      <c r="B212" s="10" t="s">
        <v>56</v>
      </c>
      <c r="C212" s="317">
        <v>2404</v>
      </c>
      <c r="D212" s="157">
        <v>101</v>
      </c>
      <c r="E212" s="157">
        <v>3818</v>
      </c>
      <c r="F212" s="157">
        <v>6323</v>
      </c>
      <c r="G212" s="157">
        <v>6243</v>
      </c>
      <c r="H212" s="157">
        <v>80</v>
      </c>
      <c r="I212" s="157">
        <v>0</v>
      </c>
      <c r="J212" s="157">
        <v>0</v>
      </c>
      <c r="K212" s="157">
        <v>6323</v>
      </c>
      <c r="L212" s="157">
        <v>2258</v>
      </c>
      <c r="M212" s="157">
        <v>4065</v>
      </c>
      <c r="N212" s="197">
        <v>6323</v>
      </c>
    </row>
    <row r="213" spans="2:14" x14ac:dyDescent="0.25">
      <c r="B213" s="10" t="s">
        <v>250</v>
      </c>
      <c r="C213" s="317">
        <v>11724</v>
      </c>
      <c r="D213" s="157">
        <v>629</v>
      </c>
      <c r="E213" s="157">
        <v>659</v>
      </c>
      <c r="F213" s="157">
        <v>13012</v>
      </c>
      <c r="G213" s="157">
        <v>12747</v>
      </c>
      <c r="H213" s="157">
        <v>262</v>
      </c>
      <c r="I213" s="157">
        <v>3</v>
      </c>
      <c r="J213" s="157">
        <v>0</v>
      </c>
      <c r="K213" s="157">
        <v>13012</v>
      </c>
      <c r="L213" s="157">
        <v>4304</v>
      </c>
      <c r="M213" s="157">
        <v>8708</v>
      </c>
      <c r="N213" s="197">
        <v>13012</v>
      </c>
    </row>
    <row r="214" spans="2:14" x14ac:dyDescent="0.25">
      <c r="B214" s="10" t="s">
        <v>251</v>
      </c>
      <c r="C214" s="317">
        <v>67275</v>
      </c>
      <c r="D214" s="157">
        <v>59354</v>
      </c>
      <c r="E214" s="157">
        <v>11489</v>
      </c>
      <c r="F214" s="157">
        <v>138118</v>
      </c>
      <c r="G214" s="157">
        <v>130674</v>
      </c>
      <c r="H214" s="157">
        <v>7019</v>
      </c>
      <c r="I214" s="157">
        <v>425</v>
      </c>
      <c r="J214" s="157">
        <v>0</v>
      </c>
      <c r="K214" s="157">
        <v>138118</v>
      </c>
      <c r="L214" s="157">
        <v>56212</v>
      </c>
      <c r="M214" s="157">
        <v>81906</v>
      </c>
      <c r="N214" s="197">
        <v>138118</v>
      </c>
    </row>
    <row r="215" spans="2:14" x14ac:dyDescent="0.25">
      <c r="B215" s="10" t="s">
        <v>252</v>
      </c>
      <c r="C215" s="317">
        <v>29889</v>
      </c>
      <c r="D215" s="157">
        <v>8020</v>
      </c>
      <c r="E215" s="157">
        <v>7177</v>
      </c>
      <c r="F215" s="157">
        <v>45086</v>
      </c>
      <c r="G215" s="157">
        <v>36359</v>
      </c>
      <c r="H215" s="157">
        <v>8727</v>
      </c>
      <c r="I215" s="157">
        <v>0</v>
      </c>
      <c r="J215" s="157">
        <v>0</v>
      </c>
      <c r="K215" s="157">
        <v>45086</v>
      </c>
      <c r="L215" s="157">
        <v>19251</v>
      </c>
      <c r="M215" s="157">
        <v>25835</v>
      </c>
      <c r="N215" s="197">
        <v>45086</v>
      </c>
    </row>
    <row r="216" spans="2:14" x14ac:dyDescent="0.25">
      <c r="B216" s="10" t="s">
        <v>253</v>
      </c>
      <c r="C216" s="317">
        <v>3866</v>
      </c>
      <c r="D216" s="157">
        <v>1</v>
      </c>
      <c r="E216" s="157">
        <v>540</v>
      </c>
      <c r="F216" s="157">
        <v>4407</v>
      </c>
      <c r="G216" s="157">
        <v>4379</v>
      </c>
      <c r="H216" s="157">
        <v>28</v>
      </c>
      <c r="I216" s="157">
        <v>0</v>
      </c>
      <c r="J216" s="157">
        <v>0</v>
      </c>
      <c r="K216" s="157">
        <v>4407</v>
      </c>
      <c r="L216" s="157">
        <v>1723</v>
      </c>
      <c r="M216" s="157">
        <v>2684</v>
      </c>
      <c r="N216" s="197">
        <v>4407</v>
      </c>
    </row>
    <row r="217" spans="2:14" x14ac:dyDescent="0.25">
      <c r="B217" s="10" t="s">
        <v>254</v>
      </c>
      <c r="C217" s="317">
        <v>4454</v>
      </c>
      <c r="D217" s="157">
        <v>0</v>
      </c>
      <c r="E217" s="157">
        <v>930</v>
      </c>
      <c r="F217" s="157">
        <v>5384</v>
      </c>
      <c r="G217" s="157">
        <v>4971</v>
      </c>
      <c r="H217" s="157">
        <v>413</v>
      </c>
      <c r="I217" s="157">
        <v>0</v>
      </c>
      <c r="J217" s="157">
        <v>0</v>
      </c>
      <c r="K217" s="157">
        <v>5384</v>
      </c>
      <c r="L217" s="157">
        <v>1760</v>
      </c>
      <c r="M217" s="157">
        <v>3624</v>
      </c>
      <c r="N217" s="197">
        <v>5384</v>
      </c>
    </row>
    <row r="218" spans="2:14" x14ac:dyDescent="0.25">
      <c r="B218" s="10" t="s">
        <v>255</v>
      </c>
      <c r="C218" s="317">
        <v>12232</v>
      </c>
      <c r="D218" s="157">
        <v>3834</v>
      </c>
      <c r="E218" s="157">
        <v>2783</v>
      </c>
      <c r="F218" s="157">
        <v>18849</v>
      </c>
      <c r="G218" s="157">
        <v>17384</v>
      </c>
      <c r="H218" s="157">
        <v>1465</v>
      </c>
      <c r="I218" s="157">
        <v>0</v>
      </c>
      <c r="J218" s="157">
        <v>0</v>
      </c>
      <c r="K218" s="157">
        <v>18849</v>
      </c>
      <c r="L218" s="157">
        <v>7755</v>
      </c>
      <c r="M218" s="157">
        <v>11094</v>
      </c>
      <c r="N218" s="197">
        <v>18849</v>
      </c>
    </row>
    <row r="219" spans="2:14" s="40" customFormat="1" x14ac:dyDescent="0.25">
      <c r="B219" s="37" t="s">
        <v>256</v>
      </c>
      <c r="C219" s="196">
        <v>40453</v>
      </c>
      <c r="D219" s="279">
        <v>16341</v>
      </c>
      <c r="E219" s="279">
        <v>4527</v>
      </c>
      <c r="F219" s="279">
        <v>61321</v>
      </c>
      <c r="G219" s="279">
        <v>41615</v>
      </c>
      <c r="H219" s="279">
        <v>277</v>
      </c>
      <c r="I219" s="279">
        <v>0</v>
      </c>
      <c r="J219" s="279">
        <v>19429</v>
      </c>
      <c r="K219" s="279">
        <v>61321</v>
      </c>
      <c r="L219" s="279">
        <v>32464</v>
      </c>
      <c r="M219" s="279">
        <v>28857</v>
      </c>
      <c r="N219" s="323">
        <v>61321</v>
      </c>
    </row>
    <row r="220" spans="2:14" s="5" customFormat="1" x14ac:dyDescent="0.25">
      <c r="B220" s="2" t="s">
        <v>57</v>
      </c>
      <c r="C220" s="316">
        <v>172877</v>
      </c>
      <c r="D220" s="158">
        <v>36746</v>
      </c>
      <c r="E220" s="158">
        <v>37635</v>
      </c>
      <c r="F220" s="158">
        <v>247258</v>
      </c>
      <c r="G220" s="158">
        <v>223862</v>
      </c>
      <c r="H220" s="158">
        <v>23396</v>
      </c>
      <c r="I220" s="158">
        <v>0</v>
      </c>
      <c r="J220" s="158">
        <v>0</v>
      </c>
      <c r="K220" s="158">
        <v>247258</v>
      </c>
      <c r="L220" s="158">
        <v>94623</v>
      </c>
      <c r="M220" s="158">
        <v>152635</v>
      </c>
      <c r="N220" s="271">
        <v>247258</v>
      </c>
    </row>
    <row r="221" spans="2:14" s="40" customFormat="1" x14ac:dyDescent="0.25">
      <c r="B221" s="37" t="s">
        <v>257</v>
      </c>
      <c r="C221" s="196">
        <v>10031</v>
      </c>
      <c r="D221" s="279">
        <v>5</v>
      </c>
      <c r="E221" s="279">
        <v>2153</v>
      </c>
      <c r="F221" s="279">
        <v>12189</v>
      </c>
      <c r="G221" s="279">
        <v>11822</v>
      </c>
      <c r="H221" s="279">
        <v>367</v>
      </c>
      <c r="I221" s="279">
        <v>0</v>
      </c>
      <c r="J221" s="279">
        <v>0</v>
      </c>
      <c r="K221" s="279">
        <v>12189</v>
      </c>
      <c r="L221" s="279">
        <v>3420</v>
      </c>
      <c r="M221" s="279">
        <v>8769</v>
      </c>
      <c r="N221" s="323">
        <v>12189</v>
      </c>
    </row>
    <row r="222" spans="2:14" s="40" customFormat="1" x14ac:dyDescent="0.25">
      <c r="B222" s="37" t="s">
        <v>258</v>
      </c>
      <c r="C222" s="196">
        <v>106983</v>
      </c>
      <c r="D222" s="279">
        <v>24168</v>
      </c>
      <c r="E222" s="279">
        <v>16330</v>
      </c>
      <c r="F222" s="279">
        <v>147481</v>
      </c>
      <c r="G222" s="279">
        <v>137079</v>
      </c>
      <c r="H222" s="279">
        <v>10402</v>
      </c>
      <c r="I222" s="279">
        <v>0</v>
      </c>
      <c r="J222" s="279">
        <v>0</v>
      </c>
      <c r="K222" s="279">
        <v>147481</v>
      </c>
      <c r="L222" s="279">
        <v>61671</v>
      </c>
      <c r="M222" s="279">
        <v>85810</v>
      </c>
      <c r="N222" s="323">
        <v>147481</v>
      </c>
    </row>
    <row r="223" spans="2:14" s="40" customFormat="1" x14ac:dyDescent="0.25">
      <c r="B223" s="37" t="s">
        <v>259</v>
      </c>
      <c r="C223" s="196">
        <v>43125</v>
      </c>
      <c r="D223" s="279">
        <v>12573</v>
      </c>
      <c r="E223" s="279">
        <v>18874</v>
      </c>
      <c r="F223" s="279">
        <v>74572</v>
      </c>
      <c r="G223" s="279">
        <v>62736</v>
      </c>
      <c r="H223" s="279">
        <v>11836</v>
      </c>
      <c r="I223" s="279">
        <v>0</v>
      </c>
      <c r="J223" s="279">
        <v>0</v>
      </c>
      <c r="K223" s="279">
        <v>74572</v>
      </c>
      <c r="L223" s="279">
        <v>27194</v>
      </c>
      <c r="M223" s="279">
        <v>47378</v>
      </c>
      <c r="N223" s="323">
        <v>74572</v>
      </c>
    </row>
    <row r="224" spans="2:14" s="40" customFormat="1" x14ac:dyDescent="0.25">
      <c r="B224" s="37" t="s">
        <v>260</v>
      </c>
      <c r="C224" s="196">
        <v>12738</v>
      </c>
      <c r="D224" s="279">
        <v>0</v>
      </c>
      <c r="E224" s="279">
        <v>278</v>
      </c>
      <c r="F224" s="279">
        <v>13016</v>
      </c>
      <c r="G224" s="279">
        <v>12225</v>
      </c>
      <c r="H224" s="279">
        <v>791</v>
      </c>
      <c r="I224" s="279">
        <v>0</v>
      </c>
      <c r="J224" s="279">
        <v>0</v>
      </c>
      <c r="K224" s="279">
        <v>13016</v>
      </c>
      <c r="L224" s="279">
        <v>2338</v>
      </c>
      <c r="M224" s="279">
        <v>10678</v>
      </c>
      <c r="N224" s="323">
        <v>13016</v>
      </c>
    </row>
    <row r="225" spans="2:14" s="5" customFormat="1" x14ac:dyDescent="0.25">
      <c r="B225" s="2" t="s">
        <v>58</v>
      </c>
      <c r="C225" s="316">
        <v>94830</v>
      </c>
      <c r="D225" s="158">
        <v>14411</v>
      </c>
      <c r="E225" s="158">
        <v>31530</v>
      </c>
      <c r="F225" s="158">
        <v>140771</v>
      </c>
      <c r="G225" s="158">
        <v>136744</v>
      </c>
      <c r="H225" s="158">
        <v>3954</v>
      </c>
      <c r="I225" s="158">
        <v>31</v>
      </c>
      <c r="J225" s="158">
        <v>42</v>
      </c>
      <c r="K225" s="158">
        <v>140771</v>
      </c>
      <c r="L225" s="158">
        <v>51086</v>
      </c>
      <c r="M225" s="158">
        <v>89685</v>
      </c>
      <c r="N225" s="271">
        <v>140771</v>
      </c>
    </row>
    <row r="226" spans="2:14" x14ac:dyDescent="0.25">
      <c r="B226" s="10" t="s">
        <v>261</v>
      </c>
      <c r="C226" s="317">
        <v>7530</v>
      </c>
      <c r="D226" s="157">
        <v>1</v>
      </c>
      <c r="E226" s="157">
        <v>3054</v>
      </c>
      <c r="F226" s="157">
        <v>10585</v>
      </c>
      <c r="G226" s="157">
        <v>9966</v>
      </c>
      <c r="H226" s="157">
        <v>619</v>
      </c>
      <c r="I226" s="157">
        <v>0</v>
      </c>
      <c r="J226" s="157">
        <v>0</v>
      </c>
      <c r="K226" s="157">
        <v>10585</v>
      </c>
      <c r="L226" s="157">
        <v>3294</v>
      </c>
      <c r="M226" s="157">
        <v>7291</v>
      </c>
      <c r="N226" s="197">
        <v>10585</v>
      </c>
    </row>
    <row r="227" spans="2:14" x14ac:dyDescent="0.25">
      <c r="B227" s="10" t="s">
        <v>262</v>
      </c>
      <c r="C227" s="317">
        <v>4543</v>
      </c>
      <c r="D227" s="157">
        <v>306</v>
      </c>
      <c r="E227" s="157">
        <v>639</v>
      </c>
      <c r="F227" s="157">
        <v>5488</v>
      </c>
      <c r="G227" s="157">
        <v>5430</v>
      </c>
      <c r="H227" s="157">
        <v>16</v>
      </c>
      <c r="I227" s="157">
        <v>0</v>
      </c>
      <c r="J227" s="157">
        <v>42</v>
      </c>
      <c r="K227" s="157">
        <v>5488</v>
      </c>
      <c r="L227" s="157">
        <v>1538</v>
      </c>
      <c r="M227" s="157">
        <v>3950</v>
      </c>
      <c r="N227" s="197">
        <v>5488</v>
      </c>
    </row>
    <row r="228" spans="2:14" x14ac:dyDescent="0.25">
      <c r="B228" s="10" t="s">
        <v>263</v>
      </c>
      <c r="C228" s="317">
        <v>29280</v>
      </c>
      <c r="D228" s="157">
        <v>9577</v>
      </c>
      <c r="E228" s="157">
        <v>13267</v>
      </c>
      <c r="F228" s="157">
        <v>52124</v>
      </c>
      <c r="G228" s="157">
        <v>51130</v>
      </c>
      <c r="H228" s="157">
        <v>969</v>
      </c>
      <c r="I228" s="157">
        <v>25</v>
      </c>
      <c r="J228" s="157">
        <v>0</v>
      </c>
      <c r="K228" s="157">
        <v>52124</v>
      </c>
      <c r="L228" s="157">
        <v>20593</v>
      </c>
      <c r="M228" s="157">
        <v>31531</v>
      </c>
      <c r="N228" s="197">
        <v>52124</v>
      </c>
    </row>
    <row r="229" spans="2:14" x14ac:dyDescent="0.25">
      <c r="B229" s="10" t="s">
        <v>264</v>
      </c>
      <c r="C229" s="317">
        <v>41125</v>
      </c>
      <c r="D229" s="157">
        <v>3839</v>
      </c>
      <c r="E229" s="157">
        <v>9505</v>
      </c>
      <c r="F229" s="157">
        <v>54469</v>
      </c>
      <c r="G229" s="157">
        <v>52692</v>
      </c>
      <c r="H229" s="157">
        <v>1771</v>
      </c>
      <c r="I229" s="157">
        <v>6</v>
      </c>
      <c r="J229" s="157">
        <v>0</v>
      </c>
      <c r="K229" s="157">
        <v>54469</v>
      </c>
      <c r="L229" s="157">
        <v>18908</v>
      </c>
      <c r="M229" s="157">
        <v>35561</v>
      </c>
      <c r="N229" s="197">
        <v>54469</v>
      </c>
    </row>
    <row r="230" spans="2:14" s="43" customFormat="1" ht="15.75" thickBot="1" x14ac:dyDescent="0.3">
      <c r="B230" s="175" t="s">
        <v>265</v>
      </c>
      <c r="C230" s="327">
        <v>12352</v>
      </c>
      <c r="D230" s="328">
        <v>688</v>
      </c>
      <c r="E230" s="328">
        <v>5065</v>
      </c>
      <c r="F230" s="328">
        <v>18105</v>
      </c>
      <c r="G230" s="328">
        <v>17526</v>
      </c>
      <c r="H230" s="328">
        <v>579</v>
      </c>
      <c r="I230" s="328">
        <v>0</v>
      </c>
      <c r="J230" s="328">
        <v>0</v>
      </c>
      <c r="K230" s="328">
        <v>18105</v>
      </c>
      <c r="L230" s="328">
        <v>6753</v>
      </c>
      <c r="M230" s="328">
        <v>11352</v>
      </c>
      <c r="N230" s="329">
        <v>18105</v>
      </c>
    </row>
    <row r="231" spans="2:14" ht="12.75" customHeight="1" thickBot="1" x14ac:dyDescent="0.3">
      <c r="B231" s="83" t="s">
        <v>266</v>
      </c>
      <c r="C231" s="262">
        <v>3514783</v>
      </c>
      <c r="D231" s="263">
        <v>1408218</v>
      </c>
      <c r="E231" s="263">
        <v>836937</v>
      </c>
      <c r="F231" s="263">
        <v>5759938</v>
      </c>
      <c r="G231" s="263">
        <v>5223376</v>
      </c>
      <c r="H231" s="263">
        <v>496548</v>
      </c>
      <c r="I231" s="263">
        <v>20521</v>
      </c>
      <c r="J231" s="263">
        <v>19493</v>
      </c>
      <c r="K231" s="263">
        <v>5759938</v>
      </c>
      <c r="L231" s="263">
        <v>2243408</v>
      </c>
      <c r="M231" s="263">
        <v>3516530</v>
      </c>
      <c r="N231" s="264">
        <v>5759938</v>
      </c>
    </row>
    <row r="232" spans="2:14" s="56" customFormat="1" ht="15" customHeight="1" x14ac:dyDescent="0.25">
      <c r="B232" s="459" t="s">
        <v>705</v>
      </c>
      <c r="C232" s="459"/>
      <c r="D232" s="459"/>
      <c r="E232" s="459"/>
      <c r="F232" s="460"/>
      <c r="G232" s="460"/>
      <c r="H232" s="460"/>
      <c r="I232" s="460"/>
      <c r="J232" s="460"/>
      <c r="K232" s="460"/>
      <c r="L232" s="460"/>
      <c r="M232" s="460"/>
    </row>
    <row r="233" spans="2:14" s="56" customFormat="1" x14ac:dyDescent="0.25">
      <c r="B233" s="65" t="s">
        <v>654</v>
      </c>
    </row>
    <row r="234" spans="2:14" s="56" customFormat="1" x14ac:dyDescent="0.25">
      <c r="B234" s="65" t="s">
        <v>706</v>
      </c>
    </row>
    <row r="235" spans="2:14" s="56" customFormat="1" x14ac:dyDescent="0.25">
      <c r="B235" s="65" t="s">
        <v>749</v>
      </c>
    </row>
    <row r="236" spans="2:14" s="56" customFormat="1" x14ac:dyDescent="0.25"/>
    <row r="237" spans="2:14" s="56" customFormat="1" x14ac:dyDescent="0.25">
      <c r="B237" s="65" t="s">
        <v>543</v>
      </c>
    </row>
    <row r="1048575" spans="8:9" x14ac:dyDescent="0.25">
      <c r="H1048575">
        <f>SUM(H5:H1048574)</f>
        <v>1986192</v>
      </c>
      <c r="I1048575">
        <f>SUM(I5:I1048574)</f>
        <v>82084</v>
      </c>
    </row>
  </sheetData>
  <mergeCells count="6">
    <mergeCell ref="B232:M232"/>
    <mergeCell ref="B1:N2"/>
    <mergeCell ref="B3:B4"/>
    <mergeCell ref="C3:F3"/>
    <mergeCell ref="G3:K3"/>
    <mergeCell ref="L3:N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sheetPr>
  <dimension ref="A1:M96"/>
  <sheetViews>
    <sheetView showGridLines="0" workbookViewId="0">
      <selection activeCell="C12" sqref="C12"/>
    </sheetView>
  </sheetViews>
  <sheetFormatPr baseColWidth="10" defaultRowHeight="15" x14ac:dyDescent="0.25"/>
  <cols>
    <col min="1" max="1" width="11.42578125" style="56"/>
    <col min="2" max="2" width="15.28515625" customWidth="1"/>
  </cols>
  <sheetData>
    <row r="1" spans="1:12" ht="36" customHeight="1" thickBot="1" x14ac:dyDescent="0.3">
      <c r="A1" s="57"/>
      <c r="B1" s="508" t="s">
        <v>710</v>
      </c>
      <c r="C1" s="505"/>
      <c r="D1" s="505"/>
      <c r="E1" s="505"/>
      <c r="F1" s="505"/>
      <c r="G1" s="505"/>
      <c r="H1" s="505"/>
      <c r="I1" s="505"/>
      <c r="J1" s="505"/>
      <c r="K1" s="505"/>
      <c r="L1" s="505"/>
    </row>
    <row r="2" spans="1:12" ht="21" customHeight="1" thickBot="1" x14ac:dyDescent="0.3">
      <c r="B2" s="163" t="s">
        <v>267</v>
      </c>
      <c r="C2" s="188" t="s">
        <v>2</v>
      </c>
      <c r="D2" s="206" t="s">
        <v>128</v>
      </c>
      <c r="E2" s="206" t="s">
        <v>142</v>
      </c>
      <c r="F2" s="206" t="s">
        <v>170</v>
      </c>
      <c r="G2" s="206" t="s">
        <v>192</v>
      </c>
      <c r="H2" s="206" t="s">
        <v>207</v>
      </c>
      <c r="I2" s="206" t="s">
        <v>217</v>
      </c>
      <c r="J2" s="206" t="s">
        <v>231</v>
      </c>
      <c r="K2" s="206" t="s">
        <v>249</v>
      </c>
      <c r="L2" s="207" t="s">
        <v>268</v>
      </c>
    </row>
    <row r="3" spans="1:12" x14ac:dyDescent="0.25">
      <c r="B3" s="26" t="s">
        <v>732</v>
      </c>
      <c r="C3" s="68">
        <v>27740</v>
      </c>
      <c r="D3" s="68">
        <v>5310</v>
      </c>
      <c r="E3" s="68">
        <v>14471</v>
      </c>
      <c r="F3" s="68">
        <v>2639</v>
      </c>
      <c r="G3" s="68">
        <v>6062</v>
      </c>
      <c r="H3" s="68">
        <v>4853</v>
      </c>
      <c r="I3" s="68">
        <v>2825</v>
      </c>
      <c r="J3" s="68">
        <v>2508</v>
      </c>
      <c r="K3" s="68">
        <v>8184</v>
      </c>
      <c r="L3" s="178">
        <v>74592</v>
      </c>
    </row>
    <row r="4" spans="1:12" s="56" customFormat="1" x14ac:dyDescent="0.25">
      <c r="B4" s="7" t="s">
        <v>573</v>
      </c>
      <c r="C4" s="77">
        <v>8188</v>
      </c>
      <c r="D4" s="77">
        <v>1165</v>
      </c>
      <c r="E4" s="77">
        <v>3544</v>
      </c>
      <c r="F4" s="77">
        <v>1020</v>
      </c>
      <c r="G4" s="77">
        <v>330</v>
      </c>
      <c r="H4" s="77">
        <v>1567</v>
      </c>
      <c r="I4" s="77">
        <v>124</v>
      </c>
      <c r="J4" s="77">
        <v>456</v>
      </c>
      <c r="K4" s="77">
        <v>2307</v>
      </c>
      <c r="L4" s="78">
        <v>18701</v>
      </c>
    </row>
    <row r="5" spans="1:12" s="56" customFormat="1" x14ac:dyDescent="0.25">
      <c r="B5" s="7" t="s">
        <v>733</v>
      </c>
      <c r="C5" s="77">
        <v>3422</v>
      </c>
      <c r="D5" s="77">
        <v>1371</v>
      </c>
      <c r="E5" s="77">
        <v>1256</v>
      </c>
      <c r="F5" s="77">
        <v>199</v>
      </c>
      <c r="G5" s="77">
        <v>1498</v>
      </c>
      <c r="H5" s="77">
        <v>687</v>
      </c>
      <c r="I5" s="77">
        <v>1101</v>
      </c>
      <c r="J5" s="77">
        <v>574</v>
      </c>
      <c r="K5" s="77">
        <v>1205</v>
      </c>
      <c r="L5" s="78">
        <v>11313</v>
      </c>
    </row>
    <row r="6" spans="1:12" s="56" customFormat="1" x14ac:dyDescent="0.25">
      <c r="B6" s="7" t="s">
        <v>574</v>
      </c>
      <c r="C6" s="77">
        <v>3134</v>
      </c>
      <c r="D6" s="77">
        <v>424</v>
      </c>
      <c r="E6" s="77">
        <v>2953</v>
      </c>
      <c r="F6" s="77">
        <v>194</v>
      </c>
      <c r="G6" s="77">
        <v>87</v>
      </c>
      <c r="H6" s="77">
        <v>56</v>
      </c>
      <c r="I6" s="77">
        <v>237</v>
      </c>
      <c r="J6" s="77">
        <v>214</v>
      </c>
      <c r="K6" s="77">
        <v>326</v>
      </c>
      <c r="L6" s="78">
        <v>7625</v>
      </c>
    </row>
    <row r="7" spans="1:12" s="56" customFormat="1" x14ac:dyDescent="0.25">
      <c r="B7" s="7" t="s">
        <v>734</v>
      </c>
      <c r="C7" s="77">
        <v>25781</v>
      </c>
      <c r="D7" s="77">
        <v>2143</v>
      </c>
      <c r="E7" s="77">
        <v>9580</v>
      </c>
      <c r="F7" s="77">
        <v>1610</v>
      </c>
      <c r="G7" s="77">
        <v>1304</v>
      </c>
      <c r="H7" s="77">
        <v>1835</v>
      </c>
      <c r="I7" s="77">
        <v>666</v>
      </c>
      <c r="J7" s="77">
        <v>769</v>
      </c>
      <c r="K7" s="77">
        <v>3926</v>
      </c>
      <c r="L7" s="78">
        <v>47614</v>
      </c>
    </row>
    <row r="8" spans="1:12" s="56" customFormat="1" x14ac:dyDescent="0.25">
      <c r="B8" s="7" t="s">
        <v>575</v>
      </c>
      <c r="C8" s="77">
        <v>429</v>
      </c>
      <c r="D8" s="77">
        <v>0</v>
      </c>
      <c r="E8" s="77">
        <v>75</v>
      </c>
      <c r="F8" s="77">
        <v>8</v>
      </c>
      <c r="G8" s="77">
        <v>0</v>
      </c>
      <c r="H8" s="77">
        <v>13</v>
      </c>
      <c r="I8" s="77">
        <v>0</v>
      </c>
      <c r="J8" s="77">
        <v>0</v>
      </c>
      <c r="K8" s="77">
        <v>54</v>
      </c>
      <c r="L8" s="78">
        <v>579</v>
      </c>
    </row>
    <row r="9" spans="1:12" s="56" customFormat="1" x14ac:dyDescent="0.25">
      <c r="B9" s="7" t="s">
        <v>735</v>
      </c>
      <c r="C9" s="77">
        <v>128</v>
      </c>
      <c r="D9" s="77">
        <v>0</v>
      </c>
      <c r="E9" s="77">
        <v>82</v>
      </c>
      <c r="F9" s="77">
        <v>9</v>
      </c>
      <c r="G9" s="77">
        <v>0</v>
      </c>
      <c r="H9" s="77">
        <v>0</v>
      </c>
      <c r="I9" s="77">
        <v>0</v>
      </c>
      <c r="J9" s="77">
        <v>0</v>
      </c>
      <c r="K9" s="77">
        <v>20</v>
      </c>
      <c r="L9" s="78">
        <v>239</v>
      </c>
    </row>
    <row r="10" spans="1:12" s="56" customFormat="1" x14ac:dyDescent="0.25">
      <c r="B10" s="7" t="s">
        <v>576</v>
      </c>
      <c r="C10" s="77">
        <v>890</v>
      </c>
      <c r="D10" s="77">
        <v>0</v>
      </c>
      <c r="E10" s="77">
        <v>70</v>
      </c>
      <c r="F10" s="77">
        <v>8</v>
      </c>
      <c r="G10" s="77">
        <v>0</v>
      </c>
      <c r="H10" s="77">
        <v>15</v>
      </c>
      <c r="I10" s="77">
        <v>0</v>
      </c>
      <c r="J10" s="77">
        <v>0</v>
      </c>
      <c r="K10" s="77">
        <v>68</v>
      </c>
      <c r="L10" s="78">
        <v>1051</v>
      </c>
    </row>
    <row r="11" spans="1:12" s="56" customFormat="1" x14ac:dyDescent="0.25">
      <c r="B11" s="7" t="s">
        <v>577</v>
      </c>
      <c r="C11" s="77">
        <v>13352</v>
      </c>
      <c r="D11" s="77">
        <v>775</v>
      </c>
      <c r="E11" s="77">
        <v>21073</v>
      </c>
      <c r="F11" s="77">
        <v>1373</v>
      </c>
      <c r="G11" s="77">
        <v>424</v>
      </c>
      <c r="H11" s="77">
        <v>1875</v>
      </c>
      <c r="I11" s="77">
        <v>572</v>
      </c>
      <c r="J11" s="77">
        <v>1208</v>
      </c>
      <c r="K11" s="77">
        <v>2932</v>
      </c>
      <c r="L11" s="78">
        <v>43584</v>
      </c>
    </row>
    <row r="12" spans="1:12" s="56" customFormat="1" x14ac:dyDescent="0.25">
      <c r="B12" s="7" t="s">
        <v>578</v>
      </c>
      <c r="C12" s="77">
        <v>595</v>
      </c>
      <c r="D12" s="77">
        <v>551</v>
      </c>
      <c r="E12" s="77">
        <v>1096</v>
      </c>
      <c r="F12" s="77">
        <v>260</v>
      </c>
      <c r="G12" s="77">
        <v>0</v>
      </c>
      <c r="H12" s="77">
        <v>643</v>
      </c>
      <c r="I12" s="77">
        <v>263</v>
      </c>
      <c r="J12" s="77">
        <v>950</v>
      </c>
      <c r="K12" s="77">
        <v>556</v>
      </c>
      <c r="L12" s="78">
        <v>4914</v>
      </c>
    </row>
    <row r="13" spans="1:12" s="56" customFormat="1" x14ac:dyDescent="0.25">
      <c r="B13" s="7" t="s">
        <v>579</v>
      </c>
      <c r="C13" s="77">
        <v>602</v>
      </c>
      <c r="D13" s="77">
        <v>330</v>
      </c>
      <c r="E13" s="77">
        <v>1057</v>
      </c>
      <c r="F13" s="77">
        <v>266</v>
      </c>
      <c r="G13" s="77">
        <v>0</v>
      </c>
      <c r="H13" s="77">
        <v>559</v>
      </c>
      <c r="I13" s="77">
        <v>214</v>
      </c>
      <c r="J13" s="77">
        <v>1373</v>
      </c>
      <c r="K13" s="77">
        <v>602</v>
      </c>
      <c r="L13" s="78">
        <v>5003</v>
      </c>
    </row>
    <row r="14" spans="1:12" s="56" customFormat="1" x14ac:dyDescent="0.25">
      <c r="B14" s="7" t="s">
        <v>580</v>
      </c>
      <c r="C14" s="77">
        <v>789</v>
      </c>
      <c r="D14" s="77">
        <v>7</v>
      </c>
      <c r="E14" s="77">
        <v>105</v>
      </c>
      <c r="F14" s="77">
        <v>5</v>
      </c>
      <c r="G14" s="77">
        <v>1</v>
      </c>
      <c r="H14" s="77">
        <v>20</v>
      </c>
      <c r="I14" s="77">
        <v>0</v>
      </c>
      <c r="J14" s="77">
        <v>0</v>
      </c>
      <c r="K14" s="77">
        <v>308</v>
      </c>
      <c r="L14" s="78">
        <v>1235</v>
      </c>
    </row>
    <row r="15" spans="1:12" s="56" customFormat="1" x14ac:dyDescent="0.25">
      <c r="B15" s="7" t="s">
        <v>736</v>
      </c>
      <c r="C15" s="77">
        <v>1263</v>
      </c>
      <c r="D15" s="77">
        <v>89</v>
      </c>
      <c r="E15" s="77">
        <v>1234</v>
      </c>
      <c r="F15" s="77">
        <v>54</v>
      </c>
      <c r="G15" s="77">
        <v>404</v>
      </c>
      <c r="H15" s="77">
        <v>252</v>
      </c>
      <c r="I15" s="77">
        <v>1</v>
      </c>
      <c r="J15" s="77">
        <v>134</v>
      </c>
      <c r="K15" s="77">
        <v>571</v>
      </c>
      <c r="L15" s="78">
        <v>4002</v>
      </c>
    </row>
    <row r="16" spans="1:12" s="56" customFormat="1" x14ac:dyDescent="0.25">
      <c r="B16" s="7" t="s">
        <v>581</v>
      </c>
      <c r="C16" s="77">
        <v>1475</v>
      </c>
      <c r="D16" s="77">
        <v>82</v>
      </c>
      <c r="E16" s="77">
        <v>1963</v>
      </c>
      <c r="F16" s="77">
        <v>69</v>
      </c>
      <c r="G16" s="77">
        <v>411</v>
      </c>
      <c r="H16" s="77">
        <v>942</v>
      </c>
      <c r="I16" s="77">
        <v>13</v>
      </c>
      <c r="J16" s="77">
        <v>190</v>
      </c>
      <c r="K16" s="77">
        <v>1133</v>
      </c>
      <c r="L16" s="78">
        <v>6278</v>
      </c>
    </row>
    <row r="17" spans="2:12" s="56" customFormat="1" x14ac:dyDescent="0.25">
      <c r="B17" s="7" t="s">
        <v>582</v>
      </c>
      <c r="C17" s="77">
        <v>22144</v>
      </c>
      <c r="D17" s="77">
        <v>1153</v>
      </c>
      <c r="E17" s="77">
        <v>20287</v>
      </c>
      <c r="F17" s="77">
        <v>358</v>
      </c>
      <c r="G17" s="77">
        <v>391</v>
      </c>
      <c r="H17" s="77">
        <v>3285</v>
      </c>
      <c r="I17" s="77">
        <v>890</v>
      </c>
      <c r="J17" s="77">
        <v>1250</v>
      </c>
      <c r="K17" s="77">
        <v>5842</v>
      </c>
      <c r="L17" s="78">
        <v>55600</v>
      </c>
    </row>
    <row r="18" spans="2:12" s="56" customFormat="1" x14ac:dyDescent="0.25">
      <c r="B18" s="7" t="s">
        <v>737</v>
      </c>
      <c r="C18" s="77">
        <v>92836</v>
      </c>
      <c r="D18" s="77">
        <v>16906</v>
      </c>
      <c r="E18" s="77">
        <v>33770</v>
      </c>
      <c r="F18" s="77">
        <v>9687</v>
      </c>
      <c r="G18" s="77">
        <v>11409</v>
      </c>
      <c r="H18" s="77">
        <v>13062</v>
      </c>
      <c r="I18" s="77">
        <v>9517</v>
      </c>
      <c r="J18" s="77">
        <v>7549</v>
      </c>
      <c r="K18" s="77">
        <v>25130</v>
      </c>
      <c r="L18" s="78">
        <v>219866</v>
      </c>
    </row>
    <row r="19" spans="2:12" s="56" customFormat="1" x14ac:dyDescent="0.25">
      <c r="B19" s="7" t="s">
        <v>738</v>
      </c>
      <c r="C19" s="77">
        <v>272</v>
      </c>
      <c r="D19" s="77">
        <v>4</v>
      </c>
      <c r="E19" s="77">
        <v>189</v>
      </c>
      <c r="F19" s="77">
        <v>24</v>
      </c>
      <c r="G19" s="77">
        <v>8</v>
      </c>
      <c r="H19" s="77">
        <v>42</v>
      </c>
      <c r="I19" s="77">
        <v>0</v>
      </c>
      <c r="J19" s="77">
        <v>0</v>
      </c>
      <c r="K19" s="77">
        <v>36</v>
      </c>
      <c r="L19" s="78">
        <v>575</v>
      </c>
    </row>
    <row r="20" spans="2:12" s="56" customFormat="1" x14ac:dyDescent="0.25">
      <c r="B20" s="7" t="s">
        <v>269</v>
      </c>
      <c r="C20" s="77">
        <v>51127</v>
      </c>
      <c r="D20" s="77">
        <v>12588</v>
      </c>
      <c r="E20" s="77">
        <v>16789</v>
      </c>
      <c r="F20" s="77">
        <v>7650</v>
      </c>
      <c r="G20" s="77">
        <v>8787</v>
      </c>
      <c r="H20" s="77">
        <v>8581</v>
      </c>
      <c r="I20" s="77">
        <v>6096</v>
      </c>
      <c r="J20" s="77">
        <v>2837</v>
      </c>
      <c r="K20" s="77">
        <v>18126</v>
      </c>
      <c r="L20" s="78">
        <v>132581</v>
      </c>
    </row>
    <row r="21" spans="2:12" s="56" customFormat="1" x14ac:dyDescent="0.25">
      <c r="B21" s="7" t="s">
        <v>270</v>
      </c>
      <c r="C21" s="77">
        <v>130343</v>
      </c>
      <c r="D21" s="77">
        <v>17145</v>
      </c>
      <c r="E21" s="77">
        <v>57693</v>
      </c>
      <c r="F21" s="77">
        <v>12424</v>
      </c>
      <c r="G21" s="77">
        <v>13176</v>
      </c>
      <c r="H21" s="77">
        <v>20364</v>
      </c>
      <c r="I21" s="77">
        <v>11198</v>
      </c>
      <c r="J21" s="77">
        <v>11097</v>
      </c>
      <c r="K21" s="77">
        <v>35891</v>
      </c>
      <c r="L21" s="78">
        <v>309331</v>
      </c>
    </row>
    <row r="22" spans="2:12" s="56" customFormat="1" x14ac:dyDescent="0.25">
      <c r="B22" s="7" t="s">
        <v>583</v>
      </c>
      <c r="C22" s="77">
        <v>2943</v>
      </c>
      <c r="D22" s="77">
        <v>481</v>
      </c>
      <c r="E22" s="77">
        <v>8</v>
      </c>
      <c r="F22" s="77">
        <v>488</v>
      </c>
      <c r="G22" s="77">
        <v>1880</v>
      </c>
      <c r="H22" s="77">
        <v>801</v>
      </c>
      <c r="I22" s="77">
        <v>62</v>
      </c>
      <c r="J22" s="77">
        <v>0</v>
      </c>
      <c r="K22" s="77">
        <v>0</v>
      </c>
      <c r="L22" s="78">
        <v>6663</v>
      </c>
    </row>
    <row r="23" spans="2:12" s="56" customFormat="1" x14ac:dyDescent="0.25">
      <c r="B23" s="7" t="s">
        <v>584</v>
      </c>
      <c r="C23" s="77">
        <v>424</v>
      </c>
      <c r="D23" s="77">
        <v>5</v>
      </c>
      <c r="E23" s="77">
        <v>16</v>
      </c>
      <c r="F23" s="77">
        <v>3</v>
      </c>
      <c r="G23" s="77">
        <v>4</v>
      </c>
      <c r="H23" s="77">
        <v>93</v>
      </c>
      <c r="I23" s="77">
        <v>0</v>
      </c>
      <c r="J23" s="77">
        <v>0</v>
      </c>
      <c r="K23" s="77">
        <v>18</v>
      </c>
      <c r="L23" s="78">
        <v>563</v>
      </c>
    </row>
    <row r="24" spans="2:12" s="56" customFormat="1" x14ac:dyDescent="0.25">
      <c r="B24" s="7" t="s">
        <v>585</v>
      </c>
      <c r="C24" s="77">
        <v>140</v>
      </c>
      <c r="D24" s="77">
        <v>15</v>
      </c>
      <c r="E24" s="77">
        <v>182</v>
      </c>
      <c r="F24" s="77">
        <v>59</v>
      </c>
      <c r="G24" s="77">
        <v>0</v>
      </c>
      <c r="H24" s="77">
        <v>126</v>
      </c>
      <c r="I24" s="77">
        <v>0</v>
      </c>
      <c r="J24" s="77">
        <v>0</v>
      </c>
      <c r="K24" s="77">
        <v>106</v>
      </c>
      <c r="L24" s="78">
        <v>628</v>
      </c>
    </row>
    <row r="25" spans="2:12" s="56" customFormat="1" x14ac:dyDescent="0.25">
      <c r="B25" s="7" t="s">
        <v>586</v>
      </c>
      <c r="C25" s="77">
        <v>129</v>
      </c>
      <c r="D25" s="77">
        <v>7</v>
      </c>
      <c r="E25" s="77">
        <v>167</v>
      </c>
      <c r="F25" s="77">
        <v>0</v>
      </c>
      <c r="G25" s="77">
        <v>0</v>
      </c>
      <c r="H25" s="77">
        <v>0</v>
      </c>
      <c r="I25" s="77">
        <v>0</v>
      </c>
      <c r="J25" s="77">
        <v>0</v>
      </c>
      <c r="K25" s="77">
        <v>52</v>
      </c>
      <c r="L25" s="78">
        <v>355</v>
      </c>
    </row>
    <row r="26" spans="2:12" s="56" customFormat="1" x14ac:dyDescent="0.25">
      <c r="B26" s="7" t="s">
        <v>587</v>
      </c>
      <c r="C26" s="77">
        <v>312</v>
      </c>
      <c r="D26" s="77">
        <v>18</v>
      </c>
      <c r="E26" s="77">
        <v>129</v>
      </c>
      <c r="F26" s="77">
        <v>3</v>
      </c>
      <c r="G26" s="77">
        <v>0</v>
      </c>
      <c r="H26" s="77">
        <v>17</v>
      </c>
      <c r="I26" s="77">
        <v>0</v>
      </c>
      <c r="J26" s="77">
        <v>0</v>
      </c>
      <c r="K26" s="77">
        <v>29</v>
      </c>
      <c r="L26" s="78">
        <v>508</v>
      </c>
    </row>
    <row r="27" spans="2:12" s="56" customFormat="1" x14ac:dyDescent="0.25">
      <c r="B27" s="7" t="s">
        <v>588</v>
      </c>
      <c r="C27" s="77">
        <v>4755</v>
      </c>
      <c r="D27" s="77">
        <v>372</v>
      </c>
      <c r="E27" s="77">
        <v>479</v>
      </c>
      <c r="F27" s="77">
        <v>0</v>
      </c>
      <c r="G27" s="77">
        <v>0</v>
      </c>
      <c r="H27" s="77">
        <v>206</v>
      </c>
      <c r="I27" s="77">
        <v>0</v>
      </c>
      <c r="J27" s="77">
        <v>0</v>
      </c>
      <c r="K27" s="77">
        <v>246</v>
      </c>
      <c r="L27" s="78">
        <v>6058</v>
      </c>
    </row>
    <row r="28" spans="2:12" s="56" customFormat="1" x14ac:dyDescent="0.25">
      <c r="B28" s="7" t="s">
        <v>589</v>
      </c>
      <c r="C28" s="77">
        <v>756</v>
      </c>
      <c r="D28" s="77">
        <v>71</v>
      </c>
      <c r="E28" s="77">
        <v>181</v>
      </c>
      <c r="F28" s="77">
        <v>69</v>
      </c>
      <c r="G28" s="77">
        <v>61</v>
      </c>
      <c r="H28" s="77">
        <v>197</v>
      </c>
      <c r="I28" s="77">
        <v>14</v>
      </c>
      <c r="J28" s="77">
        <v>50</v>
      </c>
      <c r="K28" s="77">
        <v>118</v>
      </c>
      <c r="L28" s="78">
        <v>1517</v>
      </c>
    </row>
    <row r="29" spans="2:12" s="56" customFormat="1" x14ac:dyDescent="0.25">
      <c r="B29" s="7" t="s">
        <v>590</v>
      </c>
      <c r="C29" s="77">
        <v>742</v>
      </c>
      <c r="D29" s="77">
        <v>78</v>
      </c>
      <c r="E29" s="77">
        <v>210</v>
      </c>
      <c r="F29" s="77">
        <v>203</v>
      </c>
      <c r="G29" s="77">
        <v>64</v>
      </c>
      <c r="H29" s="77">
        <v>264</v>
      </c>
      <c r="I29" s="77">
        <v>42</v>
      </c>
      <c r="J29" s="77">
        <v>51</v>
      </c>
      <c r="K29" s="77">
        <v>705</v>
      </c>
      <c r="L29" s="78">
        <v>2359</v>
      </c>
    </row>
    <row r="30" spans="2:12" s="56" customFormat="1" x14ac:dyDescent="0.25">
      <c r="B30" s="7" t="s">
        <v>591</v>
      </c>
      <c r="C30" s="77">
        <v>299</v>
      </c>
      <c r="D30" s="77">
        <v>67</v>
      </c>
      <c r="E30" s="77">
        <v>58</v>
      </c>
      <c r="F30" s="77">
        <v>120</v>
      </c>
      <c r="G30" s="77">
        <v>248</v>
      </c>
      <c r="H30" s="77">
        <v>206</v>
      </c>
      <c r="I30" s="77">
        <v>170</v>
      </c>
      <c r="J30" s="77">
        <v>126</v>
      </c>
      <c r="K30" s="77">
        <v>18</v>
      </c>
      <c r="L30" s="78">
        <v>1312</v>
      </c>
    </row>
    <row r="31" spans="2:12" s="56" customFormat="1" x14ac:dyDescent="0.25">
      <c r="B31" s="7" t="s">
        <v>592</v>
      </c>
      <c r="C31" s="77">
        <v>1204</v>
      </c>
      <c r="D31" s="77">
        <v>60</v>
      </c>
      <c r="E31" s="77">
        <v>351</v>
      </c>
      <c r="F31" s="77">
        <v>27</v>
      </c>
      <c r="G31" s="77">
        <v>76</v>
      </c>
      <c r="H31" s="77">
        <v>294</v>
      </c>
      <c r="I31" s="77">
        <v>63</v>
      </c>
      <c r="J31" s="77">
        <v>0</v>
      </c>
      <c r="K31" s="77">
        <v>651</v>
      </c>
      <c r="L31" s="78">
        <v>2726</v>
      </c>
    </row>
    <row r="32" spans="2:12" s="56" customFormat="1" x14ac:dyDescent="0.25">
      <c r="B32" s="7" t="s">
        <v>593</v>
      </c>
      <c r="C32" s="77">
        <v>0</v>
      </c>
      <c r="D32" s="77">
        <v>0</v>
      </c>
      <c r="E32" s="77">
        <v>70</v>
      </c>
      <c r="F32" s="77">
        <v>0</v>
      </c>
      <c r="G32" s="77">
        <v>0</v>
      </c>
      <c r="H32" s="77">
        <v>4</v>
      </c>
      <c r="I32" s="77">
        <v>4</v>
      </c>
      <c r="J32" s="77">
        <v>0</v>
      </c>
      <c r="K32" s="77">
        <v>0</v>
      </c>
      <c r="L32" s="78">
        <v>78</v>
      </c>
    </row>
    <row r="33" spans="2:12" s="56" customFormat="1" x14ac:dyDescent="0.25">
      <c r="B33" s="7" t="s">
        <v>271</v>
      </c>
      <c r="C33" s="77">
        <v>18490</v>
      </c>
      <c r="D33" s="77">
        <v>506</v>
      </c>
      <c r="E33" s="77">
        <v>3124</v>
      </c>
      <c r="F33" s="77">
        <v>154</v>
      </c>
      <c r="G33" s="77">
        <v>330</v>
      </c>
      <c r="H33" s="77">
        <v>0</v>
      </c>
      <c r="I33" s="77">
        <v>171</v>
      </c>
      <c r="J33" s="77">
        <v>22</v>
      </c>
      <c r="K33" s="77">
        <v>945</v>
      </c>
      <c r="L33" s="78">
        <v>23742</v>
      </c>
    </row>
    <row r="34" spans="2:12" s="56" customFormat="1" x14ac:dyDescent="0.25">
      <c r="B34" s="7" t="s">
        <v>594</v>
      </c>
      <c r="C34" s="77">
        <v>9105</v>
      </c>
      <c r="D34" s="77">
        <v>3588</v>
      </c>
      <c r="E34" s="77">
        <v>10613</v>
      </c>
      <c r="F34" s="77">
        <v>1542</v>
      </c>
      <c r="G34" s="77">
        <v>1325</v>
      </c>
      <c r="H34" s="77">
        <v>1031</v>
      </c>
      <c r="I34" s="77">
        <v>869</v>
      </c>
      <c r="J34" s="77">
        <v>1862</v>
      </c>
      <c r="K34" s="77">
        <v>4896</v>
      </c>
      <c r="L34" s="78">
        <v>34831</v>
      </c>
    </row>
    <row r="35" spans="2:12" s="56" customFormat="1" x14ac:dyDescent="0.25">
      <c r="B35" s="7" t="s">
        <v>595</v>
      </c>
      <c r="C35" s="77">
        <v>8073</v>
      </c>
      <c r="D35" s="77">
        <v>3350</v>
      </c>
      <c r="E35" s="77">
        <v>5342</v>
      </c>
      <c r="F35" s="77">
        <v>1311</v>
      </c>
      <c r="G35" s="77">
        <v>2792</v>
      </c>
      <c r="H35" s="77">
        <v>3076</v>
      </c>
      <c r="I35" s="77">
        <v>2018</v>
      </c>
      <c r="J35" s="77">
        <v>1212</v>
      </c>
      <c r="K35" s="77">
        <v>2701</v>
      </c>
      <c r="L35" s="78">
        <v>29875</v>
      </c>
    </row>
    <row r="36" spans="2:12" s="56" customFormat="1" x14ac:dyDescent="0.25">
      <c r="B36" s="7" t="s">
        <v>596</v>
      </c>
      <c r="C36" s="77">
        <v>200</v>
      </c>
      <c r="D36" s="77">
        <v>0</v>
      </c>
      <c r="E36" s="77">
        <v>1</v>
      </c>
      <c r="F36" s="77">
        <v>0</v>
      </c>
      <c r="G36" s="77">
        <v>0</v>
      </c>
      <c r="H36" s="77">
        <v>0</v>
      </c>
      <c r="I36" s="77">
        <v>0</v>
      </c>
      <c r="J36" s="77">
        <v>0</v>
      </c>
      <c r="K36" s="77">
        <v>72</v>
      </c>
      <c r="L36" s="78">
        <v>273</v>
      </c>
    </row>
    <row r="37" spans="2:12" s="56" customFormat="1" x14ac:dyDescent="0.25">
      <c r="B37" s="7" t="s">
        <v>597</v>
      </c>
      <c r="C37" s="77">
        <v>6</v>
      </c>
      <c r="D37" s="77">
        <v>0</v>
      </c>
      <c r="E37" s="77">
        <v>6</v>
      </c>
      <c r="F37" s="77">
        <v>314</v>
      </c>
      <c r="G37" s="77">
        <v>70</v>
      </c>
      <c r="H37" s="77">
        <v>0</v>
      </c>
      <c r="I37" s="77">
        <v>0</v>
      </c>
      <c r="J37" s="77">
        <v>0</v>
      </c>
      <c r="K37" s="77">
        <v>37</v>
      </c>
      <c r="L37" s="78">
        <v>433</v>
      </c>
    </row>
    <row r="38" spans="2:12" s="56" customFormat="1" x14ac:dyDescent="0.25">
      <c r="B38" s="7" t="s">
        <v>598</v>
      </c>
      <c r="C38" s="77">
        <v>10931</v>
      </c>
      <c r="D38" s="77">
        <v>939</v>
      </c>
      <c r="E38" s="77">
        <v>16248</v>
      </c>
      <c r="F38" s="77">
        <v>465</v>
      </c>
      <c r="G38" s="77">
        <v>93</v>
      </c>
      <c r="H38" s="77">
        <v>1661</v>
      </c>
      <c r="I38" s="77">
        <v>494</v>
      </c>
      <c r="J38" s="77">
        <v>593</v>
      </c>
      <c r="K38" s="77">
        <v>2052</v>
      </c>
      <c r="L38" s="78">
        <v>33476</v>
      </c>
    </row>
    <row r="39" spans="2:12" s="56" customFormat="1" x14ac:dyDescent="0.25">
      <c r="B39" s="7" t="s">
        <v>599</v>
      </c>
      <c r="C39" s="77">
        <v>5310</v>
      </c>
      <c r="D39" s="77">
        <v>249</v>
      </c>
      <c r="E39" s="77">
        <v>2429</v>
      </c>
      <c r="F39" s="77">
        <v>225</v>
      </c>
      <c r="G39" s="77">
        <v>223</v>
      </c>
      <c r="H39" s="77">
        <v>470</v>
      </c>
      <c r="I39" s="77">
        <v>162</v>
      </c>
      <c r="J39" s="77">
        <v>162</v>
      </c>
      <c r="K39" s="77">
        <v>1449</v>
      </c>
      <c r="L39" s="78">
        <v>10679</v>
      </c>
    </row>
    <row r="40" spans="2:12" s="56" customFormat="1" x14ac:dyDescent="0.25">
      <c r="B40" s="7" t="s">
        <v>600</v>
      </c>
      <c r="C40" s="77">
        <v>4482</v>
      </c>
      <c r="D40" s="77">
        <v>0</v>
      </c>
      <c r="E40" s="77">
        <v>3215</v>
      </c>
      <c r="F40" s="77">
        <v>0</v>
      </c>
      <c r="G40" s="77">
        <v>95</v>
      </c>
      <c r="H40" s="77">
        <v>469</v>
      </c>
      <c r="I40" s="77">
        <v>60</v>
      </c>
      <c r="J40" s="77">
        <v>1</v>
      </c>
      <c r="K40" s="77">
        <v>2201</v>
      </c>
      <c r="L40" s="78">
        <v>10523</v>
      </c>
    </row>
    <row r="41" spans="2:12" s="56" customFormat="1" x14ac:dyDescent="0.25">
      <c r="B41" s="7" t="s">
        <v>272</v>
      </c>
      <c r="C41" s="77">
        <v>144272</v>
      </c>
      <c r="D41" s="77">
        <v>43391</v>
      </c>
      <c r="E41" s="77">
        <v>80591</v>
      </c>
      <c r="F41" s="77">
        <v>24231</v>
      </c>
      <c r="G41" s="77">
        <v>28480</v>
      </c>
      <c r="H41" s="77">
        <v>34031</v>
      </c>
      <c r="I41" s="77">
        <v>24494</v>
      </c>
      <c r="J41" s="77">
        <v>20084</v>
      </c>
      <c r="K41" s="77">
        <v>62931</v>
      </c>
      <c r="L41" s="78">
        <v>462505</v>
      </c>
    </row>
    <row r="42" spans="2:12" s="56" customFormat="1" x14ac:dyDescent="0.25">
      <c r="B42" s="7" t="s">
        <v>601</v>
      </c>
      <c r="C42" s="77">
        <v>596</v>
      </c>
      <c r="D42" s="77">
        <v>981</v>
      </c>
      <c r="E42" s="77">
        <v>1816</v>
      </c>
      <c r="F42" s="77">
        <v>0</v>
      </c>
      <c r="G42" s="77">
        <v>663</v>
      </c>
      <c r="H42" s="77">
        <v>781</v>
      </c>
      <c r="I42" s="77">
        <v>1019</v>
      </c>
      <c r="J42" s="77">
        <v>2664</v>
      </c>
      <c r="K42" s="77">
        <v>19</v>
      </c>
      <c r="L42" s="78">
        <v>8539</v>
      </c>
    </row>
    <row r="43" spans="2:12" s="56" customFormat="1" x14ac:dyDescent="0.25">
      <c r="B43" s="7" t="s">
        <v>739</v>
      </c>
      <c r="C43" s="77">
        <v>2681</v>
      </c>
      <c r="D43" s="77">
        <v>70</v>
      </c>
      <c r="E43" s="77">
        <v>748</v>
      </c>
      <c r="F43" s="77">
        <v>89</v>
      </c>
      <c r="G43" s="77">
        <v>132</v>
      </c>
      <c r="H43" s="77">
        <v>74</v>
      </c>
      <c r="I43" s="77">
        <v>0</v>
      </c>
      <c r="J43" s="77">
        <v>0</v>
      </c>
      <c r="K43" s="77">
        <v>506</v>
      </c>
      <c r="L43" s="78">
        <v>4300</v>
      </c>
    </row>
    <row r="44" spans="2:12" s="56" customFormat="1" x14ac:dyDescent="0.25">
      <c r="B44" s="7" t="s">
        <v>602</v>
      </c>
      <c r="C44" s="77">
        <v>14735</v>
      </c>
      <c r="D44" s="77">
        <v>1143</v>
      </c>
      <c r="E44" s="77">
        <v>2985</v>
      </c>
      <c r="F44" s="77">
        <v>306</v>
      </c>
      <c r="G44" s="77">
        <v>319</v>
      </c>
      <c r="H44" s="77">
        <v>448</v>
      </c>
      <c r="I44" s="77">
        <v>71</v>
      </c>
      <c r="J44" s="77">
        <v>350</v>
      </c>
      <c r="K44" s="77">
        <v>1987</v>
      </c>
      <c r="L44" s="78">
        <v>22344</v>
      </c>
    </row>
    <row r="45" spans="2:12" s="56" customFormat="1" x14ac:dyDescent="0.25">
      <c r="B45" s="7" t="s">
        <v>273</v>
      </c>
      <c r="C45" s="77">
        <v>301947</v>
      </c>
      <c r="D45" s="77">
        <v>75367</v>
      </c>
      <c r="E45" s="77">
        <v>143045</v>
      </c>
      <c r="F45" s="77">
        <v>49590</v>
      </c>
      <c r="G45" s="77">
        <v>48920</v>
      </c>
      <c r="H45" s="77">
        <v>63470</v>
      </c>
      <c r="I45" s="77">
        <v>48137</v>
      </c>
      <c r="J45" s="77">
        <v>33920</v>
      </c>
      <c r="K45" s="77">
        <v>140467</v>
      </c>
      <c r="L45" s="78">
        <v>904863</v>
      </c>
    </row>
    <row r="46" spans="2:12" s="56" customFormat="1" x14ac:dyDescent="0.25">
      <c r="B46" s="7" t="s">
        <v>603</v>
      </c>
      <c r="C46" s="77">
        <v>200</v>
      </c>
      <c r="D46" s="77">
        <v>90</v>
      </c>
      <c r="E46" s="77">
        <v>15</v>
      </c>
      <c r="F46" s="77">
        <v>0</v>
      </c>
      <c r="G46" s="77">
        <v>299</v>
      </c>
      <c r="H46" s="77">
        <v>162</v>
      </c>
      <c r="I46" s="77">
        <v>0</v>
      </c>
      <c r="J46" s="77">
        <v>0</v>
      </c>
      <c r="K46" s="77">
        <v>0</v>
      </c>
      <c r="L46" s="78">
        <v>766</v>
      </c>
    </row>
    <row r="47" spans="2:12" s="56" customFormat="1" x14ac:dyDescent="0.25">
      <c r="B47" s="7" t="s">
        <v>604</v>
      </c>
      <c r="C47" s="77">
        <v>28444</v>
      </c>
      <c r="D47" s="77">
        <v>3465</v>
      </c>
      <c r="E47" s="77">
        <v>14911</v>
      </c>
      <c r="F47" s="77">
        <v>4775</v>
      </c>
      <c r="G47" s="77">
        <v>4096</v>
      </c>
      <c r="H47" s="77">
        <v>6073</v>
      </c>
      <c r="I47" s="77">
        <v>4246</v>
      </c>
      <c r="J47" s="77">
        <v>3950</v>
      </c>
      <c r="K47" s="77">
        <v>8671</v>
      </c>
      <c r="L47" s="78">
        <v>78631</v>
      </c>
    </row>
    <row r="48" spans="2:12" s="56" customFormat="1" x14ac:dyDescent="0.25">
      <c r="B48" s="7" t="s">
        <v>605</v>
      </c>
      <c r="C48" s="77">
        <v>29948</v>
      </c>
      <c r="D48" s="77">
        <v>3552</v>
      </c>
      <c r="E48" s="77">
        <v>14202</v>
      </c>
      <c r="F48" s="77">
        <v>5472</v>
      </c>
      <c r="G48" s="77">
        <v>4612</v>
      </c>
      <c r="H48" s="77">
        <v>5023</v>
      </c>
      <c r="I48" s="77">
        <v>4086</v>
      </c>
      <c r="J48" s="77">
        <v>3737</v>
      </c>
      <c r="K48" s="77">
        <v>8189</v>
      </c>
      <c r="L48" s="78">
        <v>78821</v>
      </c>
    </row>
    <row r="49" spans="2:12" s="56" customFormat="1" x14ac:dyDescent="0.25">
      <c r="B49" s="7" t="s">
        <v>656</v>
      </c>
      <c r="C49" s="77">
        <v>0</v>
      </c>
      <c r="D49" s="77">
        <v>0</v>
      </c>
      <c r="E49" s="77">
        <v>2</v>
      </c>
      <c r="F49" s="77">
        <v>0</v>
      </c>
      <c r="G49" s="77">
        <v>18</v>
      </c>
      <c r="H49" s="77">
        <v>0</v>
      </c>
      <c r="I49" s="77">
        <v>0</v>
      </c>
      <c r="J49" s="77">
        <v>0</v>
      </c>
      <c r="K49" s="77">
        <v>0</v>
      </c>
      <c r="L49" s="78">
        <v>20</v>
      </c>
    </row>
    <row r="50" spans="2:12" s="56" customFormat="1" x14ac:dyDescent="0.25">
      <c r="B50" s="7" t="s">
        <v>657</v>
      </c>
      <c r="C50" s="77">
        <v>238</v>
      </c>
      <c r="D50" s="77">
        <v>0</v>
      </c>
      <c r="E50" s="77">
        <v>52</v>
      </c>
      <c r="F50" s="77">
        <v>0</v>
      </c>
      <c r="G50" s="77">
        <v>37</v>
      </c>
      <c r="H50" s="77">
        <v>0</v>
      </c>
      <c r="I50" s="77">
        <v>0</v>
      </c>
      <c r="J50" s="77">
        <v>0</v>
      </c>
      <c r="K50" s="77">
        <v>64</v>
      </c>
      <c r="L50" s="78">
        <v>391</v>
      </c>
    </row>
    <row r="51" spans="2:12" s="56" customFormat="1" x14ac:dyDescent="0.25">
      <c r="B51" s="7" t="s">
        <v>606</v>
      </c>
      <c r="C51" s="77">
        <v>284</v>
      </c>
      <c r="D51" s="77">
        <v>0</v>
      </c>
      <c r="E51" s="77">
        <v>209</v>
      </c>
      <c r="F51" s="77">
        <v>24</v>
      </c>
      <c r="G51" s="77">
        <v>29</v>
      </c>
      <c r="H51" s="77">
        <v>0</v>
      </c>
      <c r="I51" s="77">
        <v>2</v>
      </c>
      <c r="J51" s="77">
        <v>0</v>
      </c>
      <c r="K51" s="77">
        <v>29</v>
      </c>
      <c r="L51" s="78">
        <v>577</v>
      </c>
    </row>
    <row r="52" spans="2:12" s="56" customFormat="1" x14ac:dyDescent="0.25">
      <c r="B52" s="7" t="s">
        <v>658</v>
      </c>
      <c r="C52" s="77">
        <v>185</v>
      </c>
      <c r="D52" s="77">
        <v>0</v>
      </c>
      <c r="E52" s="77">
        <v>149</v>
      </c>
      <c r="F52" s="77">
        <v>24</v>
      </c>
      <c r="G52" s="77">
        <v>0</v>
      </c>
      <c r="H52" s="77">
        <v>0</v>
      </c>
      <c r="I52" s="77">
        <v>2</v>
      </c>
      <c r="J52" s="77">
        <v>0</v>
      </c>
      <c r="K52" s="77">
        <v>0</v>
      </c>
      <c r="L52" s="78">
        <v>360</v>
      </c>
    </row>
    <row r="53" spans="2:12" s="56" customFormat="1" x14ac:dyDescent="0.25">
      <c r="B53" s="7" t="s">
        <v>607</v>
      </c>
      <c r="C53" s="77">
        <v>7584</v>
      </c>
      <c r="D53" s="77">
        <v>890</v>
      </c>
      <c r="E53" s="77">
        <v>3466</v>
      </c>
      <c r="F53" s="77">
        <v>487</v>
      </c>
      <c r="G53" s="77">
        <v>273</v>
      </c>
      <c r="H53" s="77">
        <v>1310</v>
      </c>
      <c r="I53" s="77">
        <v>49</v>
      </c>
      <c r="J53" s="77">
        <v>473</v>
      </c>
      <c r="K53" s="77">
        <v>2442</v>
      </c>
      <c r="L53" s="78">
        <v>16974</v>
      </c>
    </row>
    <row r="54" spans="2:12" s="56" customFormat="1" x14ac:dyDescent="0.25">
      <c r="B54" s="7" t="s">
        <v>608</v>
      </c>
      <c r="C54" s="77">
        <v>7460</v>
      </c>
      <c r="D54" s="77">
        <v>662</v>
      </c>
      <c r="E54" s="77">
        <v>12980</v>
      </c>
      <c r="F54" s="77">
        <v>320</v>
      </c>
      <c r="G54" s="77">
        <v>116</v>
      </c>
      <c r="H54" s="77">
        <v>1638</v>
      </c>
      <c r="I54" s="77">
        <v>577</v>
      </c>
      <c r="J54" s="77">
        <v>390</v>
      </c>
      <c r="K54" s="77">
        <v>1526</v>
      </c>
      <c r="L54" s="78">
        <v>25669</v>
      </c>
    </row>
    <row r="55" spans="2:12" s="56" customFormat="1" x14ac:dyDescent="0.25">
      <c r="B55" s="7" t="s">
        <v>274</v>
      </c>
      <c r="C55" s="77">
        <v>132614</v>
      </c>
      <c r="D55" s="77">
        <v>39136</v>
      </c>
      <c r="E55" s="77">
        <v>75319</v>
      </c>
      <c r="F55" s="77">
        <v>23949</v>
      </c>
      <c r="G55" s="77">
        <v>23915</v>
      </c>
      <c r="H55" s="77">
        <v>25948</v>
      </c>
      <c r="I55" s="77">
        <v>20908</v>
      </c>
      <c r="J55" s="77">
        <v>18267</v>
      </c>
      <c r="K55" s="77">
        <v>52240</v>
      </c>
      <c r="L55" s="78">
        <v>412296</v>
      </c>
    </row>
    <row r="56" spans="2:12" s="56" customFormat="1" x14ac:dyDescent="0.25">
      <c r="B56" s="7" t="s">
        <v>275</v>
      </c>
      <c r="C56" s="77">
        <v>551662</v>
      </c>
      <c r="D56" s="77">
        <v>37261</v>
      </c>
      <c r="E56" s="77">
        <v>133688</v>
      </c>
      <c r="F56" s="77">
        <v>31132</v>
      </c>
      <c r="G56" s="77">
        <v>34685</v>
      </c>
      <c r="H56" s="77">
        <v>17026</v>
      </c>
      <c r="I56" s="77">
        <v>25745</v>
      </c>
      <c r="J56" s="77">
        <v>24660</v>
      </c>
      <c r="K56" s="77">
        <v>109217</v>
      </c>
      <c r="L56" s="78">
        <v>965076</v>
      </c>
    </row>
    <row r="57" spans="2:12" s="56" customFormat="1" x14ac:dyDescent="0.25">
      <c r="B57" s="7" t="s">
        <v>740</v>
      </c>
      <c r="C57" s="77">
        <v>1553</v>
      </c>
      <c r="D57" s="77">
        <v>998</v>
      </c>
      <c r="E57" s="77">
        <v>3421</v>
      </c>
      <c r="F57" s="77">
        <v>1380</v>
      </c>
      <c r="G57" s="77">
        <v>1186</v>
      </c>
      <c r="H57" s="77">
        <v>1023</v>
      </c>
      <c r="I57" s="77">
        <v>338</v>
      </c>
      <c r="J57" s="77">
        <v>146</v>
      </c>
      <c r="K57" s="77">
        <v>626</v>
      </c>
      <c r="L57" s="78">
        <v>10671</v>
      </c>
    </row>
    <row r="58" spans="2:12" s="56" customFormat="1" x14ac:dyDescent="0.25">
      <c r="B58" s="7" t="s">
        <v>609</v>
      </c>
      <c r="C58" s="77">
        <v>25936</v>
      </c>
      <c r="D58" s="77">
        <v>532</v>
      </c>
      <c r="E58" s="77">
        <v>22069</v>
      </c>
      <c r="F58" s="77">
        <v>1142</v>
      </c>
      <c r="G58" s="77">
        <v>381</v>
      </c>
      <c r="H58" s="77">
        <v>2974</v>
      </c>
      <c r="I58" s="77">
        <v>892</v>
      </c>
      <c r="J58" s="77">
        <v>1380</v>
      </c>
      <c r="K58" s="77">
        <v>7159</v>
      </c>
      <c r="L58" s="78">
        <v>62465</v>
      </c>
    </row>
    <row r="59" spans="2:12" s="56" customFormat="1" x14ac:dyDescent="0.25">
      <c r="B59" s="7" t="s">
        <v>610</v>
      </c>
      <c r="C59" s="77">
        <v>236</v>
      </c>
      <c r="D59" s="77">
        <v>0</v>
      </c>
      <c r="E59" s="77">
        <v>84</v>
      </c>
      <c r="F59" s="77">
        <v>112</v>
      </c>
      <c r="G59" s="77">
        <v>61</v>
      </c>
      <c r="H59" s="77">
        <v>0</v>
      </c>
      <c r="I59" s="77">
        <v>4</v>
      </c>
      <c r="J59" s="77">
        <v>0</v>
      </c>
      <c r="K59" s="77">
        <v>21</v>
      </c>
      <c r="L59" s="78">
        <v>518</v>
      </c>
    </row>
    <row r="60" spans="2:12" s="56" customFormat="1" x14ac:dyDescent="0.25">
      <c r="B60" s="7" t="s">
        <v>741</v>
      </c>
      <c r="C60" s="77">
        <v>12316</v>
      </c>
      <c r="D60" s="77">
        <v>3124</v>
      </c>
      <c r="E60" s="77">
        <v>6805</v>
      </c>
      <c r="F60" s="77">
        <v>4024</v>
      </c>
      <c r="G60" s="77">
        <v>3299</v>
      </c>
      <c r="H60" s="77">
        <v>4575</v>
      </c>
      <c r="I60" s="77">
        <v>3433</v>
      </c>
      <c r="J60" s="77">
        <v>2295</v>
      </c>
      <c r="K60" s="77">
        <v>4659</v>
      </c>
      <c r="L60" s="78">
        <v>44530</v>
      </c>
    </row>
    <row r="61" spans="2:12" s="56" customFormat="1" x14ac:dyDescent="0.25">
      <c r="B61" s="7" t="s">
        <v>276</v>
      </c>
      <c r="C61" s="77">
        <v>1368</v>
      </c>
      <c r="D61" s="77">
        <v>686</v>
      </c>
      <c r="E61" s="77">
        <v>296</v>
      </c>
      <c r="F61" s="77">
        <v>118</v>
      </c>
      <c r="G61" s="77">
        <v>937</v>
      </c>
      <c r="H61" s="77">
        <v>417</v>
      </c>
      <c r="I61" s="77">
        <v>59</v>
      </c>
      <c r="J61" s="77">
        <v>142</v>
      </c>
      <c r="K61" s="77">
        <v>605</v>
      </c>
      <c r="L61" s="78">
        <v>4628</v>
      </c>
    </row>
    <row r="62" spans="2:12" s="56" customFormat="1" x14ac:dyDescent="0.25">
      <c r="B62" s="7" t="s">
        <v>611</v>
      </c>
      <c r="C62" s="77">
        <v>2553</v>
      </c>
      <c r="D62" s="77">
        <v>2</v>
      </c>
      <c r="E62" s="77">
        <v>1072</v>
      </c>
      <c r="F62" s="77">
        <v>133</v>
      </c>
      <c r="G62" s="77">
        <v>246</v>
      </c>
      <c r="H62" s="77">
        <v>438</v>
      </c>
      <c r="I62" s="77">
        <v>5</v>
      </c>
      <c r="J62" s="77">
        <v>142</v>
      </c>
      <c r="K62" s="77">
        <v>291</v>
      </c>
      <c r="L62" s="78">
        <v>4882</v>
      </c>
    </row>
    <row r="63" spans="2:12" s="56" customFormat="1" x14ac:dyDescent="0.25">
      <c r="B63" s="7" t="s">
        <v>612</v>
      </c>
      <c r="C63" s="77">
        <v>2882</v>
      </c>
      <c r="D63" s="77">
        <v>43</v>
      </c>
      <c r="E63" s="77">
        <v>1179</v>
      </c>
      <c r="F63" s="77">
        <v>134</v>
      </c>
      <c r="G63" s="77">
        <v>472</v>
      </c>
      <c r="H63" s="77">
        <v>460</v>
      </c>
      <c r="I63" s="77">
        <v>17</v>
      </c>
      <c r="J63" s="77">
        <v>204</v>
      </c>
      <c r="K63" s="77">
        <v>662</v>
      </c>
      <c r="L63" s="78">
        <v>6053</v>
      </c>
    </row>
    <row r="64" spans="2:12" s="56" customFormat="1" x14ac:dyDescent="0.25">
      <c r="B64" s="7" t="s">
        <v>613</v>
      </c>
      <c r="C64" s="77">
        <v>1633</v>
      </c>
      <c r="D64" s="77">
        <v>0</v>
      </c>
      <c r="E64" s="77">
        <v>0</v>
      </c>
      <c r="F64" s="77">
        <v>0</v>
      </c>
      <c r="G64" s="77">
        <v>0</v>
      </c>
      <c r="H64" s="77">
        <v>0</v>
      </c>
      <c r="I64" s="77">
        <v>0</v>
      </c>
      <c r="J64" s="77">
        <v>0</v>
      </c>
      <c r="K64" s="77">
        <v>33</v>
      </c>
      <c r="L64" s="78">
        <v>1666</v>
      </c>
    </row>
    <row r="65" spans="2:12" s="56" customFormat="1" x14ac:dyDescent="0.25">
      <c r="B65" s="7" t="s">
        <v>614</v>
      </c>
      <c r="C65" s="77">
        <v>23092</v>
      </c>
      <c r="D65" s="77">
        <v>562</v>
      </c>
      <c r="E65" s="77">
        <v>22854</v>
      </c>
      <c r="F65" s="77">
        <v>476</v>
      </c>
      <c r="G65" s="77">
        <v>380</v>
      </c>
      <c r="H65" s="77">
        <v>2612</v>
      </c>
      <c r="I65" s="77">
        <v>893</v>
      </c>
      <c r="J65" s="77">
        <v>1402</v>
      </c>
      <c r="K65" s="77">
        <v>6631</v>
      </c>
      <c r="L65" s="78">
        <v>58902</v>
      </c>
    </row>
    <row r="66" spans="2:12" s="56" customFormat="1" x14ac:dyDescent="0.25">
      <c r="B66" s="7" t="s">
        <v>615</v>
      </c>
      <c r="C66" s="77">
        <v>7857</v>
      </c>
      <c r="D66" s="77">
        <v>3</v>
      </c>
      <c r="E66" s="77">
        <v>2041</v>
      </c>
      <c r="F66" s="77">
        <v>215</v>
      </c>
      <c r="G66" s="77">
        <v>350</v>
      </c>
      <c r="H66" s="77">
        <v>325</v>
      </c>
      <c r="I66" s="77">
        <v>85</v>
      </c>
      <c r="J66" s="77">
        <v>288</v>
      </c>
      <c r="K66" s="77">
        <v>1446</v>
      </c>
      <c r="L66" s="78">
        <v>12610</v>
      </c>
    </row>
    <row r="67" spans="2:12" s="56" customFormat="1" x14ac:dyDescent="0.25">
      <c r="B67" s="7" t="s">
        <v>742</v>
      </c>
      <c r="C67" s="77">
        <v>132</v>
      </c>
      <c r="D67" s="77">
        <v>1</v>
      </c>
      <c r="E67" s="77">
        <v>1</v>
      </c>
      <c r="F67" s="77">
        <v>84</v>
      </c>
      <c r="G67" s="77">
        <v>27</v>
      </c>
      <c r="H67" s="77">
        <v>0</v>
      </c>
      <c r="I67" s="77">
        <v>0</v>
      </c>
      <c r="J67" s="77">
        <v>12</v>
      </c>
      <c r="K67" s="77">
        <v>1</v>
      </c>
      <c r="L67" s="78">
        <v>258</v>
      </c>
    </row>
    <row r="68" spans="2:12" s="56" customFormat="1" x14ac:dyDescent="0.25">
      <c r="B68" s="7" t="s">
        <v>616</v>
      </c>
      <c r="C68" s="77">
        <v>6279</v>
      </c>
      <c r="D68" s="77">
        <v>4</v>
      </c>
      <c r="E68" s="77">
        <v>1733</v>
      </c>
      <c r="F68" s="77">
        <v>266</v>
      </c>
      <c r="G68" s="77">
        <v>294</v>
      </c>
      <c r="H68" s="77">
        <v>323</v>
      </c>
      <c r="I68" s="77">
        <v>86</v>
      </c>
      <c r="J68" s="77">
        <v>121</v>
      </c>
      <c r="K68" s="77">
        <v>1284</v>
      </c>
      <c r="L68" s="78">
        <v>10390</v>
      </c>
    </row>
    <row r="69" spans="2:12" s="56" customFormat="1" x14ac:dyDescent="0.25">
      <c r="B69" s="7" t="s">
        <v>617</v>
      </c>
      <c r="C69" s="77">
        <v>6176</v>
      </c>
      <c r="D69" s="77">
        <v>1</v>
      </c>
      <c r="E69" s="77">
        <v>1857</v>
      </c>
      <c r="F69" s="77">
        <v>58</v>
      </c>
      <c r="G69" s="77">
        <v>217</v>
      </c>
      <c r="H69" s="77">
        <v>125</v>
      </c>
      <c r="I69" s="77">
        <v>0</v>
      </c>
      <c r="J69" s="77">
        <v>198</v>
      </c>
      <c r="K69" s="77">
        <v>1326</v>
      </c>
      <c r="L69" s="78">
        <v>9958</v>
      </c>
    </row>
    <row r="70" spans="2:12" x14ac:dyDescent="0.25">
      <c r="B70" s="7" t="s">
        <v>618</v>
      </c>
      <c r="C70" s="66">
        <v>1420</v>
      </c>
      <c r="D70" s="66">
        <v>0</v>
      </c>
      <c r="E70" s="66">
        <v>1609</v>
      </c>
      <c r="F70" s="66">
        <v>759</v>
      </c>
      <c r="G70" s="66">
        <v>0</v>
      </c>
      <c r="H70" s="66">
        <v>578</v>
      </c>
      <c r="I70" s="66">
        <v>100</v>
      </c>
      <c r="J70" s="66">
        <v>1480</v>
      </c>
      <c r="K70" s="66">
        <v>140</v>
      </c>
      <c r="L70" s="78">
        <v>6086</v>
      </c>
    </row>
    <row r="71" spans="2:12" x14ac:dyDescent="0.25">
      <c r="B71" s="7" t="s">
        <v>277</v>
      </c>
      <c r="C71" s="66">
        <v>86043</v>
      </c>
      <c r="D71" s="66">
        <v>14494</v>
      </c>
      <c r="E71" s="66">
        <v>34001</v>
      </c>
      <c r="F71" s="66">
        <v>8489</v>
      </c>
      <c r="G71" s="66">
        <v>8077</v>
      </c>
      <c r="H71" s="66">
        <v>12171</v>
      </c>
      <c r="I71" s="66">
        <v>7646</v>
      </c>
      <c r="J71" s="66">
        <v>4653</v>
      </c>
      <c r="K71" s="66">
        <v>15841</v>
      </c>
      <c r="L71" s="78">
        <v>191415</v>
      </c>
    </row>
    <row r="72" spans="2:12" x14ac:dyDescent="0.25">
      <c r="B72" s="7" t="s">
        <v>278</v>
      </c>
      <c r="C72" s="77">
        <v>84769</v>
      </c>
      <c r="D72" s="77">
        <v>13952</v>
      </c>
      <c r="E72" s="77">
        <v>35720</v>
      </c>
      <c r="F72" s="77">
        <v>8595</v>
      </c>
      <c r="G72" s="77">
        <v>8094</v>
      </c>
      <c r="H72" s="77">
        <v>12070</v>
      </c>
      <c r="I72" s="77">
        <v>7642</v>
      </c>
      <c r="J72" s="77">
        <v>4584</v>
      </c>
      <c r="K72" s="77">
        <v>15932</v>
      </c>
      <c r="L72" s="78">
        <v>191358</v>
      </c>
    </row>
    <row r="73" spans="2:12" x14ac:dyDescent="0.25">
      <c r="B73" s="7" t="s">
        <v>279</v>
      </c>
      <c r="C73" s="66">
        <v>9403</v>
      </c>
      <c r="D73" s="66">
        <v>647</v>
      </c>
      <c r="E73" s="66">
        <v>1537</v>
      </c>
      <c r="F73" s="66">
        <v>594</v>
      </c>
      <c r="G73" s="66">
        <v>397</v>
      </c>
      <c r="H73" s="66">
        <v>882</v>
      </c>
      <c r="I73" s="66">
        <v>1119</v>
      </c>
      <c r="J73" s="66">
        <v>694</v>
      </c>
      <c r="K73" s="66">
        <v>3375</v>
      </c>
      <c r="L73" s="78">
        <v>18648</v>
      </c>
    </row>
    <row r="74" spans="2:12" x14ac:dyDescent="0.25">
      <c r="B74" s="7" t="s">
        <v>619</v>
      </c>
      <c r="C74" s="66">
        <v>25964</v>
      </c>
      <c r="D74" s="66">
        <v>2717</v>
      </c>
      <c r="E74" s="66">
        <v>10452</v>
      </c>
      <c r="F74" s="66">
        <v>1434</v>
      </c>
      <c r="G74" s="66">
        <v>971</v>
      </c>
      <c r="H74" s="66">
        <v>3427</v>
      </c>
      <c r="I74" s="66">
        <v>1538</v>
      </c>
      <c r="J74" s="66">
        <v>598</v>
      </c>
      <c r="K74" s="66">
        <v>5172</v>
      </c>
      <c r="L74" s="78">
        <v>52273</v>
      </c>
    </row>
    <row r="75" spans="2:12" x14ac:dyDescent="0.25">
      <c r="B75" s="7" t="s">
        <v>280</v>
      </c>
      <c r="C75" s="66">
        <v>4561</v>
      </c>
      <c r="D75" s="66">
        <v>541</v>
      </c>
      <c r="E75" s="66">
        <v>1548</v>
      </c>
      <c r="F75" s="66">
        <v>519</v>
      </c>
      <c r="G75" s="66">
        <v>402</v>
      </c>
      <c r="H75" s="66">
        <v>823</v>
      </c>
      <c r="I75" s="66">
        <v>75</v>
      </c>
      <c r="J75" s="66">
        <v>907</v>
      </c>
      <c r="K75" s="66">
        <v>3484</v>
      </c>
      <c r="L75" s="78">
        <v>12860</v>
      </c>
    </row>
    <row r="76" spans="2:12" x14ac:dyDescent="0.25">
      <c r="B76" s="7" t="s">
        <v>620</v>
      </c>
      <c r="C76" s="66">
        <v>29523</v>
      </c>
      <c r="D76" s="66">
        <v>2702</v>
      </c>
      <c r="E76" s="66">
        <v>10401</v>
      </c>
      <c r="F76" s="66">
        <v>1207</v>
      </c>
      <c r="G76" s="66">
        <v>994</v>
      </c>
      <c r="H76" s="66">
        <v>3400</v>
      </c>
      <c r="I76" s="66">
        <v>1538</v>
      </c>
      <c r="J76" s="66">
        <v>257</v>
      </c>
      <c r="K76" s="66">
        <v>5274</v>
      </c>
      <c r="L76" s="78">
        <v>55296</v>
      </c>
    </row>
    <row r="77" spans="2:12" x14ac:dyDescent="0.25">
      <c r="B77" s="7" t="s">
        <v>621</v>
      </c>
      <c r="C77" s="66">
        <v>311</v>
      </c>
      <c r="D77" s="66">
        <v>229</v>
      </c>
      <c r="E77" s="66">
        <v>886</v>
      </c>
      <c r="F77" s="66">
        <v>53</v>
      </c>
      <c r="G77" s="66">
        <v>445</v>
      </c>
      <c r="H77" s="66">
        <v>332</v>
      </c>
      <c r="I77" s="66">
        <v>61</v>
      </c>
      <c r="J77" s="66">
        <v>0</v>
      </c>
      <c r="K77" s="66">
        <v>63</v>
      </c>
      <c r="L77" s="78">
        <v>2380</v>
      </c>
    </row>
    <row r="78" spans="2:12" x14ac:dyDescent="0.25">
      <c r="B78" s="7" t="s">
        <v>281</v>
      </c>
      <c r="C78" s="66">
        <v>56108</v>
      </c>
      <c r="D78" s="66">
        <v>10593</v>
      </c>
      <c r="E78" s="66">
        <v>21596</v>
      </c>
      <c r="F78" s="66">
        <v>5184</v>
      </c>
      <c r="G78" s="66">
        <v>7781</v>
      </c>
      <c r="H78" s="66">
        <v>9731</v>
      </c>
      <c r="I78" s="66">
        <v>7798</v>
      </c>
      <c r="J78" s="66">
        <v>4072</v>
      </c>
      <c r="K78" s="66">
        <v>10596</v>
      </c>
      <c r="L78" s="78">
        <v>133459</v>
      </c>
    </row>
    <row r="79" spans="2:12" x14ac:dyDescent="0.25">
      <c r="B79" s="7" t="s">
        <v>622</v>
      </c>
      <c r="C79" s="66">
        <v>4928</v>
      </c>
      <c r="D79" s="66">
        <v>513</v>
      </c>
      <c r="E79" s="66">
        <v>1071</v>
      </c>
      <c r="F79" s="66">
        <v>544</v>
      </c>
      <c r="G79" s="66">
        <v>1371</v>
      </c>
      <c r="H79" s="66">
        <v>384</v>
      </c>
      <c r="I79" s="66">
        <v>136</v>
      </c>
      <c r="J79" s="66">
        <v>653</v>
      </c>
      <c r="K79" s="66">
        <v>925</v>
      </c>
      <c r="L79" s="78">
        <v>10525</v>
      </c>
    </row>
    <row r="80" spans="2:12" x14ac:dyDescent="0.25">
      <c r="B80" s="7" t="s">
        <v>623</v>
      </c>
      <c r="C80" s="66">
        <v>5755</v>
      </c>
      <c r="D80" s="66">
        <v>211</v>
      </c>
      <c r="E80" s="66">
        <v>1095</v>
      </c>
      <c r="F80" s="66">
        <v>676</v>
      </c>
      <c r="G80" s="66">
        <v>1247</v>
      </c>
      <c r="H80" s="66">
        <v>644</v>
      </c>
      <c r="I80" s="66">
        <v>158</v>
      </c>
      <c r="J80" s="66">
        <v>636</v>
      </c>
      <c r="K80" s="66">
        <v>717</v>
      </c>
      <c r="L80" s="78">
        <v>11139</v>
      </c>
    </row>
    <row r="81" spans="2:13" x14ac:dyDescent="0.25">
      <c r="B81" s="7" t="s">
        <v>624</v>
      </c>
      <c r="C81" s="66">
        <v>1321</v>
      </c>
      <c r="D81" s="66">
        <v>736</v>
      </c>
      <c r="E81" s="66">
        <v>78</v>
      </c>
      <c r="F81" s="66">
        <v>311</v>
      </c>
      <c r="G81" s="66">
        <v>2003</v>
      </c>
      <c r="H81" s="66">
        <v>533</v>
      </c>
      <c r="I81" s="66">
        <v>1135</v>
      </c>
      <c r="J81" s="66">
        <v>174</v>
      </c>
      <c r="K81" s="66">
        <v>1127</v>
      </c>
      <c r="L81" s="78">
        <v>7418</v>
      </c>
    </row>
    <row r="82" spans="2:13" x14ac:dyDescent="0.25">
      <c r="B82" s="7" t="s">
        <v>282</v>
      </c>
      <c r="C82" s="66">
        <v>59144</v>
      </c>
      <c r="D82" s="66">
        <v>13243</v>
      </c>
      <c r="E82" s="66">
        <v>30764</v>
      </c>
      <c r="F82" s="66">
        <v>7540</v>
      </c>
      <c r="G82" s="66">
        <v>11035</v>
      </c>
      <c r="H82" s="66">
        <v>12574</v>
      </c>
      <c r="I82" s="66">
        <v>6905</v>
      </c>
      <c r="J82" s="66">
        <v>7365</v>
      </c>
      <c r="K82" s="66">
        <v>21754</v>
      </c>
      <c r="L82" s="78">
        <v>170324</v>
      </c>
    </row>
    <row r="83" spans="2:13" x14ac:dyDescent="0.25">
      <c r="B83" s="7" t="s">
        <v>625</v>
      </c>
      <c r="C83" s="66">
        <v>3600</v>
      </c>
      <c r="D83" s="66">
        <v>314</v>
      </c>
      <c r="E83" s="66">
        <v>1611</v>
      </c>
      <c r="F83" s="66">
        <v>48</v>
      </c>
      <c r="G83" s="66">
        <v>498</v>
      </c>
      <c r="H83" s="66">
        <v>804</v>
      </c>
      <c r="I83" s="66">
        <v>365</v>
      </c>
      <c r="J83" s="66">
        <v>123</v>
      </c>
      <c r="K83" s="66">
        <v>1036</v>
      </c>
      <c r="L83" s="78">
        <v>8399</v>
      </c>
    </row>
    <row r="84" spans="2:13" s="56" customFormat="1" x14ac:dyDescent="0.25">
      <c r="B84" s="7" t="s">
        <v>626</v>
      </c>
      <c r="C84" s="66">
        <v>9135</v>
      </c>
      <c r="D84" s="66">
        <v>2</v>
      </c>
      <c r="E84" s="66">
        <v>2306</v>
      </c>
      <c r="F84" s="66">
        <v>276</v>
      </c>
      <c r="G84" s="66">
        <v>306</v>
      </c>
      <c r="H84" s="66">
        <v>433</v>
      </c>
      <c r="I84" s="66">
        <v>94</v>
      </c>
      <c r="J84" s="66">
        <v>308</v>
      </c>
      <c r="K84" s="66">
        <v>1185</v>
      </c>
      <c r="L84" s="78">
        <v>14045</v>
      </c>
    </row>
    <row r="85" spans="2:13" s="56" customFormat="1" x14ac:dyDescent="0.25">
      <c r="B85" s="7" t="s">
        <v>283</v>
      </c>
      <c r="C85" s="66">
        <v>126040</v>
      </c>
      <c r="D85" s="66">
        <v>16648</v>
      </c>
      <c r="E85" s="66">
        <v>57993</v>
      </c>
      <c r="F85" s="66">
        <v>13644</v>
      </c>
      <c r="G85" s="66">
        <v>13932</v>
      </c>
      <c r="H85" s="66">
        <v>19346</v>
      </c>
      <c r="I85" s="66">
        <v>12517</v>
      </c>
      <c r="J85" s="66">
        <v>10865</v>
      </c>
      <c r="K85" s="66">
        <v>34379</v>
      </c>
      <c r="L85" s="78">
        <v>305364</v>
      </c>
    </row>
    <row r="86" spans="2:13" s="56" customFormat="1" x14ac:dyDescent="0.25">
      <c r="B86" s="7" t="s">
        <v>743</v>
      </c>
      <c r="C86" s="66">
        <v>7382</v>
      </c>
      <c r="D86" s="66">
        <v>623</v>
      </c>
      <c r="E86" s="66">
        <v>1905</v>
      </c>
      <c r="F86" s="66">
        <v>0</v>
      </c>
      <c r="G86" s="66">
        <v>152</v>
      </c>
      <c r="H86" s="66">
        <v>400</v>
      </c>
      <c r="I86" s="66">
        <v>0</v>
      </c>
      <c r="J86" s="66">
        <v>0</v>
      </c>
      <c r="K86" s="66">
        <v>1012</v>
      </c>
      <c r="L86" s="78">
        <v>11474</v>
      </c>
    </row>
    <row r="87" spans="2:13" x14ac:dyDescent="0.25">
      <c r="B87" s="7" t="s">
        <v>284</v>
      </c>
      <c r="C87" s="66">
        <v>44503</v>
      </c>
      <c r="D87" s="66">
        <v>9834</v>
      </c>
      <c r="E87" s="66">
        <v>19606</v>
      </c>
      <c r="F87" s="66">
        <v>4318</v>
      </c>
      <c r="G87" s="66">
        <v>5229</v>
      </c>
      <c r="H87" s="66">
        <v>7780</v>
      </c>
      <c r="I87" s="66">
        <v>4693</v>
      </c>
      <c r="J87" s="66">
        <v>4333</v>
      </c>
      <c r="K87" s="66">
        <v>8861</v>
      </c>
      <c r="L87" s="78">
        <v>109157</v>
      </c>
    </row>
    <row r="88" spans="2:13" x14ac:dyDescent="0.25">
      <c r="B88" s="7" t="s">
        <v>285</v>
      </c>
      <c r="C88" s="66">
        <v>5775</v>
      </c>
      <c r="D88" s="66">
        <v>1385</v>
      </c>
      <c r="E88" s="66">
        <v>450</v>
      </c>
      <c r="F88" s="66">
        <v>1328</v>
      </c>
      <c r="G88" s="66">
        <v>918</v>
      </c>
      <c r="H88" s="66">
        <v>1538</v>
      </c>
      <c r="I88" s="66">
        <v>1089</v>
      </c>
      <c r="J88" s="66">
        <v>841</v>
      </c>
      <c r="K88" s="66">
        <v>1967</v>
      </c>
      <c r="L88" s="78">
        <v>15291</v>
      </c>
    </row>
    <row r="89" spans="2:13" x14ac:dyDescent="0.25">
      <c r="B89" s="7" t="s">
        <v>286</v>
      </c>
      <c r="C89" s="66">
        <v>44433</v>
      </c>
      <c r="D89" s="66">
        <v>5507</v>
      </c>
      <c r="E89" s="66">
        <v>20516</v>
      </c>
      <c r="F89" s="66">
        <v>5329</v>
      </c>
      <c r="G89" s="66">
        <v>6355</v>
      </c>
      <c r="H89" s="66">
        <v>8085</v>
      </c>
      <c r="I89" s="66">
        <v>4932</v>
      </c>
      <c r="J89" s="66">
        <v>5781</v>
      </c>
      <c r="K89" s="66">
        <v>11144</v>
      </c>
      <c r="L89" s="78">
        <v>112082</v>
      </c>
    </row>
    <row r="90" spans="2:13" ht="15.75" thickBot="1" x14ac:dyDescent="0.3">
      <c r="B90" s="169" t="s">
        <v>82</v>
      </c>
      <c r="C90" s="202">
        <v>2377792</v>
      </c>
      <c r="D90" s="202">
        <v>376704</v>
      </c>
      <c r="E90" s="202">
        <v>1032851</v>
      </c>
      <c r="F90" s="202">
        <v>252229</v>
      </c>
      <c r="G90" s="202">
        <v>276204</v>
      </c>
      <c r="H90" s="202">
        <v>332757</v>
      </c>
      <c r="I90" s="202">
        <v>232535</v>
      </c>
      <c r="J90" s="202">
        <v>198337</v>
      </c>
      <c r="K90" s="202">
        <v>680529</v>
      </c>
      <c r="L90" s="181">
        <v>5759938</v>
      </c>
    </row>
    <row r="91" spans="2:13" s="56" customFormat="1" ht="15" customHeight="1" x14ac:dyDescent="0.25">
      <c r="B91" s="459" t="s">
        <v>705</v>
      </c>
      <c r="C91" s="459"/>
      <c r="D91" s="459"/>
      <c r="E91" s="459"/>
      <c r="F91" s="460"/>
      <c r="G91" s="460"/>
      <c r="H91" s="460"/>
      <c r="I91" s="460"/>
      <c r="J91" s="460"/>
      <c r="K91" s="460"/>
      <c r="L91" s="460"/>
      <c r="M91" s="460"/>
    </row>
    <row r="92" spans="2:13" s="56" customFormat="1" x14ac:dyDescent="0.25">
      <c r="B92" s="65" t="s">
        <v>654</v>
      </c>
    </row>
    <row r="93" spans="2:13" s="56" customFormat="1" x14ac:dyDescent="0.25">
      <c r="B93" s="65" t="s">
        <v>706</v>
      </c>
    </row>
    <row r="94" spans="2:13" s="56" customFormat="1" x14ac:dyDescent="0.25">
      <c r="B94" s="65" t="s">
        <v>749</v>
      </c>
    </row>
    <row r="95" spans="2:13" s="56" customFormat="1" x14ac:dyDescent="0.25"/>
    <row r="96" spans="2:13" s="56" customFormat="1" x14ac:dyDescent="0.25">
      <c r="B96" s="65" t="s">
        <v>543</v>
      </c>
    </row>
  </sheetData>
  <mergeCells count="2">
    <mergeCell ref="B1:L1"/>
    <mergeCell ref="B91:M91"/>
  </mergeCell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F6788-48C1-4353-A5C6-4043476897A5}">
  <sheetPr>
    <tabColor theme="4" tint="0.59999389629810485"/>
  </sheetPr>
  <dimension ref="A1:CL236"/>
  <sheetViews>
    <sheetView showGridLines="0" zoomScale="70" zoomScaleNormal="70" workbookViewId="0">
      <selection activeCell="G232" sqref="G232"/>
    </sheetView>
  </sheetViews>
  <sheetFormatPr baseColWidth="10" defaultRowHeight="15" x14ac:dyDescent="0.25"/>
  <cols>
    <col min="1" max="1" width="54.42578125" style="56" customWidth="1"/>
    <col min="2" max="2" width="12" style="56" customWidth="1"/>
    <col min="3" max="3" width="15" style="56" customWidth="1"/>
    <col min="4" max="4" width="14.85546875" style="56" customWidth="1"/>
    <col min="5" max="5" width="14" style="56" customWidth="1"/>
    <col min="6" max="17" width="12" style="56" customWidth="1"/>
    <col min="18" max="36" width="12.42578125" style="56" customWidth="1"/>
    <col min="37" max="75" width="10.85546875" style="56" customWidth="1"/>
    <col min="76" max="76" width="12.28515625" style="56" customWidth="1"/>
    <col min="77" max="77" width="10.28515625" style="56" customWidth="1"/>
    <col min="78" max="88" width="10.7109375" style="56" customWidth="1"/>
    <col min="89" max="89" width="13.42578125" style="56" customWidth="1"/>
    <col min="90" max="90" width="11.42578125" style="56"/>
  </cols>
  <sheetData>
    <row r="1" spans="1:90" ht="53.25" customHeight="1" thickBot="1" x14ac:dyDescent="0.3">
      <c r="A1" s="516" t="s">
        <v>711</v>
      </c>
      <c r="B1" s="517"/>
      <c r="C1" s="517"/>
      <c r="D1" s="517"/>
      <c r="E1" s="517"/>
      <c r="F1" s="517"/>
      <c r="G1" s="517"/>
      <c r="H1" s="517"/>
      <c r="I1" s="517"/>
      <c r="J1" s="517"/>
      <c r="K1" s="517"/>
      <c r="L1" s="517"/>
      <c r="M1" s="517"/>
      <c r="N1" s="517"/>
      <c r="O1" s="517"/>
      <c r="P1" s="517"/>
      <c r="Q1" s="517"/>
      <c r="R1" s="517"/>
      <c r="S1" s="517"/>
      <c r="T1" s="517"/>
      <c r="U1" s="517"/>
      <c r="V1" s="517"/>
      <c r="W1" s="517"/>
      <c r="X1" s="517"/>
      <c r="Y1" s="517"/>
      <c r="Z1" s="517"/>
      <c r="AA1" s="517"/>
      <c r="AB1" s="517"/>
      <c r="AC1" s="517"/>
      <c r="AD1" s="517"/>
      <c r="AE1" s="517"/>
      <c r="AF1" s="517"/>
      <c r="AG1" s="517"/>
      <c r="AH1" s="517"/>
      <c r="AI1" s="517"/>
      <c r="AJ1" s="517"/>
      <c r="AK1" s="517"/>
      <c r="AL1" s="517"/>
      <c r="AM1" s="517"/>
      <c r="AN1" s="517"/>
      <c r="AO1" s="517"/>
      <c r="AP1" s="517"/>
      <c r="AQ1" s="517"/>
      <c r="AR1" s="517"/>
      <c r="AS1" s="517"/>
      <c r="AT1" s="517"/>
      <c r="AU1" s="517"/>
      <c r="AV1" s="517"/>
      <c r="AW1" s="517"/>
      <c r="AX1" s="517"/>
      <c r="AY1" s="517"/>
      <c r="AZ1" s="517"/>
      <c r="BA1" s="517"/>
      <c r="BB1" s="517"/>
      <c r="BC1" s="517"/>
      <c r="BD1" s="517"/>
      <c r="BE1" s="517"/>
      <c r="BF1" s="517"/>
      <c r="BG1" s="517"/>
      <c r="BH1" s="517"/>
      <c r="BI1" s="517"/>
      <c r="BJ1" s="517"/>
      <c r="BK1" s="517"/>
      <c r="BL1" s="517"/>
      <c r="BM1" s="517"/>
      <c r="BN1" s="517"/>
      <c r="BO1" s="517"/>
      <c r="BP1" s="517"/>
      <c r="BQ1" s="517"/>
      <c r="BR1" s="517"/>
      <c r="BS1" s="517"/>
      <c r="BT1" s="517"/>
      <c r="BU1" s="517"/>
      <c r="BV1" s="517"/>
      <c r="BW1" s="517"/>
      <c r="BX1" s="517"/>
      <c r="BY1" s="517"/>
      <c r="BZ1" s="517"/>
      <c r="CA1" s="517"/>
      <c r="CB1" s="517"/>
      <c r="CC1" s="517"/>
      <c r="CD1" s="517"/>
      <c r="CE1" s="517"/>
      <c r="CF1" s="517"/>
      <c r="CG1" s="517"/>
      <c r="CH1" s="517"/>
      <c r="CI1" s="517"/>
      <c r="CJ1" s="517"/>
      <c r="CK1" s="517"/>
    </row>
    <row r="2" spans="1:90" ht="15.75" customHeight="1" thickBot="1" x14ac:dyDescent="0.3">
      <c r="A2" s="461" t="s">
        <v>83</v>
      </c>
      <c r="B2" s="513" t="s">
        <v>627</v>
      </c>
      <c r="C2" s="514"/>
      <c r="D2" s="514"/>
      <c r="E2" s="514"/>
      <c r="F2" s="514"/>
      <c r="G2" s="514"/>
      <c r="H2" s="514"/>
      <c r="I2" s="514"/>
      <c r="J2" s="514"/>
      <c r="K2" s="514"/>
      <c r="L2" s="514"/>
      <c r="M2" s="514"/>
      <c r="N2" s="514"/>
      <c r="O2" s="514"/>
      <c r="P2" s="514"/>
      <c r="Q2" s="514"/>
      <c r="R2" s="514"/>
      <c r="S2" s="514"/>
      <c r="T2" s="514"/>
      <c r="U2" s="514"/>
      <c r="V2" s="514"/>
      <c r="W2" s="514"/>
      <c r="X2" s="514"/>
      <c r="Y2" s="514"/>
      <c r="Z2" s="514"/>
      <c r="AA2" s="514"/>
      <c r="AB2" s="514"/>
      <c r="AC2" s="514"/>
      <c r="AD2" s="514"/>
      <c r="AE2" s="514"/>
      <c r="AF2" s="514"/>
      <c r="AG2" s="514"/>
      <c r="AH2" s="514"/>
      <c r="AI2" s="514"/>
      <c r="AJ2" s="514"/>
      <c r="AK2" s="514"/>
      <c r="AL2" s="514"/>
      <c r="AM2" s="514"/>
      <c r="AN2" s="514"/>
      <c r="AO2" s="514"/>
      <c r="AP2" s="514"/>
      <c r="AQ2" s="514"/>
      <c r="AR2" s="514"/>
      <c r="AS2" s="514"/>
      <c r="AT2" s="514"/>
      <c r="AU2" s="514"/>
      <c r="AV2" s="514"/>
      <c r="AW2" s="514"/>
      <c r="AX2" s="514"/>
      <c r="AY2" s="514"/>
      <c r="AZ2" s="514"/>
      <c r="BA2" s="514"/>
      <c r="BB2" s="514"/>
      <c r="BC2" s="514"/>
      <c r="BD2" s="514"/>
      <c r="BE2" s="514"/>
      <c r="BF2" s="514"/>
      <c r="BG2" s="514"/>
      <c r="BH2" s="514"/>
      <c r="BI2" s="514"/>
      <c r="BJ2" s="514"/>
      <c r="BK2" s="514"/>
      <c r="BL2" s="514"/>
      <c r="BM2" s="514"/>
      <c r="BN2" s="514"/>
      <c r="BO2" s="514"/>
      <c r="BP2" s="514"/>
      <c r="BQ2" s="514"/>
      <c r="BR2" s="514"/>
      <c r="BS2" s="514"/>
      <c r="BT2" s="514"/>
      <c r="BU2" s="514"/>
      <c r="BV2" s="514"/>
      <c r="BW2" s="514"/>
      <c r="BX2" s="514"/>
      <c r="BY2" s="514"/>
      <c r="BZ2" s="514"/>
      <c r="CA2" s="514"/>
      <c r="CB2" s="514"/>
      <c r="CC2" s="514"/>
      <c r="CD2" s="514"/>
      <c r="CE2" s="514"/>
      <c r="CF2" s="514"/>
      <c r="CG2" s="514"/>
      <c r="CH2" s="514"/>
      <c r="CI2" s="514"/>
      <c r="CJ2" s="514"/>
      <c r="CK2" s="515"/>
    </row>
    <row r="3" spans="1:90" ht="74.25" customHeight="1" thickBot="1" x14ac:dyDescent="0.3">
      <c r="A3" s="462"/>
      <c r="B3" s="260" t="s">
        <v>732</v>
      </c>
      <c r="C3" s="260" t="s">
        <v>573</v>
      </c>
      <c r="D3" s="260" t="s">
        <v>733</v>
      </c>
      <c r="E3" s="256" t="s">
        <v>574</v>
      </c>
      <c r="F3" s="260" t="s">
        <v>734</v>
      </c>
      <c r="G3" s="260" t="s">
        <v>575</v>
      </c>
      <c r="H3" s="266" t="s">
        <v>735</v>
      </c>
      <c r="I3" s="260" t="s">
        <v>576</v>
      </c>
      <c r="J3" s="256" t="s">
        <v>577</v>
      </c>
      <c r="K3" s="256" t="s">
        <v>578</v>
      </c>
      <c r="L3" s="256" t="s">
        <v>579</v>
      </c>
      <c r="M3" s="260" t="s">
        <v>580</v>
      </c>
      <c r="N3" s="260" t="s">
        <v>736</v>
      </c>
      <c r="O3" s="266" t="s">
        <v>581</v>
      </c>
      <c r="P3" s="266" t="s">
        <v>582</v>
      </c>
      <c r="Q3" s="266" t="s">
        <v>737</v>
      </c>
      <c r="R3" s="266" t="s">
        <v>738</v>
      </c>
      <c r="S3" s="266" t="s">
        <v>269</v>
      </c>
      <c r="T3" s="266" t="s">
        <v>270</v>
      </c>
      <c r="U3" s="266" t="s">
        <v>583</v>
      </c>
      <c r="V3" s="266" t="s">
        <v>584</v>
      </c>
      <c r="W3" s="266" t="s">
        <v>585</v>
      </c>
      <c r="X3" s="266" t="s">
        <v>586</v>
      </c>
      <c r="Y3" s="266" t="s">
        <v>587</v>
      </c>
      <c r="Z3" s="266" t="s">
        <v>588</v>
      </c>
      <c r="AA3" s="266" t="s">
        <v>589</v>
      </c>
      <c r="AB3" s="266" t="s">
        <v>590</v>
      </c>
      <c r="AC3" s="266" t="s">
        <v>591</v>
      </c>
      <c r="AD3" s="266" t="s">
        <v>592</v>
      </c>
      <c r="AE3" s="266" t="s">
        <v>593</v>
      </c>
      <c r="AF3" s="266" t="s">
        <v>271</v>
      </c>
      <c r="AG3" s="266" t="s">
        <v>594</v>
      </c>
      <c r="AH3" s="266" t="s">
        <v>595</v>
      </c>
      <c r="AI3" s="266" t="s">
        <v>596</v>
      </c>
      <c r="AJ3" s="266" t="s">
        <v>597</v>
      </c>
      <c r="AK3" s="266" t="s">
        <v>598</v>
      </c>
      <c r="AL3" s="266" t="s">
        <v>599</v>
      </c>
      <c r="AM3" s="266" t="s">
        <v>600</v>
      </c>
      <c r="AN3" s="266" t="s">
        <v>272</v>
      </c>
      <c r="AO3" s="266" t="s">
        <v>601</v>
      </c>
      <c r="AP3" s="266" t="s">
        <v>739</v>
      </c>
      <c r="AQ3" s="266" t="s">
        <v>602</v>
      </c>
      <c r="AR3" s="266" t="s">
        <v>273</v>
      </c>
      <c r="AS3" s="266" t="s">
        <v>603</v>
      </c>
      <c r="AT3" s="266" t="s">
        <v>604</v>
      </c>
      <c r="AU3" s="266" t="s">
        <v>605</v>
      </c>
      <c r="AV3" s="266" t="s">
        <v>656</v>
      </c>
      <c r="AW3" s="266" t="s">
        <v>657</v>
      </c>
      <c r="AX3" s="266" t="s">
        <v>606</v>
      </c>
      <c r="AY3" s="266" t="s">
        <v>658</v>
      </c>
      <c r="AZ3" s="266" t="s">
        <v>607</v>
      </c>
      <c r="BA3" s="266" t="s">
        <v>608</v>
      </c>
      <c r="BB3" s="266" t="s">
        <v>274</v>
      </c>
      <c r="BC3" s="266" t="s">
        <v>275</v>
      </c>
      <c r="BD3" s="266" t="s">
        <v>740</v>
      </c>
      <c r="BE3" s="266" t="s">
        <v>609</v>
      </c>
      <c r="BF3" s="266" t="s">
        <v>610</v>
      </c>
      <c r="BG3" s="266" t="s">
        <v>741</v>
      </c>
      <c r="BH3" s="266" t="s">
        <v>276</v>
      </c>
      <c r="BI3" s="266" t="s">
        <v>611</v>
      </c>
      <c r="BJ3" s="266" t="s">
        <v>612</v>
      </c>
      <c r="BK3" s="266" t="s">
        <v>613</v>
      </c>
      <c r="BL3" s="266" t="s">
        <v>614</v>
      </c>
      <c r="BM3" s="266" t="s">
        <v>615</v>
      </c>
      <c r="BN3" s="266" t="s">
        <v>742</v>
      </c>
      <c r="BO3" s="266" t="s">
        <v>616</v>
      </c>
      <c r="BP3" s="266" t="s">
        <v>617</v>
      </c>
      <c r="BQ3" s="266" t="s">
        <v>618</v>
      </c>
      <c r="BR3" s="266" t="s">
        <v>277</v>
      </c>
      <c r="BS3" s="266" t="s">
        <v>278</v>
      </c>
      <c r="BT3" s="167" t="s">
        <v>279</v>
      </c>
      <c r="BU3" s="168" t="s">
        <v>619</v>
      </c>
      <c r="BV3" s="168" t="s">
        <v>280</v>
      </c>
      <c r="BW3" s="168" t="s">
        <v>620</v>
      </c>
      <c r="BX3" s="168" t="s">
        <v>621</v>
      </c>
      <c r="BY3" s="168" t="s">
        <v>281</v>
      </c>
      <c r="BZ3" s="168" t="s">
        <v>622</v>
      </c>
      <c r="CA3" s="168" t="s">
        <v>623</v>
      </c>
      <c r="CB3" s="168" t="s">
        <v>624</v>
      </c>
      <c r="CC3" s="168" t="s">
        <v>282</v>
      </c>
      <c r="CD3" s="168" t="s">
        <v>625</v>
      </c>
      <c r="CE3" s="168" t="s">
        <v>626</v>
      </c>
      <c r="CF3" s="168" t="s">
        <v>283</v>
      </c>
      <c r="CG3" s="168" t="s">
        <v>743</v>
      </c>
      <c r="CH3" s="168" t="s">
        <v>284</v>
      </c>
      <c r="CI3" s="168" t="s">
        <v>285</v>
      </c>
      <c r="CJ3" s="168" t="s">
        <v>286</v>
      </c>
      <c r="CK3" s="168" t="s">
        <v>82</v>
      </c>
    </row>
    <row r="4" spans="1:90" x14ac:dyDescent="0.25">
      <c r="A4" s="23" t="s">
        <v>2</v>
      </c>
      <c r="B4" s="70">
        <v>27740</v>
      </c>
      <c r="C4" s="71">
        <v>8188</v>
      </c>
      <c r="D4" s="71">
        <v>3422</v>
      </c>
      <c r="E4" s="71">
        <v>3134</v>
      </c>
      <c r="F4" s="71">
        <v>25781</v>
      </c>
      <c r="G4" s="71">
        <v>429</v>
      </c>
      <c r="H4" s="71">
        <v>128</v>
      </c>
      <c r="I4" s="71">
        <v>890</v>
      </c>
      <c r="J4" s="71">
        <v>13352</v>
      </c>
      <c r="K4" s="71">
        <v>595</v>
      </c>
      <c r="L4" s="71">
        <v>602</v>
      </c>
      <c r="M4" s="71">
        <v>789</v>
      </c>
      <c r="N4" s="71">
        <v>1263</v>
      </c>
      <c r="O4" s="71">
        <v>1475</v>
      </c>
      <c r="P4" s="71">
        <v>22144</v>
      </c>
      <c r="Q4" s="71">
        <v>92836</v>
      </c>
      <c r="R4" s="71">
        <v>272</v>
      </c>
      <c r="S4" s="71">
        <v>51127</v>
      </c>
      <c r="T4" s="71">
        <v>130343</v>
      </c>
      <c r="U4" s="71">
        <v>2943</v>
      </c>
      <c r="V4" s="71">
        <v>424</v>
      </c>
      <c r="W4" s="71">
        <v>140</v>
      </c>
      <c r="X4" s="71">
        <v>129</v>
      </c>
      <c r="Y4" s="71">
        <v>312</v>
      </c>
      <c r="Z4" s="71">
        <v>4755</v>
      </c>
      <c r="AA4" s="71">
        <v>756</v>
      </c>
      <c r="AB4" s="71">
        <v>742</v>
      </c>
      <c r="AC4" s="71">
        <v>299</v>
      </c>
      <c r="AD4" s="71">
        <v>1204</v>
      </c>
      <c r="AE4" s="71">
        <v>0</v>
      </c>
      <c r="AF4" s="71">
        <v>18490</v>
      </c>
      <c r="AG4" s="71">
        <v>9105</v>
      </c>
      <c r="AH4" s="71">
        <v>8073</v>
      </c>
      <c r="AI4" s="71">
        <v>200</v>
      </c>
      <c r="AJ4" s="71">
        <v>6</v>
      </c>
      <c r="AK4" s="71">
        <v>10931</v>
      </c>
      <c r="AL4" s="71">
        <v>5310</v>
      </c>
      <c r="AM4" s="71">
        <v>4482</v>
      </c>
      <c r="AN4" s="71">
        <v>144272</v>
      </c>
      <c r="AO4" s="71">
        <v>596</v>
      </c>
      <c r="AP4" s="71">
        <v>2681</v>
      </c>
      <c r="AQ4" s="71">
        <v>14735</v>
      </c>
      <c r="AR4" s="71">
        <v>301947</v>
      </c>
      <c r="AS4" s="71">
        <v>200</v>
      </c>
      <c r="AT4" s="71">
        <v>28444</v>
      </c>
      <c r="AU4" s="71">
        <v>29948</v>
      </c>
      <c r="AV4" s="71">
        <v>0</v>
      </c>
      <c r="AW4" s="71">
        <v>238</v>
      </c>
      <c r="AX4" s="71">
        <v>284</v>
      </c>
      <c r="AY4" s="71">
        <v>185</v>
      </c>
      <c r="AZ4" s="71">
        <v>7584</v>
      </c>
      <c r="BA4" s="71">
        <v>7460</v>
      </c>
      <c r="BB4" s="71">
        <v>132614</v>
      </c>
      <c r="BC4" s="71">
        <v>551662</v>
      </c>
      <c r="BD4" s="71">
        <v>1553</v>
      </c>
      <c r="BE4" s="71">
        <v>25936</v>
      </c>
      <c r="BF4" s="71">
        <v>236</v>
      </c>
      <c r="BG4" s="71">
        <v>12316</v>
      </c>
      <c r="BH4" s="71">
        <v>1368</v>
      </c>
      <c r="BI4" s="71">
        <v>2553</v>
      </c>
      <c r="BJ4" s="71">
        <v>2882</v>
      </c>
      <c r="BK4" s="71">
        <v>1633</v>
      </c>
      <c r="BL4" s="71">
        <v>23092</v>
      </c>
      <c r="BM4" s="71">
        <v>7857</v>
      </c>
      <c r="BN4" s="71">
        <v>132</v>
      </c>
      <c r="BO4" s="71">
        <v>6279</v>
      </c>
      <c r="BP4" s="71">
        <v>6176</v>
      </c>
      <c r="BQ4" s="71">
        <v>1420</v>
      </c>
      <c r="BR4" s="71">
        <v>86043</v>
      </c>
      <c r="BS4" s="71">
        <v>84769</v>
      </c>
      <c r="BT4" s="71">
        <v>9403</v>
      </c>
      <c r="BU4" s="71">
        <v>25964</v>
      </c>
      <c r="BV4" s="71">
        <v>4561</v>
      </c>
      <c r="BW4" s="71">
        <v>29523</v>
      </c>
      <c r="BX4" s="71">
        <v>311</v>
      </c>
      <c r="BY4" s="71">
        <v>56108</v>
      </c>
      <c r="BZ4" s="71">
        <v>4928</v>
      </c>
      <c r="CA4" s="71">
        <v>5755</v>
      </c>
      <c r="CB4" s="71">
        <v>1321</v>
      </c>
      <c r="CC4" s="71">
        <v>59144</v>
      </c>
      <c r="CD4" s="71">
        <v>3600</v>
      </c>
      <c r="CE4" s="71">
        <v>9135</v>
      </c>
      <c r="CF4" s="71">
        <v>126040</v>
      </c>
      <c r="CG4" s="71">
        <v>7382</v>
      </c>
      <c r="CH4" s="71">
        <v>44503</v>
      </c>
      <c r="CI4" s="71">
        <v>5775</v>
      </c>
      <c r="CJ4" s="71">
        <v>44433</v>
      </c>
      <c r="CK4" s="72">
        <v>2377792</v>
      </c>
      <c r="CL4" s="5"/>
    </row>
    <row r="5" spans="1:90" x14ac:dyDescent="0.25">
      <c r="A5" s="23" t="s">
        <v>3</v>
      </c>
      <c r="B5" s="73">
        <v>14817</v>
      </c>
      <c r="C5" s="74">
        <v>4934</v>
      </c>
      <c r="D5" s="74">
        <v>593</v>
      </c>
      <c r="E5" s="74">
        <v>1071</v>
      </c>
      <c r="F5" s="74">
        <v>15957</v>
      </c>
      <c r="G5" s="74">
        <v>429</v>
      </c>
      <c r="H5" s="74">
        <v>128</v>
      </c>
      <c r="I5" s="74">
        <v>890</v>
      </c>
      <c r="J5" s="74">
        <v>9161</v>
      </c>
      <c r="K5" s="74">
        <v>152</v>
      </c>
      <c r="L5" s="74">
        <v>154</v>
      </c>
      <c r="M5" s="74">
        <v>789</v>
      </c>
      <c r="N5" s="74">
        <v>283</v>
      </c>
      <c r="O5" s="74">
        <v>254</v>
      </c>
      <c r="P5" s="74">
        <v>15262</v>
      </c>
      <c r="Q5" s="74">
        <v>50874</v>
      </c>
      <c r="R5" s="74">
        <v>159</v>
      </c>
      <c r="S5" s="74">
        <v>18869</v>
      </c>
      <c r="T5" s="74">
        <v>68774</v>
      </c>
      <c r="U5" s="74">
        <v>29</v>
      </c>
      <c r="V5" s="74">
        <v>393</v>
      </c>
      <c r="W5" s="74">
        <v>63</v>
      </c>
      <c r="X5" s="74">
        <v>101</v>
      </c>
      <c r="Y5" s="74">
        <v>230</v>
      </c>
      <c r="Z5" s="74">
        <v>3435</v>
      </c>
      <c r="AA5" s="74">
        <v>352</v>
      </c>
      <c r="AB5" s="74">
        <v>352</v>
      </c>
      <c r="AC5" s="74">
        <v>84</v>
      </c>
      <c r="AD5" s="74">
        <v>598</v>
      </c>
      <c r="AE5" s="74">
        <v>0</v>
      </c>
      <c r="AF5" s="74">
        <v>15865</v>
      </c>
      <c r="AG5" s="74">
        <v>4662</v>
      </c>
      <c r="AH5" s="74">
        <v>3158</v>
      </c>
      <c r="AI5" s="74">
        <v>69</v>
      </c>
      <c r="AJ5" s="74">
        <v>6</v>
      </c>
      <c r="AK5" s="74">
        <v>9050</v>
      </c>
      <c r="AL5" s="74">
        <v>4029</v>
      </c>
      <c r="AM5" s="74">
        <v>3277</v>
      </c>
      <c r="AN5" s="74">
        <v>62669</v>
      </c>
      <c r="AO5" s="74">
        <v>105</v>
      </c>
      <c r="AP5" s="74">
        <v>865</v>
      </c>
      <c r="AQ5" s="74">
        <v>9515</v>
      </c>
      <c r="AR5" s="74">
        <v>111727</v>
      </c>
      <c r="AS5" s="74">
        <v>190</v>
      </c>
      <c r="AT5" s="74">
        <v>13672</v>
      </c>
      <c r="AU5" s="74">
        <v>13155</v>
      </c>
      <c r="AV5" s="74">
        <v>0</v>
      </c>
      <c r="AW5" s="74">
        <v>145</v>
      </c>
      <c r="AX5" s="74">
        <v>0</v>
      </c>
      <c r="AY5" s="74">
        <v>0</v>
      </c>
      <c r="AZ5" s="74">
        <v>4734</v>
      </c>
      <c r="BA5" s="74">
        <v>5762</v>
      </c>
      <c r="BB5" s="74">
        <v>52295</v>
      </c>
      <c r="BC5" s="74">
        <v>226786</v>
      </c>
      <c r="BD5" s="74">
        <v>35</v>
      </c>
      <c r="BE5" s="74">
        <v>15684</v>
      </c>
      <c r="BF5" s="74">
        <v>228</v>
      </c>
      <c r="BG5" s="74">
        <v>2616</v>
      </c>
      <c r="BH5" s="74">
        <v>974</v>
      </c>
      <c r="BI5" s="74">
        <v>1429</v>
      </c>
      <c r="BJ5" s="74">
        <v>1493</v>
      </c>
      <c r="BK5" s="74">
        <v>1038</v>
      </c>
      <c r="BL5" s="74">
        <v>13704</v>
      </c>
      <c r="BM5" s="74">
        <v>5314</v>
      </c>
      <c r="BN5" s="74">
        <v>132</v>
      </c>
      <c r="BO5" s="74">
        <v>4325</v>
      </c>
      <c r="BP5" s="74">
        <v>4566</v>
      </c>
      <c r="BQ5" s="74">
        <v>430</v>
      </c>
      <c r="BR5" s="74">
        <v>44193</v>
      </c>
      <c r="BS5" s="74">
        <v>42884</v>
      </c>
      <c r="BT5" s="74">
        <v>7606</v>
      </c>
      <c r="BU5" s="74">
        <v>15961</v>
      </c>
      <c r="BV5" s="74">
        <v>2826</v>
      </c>
      <c r="BW5" s="74">
        <v>12271</v>
      </c>
      <c r="BX5" s="74">
        <v>27</v>
      </c>
      <c r="BY5" s="74">
        <v>20507</v>
      </c>
      <c r="BZ5" s="74">
        <v>1731</v>
      </c>
      <c r="CA5" s="74">
        <v>2033</v>
      </c>
      <c r="CB5" s="74">
        <v>747</v>
      </c>
      <c r="CC5" s="74">
        <v>30275</v>
      </c>
      <c r="CD5" s="74">
        <v>1749</v>
      </c>
      <c r="CE5" s="74">
        <v>7082</v>
      </c>
      <c r="CF5" s="74">
        <v>66551</v>
      </c>
      <c r="CG5" s="74">
        <v>5087</v>
      </c>
      <c r="CH5" s="74">
        <v>15670</v>
      </c>
      <c r="CI5" s="74">
        <v>5086</v>
      </c>
      <c r="CJ5" s="74">
        <v>20838</v>
      </c>
      <c r="CK5" s="75">
        <v>1106015</v>
      </c>
      <c r="CL5" s="5"/>
    </row>
    <row r="6" spans="1:90" x14ac:dyDescent="0.25">
      <c r="A6" s="57" t="s">
        <v>98</v>
      </c>
      <c r="B6" s="76">
        <v>2537</v>
      </c>
      <c r="C6" s="77">
        <v>765</v>
      </c>
      <c r="D6" s="77">
        <v>0</v>
      </c>
      <c r="E6" s="77">
        <v>0</v>
      </c>
      <c r="F6" s="77">
        <v>827</v>
      </c>
      <c r="G6" s="77">
        <v>180</v>
      </c>
      <c r="H6" s="77">
        <v>128</v>
      </c>
      <c r="I6" s="77">
        <v>313</v>
      </c>
      <c r="J6" s="77">
        <v>2036</v>
      </c>
      <c r="K6" s="77">
        <v>0</v>
      </c>
      <c r="L6" s="77">
        <v>0</v>
      </c>
      <c r="M6" s="77">
        <v>363</v>
      </c>
      <c r="N6" s="77">
        <v>194</v>
      </c>
      <c r="O6" s="77">
        <v>188</v>
      </c>
      <c r="P6" s="77">
        <v>3555</v>
      </c>
      <c r="Q6" s="77">
        <v>16742</v>
      </c>
      <c r="R6" s="77">
        <v>23</v>
      </c>
      <c r="S6" s="77">
        <v>2237</v>
      </c>
      <c r="T6" s="77">
        <v>8936</v>
      </c>
      <c r="U6" s="77">
        <v>1</v>
      </c>
      <c r="V6" s="77">
        <v>7</v>
      </c>
      <c r="W6" s="77">
        <v>18</v>
      </c>
      <c r="X6" s="77">
        <v>8</v>
      </c>
      <c r="Y6" s="77">
        <v>62</v>
      </c>
      <c r="Z6" s="77">
        <v>150</v>
      </c>
      <c r="AA6" s="77">
        <v>19</v>
      </c>
      <c r="AB6" s="77">
        <v>16</v>
      </c>
      <c r="AC6" s="77">
        <v>0</v>
      </c>
      <c r="AD6" s="77">
        <v>389</v>
      </c>
      <c r="AE6" s="77">
        <v>0</v>
      </c>
      <c r="AF6" s="77">
        <v>1</v>
      </c>
      <c r="AG6" s="77">
        <v>1014</v>
      </c>
      <c r="AH6" s="77">
        <v>441</v>
      </c>
      <c r="AI6" s="77">
        <v>68</v>
      </c>
      <c r="AJ6" s="77">
        <v>6</v>
      </c>
      <c r="AK6" s="77">
        <v>1851</v>
      </c>
      <c r="AL6" s="77">
        <v>778</v>
      </c>
      <c r="AM6" s="77">
        <v>1058</v>
      </c>
      <c r="AN6" s="77">
        <v>10073</v>
      </c>
      <c r="AO6" s="77">
        <v>0</v>
      </c>
      <c r="AP6" s="77">
        <v>234</v>
      </c>
      <c r="AQ6" s="77">
        <v>3771</v>
      </c>
      <c r="AR6" s="77">
        <v>10896</v>
      </c>
      <c r="AS6" s="77">
        <v>0</v>
      </c>
      <c r="AT6" s="77">
        <v>3370</v>
      </c>
      <c r="AU6" s="77">
        <v>3098</v>
      </c>
      <c r="AV6" s="77">
        <v>0</v>
      </c>
      <c r="AW6" s="77">
        <v>145</v>
      </c>
      <c r="AX6" s="77">
        <v>0</v>
      </c>
      <c r="AY6" s="77">
        <v>0</v>
      </c>
      <c r="AZ6" s="77">
        <v>802</v>
      </c>
      <c r="BA6" s="77">
        <v>1752</v>
      </c>
      <c r="BB6" s="77">
        <v>6894</v>
      </c>
      <c r="BC6" s="77">
        <v>24233</v>
      </c>
      <c r="BD6" s="77">
        <v>0</v>
      </c>
      <c r="BE6" s="77">
        <v>3881</v>
      </c>
      <c r="BF6" s="77">
        <v>210</v>
      </c>
      <c r="BG6" s="77">
        <v>0</v>
      </c>
      <c r="BH6" s="77">
        <v>0</v>
      </c>
      <c r="BI6" s="77">
        <v>1360</v>
      </c>
      <c r="BJ6" s="77">
        <v>1364</v>
      </c>
      <c r="BK6" s="77">
        <v>163</v>
      </c>
      <c r="BL6" s="77">
        <v>3860</v>
      </c>
      <c r="BM6" s="77">
        <v>2129</v>
      </c>
      <c r="BN6" s="77">
        <v>4</v>
      </c>
      <c r="BO6" s="77">
        <v>1781</v>
      </c>
      <c r="BP6" s="77">
        <v>1878</v>
      </c>
      <c r="BQ6" s="77">
        <v>0</v>
      </c>
      <c r="BR6" s="77">
        <v>5860</v>
      </c>
      <c r="BS6" s="77">
        <v>5874</v>
      </c>
      <c r="BT6" s="77">
        <v>308</v>
      </c>
      <c r="BU6" s="77">
        <v>4057</v>
      </c>
      <c r="BV6" s="77">
        <v>262</v>
      </c>
      <c r="BW6" s="77">
        <v>2525</v>
      </c>
      <c r="BX6" s="77">
        <v>0</v>
      </c>
      <c r="BY6" s="77">
        <v>995</v>
      </c>
      <c r="BZ6" s="77">
        <v>583</v>
      </c>
      <c r="CA6" s="77">
        <v>582</v>
      </c>
      <c r="CB6" s="77">
        <v>0</v>
      </c>
      <c r="CC6" s="77">
        <v>5879</v>
      </c>
      <c r="CD6" s="77">
        <v>385</v>
      </c>
      <c r="CE6" s="77">
        <v>2837</v>
      </c>
      <c r="CF6" s="77">
        <v>7631</v>
      </c>
      <c r="CG6" s="77">
        <v>1431</v>
      </c>
      <c r="CH6" s="77">
        <v>1801</v>
      </c>
      <c r="CI6" s="77">
        <v>0</v>
      </c>
      <c r="CJ6" s="77">
        <v>3252</v>
      </c>
      <c r="CK6" s="78">
        <v>171071</v>
      </c>
    </row>
    <row r="7" spans="1:90" x14ac:dyDescent="0.25">
      <c r="A7" s="57" t="s">
        <v>4</v>
      </c>
      <c r="B7" s="76">
        <v>0</v>
      </c>
      <c r="C7" s="77">
        <v>0</v>
      </c>
      <c r="D7" s="77">
        <v>0</v>
      </c>
      <c r="E7" s="77">
        <v>0</v>
      </c>
      <c r="F7" s="77">
        <v>0</v>
      </c>
      <c r="G7" s="77">
        <v>0</v>
      </c>
      <c r="H7" s="77">
        <v>0</v>
      </c>
      <c r="I7" s="77">
        <v>0</v>
      </c>
      <c r="J7" s="77">
        <v>0</v>
      </c>
      <c r="K7" s="77">
        <v>0</v>
      </c>
      <c r="L7" s="77">
        <v>0</v>
      </c>
      <c r="M7" s="77">
        <v>0</v>
      </c>
      <c r="N7" s="77">
        <v>0</v>
      </c>
      <c r="O7" s="77">
        <v>0</v>
      </c>
      <c r="P7" s="77">
        <v>0</v>
      </c>
      <c r="Q7" s="77">
        <v>0</v>
      </c>
      <c r="R7" s="77">
        <v>0</v>
      </c>
      <c r="S7" s="77">
        <v>0</v>
      </c>
      <c r="T7" s="77">
        <v>0</v>
      </c>
      <c r="U7" s="77">
        <v>0</v>
      </c>
      <c r="V7" s="77">
        <v>0</v>
      </c>
      <c r="W7" s="77">
        <v>0</v>
      </c>
      <c r="X7" s="77">
        <v>0</v>
      </c>
      <c r="Y7" s="77">
        <v>12</v>
      </c>
      <c r="Z7" s="77">
        <v>0</v>
      </c>
      <c r="AA7" s="77">
        <v>0</v>
      </c>
      <c r="AB7" s="77">
        <v>0</v>
      </c>
      <c r="AC7" s="77">
        <v>0</v>
      </c>
      <c r="AD7" s="77">
        <v>0</v>
      </c>
      <c r="AE7" s="77">
        <v>0</v>
      </c>
      <c r="AF7" s="77">
        <v>0</v>
      </c>
      <c r="AG7" s="77">
        <v>0</v>
      </c>
      <c r="AH7" s="77">
        <v>0</v>
      </c>
      <c r="AI7" s="77">
        <v>0</v>
      </c>
      <c r="AJ7" s="77">
        <v>0</v>
      </c>
      <c r="AK7" s="77">
        <v>0</v>
      </c>
      <c r="AL7" s="77">
        <v>0</v>
      </c>
      <c r="AM7" s="77">
        <v>0</v>
      </c>
      <c r="AN7" s="77">
        <v>0</v>
      </c>
      <c r="AO7" s="77">
        <v>0</v>
      </c>
      <c r="AP7" s="77">
        <v>0</v>
      </c>
      <c r="AQ7" s="77">
        <v>0</v>
      </c>
      <c r="AR7" s="77">
        <v>0</v>
      </c>
      <c r="AS7" s="77">
        <v>0</v>
      </c>
      <c r="AT7" s="77">
        <v>0</v>
      </c>
      <c r="AU7" s="77">
        <v>0</v>
      </c>
      <c r="AV7" s="77">
        <v>0</v>
      </c>
      <c r="AW7" s="77">
        <v>0</v>
      </c>
      <c r="AX7" s="77">
        <v>0</v>
      </c>
      <c r="AY7" s="77">
        <v>0</v>
      </c>
      <c r="AZ7" s="77">
        <v>0</v>
      </c>
      <c r="BA7" s="77">
        <v>0</v>
      </c>
      <c r="BB7" s="77">
        <v>0</v>
      </c>
      <c r="BC7" s="77">
        <v>0</v>
      </c>
      <c r="BD7" s="77">
        <v>9</v>
      </c>
      <c r="BE7" s="77">
        <v>0</v>
      </c>
      <c r="BF7" s="77">
        <v>0</v>
      </c>
      <c r="BG7" s="77">
        <v>0</v>
      </c>
      <c r="BH7" s="77">
        <v>0</v>
      </c>
      <c r="BI7" s="77">
        <v>0</v>
      </c>
      <c r="BJ7" s="77">
        <v>0</v>
      </c>
      <c r="BK7" s="77">
        <v>0</v>
      </c>
      <c r="BL7" s="77">
        <v>0</v>
      </c>
      <c r="BM7" s="77">
        <v>0</v>
      </c>
      <c r="BN7" s="77">
        <v>0</v>
      </c>
      <c r="BO7" s="77">
        <v>0</v>
      </c>
      <c r="BP7" s="77">
        <v>0</v>
      </c>
      <c r="BQ7" s="77">
        <v>0</v>
      </c>
      <c r="BR7" s="77">
        <v>0</v>
      </c>
      <c r="BS7" s="77">
        <v>0</v>
      </c>
      <c r="BT7" s="77">
        <v>0</v>
      </c>
      <c r="BU7" s="77">
        <v>0</v>
      </c>
      <c r="BV7" s="77">
        <v>0</v>
      </c>
      <c r="BW7" s="77">
        <v>0</v>
      </c>
      <c r="BX7" s="77">
        <v>0</v>
      </c>
      <c r="BY7" s="77">
        <v>0</v>
      </c>
      <c r="BZ7" s="77">
        <v>0</v>
      </c>
      <c r="CA7" s="77">
        <v>0</v>
      </c>
      <c r="CB7" s="77">
        <v>0</v>
      </c>
      <c r="CC7" s="77">
        <v>0</v>
      </c>
      <c r="CD7" s="77">
        <v>0</v>
      </c>
      <c r="CE7" s="77">
        <v>0</v>
      </c>
      <c r="CF7" s="77">
        <v>0</v>
      </c>
      <c r="CG7" s="77">
        <v>0</v>
      </c>
      <c r="CH7" s="77">
        <v>0</v>
      </c>
      <c r="CI7" s="77">
        <v>0</v>
      </c>
      <c r="CJ7" s="77">
        <v>0</v>
      </c>
      <c r="CK7" s="78">
        <v>21</v>
      </c>
    </row>
    <row r="8" spans="1:90" x14ac:dyDescent="0.25">
      <c r="A8" s="57" t="s">
        <v>5</v>
      </c>
      <c r="B8" s="76">
        <v>2775</v>
      </c>
      <c r="C8" s="77">
        <v>1942</v>
      </c>
      <c r="D8" s="77">
        <v>0</v>
      </c>
      <c r="E8" s="77">
        <v>2</v>
      </c>
      <c r="F8" s="77">
        <v>1398</v>
      </c>
      <c r="G8" s="77">
        <v>249</v>
      </c>
      <c r="H8" s="77">
        <v>0</v>
      </c>
      <c r="I8" s="77">
        <v>577</v>
      </c>
      <c r="J8" s="77">
        <v>775</v>
      </c>
      <c r="K8" s="77">
        <v>0</v>
      </c>
      <c r="L8" s="77">
        <v>0</v>
      </c>
      <c r="M8" s="77">
        <v>426</v>
      </c>
      <c r="N8" s="77">
        <v>0</v>
      </c>
      <c r="O8" s="77">
        <v>0</v>
      </c>
      <c r="P8" s="77">
        <v>0</v>
      </c>
      <c r="Q8" s="77">
        <v>7949</v>
      </c>
      <c r="R8" s="77">
        <v>126</v>
      </c>
      <c r="S8" s="77">
        <v>5056</v>
      </c>
      <c r="T8" s="77">
        <v>10000</v>
      </c>
      <c r="U8" s="77">
        <v>0</v>
      </c>
      <c r="V8" s="77">
        <v>3</v>
      </c>
      <c r="W8" s="77">
        <v>0</v>
      </c>
      <c r="X8" s="77">
        <v>15</v>
      </c>
      <c r="Y8" s="77">
        <v>0</v>
      </c>
      <c r="Z8" s="77">
        <v>175</v>
      </c>
      <c r="AA8" s="77">
        <v>0</v>
      </c>
      <c r="AB8" s="77">
        <v>0</v>
      </c>
      <c r="AC8" s="77">
        <v>0</v>
      </c>
      <c r="AD8" s="77">
        <v>0</v>
      </c>
      <c r="AE8" s="77">
        <v>0</v>
      </c>
      <c r="AF8" s="77">
        <v>874</v>
      </c>
      <c r="AG8" s="77">
        <v>0</v>
      </c>
      <c r="AH8" s="77">
        <v>565</v>
      </c>
      <c r="AI8" s="77">
        <v>1</v>
      </c>
      <c r="AJ8" s="77">
        <v>0</v>
      </c>
      <c r="AK8" s="77">
        <v>413</v>
      </c>
      <c r="AL8" s="77">
        <v>1323</v>
      </c>
      <c r="AM8" s="77">
        <v>0</v>
      </c>
      <c r="AN8" s="77">
        <v>11861</v>
      </c>
      <c r="AO8" s="77">
        <v>0</v>
      </c>
      <c r="AP8" s="77">
        <v>62</v>
      </c>
      <c r="AQ8" s="77">
        <v>3477</v>
      </c>
      <c r="AR8" s="77">
        <v>13219</v>
      </c>
      <c r="AS8" s="77">
        <v>0</v>
      </c>
      <c r="AT8" s="77">
        <v>4613</v>
      </c>
      <c r="AU8" s="77">
        <v>4585</v>
      </c>
      <c r="AV8" s="77">
        <v>0</v>
      </c>
      <c r="AW8" s="77">
        <v>0</v>
      </c>
      <c r="AX8" s="77">
        <v>0</v>
      </c>
      <c r="AY8" s="77">
        <v>0</v>
      </c>
      <c r="AZ8" s="77">
        <v>1916</v>
      </c>
      <c r="BA8" s="77">
        <v>221</v>
      </c>
      <c r="BB8" s="77">
        <v>9265</v>
      </c>
      <c r="BC8" s="77">
        <v>30045</v>
      </c>
      <c r="BD8" s="77">
        <v>0</v>
      </c>
      <c r="BE8" s="77">
        <v>0</v>
      </c>
      <c r="BF8" s="77">
        <v>0</v>
      </c>
      <c r="BG8" s="77">
        <v>0</v>
      </c>
      <c r="BH8" s="77">
        <v>0</v>
      </c>
      <c r="BI8" s="77">
        <v>0</v>
      </c>
      <c r="BJ8" s="77">
        <v>0</v>
      </c>
      <c r="BK8" s="77">
        <v>28</v>
      </c>
      <c r="BL8" s="77">
        <v>0</v>
      </c>
      <c r="BM8" s="77">
        <v>2613</v>
      </c>
      <c r="BN8" s="77">
        <v>0</v>
      </c>
      <c r="BO8" s="77">
        <v>2084</v>
      </c>
      <c r="BP8" s="77">
        <v>2017</v>
      </c>
      <c r="BQ8" s="77">
        <v>0</v>
      </c>
      <c r="BR8" s="77">
        <v>7951</v>
      </c>
      <c r="BS8" s="77">
        <v>7947</v>
      </c>
      <c r="BT8" s="77">
        <v>2</v>
      </c>
      <c r="BU8" s="77">
        <v>1051</v>
      </c>
      <c r="BV8" s="77">
        <v>0</v>
      </c>
      <c r="BW8" s="77">
        <v>1030</v>
      </c>
      <c r="BX8" s="77">
        <v>0</v>
      </c>
      <c r="BY8" s="77">
        <v>1287</v>
      </c>
      <c r="BZ8" s="77">
        <v>0</v>
      </c>
      <c r="CA8" s="77">
        <v>0</v>
      </c>
      <c r="CB8" s="77">
        <v>0</v>
      </c>
      <c r="CC8" s="77">
        <v>7904</v>
      </c>
      <c r="CD8" s="77">
        <v>0</v>
      </c>
      <c r="CE8" s="77">
        <v>3252</v>
      </c>
      <c r="CF8" s="77">
        <v>9666</v>
      </c>
      <c r="CG8" s="77">
        <v>1336</v>
      </c>
      <c r="CH8" s="77">
        <v>4672</v>
      </c>
      <c r="CI8" s="77">
        <v>0</v>
      </c>
      <c r="CJ8" s="77">
        <v>4435</v>
      </c>
      <c r="CK8" s="78">
        <v>171183</v>
      </c>
    </row>
    <row r="9" spans="1:90" s="56" customFormat="1" x14ac:dyDescent="0.25">
      <c r="A9" s="57" t="s">
        <v>721</v>
      </c>
      <c r="B9" s="76">
        <v>0</v>
      </c>
      <c r="C9" s="77">
        <v>0</v>
      </c>
      <c r="D9" s="77">
        <v>0</v>
      </c>
      <c r="E9" s="77">
        <v>0</v>
      </c>
      <c r="F9" s="77">
        <v>0</v>
      </c>
      <c r="G9" s="77">
        <v>0</v>
      </c>
      <c r="H9" s="77">
        <v>0</v>
      </c>
      <c r="I9" s="77">
        <v>0</v>
      </c>
      <c r="J9" s="77">
        <v>0</v>
      </c>
      <c r="K9" s="77">
        <v>0</v>
      </c>
      <c r="L9" s="77">
        <v>0</v>
      </c>
      <c r="M9" s="77">
        <v>0</v>
      </c>
      <c r="N9" s="77">
        <v>0</v>
      </c>
      <c r="O9" s="77">
        <v>0</v>
      </c>
      <c r="P9" s="77">
        <v>0</v>
      </c>
      <c r="Q9" s="77">
        <v>0</v>
      </c>
      <c r="R9" s="77">
        <v>0</v>
      </c>
      <c r="S9" s="77">
        <v>0</v>
      </c>
      <c r="T9" s="77">
        <v>0</v>
      </c>
      <c r="U9" s="77">
        <v>0</v>
      </c>
      <c r="V9" s="77">
        <v>0</v>
      </c>
      <c r="W9" s="77">
        <v>0</v>
      </c>
      <c r="X9" s="77">
        <v>0</v>
      </c>
      <c r="Y9" s="77">
        <v>0</v>
      </c>
      <c r="Z9" s="77">
        <v>0</v>
      </c>
      <c r="AA9" s="77">
        <v>0</v>
      </c>
      <c r="AB9" s="77">
        <v>0</v>
      </c>
      <c r="AC9" s="77">
        <v>0</v>
      </c>
      <c r="AD9" s="77">
        <v>0</v>
      </c>
      <c r="AE9" s="77">
        <v>0</v>
      </c>
      <c r="AF9" s="77">
        <v>0</v>
      </c>
      <c r="AG9" s="77">
        <v>0</v>
      </c>
      <c r="AH9" s="77">
        <v>0</v>
      </c>
      <c r="AI9" s="77">
        <v>0</v>
      </c>
      <c r="AJ9" s="77">
        <v>0</v>
      </c>
      <c r="AK9" s="77">
        <v>0</v>
      </c>
      <c r="AL9" s="77">
        <v>0</v>
      </c>
      <c r="AM9" s="77">
        <v>0</v>
      </c>
      <c r="AN9" s="77">
        <v>0</v>
      </c>
      <c r="AO9" s="77">
        <v>0</v>
      </c>
      <c r="AP9" s="77">
        <v>0</v>
      </c>
      <c r="AQ9" s="77">
        <v>0</v>
      </c>
      <c r="AR9" s="77">
        <v>0</v>
      </c>
      <c r="AS9" s="77">
        <v>0</v>
      </c>
      <c r="AT9" s="77">
        <v>0</v>
      </c>
      <c r="AU9" s="77">
        <v>0</v>
      </c>
      <c r="AV9" s="77">
        <v>0</v>
      </c>
      <c r="AW9" s="77">
        <v>0</v>
      </c>
      <c r="AX9" s="77">
        <v>0</v>
      </c>
      <c r="AY9" s="77">
        <v>0</v>
      </c>
      <c r="AZ9" s="77">
        <v>0</v>
      </c>
      <c r="BA9" s="77">
        <v>0</v>
      </c>
      <c r="BB9" s="77">
        <v>0</v>
      </c>
      <c r="BC9" s="77">
        <v>0</v>
      </c>
      <c r="BD9" s="77">
        <v>0</v>
      </c>
      <c r="BE9" s="77">
        <v>0</v>
      </c>
      <c r="BF9" s="77">
        <v>0</v>
      </c>
      <c r="BG9" s="77">
        <v>0</v>
      </c>
      <c r="BH9" s="77">
        <v>0</v>
      </c>
      <c r="BI9" s="77">
        <v>0</v>
      </c>
      <c r="BJ9" s="77">
        <v>0</v>
      </c>
      <c r="BK9" s="77">
        <v>0</v>
      </c>
      <c r="BL9" s="77">
        <v>0</v>
      </c>
      <c r="BM9" s="77">
        <v>0</v>
      </c>
      <c r="BN9" s="77">
        <v>0</v>
      </c>
      <c r="BO9" s="77">
        <v>0</v>
      </c>
      <c r="BP9" s="77">
        <v>0</v>
      </c>
      <c r="BQ9" s="77">
        <v>0</v>
      </c>
      <c r="BR9" s="77">
        <v>0</v>
      </c>
      <c r="BS9" s="77">
        <v>0</v>
      </c>
      <c r="BT9" s="77">
        <v>0</v>
      </c>
      <c r="BU9" s="77">
        <v>0</v>
      </c>
      <c r="BV9" s="77">
        <v>0</v>
      </c>
      <c r="BW9" s="77">
        <v>0</v>
      </c>
      <c r="BX9" s="77">
        <v>0</v>
      </c>
      <c r="BY9" s="77">
        <v>0</v>
      </c>
      <c r="BZ9" s="77">
        <v>0</v>
      </c>
      <c r="CA9" s="77">
        <v>0</v>
      </c>
      <c r="CB9" s="77">
        <v>0</v>
      </c>
      <c r="CC9" s="77">
        <v>0</v>
      </c>
      <c r="CD9" s="77">
        <v>0</v>
      </c>
      <c r="CE9" s="77">
        <v>0</v>
      </c>
      <c r="CF9" s="77">
        <v>0</v>
      </c>
      <c r="CG9" s="77">
        <v>0</v>
      </c>
      <c r="CH9" s="77">
        <v>0</v>
      </c>
      <c r="CI9" s="77">
        <v>0</v>
      </c>
      <c r="CJ9" s="77">
        <v>0</v>
      </c>
      <c r="CK9" s="78">
        <v>0</v>
      </c>
    </row>
    <row r="10" spans="1:90" x14ac:dyDescent="0.25">
      <c r="A10" s="57" t="s">
        <v>99</v>
      </c>
      <c r="B10" s="76">
        <v>1622</v>
      </c>
      <c r="C10" s="77">
        <v>0</v>
      </c>
      <c r="D10" s="77">
        <v>0</v>
      </c>
      <c r="E10" s="77">
        <v>0</v>
      </c>
      <c r="F10" s="77">
        <v>1279</v>
      </c>
      <c r="G10" s="77">
        <v>0</v>
      </c>
      <c r="H10" s="77">
        <v>0</v>
      </c>
      <c r="I10" s="77">
        <v>0</v>
      </c>
      <c r="J10" s="77">
        <v>1694</v>
      </c>
      <c r="K10" s="77">
        <v>0</v>
      </c>
      <c r="L10" s="77">
        <v>0</v>
      </c>
      <c r="M10" s="77">
        <v>0</v>
      </c>
      <c r="N10" s="77">
        <v>0</v>
      </c>
      <c r="O10" s="77">
        <v>0</v>
      </c>
      <c r="P10" s="77">
        <v>2850</v>
      </c>
      <c r="Q10" s="77">
        <v>3704</v>
      </c>
      <c r="R10" s="77">
        <v>0</v>
      </c>
      <c r="S10" s="77">
        <v>3606</v>
      </c>
      <c r="T10" s="77">
        <v>12659</v>
      </c>
      <c r="U10" s="77">
        <v>0</v>
      </c>
      <c r="V10" s="77">
        <v>104</v>
      </c>
      <c r="W10" s="77">
        <v>0</v>
      </c>
      <c r="X10" s="77">
        <v>0</v>
      </c>
      <c r="Y10" s="77">
        <v>0</v>
      </c>
      <c r="Z10" s="77">
        <v>87</v>
      </c>
      <c r="AA10" s="77">
        <v>264</v>
      </c>
      <c r="AB10" s="77">
        <v>259</v>
      </c>
      <c r="AC10" s="77">
        <v>0</v>
      </c>
      <c r="AD10" s="77">
        <v>0</v>
      </c>
      <c r="AE10" s="77">
        <v>0</v>
      </c>
      <c r="AF10" s="77">
        <v>0</v>
      </c>
      <c r="AG10" s="77">
        <v>325</v>
      </c>
      <c r="AH10" s="77">
        <v>0</v>
      </c>
      <c r="AI10" s="77">
        <v>0</v>
      </c>
      <c r="AJ10" s="77">
        <v>0</v>
      </c>
      <c r="AK10" s="77">
        <v>1620</v>
      </c>
      <c r="AL10" s="77">
        <v>0</v>
      </c>
      <c r="AM10" s="77">
        <v>440</v>
      </c>
      <c r="AN10" s="77">
        <v>31</v>
      </c>
      <c r="AO10" s="77">
        <v>0</v>
      </c>
      <c r="AP10" s="77">
        <v>0</v>
      </c>
      <c r="AQ10" s="77">
        <v>0</v>
      </c>
      <c r="AR10" s="77">
        <v>17782</v>
      </c>
      <c r="AS10" s="77">
        <v>0</v>
      </c>
      <c r="AT10" s="77">
        <v>0</v>
      </c>
      <c r="AU10" s="77">
        <v>0</v>
      </c>
      <c r="AV10" s="77">
        <v>0</v>
      </c>
      <c r="AW10" s="77">
        <v>0</v>
      </c>
      <c r="AX10" s="77">
        <v>0</v>
      </c>
      <c r="AY10" s="77">
        <v>0</v>
      </c>
      <c r="AZ10" s="77">
        <v>0</v>
      </c>
      <c r="BA10" s="77">
        <v>0</v>
      </c>
      <c r="BB10" s="77">
        <v>10522</v>
      </c>
      <c r="BC10" s="77">
        <v>35054</v>
      </c>
      <c r="BD10" s="77">
        <v>0</v>
      </c>
      <c r="BE10" s="77">
        <v>2879</v>
      </c>
      <c r="BF10" s="77">
        <v>0</v>
      </c>
      <c r="BG10" s="77">
        <v>1363</v>
      </c>
      <c r="BH10" s="77">
        <v>0</v>
      </c>
      <c r="BI10" s="77">
        <v>0</v>
      </c>
      <c r="BJ10" s="77">
        <v>0</v>
      </c>
      <c r="BK10" s="77">
        <v>0</v>
      </c>
      <c r="BL10" s="77">
        <v>2860</v>
      </c>
      <c r="BM10" s="77">
        <v>0</v>
      </c>
      <c r="BN10" s="77">
        <v>0</v>
      </c>
      <c r="BO10" s="77">
        <v>0</v>
      </c>
      <c r="BP10" s="77">
        <v>0</v>
      </c>
      <c r="BQ10" s="77">
        <v>0</v>
      </c>
      <c r="BR10" s="77">
        <v>3218</v>
      </c>
      <c r="BS10" s="77">
        <v>3217</v>
      </c>
      <c r="BT10" s="77">
        <v>254</v>
      </c>
      <c r="BU10" s="77">
        <v>2130</v>
      </c>
      <c r="BV10" s="77">
        <v>244</v>
      </c>
      <c r="BW10" s="77">
        <v>0</v>
      </c>
      <c r="BX10" s="77">
        <v>0</v>
      </c>
      <c r="BY10" s="77">
        <v>6908</v>
      </c>
      <c r="BZ10" s="77">
        <v>0</v>
      </c>
      <c r="CA10" s="77">
        <v>0</v>
      </c>
      <c r="CB10" s="77">
        <v>0</v>
      </c>
      <c r="CC10" s="77">
        <v>3741</v>
      </c>
      <c r="CD10" s="77">
        <v>321</v>
      </c>
      <c r="CE10" s="77">
        <v>0</v>
      </c>
      <c r="CF10" s="77">
        <v>10580</v>
      </c>
      <c r="CG10" s="77">
        <v>0</v>
      </c>
      <c r="CH10" s="77">
        <v>1353</v>
      </c>
      <c r="CI10" s="77">
        <v>1824</v>
      </c>
      <c r="CJ10" s="77">
        <v>1271</v>
      </c>
      <c r="CK10" s="78">
        <v>136065</v>
      </c>
    </row>
    <row r="11" spans="1:90" x14ac:dyDescent="0.25">
      <c r="A11" s="57" t="s">
        <v>100</v>
      </c>
      <c r="B11" s="76">
        <v>329</v>
      </c>
      <c r="C11" s="77">
        <v>92</v>
      </c>
      <c r="D11" s="77">
        <v>164</v>
      </c>
      <c r="E11" s="77">
        <v>146</v>
      </c>
      <c r="F11" s="77">
        <v>381</v>
      </c>
      <c r="G11" s="77">
        <v>0</v>
      </c>
      <c r="H11" s="77">
        <v>0</v>
      </c>
      <c r="I11" s="77">
        <v>0</v>
      </c>
      <c r="J11" s="77">
        <v>0</v>
      </c>
      <c r="K11" s="77">
        <v>0</v>
      </c>
      <c r="L11" s="77">
        <v>0</v>
      </c>
      <c r="M11" s="77">
        <v>0</v>
      </c>
      <c r="N11" s="77">
        <v>0</v>
      </c>
      <c r="O11" s="77">
        <v>0</v>
      </c>
      <c r="P11" s="77">
        <v>0</v>
      </c>
      <c r="Q11" s="77">
        <v>715</v>
      </c>
      <c r="R11" s="77">
        <v>0</v>
      </c>
      <c r="S11" s="77">
        <v>2106</v>
      </c>
      <c r="T11" s="77">
        <v>1139</v>
      </c>
      <c r="U11" s="77">
        <v>0</v>
      </c>
      <c r="V11" s="77">
        <v>0</v>
      </c>
      <c r="W11" s="77">
        <v>0</v>
      </c>
      <c r="X11" s="77">
        <v>0</v>
      </c>
      <c r="Y11" s="77">
        <v>0</v>
      </c>
      <c r="Z11" s="77">
        <v>1150</v>
      </c>
      <c r="AA11" s="77">
        <v>23</v>
      </c>
      <c r="AB11" s="77">
        <v>27</v>
      </c>
      <c r="AC11" s="77">
        <v>0</v>
      </c>
      <c r="AD11" s="77">
        <v>0</v>
      </c>
      <c r="AE11" s="77">
        <v>0</v>
      </c>
      <c r="AF11" s="77">
        <v>0</v>
      </c>
      <c r="AG11" s="77">
        <v>178</v>
      </c>
      <c r="AH11" s="77">
        <v>255</v>
      </c>
      <c r="AI11" s="77">
        <v>0</v>
      </c>
      <c r="AJ11" s="77">
        <v>0</v>
      </c>
      <c r="AK11" s="77">
        <v>0</v>
      </c>
      <c r="AL11" s="77">
        <v>16</v>
      </c>
      <c r="AM11" s="77">
        <v>0</v>
      </c>
      <c r="AN11" s="77">
        <v>2122</v>
      </c>
      <c r="AO11" s="77">
        <v>11</v>
      </c>
      <c r="AP11" s="77">
        <v>0</v>
      </c>
      <c r="AQ11" s="77">
        <v>0</v>
      </c>
      <c r="AR11" s="77">
        <v>5005</v>
      </c>
      <c r="AS11" s="77">
        <v>0</v>
      </c>
      <c r="AT11" s="77">
        <v>542</v>
      </c>
      <c r="AU11" s="77">
        <v>462</v>
      </c>
      <c r="AV11" s="77">
        <v>0</v>
      </c>
      <c r="AW11" s="77">
        <v>0</v>
      </c>
      <c r="AX11" s="77">
        <v>0</v>
      </c>
      <c r="AY11" s="77">
        <v>0</v>
      </c>
      <c r="AZ11" s="77">
        <v>102</v>
      </c>
      <c r="BA11" s="77">
        <v>0</v>
      </c>
      <c r="BB11" s="77">
        <v>2665</v>
      </c>
      <c r="BC11" s="77">
        <v>2359</v>
      </c>
      <c r="BD11" s="77">
        <v>0</v>
      </c>
      <c r="BE11" s="77">
        <v>0</v>
      </c>
      <c r="BF11" s="77">
        <v>0</v>
      </c>
      <c r="BG11" s="77">
        <v>466</v>
      </c>
      <c r="BH11" s="77">
        <v>0</v>
      </c>
      <c r="BI11" s="77">
        <v>0</v>
      </c>
      <c r="BJ11" s="77">
        <v>0</v>
      </c>
      <c r="BK11" s="77">
        <v>0</v>
      </c>
      <c r="BL11" s="77">
        <v>0</v>
      </c>
      <c r="BM11" s="77">
        <v>0</v>
      </c>
      <c r="BN11" s="77">
        <v>0</v>
      </c>
      <c r="BO11" s="77">
        <v>0</v>
      </c>
      <c r="BP11" s="77">
        <v>0</v>
      </c>
      <c r="BQ11" s="77">
        <v>0</v>
      </c>
      <c r="BR11" s="77">
        <v>791</v>
      </c>
      <c r="BS11" s="77">
        <v>791</v>
      </c>
      <c r="BT11" s="77">
        <v>0</v>
      </c>
      <c r="BU11" s="77">
        <v>285</v>
      </c>
      <c r="BV11" s="77">
        <v>0</v>
      </c>
      <c r="BW11" s="77">
        <v>285</v>
      </c>
      <c r="BX11" s="77">
        <v>0</v>
      </c>
      <c r="BY11" s="77">
        <v>534</v>
      </c>
      <c r="BZ11" s="77">
        <v>172</v>
      </c>
      <c r="CA11" s="77">
        <v>172</v>
      </c>
      <c r="CB11" s="77">
        <v>0</v>
      </c>
      <c r="CC11" s="77">
        <v>709</v>
      </c>
      <c r="CD11" s="77">
        <v>84</v>
      </c>
      <c r="CE11" s="77">
        <v>0</v>
      </c>
      <c r="CF11" s="77">
        <v>1130</v>
      </c>
      <c r="CG11" s="77">
        <v>0</v>
      </c>
      <c r="CH11" s="77">
        <v>549</v>
      </c>
      <c r="CI11" s="77">
        <v>0</v>
      </c>
      <c r="CJ11" s="77">
        <v>522</v>
      </c>
      <c r="CK11" s="78">
        <v>26479</v>
      </c>
    </row>
    <row r="12" spans="1:90" x14ac:dyDescent="0.25">
      <c r="A12" s="57" t="s">
        <v>101</v>
      </c>
      <c r="B12" s="76">
        <v>774</v>
      </c>
      <c r="C12" s="77">
        <v>615</v>
      </c>
      <c r="D12" s="77">
        <v>249</v>
      </c>
      <c r="E12" s="77">
        <v>768</v>
      </c>
      <c r="F12" s="77">
        <v>1741</v>
      </c>
      <c r="G12" s="77">
        <v>0</v>
      </c>
      <c r="H12" s="77">
        <v>0</v>
      </c>
      <c r="I12" s="77">
        <v>0</v>
      </c>
      <c r="J12" s="77">
        <v>1619</v>
      </c>
      <c r="K12" s="77">
        <v>0</v>
      </c>
      <c r="L12" s="77">
        <v>0</v>
      </c>
      <c r="M12" s="77">
        <v>0</v>
      </c>
      <c r="N12" s="77">
        <v>0</v>
      </c>
      <c r="O12" s="77">
        <v>0</v>
      </c>
      <c r="P12" s="77">
        <v>5660</v>
      </c>
      <c r="Q12" s="77">
        <v>874</v>
      </c>
      <c r="R12" s="77">
        <v>0</v>
      </c>
      <c r="S12" s="77">
        <v>1933</v>
      </c>
      <c r="T12" s="77">
        <v>7537</v>
      </c>
      <c r="U12" s="77">
        <v>0</v>
      </c>
      <c r="V12" s="77">
        <v>221</v>
      </c>
      <c r="W12" s="77">
        <v>19</v>
      </c>
      <c r="X12" s="77">
        <v>77</v>
      </c>
      <c r="Y12" s="77">
        <v>136</v>
      </c>
      <c r="Z12" s="77">
        <v>0</v>
      </c>
      <c r="AA12" s="77">
        <v>0</v>
      </c>
      <c r="AB12" s="77">
        <v>0</v>
      </c>
      <c r="AC12" s="77">
        <v>0</v>
      </c>
      <c r="AD12" s="77">
        <v>0</v>
      </c>
      <c r="AE12" s="77">
        <v>0</v>
      </c>
      <c r="AF12" s="77">
        <v>5660</v>
      </c>
      <c r="AG12" s="77">
        <v>839</v>
      </c>
      <c r="AH12" s="77">
        <v>350</v>
      </c>
      <c r="AI12" s="77">
        <v>0</v>
      </c>
      <c r="AJ12" s="77">
        <v>0</v>
      </c>
      <c r="AK12" s="77">
        <v>2798</v>
      </c>
      <c r="AL12" s="77">
        <v>325</v>
      </c>
      <c r="AM12" s="77">
        <v>0</v>
      </c>
      <c r="AN12" s="77">
        <v>6678</v>
      </c>
      <c r="AO12" s="77">
        <v>70</v>
      </c>
      <c r="AP12" s="77">
        <v>0</v>
      </c>
      <c r="AQ12" s="77">
        <v>0</v>
      </c>
      <c r="AR12" s="77">
        <v>13964</v>
      </c>
      <c r="AS12" s="77">
        <v>0</v>
      </c>
      <c r="AT12" s="77">
        <v>396</v>
      </c>
      <c r="AU12" s="77">
        <v>524</v>
      </c>
      <c r="AV12" s="77">
        <v>0</v>
      </c>
      <c r="AW12" s="77">
        <v>0</v>
      </c>
      <c r="AX12" s="77">
        <v>0</v>
      </c>
      <c r="AY12" s="77">
        <v>0</v>
      </c>
      <c r="AZ12" s="77">
        <v>404</v>
      </c>
      <c r="BA12" s="77">
        <v>2775</v>
      </c>
      <c r="BB12" s="77">
        <v>4446</v>
      </c>
      <c r="BC12" s="77">
        <v>43516</v>
      </c>
      <c r="BD12" s="77">
        <v>0</v>
      </c>
      <c r="BE12" s="77">
        <v>5660</v>
      </c>
      <c r="BF12" s="77">
        <v>9</v>
      </c>
      <c r="BG12" s="77">
        <v>0</v>
      </c>
      <c r="BH12" s="77">
        <v>0</v>
      </c>
      <c r="BI12" s="77">
        <v>0</v>
      </c>
      <c r="BJ12" s="77">
        <v>0</v>
      </c>
      <c r="BK12" s="77">
        <v>181</v>
      </c>
      <c r="BL12" s="77">
        <v>3739</v>
      </c>
      <c r="BM12" s="77">
        <v>0</v>
      </c>
      <c r="BN12" s="77">
        <v>0</v>
      </c>
      <c r="BO12" s="77">
        <v>0</v>
      </c>
      <c r="BP12" s="77">
        <v>0</v>
      </c>
      <c r="BQ12" s="77">
        <v>430</v>
      </c>
      <c r="BR12" s="77">
        <v>5205</v>
      </c>
      <c r="BS12" s="77">
        <v>5205</v>
      </c>
      <c r="BT12" s="77">
        <v>3201</v>
      </c>
      <c r="BU12" s="77">
        <v>0</v>
      </c>
      <c r="BV12" s="77">
        <v>1563</v>
      </c>
      <c r="BW12" s="77">
        <v>0</v>
      </c>
      <c r="BX12" s="77">
        <v>27</v>
      </c>
      <c r="BY12" s="77">
        <v>2325</v>
      </c>
      <c r="BZ12" s="77">
        <v>138</v>
      </c>
      <c r="CA12" s="77">
        <v>138</v>
      </c>
      <c r="CB12" s="77">
        <v>96</v>
      </c>
      <c r="CC12" s="77">
        <v>874</v>
      </c>
      <c r="CD12" s="77">
        <v>0</v>
      </c>
      <c r="CE12" s="77">
        <v>0</v>
      </c>
      <c r="CF12" s="77">
        <v>7537</v>
      </c>
      <c r="CG12" s="77">
        <v>0</v>
      </c>
      <c r="CH12" s="77">
        <v>489</v>
      </c>
      <c r="CI12" s="77">
        <v>558</v>
      </c>
      <c r="CJ12" s="77">
        <v>430</v>
      </c>
      <c r="CK12" s="78">
        <v>142773</v>
      </c>
    </row>
    <row r="13" spans="1:90" x14ac:dyDescent="0.25">
      <c r="A13" s="57" t="s">
        <v>102</v>
      </c>
      <c r="B13" s="76">
        <v>376</v>
      </c>
      <c r="C13" s="77">
        <v>0</v>
      </c>
      <c r="D13" s="77">
        <v>1</v>
      </c>
      <c r="E13" s="77">
        <v>0</v>
      </c>
      <c r="F13" s="77">
        <v>164</v>
      </c>
      <c r="G13" s="77">
        <v>0</v>
      </c>
      <c r="H13" s="77">
        <v>0</v>
      </c>
      <c r="I13" s="77">
        <v>0</v>
      </c>
      <c r="J13" s="77">
        <v>0</v>
      </c>
      <c r="K13" s="77">
        <v>0</v>
      </c>
      <c r="L13" s="77">
        <v>0</v>
      </c>
      <c r="M13" s="77">
        <v>0</v>
      </c>
      <c r="N13" s="77">
        <v>0</v>
      </c>
      <c r="O13" s="77">
        <v>0</v>
      </c>
      <c r="P13" s="77">
        <v>0</v>
      </c>
      <c r="Q13" s="77">
        <v>83</v>
      </c>
      <c r="R13" s="77">
        <v>1</v>
      </c>
      <c r="S13" s="77">
        <v>50</v>
      </c>
      <c r="T13" s="77">
        <v>408</v>
      </c>
      <c r="U13" s="77">
        <v>0</v>
      </c>
      <c r="V13" s="77">
        <v>0</v>
      </c>
      <c r="W13" s="77">
        <v>1</v>
      </c>
      <c r="X13" s="77">
        <v>0</v>
      </c>
      <c r="Y13" s="77">
        <v>5</v>
      </c>
      <c r="Z13" s="77">
        <v>452</v>
      </c>
      <c r="AA13" s="77">
        <v>0</v>
      </c>
      <c r="AB13" s="77">
        <v>0</v>
      </c>
      <c r="AC13" s="77">
        <v>0</v>
      </c>
      <c r="AD13" s="77">
        <v>0</v>
      </c>
      <c r="AE13" s="77">
        <v>0</v>
      </c>
      <c r="AF13" s="77">
        <v>0</v>
      </c>
      <c r="AG13" s="77">
        <v>17</v>
      </c>
      <c r="AH13" s="77">
        <v>113</v>
      </c>
      <c r="AI13" s="77">
        <v>0</v>
      </c>
      <c r="AJ13" s="77">
        <v>0</v>
      </c>
      <c r="AK13" s="77">
        <v>0</v>
      </c>
      <c r="AL13" s="77">
        <v>0</v>
      </c>
      <c r="AM13" s="77">
        <v>0</v>
      </c>
      <c r="AN13" s="77">
        <v>450</v>
      </c>
      <c r="AO13" s="77">
        <v>0</v>
      </c>
      <c r="AP13" s="77">
        <v>0</v>
      </c>
      <c r="AQ13" s="77">
        <v>0</v>
      </c>
      <c r="AR13" s="77">
        <v>866</v>
      </c>
      <c r="AS13" s="77">
        <v>0</v>
      </c>
      <c r="AT13" s="77">
        <v>217</v>
      </c>
      <c r="AU13" s="77">
        <v>329</v>
      </c>
      <c r="AV13" s="77">
        <v>0</v>
      </c>
      <c r="AW13" s="77">
        <v>0</v>
      </c>
      <c r="AX13" s="77">
        <v>0</v>
      </c>
      <c r="AY13" s="77">
        <v>0</v>
      </c>
      <c r="AZ13" s="77">
        <v>0</v>
      </c>
      <c r="BA13" s="77">
        <v>0</v>
      </c>
      <c r="BB13" s="77">
        <v>697</v>
      </c>
      <c r="BC13" s="77">
        <v>2375</v>
      </c>
      <c r="BD13" s="77">
        <v>0</v>
      </c>
      <c r="BE13" s="77">
        <v>0</v>
      </c>
      <c r="BF13" s="77">
        <v>0</v>
      </c>
      <c r="BG13" s="77">
        <v>244</v>
      </c>
      <c r="BH13" s="77">
        <v>0</v>
      </c>
      <c r="BI13" s="77">
        <v>0</v>
      </c>
      <c r="BJ13" s="77">
        <v>0</v>
      </c>
      <c r="BK13" s="77">
        <v>1</v>
      </c>
      <c r="BL13" s="77">
        <v>0</v>
      </c>
      <c r="BM13" s="77">
        <v>0</v>
      </c>
      <c r="BN13" s="77">
        <v>0</v>
      </c>
      <c r="BO13" s="77">
        <v>0</v>
      </c>
      <c r="BP13" s="77">
        <v>0</v>
      </c>
      <c r="BQ13" s="77">
        <v>0</v>
      </c>
      <c r="BR13" s="77">
        <v>377</v>
      </c>
      <c r="BS13" s="77">
        <v>377</v>
      </c>
      <c r="BT13" s="77">
        <v>0</v>
      </c>
      <c r="BU13" s="77">
        <v>38</v>
      </c>
      <c r="BV13" s="77">
        <v>0</v>
      </c>
      <c r="BW13" s="77">
        <v>38</v>
      </c>
      <c r="BX13" s="77">
        <v>0</v>
      </c>
      <c r="BY13" s="77">
        <v>253</v>
      </c>
      <c r="BZ13" s="77">
        <v>0</v>
      </c>
      <c r="CA13" s="77">
        <v>0</v>
      </c>
      <c r="CB13" s="77">
        <v>0</v>
      </c>
      <c r="CC13" s="77">
        <v>78</v>
      </c>
      <c r="CD13" s="77">
        <v>0</v>
      </c>
      <c r="CE13" s="77">
        <v>0</v>
      </c>
      <c r="CF13" s="77">
        <v>408</v>
      </c>
      <c r="CG13" s="77">
        <v>377</v>
      </c>
      <c r="CH13" s="77">
        <v>476</v>
      </c>
      <c r="CI13" s="77">
        <v>113</v>
      </c>
      <c r="CJ13" s="77">
        <v>486</v>
      </c>
      <c r="CK13" s="78">
        <v>9871</v>
      </c>
    </row>
    <row r="14" spans="1:90" x14ac:dyDescent="0.25">
      <c r="A14" s="57" t="s">
        <v>103</v>
      </c>
      <c r="B14" s="76">
        <v>0</v>
      </c>
      <c r="C14" s="77">
        <v>0</v>
      </c>
      <c r="D14" s="77">
        <v>0</v>
      </c>
      <c r="E14" s="77">
        <v>0</v>
      </c>
      <c r="F14" s="77">
        <v>306</v>
      </c>
      <c r="G14" s="77">
        <v>0</v>
      </c>
      <c r="H14" s="77">
        <v>0</v>
      </c>
      <c r="I14" s="77">
        <v>0</v>
      </c>
      <c r="J14" s="77">
        <v>0</v>
      </c>
      <c r="K14" s="77">
        <v>0</v>
      </c>
      <c r="L14" s="77">
        <v>0</v>
      </c>
      <c r="M14" s="77">
        <v>0</v>
      </c>
      <c r="N14" s="77">
        <v>0</v>
      </c>
      <c r="O14" s="77">
        <v>0</v>
      </c>
      <c r="P14" s="77">
        <v>0</v>
      </c>
      <c r="Q14" s="77">
        <v>431</v>
      </c>
      <c r="R14" s="77">
        <v>0</v>
      </c>
      <c r="S14" s="77">
        <v>462</v>
      </c>
      <c r="T14" s="77">
        <v>671</v>
      </c>
      <c r="U14" s="77">
        <v>0</v>
      </c>
      <c r="V14" s="77">
        <v>0</v>
      </c>
      <c r="W14" s="77">
        <v>0</v>
      </c>
      <c r="X14" s="77">
        <v>0</v>
      </c>
      <c r="Y14" s="77">
        <v>0</v>
      </c>
      <c r="Z14" s="77">
        <v>0</v>
      </c>
      <c r="AA14" s="77">
        <v>0</v>
      </c>
      <c r="AB14" s="77">
        <v>0</v>
      </c>
      <c r="AC14" s="77">
        <v>0</v>
      </c>
      <c r="AD14" s="77">
        <v>0</v>
      </c>
      <c r="AE14" s="77">
        <v>0</v>
      </c>
      <c r="AF14" s="77">
        <v>34</v>
      </c>
      <c r="AG14" s="77">
        <v>0</v>
      </c>
      <c r="AH14" s="77">
        <v>0</v>
      </c>
      <c r="AI14" s="77">
        <v>0</v>
      </c>
      <c r="AJ14" s="77">
        <v>0</v>
      </c>
      <c r="AK14" s="77">
        <v>0</v>
      </c>
      <c r="AL14" s="77">
        <v>0</v>
      </c>
      <c r="AM14" s="77">
        <v>0</v>
      </c>
      <c r="AN14" s="77">
        <v>669</v>
      </c>
      <c r="AO14" s="77">
        <v>0</v>
      </c>
      <c r="AP14" s="77">
        <v>0</v>
      </c>
      <c r="AQ14" s="77">
        <v>0</v>
      </c>
      <c r="AR14" s="77">
        <v>3291</v>
      </c>
      <c r="AS14" s="77">
        <v>190</v>
      </c>
      <c r="AT14" s="77">
        <v>376</v>
      </c>
      <c r="AU14" s="77">
        <v>0</v>
      </c>
      <c r="AV14" s="77">
        <v>0</v>
      </c>
      <c r="AW14" s="77">
        <v>0</v>
      </c>
      <c r="AX14" s="77">
        <v>0</v>
      </c>
      <c r="AY14" s="77">
        <v>0</v>
      </c>
      <c r="AZ14" s="77">
        <v>0</v>
      </c>
      <c r="BA14" s="77">
        <v>0</v>
      </c>
      <c r="BB14" s="77">
        <v>1544</v>
      </c>
      <c r="BC14" s="77">
        <v>1309</v>
      </c>
      <c r="BD14" s="77">
        <v>0</v>
      </c>
      <c r="BE14" s="77">
        <v>0</v>
      </c>
      <c r="BF14" s="77">
        <v>0</v>
      </c>
      <c r="BG14" s="77">
        <v>0</v>
      </c>
      <c r="BH14" s="77">
        <v>0</v>
      </c>
      <c r="BI14" s="77">
        <v>0</v>
      </c>
      <c r="BJ14" s="77">
        <v>0</v>
      </c>
      <c r="BK14" s="77">
        <v>0</v>
      </c>
      <c r="BL14" s="77">
        <v>0</v>
      </c>
      <c r="BM14" s="77">
        <v>0</v>
      </c>
      <c r="BN14" s="77">
        <v>0</v>
      </c>
      <c r="BO14" s="77">
        <v>0</v>
      </c>
      <c r="BP14" s="77">
        <v>0</v>
      </c>
      <c r="BQ14" s="77">
        <v>0</v>
      </c>
      <c r="BR14" s="77">
        <v>757</v>
      </c>
      <c r="BS14" s="77">
        <v>757</v>
      </c>
      <c r="BT14" s="77">
        <v>351</v>
      </c>
      <c r="BU14" s="77">
        <v>0</v>
      </c>
      <c r="BV14" s="77">
        <v>351</v>
      </c>
      <c r="BW14" s="77">
        <v>0</v>
      </c>
      <c r="BX14" s="77">
        <v>0</v>
      </c>
      <c r="BY14" s="77">
        <v>466</v>
      </c>
      <c r="BZ14" s="77">
        <v>0</v>
      </c>
      <c r="CA14" s="77">
        <v>0</v>
      </c>
      <c r="CB14" s="77">
        <v>0</v>
      </c>
      <c r="CC14" s="77">
        <v>417</v>
      </c>
      <c r="CD14" s="77">
        <v>0</v>
      </c>
      <c r="CE14" s="77">
        <v>0</v>
      </c>
      <c r="CF14" s="77">
        <v>130</v>
      </c>
      <c r="CG14" s="77">
        <v>0</v>
      </c>
      <c r="CH14" s="77">
        <v>10</v>
      </c>
      <c r="CI14" s="77">
        <v>182</v>
      </c>
      <c r="CJ14" s="77">
        <v>428</v>
      </c>
      <c r="CK14" s="78">
        <v>13132</v>
      </c>
    </row>
    <row r="15" spans="1:90" x14ac:dyDescent="0.25">
      <c r="A15" s="57" t="s">
        <v>6</v>
      </c>
      <c r="B15" s="76">
        <v>0</v>
      </c>
      <c r="C15" s="77">
        <v>0</v>
      </c>
      <c r="D15" s="77">
        <v>0</v>
      </c>
      <c r="E15" s="77">
        <v>0</v>
      </c>
      <c r="F15" s="77">
        <v>1837</v>
      </c>
      <c r="G15" s="77">
        <v>0</v>
      </c>
      <c r="H15" s="77">
        <v>0</v>
      </c>
      <c r="I15" s="77">
        <v>0</v>
      </c>
      <c r="J15" s="77">
        <v>0</v>
      </c>
      <c r="K15" s="77">
        <v>0</v>
      </c>
      <c r="L15" s="77">
        <v>0</v>
      </c>
      <c r="M15" s="77">
        <v>0</v>
      </c>
      <c r="N15" s="77">
        <v>56</v>
      </c>
      <c r="O15" s="77">
        <v>59</v>
      </c>
      <c r="P15" s="77">
        <v>0</v>
      </c>
      <c r="Q15" s="77">
        <v>4507</v>
      </c>
      <c r="R15" s="77">
        <v>0</v>
      </c>
      <c r="S15" s="77">
        <v>682</v>
      </c>
      <c r="T15" s="77">
        <v>5988</v>
      </c>
      <c r="U15" s="77">
        <v>0</v>
      </c>
      <c r="V15" s="77">
        <v>0</v>
      </c>
      <c r="W15" s="77">
        <v>0</v>
      </c>
      <c r="X15" s="77">
        <v>0</v>
      </c>
      <c r="Y15" s="77">
        <v>0</v>
      </c>
      <c r="Z15" s="77">
        <v>0</v>
      </c>
      <c r="AA15" s="77">
        <v>0</v>
      </c>
      <c r="AB15" s="77">
        <v>0</v>
      </c>
      <c r="AC15" s="77">
        <v>0</v>
      </c>
      <c r="AD15" s="77">
        <v>0</v>
      </c>
      <c r="AE15" s="77">
        <v>0</v>
      </c>
      <c r="AF15" s="77">
        <v>5996</v>
      </c>
      <c r="AG15" s="77">
        <v>0</v>
      </c>
      <c r="AH15" s="77">
        <v>0</v>
      </c>
      <c r="AI15" s="77">
        <v>0</v>
      </c>
      <c r="AJ15" s="77">
        <v>0</v>
      </c>
      <c r="AK15" s="77">
        <v>0</v>
      </c>
      <c r="AL15" s="77">
        <v>0</v>
      </c>
      <c r="AM15" s="77">
        <v>0</v>
      </c>
      <c r="AN15" s="77">
        <v>5504</v>
      </c>
      <c r="AO15" s="77">
        <v>0</v>
      </c>
      <c r="AP15" s="77">
        <v>0</v>
      </c>
      <c r="AQ15" s="77">
        <v>0</v>
      </c>
      <c r="AR15" s="77">
        <v>9816</v>
      </c>
      <c r="AS15" s="77">
        <v>0</v>
      </c>
      <c r="AT15" s="77">
        <v>0</v>
      </c>
      <c r="AU15" s="77">
        <v>0</v>
      </c>
      <c r="AV15" s="77">
        <v>0</v>
      </c>
      <c r="AW15" s="77">
        <v>0</v>
      </c>
      <c r="AX15" s="77">
        <v>0</v>
      </c>
      <c r="AY15" s="77">
        <v>0</v>
      </c>
      <c r="AZ15" s="77">
        <v>0</v>
      </c>
      <c r="BA15" s="77">
        <v>0</v>
      </c>
      <c r="BB15" s="77">
        <v>2342</v>
      </c>
      <c r="BC15" s="77">
        <v>21562</v>
      </c>
      <c r="BD15" s="77">
        <v>0</v>
      </c>
      <c r="BE15" s="77">
        <v>0</v>
      </c>
      <c r="BF15" s="77">
        <v>0</v>
      </c>
      <c r="BG15" s="77">
        <v>0</v>
      </c>
      <c r="BH15" s="77">
        <v>974</v>
      </c>
      <c r="BI15" s="77">
        <v>0</v>
      </c>
      <c r="BJ15" s="77">
        <v>0</v>
      </c>
      <c r="BK15" s="77">
        <v>0</v>
      </c>
      <c r="BL15" s="77">
        <v>0</v>
      </c>
      <c r="BM15" s="77">
        <v>0</v>
      </c>
      <c r="BN15" s="77">
        <v>0</v>
      </c>
      <c r="BO15" s="77">
        <v>0</v>
      </c>
      <c r="BP15" s="77">
        <v>0</v>
      </c>
      <c r="BQ15" s="77">
        <v>0</v>
      </c>
      <c r="BR15" s="77">
        <v>2877</v>
      </c>
      <c r="BS15" s="77">
        <v>2877</v>
      </c>
      <c r="BT15" s="77">
        <v>3210</v>
      </c>
      <c r="BU15" s="77">
        <v>0</v>
      </c>
      <c r="BV15" s="77">
        <v>95</v>
      </c>
      <c r="BW15" s="77">
        <v>0</v>
      </c>
      <c r="BX15" s="77">
        <v>0</v>
      </c>
      <c r="BY15" s="77">
        <v>1757</v>
      </c>
      <c r="BZ15" s="77">
        <v>0</v>
      </c>
      <c r="CA15" s="77">
        <v>0</v>
      </c>
      <c r="CB15" s="77">
        <v>0</v>
      </c>
      <c r="CC15" s="77">
        <v>2291</v>
      </c>
      <c r="CD15" s="77">
        <v>0</v>
      </c>
      <c r="CE15" s="77">
        <v>0</v>
      </c>
      <c r="CF15" s="77">
        <v>5098</v>
      </c>
      <c r="CG15" s="77">
        <v>0</v>
      </c>
      <c r="CH15" s="77">
        <v>1736</v>
      </c>
      <c r="CI15" s="77">
        <v>2385</v>
      </c>
      <c r="CJ15" s="77">
        <v>2403</v>
      </c>
      <c r="CK15" s="78">
        <v>84052</v>
      </c>
    </row>
    <row r="16" spans="1:90" x14ac:dyDescent="0.25">
      <c r="A16" s="57" t="s">
        <v>104</v>
      </c>
      <c r="B16" s="76">
        <v>3894</v>
      </c>
      <c r="C16" s="77">
        <v>0</v>
      </c>
      <c r="D16" s="77">
        <v>9</v>
      </c>
      <c r="E16" s="77">
        <v>113</v>
      </c>
      <c r="F16" s="77">
        <v>3559</v>
      </c>
      <c r="G16" s="77">
        <v>0</v>
      </c>
      <c r="H16" s="77">
        <v>0</v>
      </c>
      <c r="I16" s="77">
        <v>0</v>
      </c>
      <c r="J16" s="77">
        <v>861</v>
      </c>
      <c r="K16" s="77">
        <v>0</v>
      </c>
      <c r="L16" s="77">
        <v>0</v>
      </c>
      <c r="M16" s="77">
        <v>0</v>
      </c>
      <c r="N16" s="77">
        <v>0</v>
      </c>
      <c r="O16" s="77">
        <v>0</v>
      </c>
      <c r="P16" s="77">
        <v>891</v>
      </c>
      <c r="Q16" s="77">
        <v>601</v>
      </c>
      <c r="R16" s="77">
        <v>0</v>
      </c>
      <c r="S16" s="77">
        <v>45</v>
      </c>
      <c r="T16" s="77">
        <v>4569</v>
      </c>
      <c r="U16" s="77">
        <v>0</v>
      </c>
      <c r="V16" s="77">
        <v>0</v>
      </c>
      <c r="W16" s="77">
        <v>25</v>
      </c>
      <c r="X16" s="77">
        <v>1</v>
      </c>
      <c r="Y16" s="77">
        <v>15</v>
      </c>
      <c r="Z16" s="77">
        <v>1322</v>
      </c>
      <c r="AA16" s="77">
        <v>2</v>
      </c>
      <c r="AB16" s="77">
        <v>3</v>
      </c>
      <c r="AC16" s="77">
        <v>0</v>
      </c>
      <c r="AD16" s="77">
        <v>24</v>
      </c>
      <c r="AE16" s="77">
        <v>0</v>
      </c>
      <c r="AF16" s="77">
        <v>1240</v>
      </c>
      <c r="AG16" s="77">
        <v>520</v>
      </c>
      <c r="AH16" s="77">
        <v>1050</v>
      </c>
      <c r="AI16" s="77">
        <v>0</v>
      </c>
      <c r="AJ16" s="77">
        <v>0</v>
      </c>
      <c r="AK16" s="77">
        <v>605</v>
      </c>
      <c r="AL16" s="77">
        <v>9</v>
      </c>
      <c r="AM16" s="77">
        <v>0</v>
      </c>
      <c r="AN16" s="77">
        <v>6130</v>
      </c>
      <c r="AO16" s="77">
        <v>1</v>
      </c>
      <c r="AP16" s="77">
        <v>381</v>
      </c>
      <c r="AQ16" s="77">
        <v>0</v>
      </c>
      <c r="AR16" s="77">
        <v>13862</v>
      </c>
      <c r="AS16" s="77">
        <v>0</v>
      </c>
      <c r="AT16" s="77">
        <v>1954</v>
      </c>
      <c r="AU16" s="77">
        <v>1946</v>
      </c>
      <c r="AV16" s="77">
        <v>0</v>
      </c>
      <c r="AW16" s="77">
        <v>0</v>
      </c>
      <c r="AX16" s="77">
        <v>0</v>
      </c>
      <c r="AY16" s="77">
        <v>0</v>
      </c>
      <c r="AZ16" s="77">
        <v>0</v>
      </c>
      <c r="BA16" s="77">
        <v>829</v>
      </c>
      <c r="BB16" s="77">
        <v>4058</v>
      </c>
      <c r="BC16" s="77">
        <v>48430</v>
      </c>
      <c r="BD16" s="77">
        <v>0</v>
      </c>
      <c r="BE16" s="77">
        <v>956</v>
      </c>
      <c r="BF16" s="77">
        <v>0</v>
      </c>
      <c r="BG16" s="77">
        <v>363</v>
      </c>
      <c r="BH16" s="77">
        <v>0</v>
      </c>
      <c r="BI16" s="77">
        <v>0</v>
      </c>
      <c r="BJ16" s="77">
        <v>0</v>
      </c>
      <c r="BK16" s="77">
        <v>655</v>
      </c>
      <c r="BL16" s="77">
        <v>944</v>
      </c>
      <c r="BM16" s="77">
        <v>213</v>
      </c>
      <c r="BN16" s="77">
        <v>0</v>
      </c>
      <c r="BO16" s="77">
        <v>130</v>
      </c>
      <c r="BP16" s="77">
        <v>548</v>
      </c>
      <c r="BQ16" s="77">
        <v>0</v>
      </c>
      <c r="BR16" s="77">
        <v>4485</v>
      </c>
      <c r="BS16" s="77">
        <v>3173</v>
      </c>
      <c r="BT16" s="77">
        <v>58</v>
      </c>
      <c r="BU16" s="77">
        <v>3170</v>
      </c>
      <c r="BV16" s="77">
        <v>58</v>
      </c>
      <c r="BW16" s="77">
        <v>3167</v>
      </c>
      <c r="BX16" s="77">
        <v>0</v>
      </c>
      <c r="BY16" s="77">
        <v>4934</v>
      </c>
      <c r="BZ16" s="77">
        <v>507</v>
      </c>
      <c r="CA16" s="77">
        <v>810</v>
      </c>
      <c r="CB16" s="77">
        <v>11</v>
      </c>
      <c r="CC16" s="77">
        <v>563</v>
      </c>
      <c r="CD16" s="77">
        <v>14</v>
      </c>
      <c r="CE16" s="77">
        <v>585</v>
      </c>
      <c r="CF16" s="77">
        <v>4565</v>
      </c>
      <c r="CG16" s="77">
        <v>1483</v>
      </c>
      <c r="CH16" s="77">
        <v>2210</v>
      </c>
      <c r="CI16" s="77">
        <v>0</v>
      </c>
      <c r="CJ16" s="77">
        <v>5481</v>
      </c>
      <c r="CK16" s="78">
        <v>136032</v>
      </c>
    </row>
    <row r="17" spans="1:90" x14ac:dyDescent="0.25">
      <c r="A17" s="57" t="s">
        <v>105</v>
      </c>
      <c r="B17" s="76">
        <v>669</v>
      </c>
      <c r="C17" s="77">
        <v>194</v>
      </c>
      <c r="D17" s="77">
        <v>53</v>
      </c>
      <c r="E17" s="77">
        <v>0</v>
      </c>
      <c r="F17" s="77">
        <v>464</v>
      </c>
      <c r="G17" s="77">
        <v>0</v>
      </c>
      <c r="H17" s="77">
        <v>0</v>
      </c>
      <c r="I17" s="77">
        <v>0</v>
      </c>
      <c r="J17" s="77">
        <v>1115</v>
      </c>
      <c r="K17" s="77">
        <v>0</v>
      </c>
      <c r="L17" s="77">
        <v>0</v>
      </c>
      <c r="M17" s="77">
        <v>0</v>
      </c>
      <c r="N17" s="77">
        <v>5</v>
      </c>
      <c r="O17" s="77">
        <v>7</v>
      </c>
      <c r="P17" s="77">
        <v>1718</v>
      </c>
      <c r="Q17" s="77">
        <v>1661</v>
      </c>
      <c r="R17" s="77">
        <v>9</v>
      </c>
      <c r="S17" s="77">
        <v>507</v>
      </c>
      <c r="T17" s="77">
        <v>3499</v>
      </c>
      <c r="U17" s="77">
        <v>0</v>
      </c>
      <c r="V17" s="77">
        <v>0</v>
      </c>
      <c r="W17" s="77">
        <v>0</v>
      </c>
      <c r="X17" s="77">
        <v>0</v>
      </c>
      <c r="Y17" s="77">
        <v>0</v>
      </c>
      <c r="Z17" s="77">
        <v>0</v>
      </c>
      <c r="AA17" s="77">
        <v>2</v>
      </c>
      <c r="AB17" s="77">
        <v>5</v>
      </c>
      <c r="AC17" s="77">
        <v>0</v>
      </c>
      <c r="AD17" s="77">
        <v>0</v>
      </c>
      <c r="AE17" s="77">
        <v>0</v>
      </c>
      <c r="AF17" s="77">
        <v>0</v>
      </c>
      <c r="AG17" s="77">
        <v>334</v>
      </c>
      <c r="AH17" s="77">
        <v>32</v>
      </c>
      <c r="AI17" s="77">
        <v>0</v>
      </c>
      <c r="AJ17" s="77">
        <v>0</v>
      </c>
      <c r="AK17" s="77">
        <v>1151</v>
      </c>
      <c r="AL17" s="77">
        <v>389</v>
      </c>
      <c r="AM17" s="77">
        <v>743</v>
      </c>
      <c r="AN17" s="77">
        <v>2985</v>
      </c>
      <c r="AO17" s="77">
        <v>0</v>
      </c>
      <c r="AP17" s="77">
        <v>152</v>
      </c>
      <c r="AQ17" s="77">
        <v>677</v>
      </c>
      <c r="AR17" s="77">
        <v>4812</v>
      </c>
      <c r="AS17" s="77">
        <v>0</v>
      </c>
      <c r="AT17" s="77">
        <v>851</v>
      </c>
      <c r="AU17" s="77">
        <v>852</v>
      </c>
      <c r="AV17" s="77">
        <v>0</v>
      </c>
      <c r="AW17" s="77">
        <v>0</v>
      </c>
      <c r="AX17" s="77">
        <v>0</v>
      </c>
      <c r="AY17" s="77">
        <v>0</v>
      </c>
      <c r="AZ17" s="77">
        <v>194</v>
      </c>
      <c r="BA17" s="77">
        <v>185</v>
      </c>
      <c r="BB17" s="77">
        <v>1535</v>
      </c>
      <c r="BC17" s="77">
        <v>7720</v>
      </c>
      <c r="BD17" s="77">
        <v>0</v>
      </c>
      <c r="BE17" s="77">
        <v>1718</v>
      </c>
      <c r="BF17" s="77">
        <v>0</v>
      </c>
      <c r="BG17" s="77">
        <v>70</v>
      </c>
      <c r="BH17" s="77">
        <v>0</v>
      </c>
      <c r="BI17" s="77">
        <v>0</v>
      </c>
      <c r="BJ17" s="77">
        <v>0</v>
      </c>
      <c r="BK17" s="77">
        <v>10</v>
      </c>
      <c r="BL17" s="77">
        <v>1718</v>
      </c>
      <c r="BM17" s="77">
        <v>0</v>
      </c>
      <c r="BN17" s="77">
        <v>0</v>
      </c>
      <c r="BO17" s="77">
        <v>0</v>
      </c>
      <c r="BP17" s="77">
        <v>0</v>
      </c>
      <c r="BQ17" s="77">
        <v>0</v>
      </c>
      <c r="BR17" s="77">
        <v>1577</v>
      </c>
      <c r="BS17" s="77">
        <v>1577</v>
      </c>
      <c r="BT17" s="77">
        <v>141</v>
      </c>
      <c r="BU17" s="77">
        <v>928</v>
      </c>
      <c r="BV17" s="77">
        <v>141</v>
      </c>
      <c r="BW17" s="77">
        <v>928</v>
      </c>
      <c r="BX17" s="77">
        <v>0</v>
      </c>
      <c r="BY17" s="77">
        <v>428</v>
      </c>
      <c r="BZ17" s="77">
        <v>11</v>
      </c>
      <c r="CA17" s="77">
        <v>11</v>
      </c>
      <c r="CB17" s="77">
        <v>0</v>
      </c>
      <c r="CC17" s="77">
        <v>1667</v>
      </c>
      <c r="CD17" s="77">
        <v>100</v>
      </c>
      <c r="CE17" s="77">
        <v>0</v>
      </c>
      <c r="CF17" s="77">
        <v>3561</v>
      </c>
      <c r="CG17" s="77">
        <v>313</v>
      </c>
      <c r="CH17" s="77">
        <v>707</v>
      </c>
      <c r="CI17" s="77">
        <v>0</v>
      </c>
      <c r="CJ17" s="77">
        <v>856</v>
      </c>
      <c r="CK17" s="78">
        <v>48982</v>
      </c>
    </row>
    <row r="18" spans="1:90" x14ac:dyDescent="0.25">
      <c r="A18" s="57" t="s">
        <v>106</v>
      </c>
      <c r="B18" s="76">
        <v>674</v>
      </c>
      <c r="C18" s="77">
        <v>713</v>
      </c>
      <c r="D18" s="77">
        <v>64</v>
      </c>
      <c r="E18" s="77">
        <v>0</v>
      </c>
      <c r="F18" s="77">
        <v>2332</v>
      </c>
      <c r="G18" s="77">
        <v>0</v>
      </c>
      <c r="H18" s="77">
        <v>0</v>
      </c>
      <c r="I18" s="77">
        <v>0</v>
      </c>
      <c r="J18" s="77">
        <v>1061</v>
      </c>
      <c r="K18" s="77">
        <v>0</v>
      </c>
      <c r="L18" s="77">
        <v>0</v>
      </c>
      <c r="M18" s="77">
        <v>0</v>
      </c>
      <c r="N18" s="77">
        <v>0</v>
      </c>
      <c r="O18" s="77">
        <v>0</v>
      </c>
      <c r="P18" s="77">
        <v>0</v>
      </c>
      <c r="Q18" s="77">
        <v>3545</v>
      </c>
      <c r="R18" s="77">
        <v>0</v>
      </c>
      <c r="S18" s="77">
        <v>515</v>
      </c>
      <c r="T18" s="77">
        <v>10087</v>
      </c>
      <c r="U18" s="77">
        <v>0</v>
      </c>
      <c r="V18" s="77">
        <v>0</v>
      </c>
      <c r="W18" s="77">
        <v>0</v>
      </c>
      <c r="X18" s="77">
        <v>0</v>
      </c>
      <c r="Y18" s="77">
        <v>0</v>
      </c>
      <c r="Z18" s="77">
        <v>0</v>
      </c>
      <c r="AA18" s="77">
        <v>0</v>
      </c>
      <c r="AB18" s="77">
        <v>0</v>
      </c>
      <c r="AC18" s="77">
        <v>0</v>
      </c>
      <c r="AD18" s="77">
        <v>182</v>
      </c>
      <c r="AE18" s="77">
        <v>0</v>
      </c>
      <c r="AF18" s="77">
        <v>2060</v>
      </c>
      <c r="AG18" s="77">
        <v>600</v>
      </c>
      <c r="AH18" s="77">
        <v>0</v>
      </c>
      <c r="AI18" s="77">
        <v>0</v>
      </c>
      <c r="AJ18" s="77">
        <v>0</v>
      </c>
      <c r="AK18" s="77">
        <v>612</v>
      </c>
      <c r="AL18" s="77">
        <v>936</v>
      </c>
      <c r="AM18" s="77">
        <v>1015</v>
      </c>
      <c r="AN18" s="77">
        <v>11491</v>
      </c>
      <c r="AO18" s="77">
        <v>0</v>
      </c>
      <c r="AP18" s="77">
        <v>36</v>
      </c>
      <c r="AQ18" s="77">
        <v>0</v>
      </c>
      <c r="AR18" s="77">
        <v>11305</v>
      </c>
      <c r="AS18" s="77">
        <v>0</v>
      </c>
      <c r="AT18" s="77">
        <v>155</v>
      </c>
      <c r="AU18" s="77">
        <v>153</v>
      </c>
      <c r="AV18" s="77">
        <v>0</v>
      </c>
      <c r="AW18" s="77">
        <v>0</v>
      </c>
      <c r="AX18" s="77">
        <v>0</v>
      </c>
      <c r="AY18" s="77">
        <v>0</v>
      </c>
      <c r="AZ18" s="77">
        <v>707</v>
      </c>
      <c r="BA18" s="77">
        <v>0</v>
      </c>
      <c r="BB18" s="77">
        <v>3191</v>
      </c>
      <c r="BC18" s="77">
        <v>7234</v>
      </c>
      <c r="BD18" s="77">
        <v>0</v>
      </c>
      <c r="BE18" s="77">
        <v>0</v>
      </c>
      <c r="BF18" s="77">
        <v>9</v>
      </c>
      <c r="BG18" s="77">
        <v>110</v>
      </c>
      <c r="BH18" s="77">
        <v>0</v>
      </c>
      <c r="BI18" s="77">
        <v>69</v>
      </c>
      <c r="BJ18" s="77">
        <v>129</v>
      </c>
      <c r="BK18" s="77">
        <v>0</v>
      </c>
      <c r="BL18" s="77">
        <v>0</v>
      </c>
      <c r="BM18" s="77">
        <v>291</v>
      </c>
      <c r="BN18" s="77">
        <v>128</v>
      </c>
      <c r="BO18" s="77">
        <v>262</v>
      </c>
      <c r="BP18" s="77">
        <v>123</v>
      </c>
      <c r="BQ18" s="77">
        <v>0</v>
      </c>
      <c r="BR18" s="77">
        <v>8383</v>
      </c>
      <c r="BS18" s="77">
        <v>8383</v>
      </c>
      <c r="BT18" s="77">
        <v>0</v>
      </c>
      <c r="BU18" s="77">
        <v>3581</v>
      </c>
      <c r="BV18" s="77">
        <v>0</v>
      </c>
      <c r="BW18" s="77">
        <v>3581</v>
      </c>
      <c r="BX18" s="77">
        <v>0</v>
      </c>
      <c r="BY18" s="77">
        <v>0</v>
      </c>
      <c r="BZ18" s="77">
        <v>0</v>
      </c>
      <c r="CA18" s="77">
        <v>0</v>
      </c>
      <c r="CB18" s="77">
        <v>0</v>
      </c>
      <c r="CC18" s="77">
        <v>3552</v>
      </c>
      <c r="CD18" s="77">
        <v>845</v>
      </c>
      <c r="CE18" s="77">
        <v>340</v>
      </c>
      <c r="CF18" s="77">
        <v>9840</v>
      </c>
      <c r="CG18" s="77">
        <v>147</v>
      </c>
      <c r="CH18" s="77">
        <v>352</v>
      </c>
      <c r="CI18" s="77">
        <v>0</v>
      </c>
      <c r="CJ18" s="77">
        <v>217</v>
      </c>
      <c r="CK18" s="78">
        <v>99010</v>
      </c>
    </row>
    <row r="19" spans="1:90" x14ac:dyDescent="0.25">
      <c r="A19" s="57" t="s">
        <v>107</v>
      </c>
      <c r="B19" s="76">
        <v>1167</v>
      </c>
      <c r="C19" s="77">
        <v>613</v>
      </c>
      <c r="D19" s="77">
        <v>53</v>
      </c>
      <c r="E19" s="77">
        <v>0</v>
      </c>
      <c r="F19" s="77">
        <v>1647</v>
      </c>
      <c r="G19" s="77">
        <v>0</v>
      </c>
      <c r="H19" s="77">
        <v>0</v>
      </c>
      <c r="I19" s="77">
        <v>0</v>
      </c>
      <c r="J19" s="77">
        <v>0</v>
      </c>
      <c r="K19" s="77">
        <v>152</v>
      </c>
      <c r="L19" s="77">
        <v>154</v>
      </c>
      <c r="M19" s="77">
        <v>0</v>
      </c>
      <c r="N19" s="77">
        <v>0</v>
      </c>
      <c r="O19" s="77">
        <v>0</v>
      </c>
      <c r="P19" s="77">
        <v>588</v>
      </c>
      <c r="Q19" s="77">
        <v>9973</v>
      </c>
      <c r="R19" s="77">
        <v>0</v>
      </c>
      <c r="S19" s="77">
        <v>1663</v>
      </c>
      <c r="T19" s="77">
        <v>3110</v>
      </c>
      <c r="U19" s="77">
        <v>28</v>
      </c>
      <c r="V19" s="77">
        <v>58</v>
      </c>
      <c r="W19" s="77">
        <v>0</v>
      </c>
      <c r="X19" s="77">
        <v>0</v>
      </c>
      <c r="Y19" s="77">
        <v>0</v>
      </c>
      <c r="Z19" s="77">
        <v>99</v>
      </c>
      <c r="AA19" s="77">
        <v>42</v>
      </c>
      <c r="AB19" s="77">
        <v>42</v>
      </c>
      <c r="AC19" s="77">
        <v>84</v>
      </c>
      <c r="AD19" s="77">
        <v>3</v>
      </c>
      <c r="AE19" s="77">
        <v>0</v>
      </c>
      <c r="AF19" s="77">
        <v>0</v>
      </c>
      <c r="AG19" s="77">
        <v>835</v>
      </c>
      <c r="AH19" s="77">
        <v>352</v>
      </c>
      <c r="AI19" s="77">
        <v>0</v>
      </c>
      <c r="AJ19" s="77">
        <v>0</v>
      </c>
      <c r="AK19" s="77">
        <v>0</v>
      </c>
      <c r="AL19" s="77">
        <v>253</v>
      </c>
      <c r="AM19" s="77">
        <v>0</v>
      </c>
      <c r="AN19" s="77">
        <v>4313</v>
      </c>
      <c r="AO19" s="77">
        <v>23</v>
      </c>
      <c r="AP19" s="77">
        <v>0</v>
      </c>
      <c r="AQ19" s="77">
        <v>1590</v>
      </c>
      <c r="AR19" s="77">
        <v>6579</v>
      </c>
      <c r="AS19" s="77">
        <v>0</v>
      </c>
      <c r="AT19" s="77">
        <v>1198</v>
      </c>
      <c r="AU19" s="77">
        <v>1206</v>
      </c>
      <c r="AV19" s="77">
        <v>0</v>
      </c>
      <c r="AW19" s="77">
        <v>0</v>
      </c>
      <c r="AX19" s="77">
        <v>0</v>
      </c>
      <c r="AY19" s="77">
        <v>0</v>
      </c>
      <c r="AZ19" s="77">
        <v>609</v>
      </c>
      <c r="BA19" s="77">
        <v>0</v>
      </c>
      <c r="BB19" s="77">
        <v>5000</v>
      </c>
      <c r="BC19" s="77">
        <v>2166</v>
      </c>
      <c r="BD19" s="77">
        <v>0</v>
      </c>
      <c r="BE19" s="77">
        <v>590</v>
      </c>
      <c r="BF19" s="77">
        <v>0</v>
      </c>
      <c r="BG19" s="77">
        <v>0</v>
      </c>
      <c r="BH19" s="77">
        <v>0</v>
      </c>
      <c r="BI19" s="77">
        <v>0</v>
      </c>
      <c r="BJ19" s="77">
        <v>0</v>
      </c>
      <c r="BK19" s="77">
        <v>0</v>
      </c>
      <c r="BL19" s="77">
        <v>583</v>
      </c>
      <c r="BM19" s="77">
        <v>0</v>
      </c>
      <c r="BN19" s="77">
        <v>0</v>
      </c>
      <c r="BO19" s="77">
        <v>0</v>
      </c>
      <c r="BP19" s="77">
        <v>0</v>
      </c>
      <c r="BQ19" s="77">
        <v>0</v>
      </c>
      <c r="BR19" s="77">
        <v>2595</v>
      </c>
      <c r="BS19" s="77">
        <v>2589</v>
      </c>
      <c r="BT19" s="77">
        <v>68</v>
      </c>
      <c r="BU19" s="77">
        <v>721</v>
      </c>
      <c r="BV19" s="77">
        <v>69</v>
      </c>
      <c r="BW19" s="77">
        <v>717</v>
      </c>
      <c r="BX19" s="77">
        <v>0</v>
      </c>
      <c r="BY19" s="77">
        <v>568</v>
      </c>
      <c r="BZ19" s="77">
        <v>320</v>
      </c>
      <c r="CA19" s="77">
        <v>320</v>
      </c>
      <c r="CB19" s="77">
        <v>640</v>
      </c>
      <c r="CC19" s="77">
        <v>2511</v>
      </c>
      <c r="CD19" s="77">
        <v>0</v>
      </c>
      <c r="CE19" s="77">
        <v>0</v>
      </c>
      <c r="CF19" s="77">
        <v>6234</v>
      </c>
      <c r="CG19" s="77">
        <v>0</v>
      </c>
      <c r="CH19" s="77">
        <v>1270</v>
      </c>
      <c r="CI19" s="77">
        <v>0</v>
      </c>
      <c r="CJ19" s="77">
        <v>1033</v>
      </c>
      <c r="CK19" s="78">
        <v>64428</v>
      </c>
    </row>
    <row r="20" spans="1:90" x14ac:dyDescent="0.25">
      <c r="A20" s="57" t="s">
        <v>7</v>
      </c>
      <c r="B20" s="76">
        <v>0</v>
      </c>
      <c r="C20" s="77">
        <v>0</v>
      </c>
      <c r="D20" s="77">
        <v>0</v>
      </c>
      <c r="E20" s="77">
        <v>0</v>
      </c>
      <c r="F20" s="77">
        <v>22</v>
      </c>
      <c r="G20" s="77">
        <v>0</v>
      </c>
      <c r="H20" s="77">
        <v>0</v>
      </c>
      <c r="I20" s="77">
        <v>0</v>
      </c>
      <c r="J20" s="77">
        <v>0</v>
      </c>
      <c r="K20" s="77">
        <v>0</v>
      </c>
      <c r="L20" s="77">
        <v>0</v>
      </c>
      <c r="M20" s="77">
        <v>0</v>
      </c>
      <c r="N20" s="77">
        <v>28</v>
      </c>
      <c r="O20" s="77">
        <v>0</v>
      </c>
      <c r="P20" s="77">
        <v>0</v>
      </c>
      <c r="Q20" s="77">
        <v>21</v>
      </c>
      <c r="R20" s="77">
        <v>0</v>
      </c>
      <c r="S20" s="77">
        <v>7</v>
      </c>
      <c r="T20" s="77">
        <v>103</v>
      </c>
      <c r="U20" s="77">
        <v>0</v>
      </c>
      <c r="V20" s="77">
        <v>0</v>
      </c>
      <c r="W20" s="77">
        <v>0</v>
      </c>
      <c r="X20" s="77">
        <v>0</v>
      </c>
      <c r="Y20" s="77">
        <v>0</v>
      </c>
      <c r="Z20" s="77">
        <v>0</v>
      </c>
      <c r="AA20" s="77">
        <v>0</v>
      </c>
      <c r="AB20" s="77">
        <v>0</v>
      </c>
      <c r="AC20" s="77">
        <v>0</v>
      </c>
      <c r="AD20" s="77">
        <v>0</v>
      </c>
      <c r="AE20" s="77">
        <v>0</v>
      </c>
      <c r="AF20" s="77">
        <v>0</v>
      </c>
      <c r="AG20" s="77">
        <v>0</v>
      </c>
      <c r="AH20" s="77">
        <v>0</v>
      </c>
      <c r="AI20" s="77">
        <v>0</v>
      </c>
      <c r="AJ20" s="77">
        <v>0</v>
      </c>
      <c r="AK20" s="77">
        <v>0</v>
      </c>
      <c r="AL20" s="77">
        <v>0</v>
      </c>
      <c r="AM20" s="77">
        <v>0</v>
      </c>
      <c r="AN20" s="77">
        <v>315</v>
      </c>
      <c r="AO20" s="77">
        <v>0</v>
      </c>
      <c r="AP20" s="77">
        <v>0</v>
      </c>
      <c r="AQ20" s="77">
        <v>0</v>
      </c>
      <c r="AR20" s="77">
        <v>262</v>
      </c>
      <c r="AS20" s="77">
        <v>0</v>
      </c>
      <c r="AT20" s="77">
        <v>0</v>
      </c>
      <c r="AU20" s="77">
        <v>0</v>
      </c>
      <c r="AV20" s="77">
        <v>0</v>
      </c>
      <c r="AW20" s="77">
        <v>0</v>
      </c>
      <c r="AX20" s="77">
        <v>0</v>
      </c>
      <c r="AY20" s="77">
        <v>0</v>
      </c>
      <c r="AZ20" s="77">
        <v>0</v>
      </c>
      <c r="BA20" s="77">
        <v>0</v>
      </c>
      <c r="BB20" s="77">
        <v>68</v>
      </c>
      <c r="BC20" s="77">
        <v>783</v>
      </c>
      <c r="BD20" s="77">
        <v>0</v>
      </c>
      <c r="BE20" s="77">
        <v>0</v>
      </c>
      <c r="BF20" s="77">
        <v>0</v>
      </c>
      <c r="BG20" s="77">
        <v>0</v>
      </c>
      <c r="BH20" s="77">
        <v>0</v>
      </c>
      <c r="BI20" s="77">
        <v>0</v>
      </c>
      <c r="BJ20" s="77">
        <v>0</v>
      </c>
      <c r="BK20" s="77">
        <v>0</v>
      </c>
      <c r="BL20" s="77">
        <v>0</v>
      </c>
      <c r="BM20" s="77">
        <v>0</v>
      </c>
      <c r="BN20" s="77">
        <v>0</v>
      </c>
      <c r="BO20" s="77">
        <v>0</v>
      </c>
      <c r="BP20" s="77">
        <v>0</v>
      </c>
      <c r="BQ20" s="77">
        <v>0</v>
      </c>
      <c r="BR20" s="77">
        <v>49</v>
      </c>
      <c r="BS20" s="77">
        <v>49</v>
      </c>
      <c r="BT20" s="77">
        <v>13</v>
      </c>
      <c r="BU20" s="77">
        <v>0</v>
      </c>
      <c r="BV20" s="77">
        <v>43</v>
      </c>
      <c r="BW20" s="77">
        <v>0</v>
      </c>
      <c r="BX20" s="77">
        <v>0</v>
      </c>
      <c r="BY20" s="77">
        <v>52</v>
      </c>
      <c r="BZ20" s="77">
        <v>0</v>
      </c>
      <c r="CA20" s="77">
        <v>0</v>
      </c>
      <c r="CB20" s="77">
        <v>0</v>
      </c>
      <c r="CC20" s="77">
        <v>21</v>
      </c>
      <c r="CD20" s="77">
        <v>0</v>
      </c>
      <c r="CE20" s="77">
        <v>0</v>
      </c>
      <c r="CF20" s="77">
        <v>103</v>
      </c>
      <c r="CG20" s="77">
        <v>0</v>
      </c>
      <c r="CH20" s="77">
        <v>24</v>
      </c>
      <c r="CI20" s="77">
        <v>24</v>
      </c>
      <c r="CJ20" s="77">
        <v>24</v>
      </c>
      <c r="CK20" s="78">
        <v>2011</v>
      </c>
    </row>
    <row r="21" spans="1:90" x14ac:dyDescent="0.25">
      <c r="A21" s="57" t="s">
        <v>8</v>
      </c>
      <c r="B21" s="76">
        <v>0</v>
      </c>
      <c r="C21" s="77">
        <v>0</v>
      </c>
      <c r="D21" s="77">
        <v>0</v>
      </c>
      <c r="E21" s="77">
        <v>42</v>
      </c>
      <c r="F21" s="77">
        <v>0</v>
      </c>
      <c r="G21" s="77">
        <v>0</v>
      </c>
      <c r="H21" s="77">
        <v>0</v>
      </c>
      <c r="I21" s="77">
        <v>0</v>
      </c>
      <c r="J21" s="77">
        <v>0</v>
      </c>
      <c r="K21" s="77">
        <v>0</v>
      </c>
      <c r="L21" s="77">
        <v>0</v>
      </c>
      <c r="M21" s="77">
        <v>0</v>
      </c>
      <c r="N21" s="77">
        <v>0</v>
      </c>
      <c r="O21" s="77">
        <v>0</v>
      </c>
      <c r="P21" s="77">
        <v>0</v>
      </c>
      <c r="Q21" s="77">
        <v>68</v>
      </c>
      <c r="R21" s="77">
        <v>0</v>
      </c>
      <c r="S21" s="77">
        <v>0</v>
      </c>
      <c r="T21" s="77">
        <v>68</v>
      </c>
      <c r="U21" s="77">
        <v>0</v>
      </c>
      <c r="V21" s="77">
        <v>0</v>
      </c>
      <c r="W21" s="77">
        <v>0</v>
      </c>
      <c r="X21" s="77">
        <v>0</v>
      </c>
      <c r="Y21" s="77">
        <v>0</v>
      </c>
      <c r="Z21" s="77">
        <v>0</v>
      </c>
      <c r="AA21" s="77">
        <v>0</v>
      </c>
      <c r="AB21" s="77">
        <v>0</v>
      </c>
      <c r="AC21" s="77">
        <v>0</v>
      </c>
      <c r="AD21" s="77">
        <v>0</v>
      </c>
      <c r="AE21" s="77">
        <v>0</v>
      </c>
      <c r="AF21" s="77">
        <v>0</v>
      </c>
      <c r="AG21" s="77">
        <v>0</v>
      </c>
      <c r="AH21" s="77">
        <v>0</v>
      </c>
      <c r="AI21" s="77">
        <v>0</v>
      </c>
      <c r="AJ21" s="77">
        <v>0</v>
      </c>
      <c r="AK21" s="77">
        <v>0</v>
      </c>
      <c r="AL21" s="77">
        <v>0</v>
      </c>
      <c r="AM21" s="77">
        <v>21</v>
      </c>
      <c r="AN21" s="77">
        <v>47</v>
      </c>
      <c r="AO21" s="77">
        <v>0</v>
      </c>
      <c r="AP21" s="77">
        <v>0</v>
      </c>
      <c r="AQ21" s="77">
        <v>0</v>
      </c>
      <c r="AR21" s="77">
        <v>68</v>
      </c>
      <c r="AS21" s="77">
        <v>0</v>
      </c>
      <c r="AT21" s="77">
        <v>0</v>
      </c>
      <c r="AU21" s="77">
        <v>0</v>
      </c>
      <c r="AV21" s="77">
        <v>0</v>
      </c>
      <c r="AW21" s="77">
        <v>0</v>
      </c>
      <c r="AX21" s="77">
        <v>0</v>
      </c>
      <c r="AY21" s="77">
        <v>0</v>
      </c>
      <c r="AZ21" s="77">
        <v>0</v>
      </c>
      <c r="BA21" s="77">
        <v>0</v>
      </c>
      <c r="BB21" s="77">
        <v>68</v>
      </c>
      <c r="BC21" s="77">
        <v>0</v>
      </c>
      <c r="BD21" s="77">
        <v>26</v>
      </c>
      <c r="BE21" s="77">
        <v>0</v>
      </c>
      <c r="BF21" s="77">
        <v>0</v>
      </c>
      <c r="BG21" s="77">
        <v>0</v>
      </c>
      <c r="BH21" s="77">
        <v>0</v>
      </c>
      <c r="BI21" s="77">
        <v>0</v>
      </c>
      <c r="BJ21" s="77">
        <v>0</v>
      </c>
      <c r="BK21" s="77">
        <v>0</v>
      </c>
      <c r="BL21" s="77">
        <v>0</v>
      </c>
      <c r="BM21" s="77">
        <v>68</v>
      </c>
      <c r="BN21" s="77">
        <v>0</v>
      </c>
      <c r="BO21" s="77">
        <v>68</v>
      </c>
      <c r="BP21" s="77">
        <v>0</v>
      </c>
      <c r="BQ21" s="77">
        <v>0</v>
      </c>
      <c r="BR21" s="77">
        <v>68</v>
      </c>
      <c r="BS21" s="77">
        <v>68</v>
      </c>
      <c r="BT21" s="77">
        <v>0</v>
      </c>
      <c r="BU21" s="77">
        <v>0</v>
      </c>
      <c r="BV21" s="77">
        <v>0</v>
      </c>
      <c r="BW21" s="77">
        <v>0</v>
      </c>
      <c r="BX21" s="77">
        <v>0</v>
      </c>
      <c r="BY21" s="77">
        <v>0</v>
      </c>
      <c r="BZ21" s="77">
        <v>0</v>
      </c>
      <c r="CA21" s="77">
        <v>0</v>
      </c>
      <c r="CB21" s="77">
        <v>0</v>
      </c>
      <c r="CC21" s="77">
        <v>68</v>
      </c>
      <c r="CD21" s="77">
        <v>0</v>
      </c>
      <c r="CE21" s="77">
        <v>68</v>
      </c>
      <c r="CF21" s="77">
        <v>68</v>
      </c>
      <c r="CG21" s="77">
        <v>0</v>
      </c>
      <c r="CH21" s="77">
        <v>21</v>
      </c>
      <c r="CI21" s="77">
        <v>0</v>
      </c>
      <c r="CJ21" s="77">
        <v>0</v>
      </c>
      <c r="CK21" s="78">
        <v>905</v>
      </c>
    </row>
    <row r="22" spans="1:90" x14ac:dyDescent="0.25">
      <c r="A22" s="23" t="s">
        <v>9</v>
      </c>
      <c r="B22" s="73">
        <v>1349</v>
      </c>
      <c r="C22" s="74">
        <v>124</v>
      </c>
      <c r="D22" s="74">
        <v>112</v>
      </c>
      <c r="E22" s="74">
        <v>25</v>
      </c>
      <c r="F22" s="74">
        <v>812</v>
      </c>
      <c r="G22" s="74">
        <v>0</v>
      </c>
      <c r="H22" s="74">
        <v>0</v>
      </c>
      <c r="I22" s="74">
        <v>0</v>
      </c>
      <c r="J22" s="74">
        <v>517</v>
      </c>
      <c r="K22" s="74">
        <v>0</v>
      </c>
      <c r="L22" s="74">
        <v>0</v>
      </c>
      <c r="M22" s="74">
        <v>0</v>
      </c>
      <c r="N22" s="74">
        <v>183</v>
      </c>
      <c r="O22" s="74">
        <v>163</v>
      </c>
      <c r="P22" s="74">
        <v>1030</v>
      </c>
      <c r="Q22" s="74">
        <v>4098</v>
      </c>
      <c r="R22" s="74">
        <v>0</v>
      </c>
      <c r="S22" s="74">
        <v>5948</v>
      </c>
      <c r="T22" s="74">
        <v>6553</v>
      </c>
      <c r="U22" s="74">
        <v>0</v>
      </c>
      <c r="V22" s="74">
        <v>3</v>
      </c>
      <c r="W22" s="74">
        <v>7</v>
      </c>
      <c r="X22" s="74">
        <v>0</v>
      </c>
      <c r="Y22" s="74">
        <v>7</v>
      </c>
      <c r="Z22" s="74">
        <v>404</v>
      </c>
      <c r="AA22" s="74">
        <v>44</v>
      </c>
      <c r="AB22" s="74">
        <v>43</v>
      </c>
      <c r="AC22" s="74">
        <v>12</v>
      </c>
      <c r="AD22" s="74">
        <v>94</v>
      </c>
      <c r="AE22" s="74">
        <v>0</v>
      </c>
      <c r="AF22" s="74">
        <v>0</v>
      </c>
      <c r="AG22" s="74">
        <v>557</v>
      </c>
      <c r="AH22" s="74">
        <v>1052</v>
      </c>
      <c r="AI22" s="74">
        <v>123</v>
      </c>
      <c r="AJ22" s="74">
        <v>0</v>
      </c>
      <c r="AK22" s="74">
        <v>326</v>
      </c>
      <c r="AL22" s="74">
        <v>105</v>
      </c>
      <c r="AM22" s="74">
        <v>0</v>
      </c>
      <c r="AN22" s="74">
        <v>10554</v>
      </c>
      <c r="AO22" s="74">
        <v>0</v>
      </c>
      <c r="AP22" s="74">
        <v>0</v>
      </c>
      <c r="AQ22" s="74">
        <v>2490</v>
      </c>
      <c r="AR22" s="74">
        <v>17425</v>
      </c>
      <c r="AS22" s="74">
        <v>0</v>
      </c>
      <c r="AT22" s="74">
        <v>2215</v>
      </c>
      <c r="AU22" s="74">
        <v>2195</v>
      </c>
      <c r="AV22" s="74">
        <v>0</v>
      </c>
      <c r="AW22" s="74">
        <v>0</v>
      </c>
      <c r="AX22" s="74">
        <v>0</v>
      </c>
      <c r="AY22" s="74">
        <v>0</v>
      </c>
      <c r="AZ22" s="74">
        <v>68</v>
      </c>
      <c r="BA22" s="74">
        <v>215</v>
      </c>
      <c r="BB22" s="74">
        <v>12226</v>
      </c>
      <c r="BC22" s="74">
        <v>29420</v>
      </c>
      <c r="BD22" s="74">
        <v>172</v>
      </c>
      <c r="BE22" s="74">
        <v>1219</v>
      </c>
      <c r="BF22" s="74">
        <v>8</v>
      </c>
      <c r="BG22" s="74">
        <v>1560</v>
      </c>
      <c r="BH22" s="74">
        <v>153</v>
      </c>
      <c r="BI22" s="74">
        <v>0</v>
      </c>
      <c r="BJ22" s="74">
        <v>0</v>
      </c>
      <c r="BK22" s="74">
        <v>0</v>
      </c>
      <c r="BL22" s="74">
        <v>1221</v>
      </c>
      <c r="BM22" s="74">
        <v>0</v>
      </c>
      <c r="BN22" s="74">
        <v>0</v>
      </c>
      <c r="BO22" s="74">
        <v>0</v>
      </c>
      <c r="BP22" s="74">
        <v>0</v>
      </c>
      <c r="BQ22" s="74">
        <v>0</v>
      </c>
      <c r="BR22" s="74">
        <v>5076</v>
      </c>
      <c r="BS22" s="74">
        <v>4819</v>
      </c>
      <c r="BT22" s="74">
        <v>0</v>
      </c>
      <c r="BU22" s="74">
        <v>1521</v>
      </c>
      <c r="BV22" s="74">
        <v>0</v>
      </c>
      <c r="BW22" s="74">
        <v>1450</v>
      </c>
      <c r="BX22" s="74">
        <v>23</v>
      </c>
      <c r="BY22" s="74">
        <v>2824</v>
      </c>
      <c r="BZ22" s="74">
        <v>737</v>
      </c>
      <c r="CA22" s="74">
        <v>801</v>
      </c>
      <c r="CB22" s="74">
        <v>245</v>
      </c>
      <c r="CC22" s="74">
        <v>3556</v>
      </c>
      <c r="CD22" s="74">
        <v>180</v>
      </c>
      <c r="CE22" s="74">
        <v>0</v>
      </c>
      <c r="CF22" s="74">
        <v>6815</v>
      </c>
      <c r="CG22" s="74">
        <v>0</v>
      </c>
      <c r="CH22" s="74">
        <v>3111</v>
      </c>
      <c r="CI22" s="74">
        <v>189</v>
      </c>
      <c r="CJ22" s="74">
        <v>2808</v>
      </c>
      <c r="CK22" s="75">
        <v>138987</v>
      </c>
      <c r="CL22" s="5"/>
    </row>
    <row r="23" spans="1:90" x14ac:dyDescent="0.25">
      <c r="A23" s="57" t="s">
        <v>108</v>
      </c>
      <c r="B23" s="76">
        <v>913</v>
      </c>
      <c r="C23" s="77">
        <v>100</v>
      </c>
      <c r="D23" s="77">
        <v>0</v>
      </c>
      <c r="E23" s="77">
        <v>0</v>
      </c>
      <c r="F23" s="77">
        <v>682</v>
      </c>
      <c r="G23" s="77">
        <v>0</v>
      </c>
      <c r="H23" s="77">
        <v>0</v>
      </c>
      <c r="I23" s="77">
        <v>0</v>
      </c>
      <c r="J23" s="77">
        <v>517</v>
      </c>
      <c r="K23" s="77">
        <v>0</v>
      </c>
      <c r="L23" s="77">
        <v>0</v>
      </c>
      <c r="M23" s="77">
        <v>0</v>
      </c>
      <c r="N23" s="77">
        <v>128</v>
      </c>
      <c r="O23" s="77">
        <v>132</v>
      </c>
      <c r="P23" s="77">
        <v>1030</v>
      </c>
      <c r="Q23" s="77">
        <v>2187</v>
      </c>
      <c r="R23" s="77">
        <v>0</v>
      </c>
      <c r="S23" s="77">
        <v>1684</v>
      </c>
      <c r="T23" s="77">
        <v>4545</v>
      </c>
      <c r="U23" s="77">
        <v>0</v>
      </c>
      <c r="V23" s="77">
        <v>3</v>
      </c>
      <c r="W23" s="77">
        <v>7</v>
      </c>
      <c r="X23" s="77">
        <v>0</v>
      </c>
      <c r="Y23" s="77">
        <v>7</v>
      </c>
      <c r="Z23" s="77">
        <v>404</v>
      </c>
      <c r="AA23" s="77">
        <v>30</v>
      </c>
      <c r="AB23" s="77">
        <v>30</v>
      </c>
      <c r="AC23" s="77">
        <v>0</v>
      </c>
      <c r="AD23" s="77">
        <v>94</v>
      </c>
      <c r="AE23" s="77">
        <v>0</v>
      </c>
      <c r="AF23" s="77">
        <v>0</v>
      </c>
      <c r="AG23" s="77">
        <v>393</v>
      </c>
      <c r="AH23" s="77">
        <v>610</v>
      </c>
      <c r="AI23" s="77">
        <v>123</v>
      </c>
      <c r="AJ23" s="77">
        <v>0</v>
      </c>
      <c r="AK23" s="77">
        <v>326</v>
      </c>
      <c r="AL23" s="77">
        <v>105</v>
      </c>
      <c r="AM23" s="77">
        <v>0</v>
      </c>
      <c r="AN23" s="77">
        <v>5280</v>
      </c>
      <c r="AO23" s="77">
        <v>0</v>
      </c>
      <c r="AP23" s="77">
        <v>0</v>
      </c>
      <c r="AQ23" s="77">
        <v>216</v>
      </c>
      <c r="AR23" s="77">
        <v>9871</v>
      </c>
      <c r="AS23" s="77">
        <v>0</v>
      </c>
      <c r="AT23" s="77">
        <v>1779</v>
      </c>
      <c r="AU23" s="77">
        <v>1750</v>
      </c>
      <c r="AV23" s="77">
        <v>0</v>
      </c>
      <c r="AW23" s="77">
        <v>0</v>
      </c>
      <c r="AX23" s="77">
        <v>0</v>
      </c>
      <c r="AY23" s="77">
        <v>0</v>
      </c>
      <c r="AZ23" s="77">
        <v>40</v>
      </c>
      <c r="BA23" s="77">
        <v>215</v>
      </c>
      <c r="BB23" s="77">
        <v>5058</v>
      </c>
      <c r="BC23" s="77">
        <v>19970</v>
      </c>
      <c r="BD23" s="77">
        <v>0</v>
      </c>
      <c r="BE23" s="77">
        <v>1219</v>
      </c>
      <c r="BF23" s="77">
        <v>0</v>
      </c>
      <c r="BG23" s="77">
        <v>841</v>
      </c>
      <c r="BH23" s="77">
        <v>0</v>
      </c>
      <c r="BI23" s="77">
        <v>0</v>
      </c>
      <c r="BJ23" s="77">
        <v>0</v>
      </c>
      <c r="BK23" s="77">
        <v>0</v>
      </c>
      <c r="BL23" s="77">
        <v>1221</v>
      </c>
      <c r="BM23" s="77">
        <v>0</v>
      </c>
      <c r="BN23" s="77">
        <v>0</v>
      </c>
      <c r="BO23" s="77">
        <v>0</v>
      </c>
      <c r="BP23" s="77">
        <v>0</v>
      </c>
      <c r="BQ23" s="77">
        <v>0</v>
      </c>
      <c r="BR23" s="77">
        <v>3583</v>
      </c>
      <c r="BS23" s="77">
        <v>3581</v>
      </c>
      <c r="BT23" s="77">
        <v>0</v>
      </c>
      <c r="BU23" s="77">
        <v>1462</v>
      </c>
      <c r="BV23" s="77">
        <v>0</v>
      </c>
      <c r="BW23" s="77">
        <v>1309</v>
      </c>
      <c r="BX23" s="77">
        <v>0</v>
      </c>
      <c r="BY23" s="77">
        <v>1747</v>
      </c>
      <c r="BZ23" s="77">
        <v>487</v>
      </c>
      <c r="CA23" s="77">
        <v>486</v>
      </c>
      <c r="CB23" s="77">
        <v>0</v>
      </c>
      <c r="CC23" s="77">
        <v>2176</v>
      </c>
      <c r="CD23" s="77">
        <v>169</v>
      </c>
      <c r="CE23" s="77">
        <v>0</v>
      </c>
      <c r="CF23" s="77">
        <v>4599</v>
      </c>
      <c r="CG23" s="77">
        <v>0</v>
      </c>
      <c r="CH23" s="77">
        <v>2162</v>
      </c>
      <c r="CI23" s="77">
        <v>0</v>
      </c>
      <c r="CJ23" s="77">
        <v>1820</v>
      </c>
      <c r="CK23" s="78">
        <v>85091</v>
      </c>
    </row>
    <row r="24" spans="1:90" x14ac:dyDescent="0.25">
      <c r="A24" s="57" t="s">
        <v>109</v>
      </c>
      <c r="B24" s="76">
        <v>0</v>
      </c>
      <c r="C24" s="77">
        <v>0</v>
      </c>
      <c r="D24" s="77">
        <v>0</v>
      </c>
      <c r="E24" s="77">
        <v>0</v>
      </c>
      <c r="F24" s="77">
        <v>0</v>
      </c>
      <c r="G24" s="77">
        <v>0</v>
      </c>
      <c r="H24" s="77">
        <v>0</v>
      </c>
      <c r="I24" s="77">
        <v>0</v>
      </c>
      <c r="J24" s="77">
        <v>0</v>
      </c>
      <c r="K24" s="77">
        <v>0</v>
      </c>
      <c r="L24" s="77">
        <v>0</v>
      </c>
      <c r="M24" s="77">
        <v>0</v>
      </c>
      <c r="N24" s="77">
        <v>0</v>
      </c>
      <c r="O24" s="77">
        <v>0</v>
      </c>
      <c r="P24" s="77">
        <v>0</v>
      </c>
      <c r="Q24" s="77">
        <v>536</v>
      </c>
      <c r="R24" s="77">
        <v>0</v>
      </c>
      <c r="S24" s="77">
        <v>655</v>
      </c>
      <c r="T24" s="77">
        <v>580</v>
      </c>
      <c r="U24" s="77">
        <v>0</v>
      </c>
      <c r="V24" s="77">
        <v>0</v>
      </c>
      <c r="W24" s="77">
        <v>0</v>
      </c>
      <c r="X24" s="77">
        <v>0</v>
      </c>
      <c r="Y24" s="77">
        <v>0</v>
      </c>
      <c r="Z24" s="77">
        <v>0</v>
      </c>
      <c r="AA24" s="77">
        <v>0</v>
      </c>
      <c r="AB24" s="77">
        <v>0</v>
      </c>
      <c r="AC24" s="77">
        <v>0</v>
      </c>
      <c r="AD24" s="77">
        <v>0</v>
      </c>
      <c r="AE24" s="77">
        <v>0</v>
      </c>
      <c r="AF24" s="77">
        <v>0</v>
      </c>
      <c r="AG24" s="77">
        <v>0</v>
      </c>
      <c r="AH24" s="77">
        <v>0</v>
      </c>
      <c r="AI24" s="77">
        <v>0</v>
      </c>
      <c r="AJ24" s="77">
        <v>0</v>
      </c>
      <c r="AK24" s="77">
        <v>0</v>
      </c>
      <c r="AL24" s="77">
        <v>0</v>
      </c>
      <c r="AM24" s="77">
        <v>0</v>
      </c>
      <c r="AN24" s="77">
        <v>1226</v>
      </c>
      <c r="AO24" s="77">
        <v>0</v>
      </c>
      <c r="AP24" s="77">
        <v>0</v>
      </c>
      <c r="AQ24" s="77">
        <v>0</v>
      </c>
      <c r="AR24" s="77">
        <v>1960</v>
      </c>
      <c r="AS24" s="77">
        <v>0</v>
      </c>
      <c r="AT24" s="77">
        <v>0</v>
      </c>
      <c r="AU24" s="77">
        <v>0</v>
      </c>
      <c r="AV24" s="77">
        <v>0</v>
      </c>
      <c r="AW24" s="77">
        <v>0</v>
      </c>
      <c r="AX24" s="77">
        <v>0</v>
      </c>
      <c r="AY24" s="77">
        <v>0</v>
      </c>
      <c r="AZ24" s="77">
        <v>0</v>
      </c>
      <c r="BA24" s="77">
        <v>0</v>
      </c>
      <c r="BB24" s="77">
        <v>1360</v>
      </c>
      <c r="BC24" s="77">
        <v>2325</v>
      </c>
      <c r="BD24" s="77">
        <v>0</v>
      </c>
      <c r="BE24" s="77">
        <v>0</v>
      </c>
      <c r="BF24" s="77">
        <v>0</v>
      </c>
      <c r="BG24" s="77">
        <v>0</v>
      </c>
      <c r="BH24" s="77">
        <v>0</v>
      </c>
      <c r="BI24" s="77">
        <v>0</v>
      </c>
      <c r="BJ24" s="77">
        <v>0</v>
      </c>
      <c r="BK24" s="77">
        <v>0</v>
      </c>
      <c r="BL24" s="77">
        <v>0</v>
      </c>
      <c r="BM24" s="77">
        <v>0</v>
      </c>
      <c r="BN24" s="77">
        <v>0</v>
      </c>
      <c r="BO24" s="77">
        <v>0</v>
      </c>
      <c r="BP24" s="77">
        <v>0</v>
      </c>
      <c r="BQ24" s="77">
        <v>0</v>
      </c>
      <c r="BR24" s="77">
        <v>376</v>
      </c>
      <c r="BS24" s="77">
        <v>376</v>
      </c>
      <c r="BT24" s="77">
        <v>0</v>
      </c>
      <c r="BU24" s="77">
        <v>0</v>
      </c>
      <c r="BV24" s="77">
        <v>0</v>
      </c>
      <c r="BW24" s="77">
        <v>0</v>
      </c>
      <c r="BX24" s="77">
        <v>0</v>
      </c>
      <c r="BY24" s="77">
        <v>293</v>
      </c>
      <c r="BZ24" s="77">
        <v>0</v>
      </c>
      <c r="CA24" s="77">
        <v>0</v>
      </c>
      <c r="CB24" s="77">
        <v>0</v>
      </c>
      <c r="CC24" s="77">
        <v>536</v>
      </c>
      <c r="CD24" s="77">
        <v>0</v>
      </c>
      <c r="CE24" s="77">
        <v>0</v>
      </c>
      <c r="CF24" s="77">
        <v>566</v>
      </c>
      <c r="CG24" s="77">
        <v>0</v>
      </c>
      <c r="CH24" s="77">
        <v>282</v>
      </c>
      <c r="CI24" s="77">
        <v>189</v>
      </c>
      <c r="CJ24" s="77">
        <v>262</v>
      </c>
      <c r="CK24" s="78">
        <v>11522</v>
      </c>
    </row>
    <row r="25" spans="1:90" x14ac:dyDescent="0.25">
      <c r="A25" s="57" t="s">
        <v>110</v>
      </c>
      <c r="B25" s="76">
        <v>0</v>
      </c>
      <c r="C25" s="77">
        <v>24</v>
      </c>
      <c r="D25" s="77">
        <v>25</v>
      </c>
      <c r="E25" s="77">
        <v>0</v>
      </c>
      <c r="F25" s="77">
        <v>42</v>
      </c>
      <c r="G25" s="77">
        <v>0</v>
      </c>
      <c r="H25" s="77">
        <v>0</v>
      </c>
      <c r="I25" s="77">
        <v>0</v>
      </c>
      <c r="J25" s="77">
        <v>0</v>
      </c>
      <c r="K25" s="77">
        <v>0</v>
      </c>
      <c r="L25" s="77">
        <v>0</v>
      </c>
      <c r="M25" s="77">
        <v>0</v>
      </c>
      <c r="N25" s="77">
        <v>55</v>
      </c>
      <c r="O25" s="77">
        <v>31</v>
      </c>
      <c r="P25" s="77">
        <v>0</v>
      </c>
      <c r="Q25" s="77">
        <v>405</v>
      </c>
      <c r="R25" s="77">
        <v>0</v>
      </c>
      <c r="S25" s="77">
        <v>1891</v>
      </c>
      <c r="T25" s="77">
        <v>404</v>
      </c>
      <c r="U25" s="77">
        <v>0</v>
      </c>
      <c r="V25" s="77">
        <v>0</v>
      </c>
      <c r="W25" s="77">
        <v>0</v>
      </c>
      <c r="X25" s="77">
        <v>0</v>
      </c>
      <c r="Y25" s="77">
        <v>0</v>
      </c>
      <c r="Z25" s="77">
        <v>0</v>
      </c>
      <c r="AA25" s="77">
        <v>0</v>
      </c>
      <c r="AB25" s="77">
        <v>0</v>
      </c>
      <c r="AC25" s="77">
        <v>5</v>
      </c>
      <c r="AD25" s="77">
        <v>0</v>
      </c>
      <c r="AE25" s="77">
        <v>0</v>
      </c>
      <c r="AF25" s="77">
        <v>0</v>
      </c>
      <c r="AG25" s="77">
        <v>85</v>
      </c>
      <c r="AH25" s="77">
        <v>198</v>
      </c>
      <c r="AI25" s="77">
        <v>0</v>
      </c>
      <c r="AJ25" s="77">
        <v>0</v>
      </c>
      <c r="AK25" s="77">
        <v>0</v>
      </c>
      <c r="AL25" s="77">
        <v>0</v>
      </c>
      <c r="AM25" s="77">
        <v>0</v>
      </c>
      <c r="AN25" s="77">
        <v>2033</v>
      </c>
      <c r="AO25" s="77">
        <v>0</v>
      </c>
      <c r="AP25" s="77">
        <v>0</v>
      </c>
      <c r="AQ25" s="77">
        <v>1063</v>
      </c>
      <c r="AR25" s="77">
        <v>2937</v>
      </c>
      <c r="AS25" s="77">
        <v>0</v>
      </c>
      <c r="AT25" s="77">
        <v>0</v>
      </c>
      <c r="AU25" s="77">
        <v>0</v>
      </c>
      <c r="AV25" s="77">
        <v>0</v>
      </c>
      <c r="AW25" s="77">
        <v>0</v>
      </c>
      <c r="AX25" s="77">
        <v>0</v>
      </c>
      <c r="AY25" s="77">
        <v>0</v>
      </c>
      <c r="AZ25" s="77">
        <v>28</v>
      </c>
      <c r="BA25" s="77">
        <v>0</v>
      </c>
      <c r="BB25" s="77">
        <v>2773</v>
      </c>
      <c r="BC25" s="77">
        <v>7125</v>
      </c>
      <c r="BD25" s="77">
        <v>172</v>
      </c>
      <c r="BE25" s="77">
        <v>0</v>
      </c>
      <c r="BF25" s="77">
        <v>8</v>
      </c>
      <c r="BG25" s="77">
        <v>348</v>
      </c>
      <c r="BH25" s="77">
        <v>153</v>
      </c>
      <c r="BI25" s="77">
        <v>0</v>
      </c>
      <c r="BJ25" s="77">
        <v>0</v>
      </c>
      <c r="BK25" s="77">
        <v>0</v>
      </c>
      <c r="BL25" s="77">
        <v>0</v>
      </c>
      <c r="BM25" s="77">
        <v>0</v>
      </c>
      <c r="BN25" s="77">
        <v>0</v>
      </c>
      <c r="BO25" s="77">
        <v>0</v>
      </c>
      <c r="BP25" s="77">
        <v>0</v>
      </c>
      <c r="BQ25" s="77">
        <v>0</v>
      </c>
      <c r="BR25" s="77">
        <v>377</v>
      </c>
      <c r="BS25" s="77">
        <v>377</v>
      </c>
      <c r="BT25" s="77">
        <v>0</v>
      </c>
      <c r="BU25" s="77">
        <v>59</v>
      </c>
      <c r="BV25" s="77">
        <v>0</v>
      </c>
      <c r="BW25" s="77">
        <v>141</v>
      </c>
      <c r="BX25" s="77">
        <v>0</v>
      </c>
      <c r="BY25" s="77">
        <v>373</v>
      </c>
      <c r="BZ25" s="77">
        <v>69</v>
      </c>
      <c r="CA25" s="77">
        <v>134</v>
      </c>
      <c r="CB25" s="77">
        <v>64</v>
      </c>
      <c r="CC25" s="77">
        <v>574</v>
      </c>
      <c r="CD25" s="77">
        <v>11</v>
      </c>
      <c r="CE25" s="77">
        <v>0</v>
      </c>
      <c r="CF25" s="77">
        <v>602</v>
      </c>
      <c r="CG25" s="77">
        <v>0</v>
      </c>
      <c r="CH25" s="77">
        <v>178</v>
      </c>
      <c r="CI25" s="77">
        <v>0</v>
      </c>
      <c r="CJ25" s="77">
        <v>359</v>
      </c>
      <c r="CK25" s="78">
        <v>23123</v>
      </c>
    </row>
    <row r="26" spans="1:90" x14ac:dyDescent="0.25">
      <c r="A26" s="57" t="s">
        <v>111</v>
      </c>
      <c r="B26" s="76">
        <v>436</v>
      </c>
      <c r="C26" s="77">
        <v>0</v>
      </c>
      <c r="D26" s="77">
        <v>87</v>
      </c>
      <c r="E26" s="77">
        <v>25</v>
      </c>
      <c r="F26" s="77">
        <v>88</v>
      </c>
      <c r="G26" s="77">
        <v>0</v>
      </c>
      <c r="H26" s="77">
        <v>0</v>
      </c>
      <c r="I26" s="77">
        <v>0</v>
      </c>
      <c r="J26" s="77">
        <v>0</v>
      </c>
      <c r="K26" s="77">
        <v>0</v>
      </c>
      <c r="L26" s="77">
        <v>0</v>
      </c>
      <c r="M26" s="77">
        <v>0</v>
      </c>
      <c r="N26" s="77">
        <v>0</v>
      </c>
      <c r="O26" s="77">
        <v>0</v>
      </c>
      <c r="P26" s="77">
        <v>0</v>
      </c>
      <c r="Q26" s="77">
        <v>970</v>
      </c>
      <c r="R26" s="77">
        <v>0</v>
      </c>
      <c r="S26" s="77">
        <v>1718</v>
      </c>
      <c r="T26" s="77">
        <v>1024</v>
      </c>
      <c r="U26" s="77">
        <v>0</v>
      </c>
      <c r="V26" s="77">
        <v>0</v>
      </c>
      <c r="W26" s="77">
        <v>0</v>
      </c>
      <c r="X26" s="77">
        <v>0</v>
      </c>
      <c r="Y26" s="77">
        <v>0</v>
      </c>
      <c r="Z26" s="77">
        <v>0</v>
      </c>
      <c r="AA26" s="77">
        <v>14</v>
      </c>
      <c r="AB26" s="77">
        <v>13</v>
      </c>
      <c r="AC26" s="77">
        <v>7</v>
      </c>
      <c r="AD26" s="77">
        <v>0</v>
      </c>
      <c r="AE26" s="77">
        <v>0</v>
      </c>
      <c r="AF26" s="77">
        <v>0</v>
      </c>
      <c r="AG26" s="77">
        <v>79</v>
      </c>
      <c r="AH26" s="77">
        <v>244</v>
      </c>
      <c r="AI26" s="77">
        <v>0</v>
      </c>
      <c r="AJ26" s="77">
        <v>0</v>
      </c>
      <c r="AK26" s="77">
        <v>0</v>
      </c>
      <c r="AL26" s="77">
        <v>0</v>
      </c>
      <c r="AM26" s="77">
        <v>0</v>
      </c>
      <c r="AN26" s="77">
        <v>2015</v>
      </c>
      <c r="AO26" s="77">
        <v>0</v>
      </c>
      <c r="AP26" s="77">
        <v>0</v>
      </c>
      <c r="AQ26" s="77">
        <v>1211</v>
      </c>
      <c r="AR26" s="77">
        <v>2657</v>
      </c>
      <c r="AS26" s="77">
        <v>0</v>
      </c>
      <c r="AT26" s="77">
        <v>436</v>
      </c>
      <c r="AU26" s="77">
        <v>445</v>
      </c>
      <c r="AV26" s="77">
        <v>0</v>
      </c>
      <c r="AW26" s="77">
        <v>0</v>
      </c>
      <c r="AX26" s="77">
        <v>0</v>
      </c>
      <c r="AY26" s="77">
        <v>0</v>
      </c>
      <c r="AZ26" s="77">
        <v>0</v>
      </c>
      <c r="BA26" s="77">
        <v>0</v>
      </c>
      <c r="BB26" s="77">
        <v>3035</v>
      </c>
      <c r="BC26" s="77">
        <v>0</v>
      </c>
      <c r="BD26" s="77">
        <v>0</v>
      </c>
      <c r="BE26" s="77">
        <v>0</v>
      </c>
      <c r="BF26" s="77">
        <v>0</v>
      </c>
      <c r="BG26" s="77">
        <v>371</v>
      </c>
      <c r="BH26" s="77">
        <v>0</v>
      </c>
      <c r="BI26" s="77">
        <v>0</v>
      </c>
      <c r="BJ26" s="77">
        <v>0</v>
      </c>
      <c r="BK26" s="77">
        <v>0</v>
      </c>
      <c r="BL26" s="77">
        <v>0</v>
      </c>
      <c r="BM26" s="77">
        <v>0</v>
      </c>
      <c r="BN26" s="77">
        <v>0</v>
      </c>
      <c r="BO26" s="77">
        <v>0</v>
      </c>
      <c r="BP26" s="77">
        <v>0</v>
      </c>
      <c r="BQ26" s="77">
        <v>0</v>
      </c>
      <c r="BR26" s="77">
        <v>740</v>
      </c>
      <c r="BS26" s="77">
        <v>485</v>
      </c>
      <c r="BT26" s="77">
        <v>0</v>
      </c>
      <c r="BU26" s="77">
        <v>0</v>
      </c>
      <c r="BV26" s="77">
        <v>0</v>
      </c>
      <c r="BW26" s="77">
        <v>0</v>
      </c>
      <c r="BX26" s="77">
        <v>23</v>
      </c>
      <c r="BY26" s="77">
        <v>411</v>
      </c>
      <c r="BZ26" s="77">
        <v>181</v>
      </c>
      <c r="CA26" s="77">
        <v>181</v>
      </c>
      <c r="CB26" s="77">
        <v>181</v>
      </c>
      <c r="CC26" s="77">
        <v>270</v>
      </c>
      <c r="CD26" s="77">
        <v>0</v>
      </c>
      <c r="CE26" s="77">
        <v>0</v>
      </c>
      <c r="CF26" s="77">
        <v>1048</v>
      </c>
      <c r="CG26" s="77">
        <v>0</v>
      </c>
      <c r="CH26" s="77">
        <v>489</v>
      </c>
      <c r="CI26" s="77">
        <v>0</v>
      </c>
      <c r="CJ26" s="77">
        <v>367</v>
      </c>
      <c r="CK26" s="78">
        <v>19251</v>
      </c>
    </row>
    <row r="27" spans="1:90" x14ac:dyDescent="0.25">
      <c r="A27" s="23" t="s">
        <v>10</v>
      </c>
      <c r="B27" s="73">
        <v>11574</v>
      </c>
      <c r="C27" s="74">
        <v>3130</v>
      </c>
      <c r="D27" s="74">
        <v>2717</v>
      </c>
      <c r="E27" s="74">
        <v>2038</v>
      </c>
      <c r="F27" s="74">
        <v>9012</v>
      </c>
      <c r="G27" s="74">
        <v>0</v>
      </c>
      <c r="H27" s="74">
        <v>0</v>
      </c>
      <c r="I27" s="74">
        <v>0</v>
      </c>
      <c r="J27" s="74">
        <v>3674</v>
      </c>
      <c r="K27" s="74">
        <v>443</v>
      </c>
      <c r="L27" s="74">
        <v>448</v>
      </c>
      <c r="M27" s="74">
        <v>0</v>
      </c>
      <c r="N27" s="74">
        <v>797</v>
      </c>
      <c r="O27" s="74">
        <v>1058</v>
      </c>
      <c r="P27" s="74">
        <v>5852</v>
      </c>
      <c r="Q27" s="74">
        <v>37864</v>
      </c>
      <c r="R27" s="74">
        <v>113</v>
      </c>
      <c r="S27" s="74">
        <v>26310</v>
      </c>
      <c r="T27" s="74">
        <v>55016</v>
      </c>
      <c r="U27" s="74">
        <v>2914</v>
      </c>
      <c r="V27" s="74">
        <v>28</v>
      </c>
      <c r="W27" s="74">
        <v>70</v>
      </c>
      <c r="X27" s="74">
        <v>28</v>
      </c>
      <c r="Y27" s="74">
        <v>75</v>
      </c>
      <c r="Z27" s="74">
        <v>916</v>
      </c>
      <c r="AA27" s="74">
        <v>360</v>
      </c>
      <c r="AB27" s="74">
        <v>347</v>
      </c>
      <c r="AC27" s="74">
        <v>203</v>
      </c>
      <c r="AD27" s="74">
        <v>512</v>
      </c>
      <c r="AE27" s="74">
        <v>0</v>
      </c>
      <c r="AF27" s="74">
        <v>2625</v>
      </c>
      <c r="AG27" s="74">
        <v>3886</v>
      </c>
      <c r="AH27" s="74">
        <v>3863</v>
      </c>
      <c r="AI27" s="74">
        <v>8</v>
      </c>
      <c r="AJ27" s="74">
        <v>0</v>
      </c>
      <c r="AK27" s="74">
        <v>1555</v>
      </c>
      <c r="AL27" s="74">
        <v>1176</v>
      </c>
      <c r="AM27" s="74">
        <v>1205</v>
      </c>
      <c r="AN27" s="74">
        <v>71049</v>
      </c>
      <c r="AO27" s="74">
        <v>491</v>
      </c>
      <c r="AP27" s="74">
        <v>1816</v>
      </c>
      <c r="AQ27" s="74">
        <v>2730</v>
      </c>
      <c r="AR27" s="74">
        <v>172795</v>
      </c>
      <c r="AS27" s="74">
        <v>10</v>
      </c>
      <c r="AT27" s="74">
        <v>12557</v>
      </c>
      <c r="AU27" s="74">
        <v>14598</v>
      </c>
      <c r="AV27" s="74">
        <v>0</v>
      </c>
      <c r="AW27" s="74">
        <v>93</v>
      </c>
      <c r="AX27" s="74">
        <v>284</v>
      </c>
      <c r="AY27" s="74">
        <v>185</v>
      </c>
      <c r="AZ27" s="74">
        <v>2782</v>
      </c>
      <c r="BA27" s="74">
        <v>1483</v>
      </c>
      <c r="BB27" s="74">
        <v>68093</v>
      </c>
      <c r="BC27" s="74">
        <v>295456</v>
      </c>
      <c r="BD27" s="74">
        <v>1346</v>
      </c>
      <c r="BE27" s="74">
        <v>9033</v>
      </c>
      <c r="BF27" s="74">
        <v>0</v>
      </c>
      <c r="BG27" s="74">
        <v>8140</v>
      </c>
      <c r="BH27" s="74">
        <v>241</v>
      </c>
      <c r="BI27" s="74">
        <v>1124</v>
      </c>
      <c r="BJ27" s="74">
        <v>1389</v>
      </c>
      <c r="BK27" s="74">
        <v>595</v>
      </c>
      <c r="BL27" s="74">
        <v>8167</v>
      </c>
      <c r="BM27" s="74">
        <v>2543</v>
      </c>
      <c r="BN27" s="74">
        <v>0</v>
      </c>
      <c r="BO27" s="74">
        <v>1954</v>
      </c>
      <c r="BP27" s="74">
        <v>1610</v>
      </c>
      <c r="BQ27" s="74">
        <v>990</v>
      </c>
      <c r="BR27" s="74">
        <v>36774</v>
      </c>
      <c r="BS27" s="74">
        <v>37066</v>
      </c>
      <c r="BT27" s="74">
        <v>1797</v>
      </c>
      <c r="BU27" s="74">
        <v>8482</v>
      </c>
      <c r="BV27" s="74">
        <v>1735</v>
      </c>
      <c r="BW27" s="74">
        <v>15802</v>
      </c>
      <c r="BX27" s="74">
        <v>261</v>
      </c>
      <c r="BY27" s="74">
        <v>32777</v>
      </c>
      <c r="BZ27" s="74">
        <v>2460</v>
      </c>
      <c r="CA27" s="74">
        <v>2921</v>
      </c>
      <c r="CB27" s="74">
        <v>329</v>
      </c>
      <c r="CC27" s="74">
        <v>25313</v>
      </c>
      <c r="CD27" s="74">
        <v>1671</v>
      </c>
      <c r="CE27" s="74">
        <v>2053</v>
      </c>
      <c r="CF27" s="74">
        <v>52674</v>
      </c>
      <c r="CG27" s="74">
        <v>2295</v>
      </c>
      <c r="CH27" s="74">
        <v>25722</v>
      </c>
      <c r="CI27" s="74">
        <v>500</v>
      </c>
      <c r="CJ27" s="74">
        <v>20787</v>
      </c>
      <c r="CK27" s="75">
        <v>1132790</v>
      </c>
      <c r="CL27" s="5"/>
    </row>
    <row r="28" spans="1:90" x14ac:dyDescent="0.25">
      <c r="A28" s="57" t="s">
        <v>112</v>
      </c>
      <c r="B28" s="76">
        <v>416</v>
      </c>
      <c r="C28" s="77">
        <v>97</v>
      </c>
      <c r="D28" s="77">
        <v>310</v>
      </c>
      <c r="E28" s="77">
        <v>125</v>
      </c>
      <c r="F28" s="77">
        <v>117</v>
      </c>
      <c r="G28" s="77">
        <v>0</v>
      </c>
      <c r="H28" s="77">
        <v>0</v>
      </c>
      <c r="I28" s="77">
        <v>0</v>
      </c>
      <c r="J28" s="77">
        <v>0</v>
      </c>
      <c r="K28" s="77">
        <v>142</v>
      </c>
      <c r="L28" s="77">
        <v>156</v>
      </c>
      <c r="M28" s="77">
        <v>0</v>
      </c>
      <c r="N28" s="77">
        <v>0</v>
      </c>
      <c r="O28" s="77">
        <v>0</v>
      </c>
      <c r="P28" s="77">
        <v>0</v>
      </c>
      <c r="Q28" s="77">
        <v>1445</v>
      </c>
      <c r="R28" s="77">
        <v>0</v>
      </c>
      <c r="S28" s="77">
        <v>2633</v>
      </c>
      <c r="T28" s="77">
        <v>2089</v>
      </c>
      <c r="U28" s="77">
        <v>0</v>
      </c>
      <c r="V28" s="77">
        <v>0</v>
      </c>
      <c r="W28" s="77">
        <v>0</v>
      </c>
      <c r="X28" s="77">
        <v>0</v>
      </c>
      <c r="Y28" s="77">
        <v>0</v>
      </c>
      <c r="Z28" s="77">
        <v>0</v>
      </c>
      <c r="AA28" s="77">
        <v>13</v>
      </c>
      <c r="AB28" s="77">
        <v>6</v>
      </c>
      <c r="AC28" s="77">
        <v>4</v>
      </c>
      <c r="AD28" s="77">
        <v>0</v>
      </c>
      <c r="AE28" s="77">
        <v>0</v>
      </c>
      <c r="AF28" s="77">
        <v>0</v>
      </c>
      <c r="AG28" s="77">
        <v>146</v>
      </c>
      <c r="AH28" s="77">
        <v>221</v>
      </c>
      <c r="AI28" s="77">
        <v>0</v>
      </c>
      <c r="AJ28" s="77">
        <v>0</v>
      </c>
      <c r="AK28" s="77">
        <v>0</v>
      </c>
      <c r="AL28" s="77">
        <v>0</v>
      </c>
      <c r="AM28" s="77">
        <v>0</v>
      </c>
      <c r="AN28" s="77">
        <v>3923</v>
      </c>
      <c r="AO28" s="77">
        <v>0</v>
      </c>
      <c r="AP28" s="77">
        <v>0</v>
      </c>
      <c r="AQ28" s="77">
        <v>0</v>
      </c>
      <c r="AR28" s="77">
        <v>8249</v>
      </c>
      <c r="AS28" s="77">
        <v>0</v>
      </c>
      <c r="AT28" s="77">
        <v>899</v>
      </c>
      <c r="AU28" s="77">
        <v>850</v>
      </c>
      <c r="AV28" s="77">
        <v>0</v>
      </c>
      <c r="AW28" s="77">
        <v>0</v>
      </c>
      <c r="AX28" s="77">
        <v>0</v>
      </c>
      <c r="AY28" s="77">
        <v>0</v>
      </c>
      <c r="AZ28" s="77">
        <v>97</v>
      </c>
      <c r="BA28" s="77">
        <v>0</v>
      </c>
      <c r="BB28" s="77">
        <v>6230</v>
      </c>
      <c r="BC28" s="77">
        <v>1901</v>
      </c>
      <c r="BD28" s="77">
        <v>5</v>
      </c>
      <c r="BE28" s="77">
        <v>0</v>
      </c>
      <c r="BF28" s="77">
        <v>0</v>
      </c>
      <c r="BG28" s="77">
        <v>546</v>
      </c>
      <c r="BH28" s="77">
        <v>34</v>
      </c>
      <c r="BI28" s="77">
        <v>0</v>
      </c>
      <c r="BJ28" s="77">
        <v>0</v>
      </c>
      <c r="BK28" s="77">
        <v>0</v>
      </c>
      <c r="BL28" s="77">
        <v>0</v>
      </c>
      <c r="BM28" s="77">
        <v>0</v>
      </c>
      <c r="BN28" s="77">
        <v>0</v>
      </c>
      <c r="BO28" s="77">
        <v>0</v>
      </c>
      <c r="BP28" s="77">
        <v>0</v>
      </c>
      <c r="BQ28" s="77">
        <v>0</v>
      </c>
      <c r="BR28" s="77">
        <v>1400</v>
      </c>
      <c r="BS28" s="77">
        <v>1412</v>
      </c>
      <c r="BT28" s="77">
        <v>92</v>
      </c>
      <c r="BU28" s="77">
        <v>0</v>
      </c>
      <c r="BV28" s="77">
        <v>95</v>
      </c>
      <c r="BW28" s="77">
        <v>40</v>
      </c>
      <c r="BX28" s="77">
        <v>0</v>
      </c>
      <c r="BY28" s="77">
        <v>1356</v>
      </c>
      <c r="BZ28" s="77">
        <v>85</v>
      </c>
      <c r="CA28" s="77">
        <v>185</v>
      </c>
      <c r="CB28" s="77">
        <v>100</v>
      </c>
      <c r="CC28" s="77">
        <v>1413</v>
      </c>
      <c r="CD28" s="77">
        <v>28</v>
      </c>
      <c r="CE28" s="77">
        <v>0</v>
      </c>
      <c r="CF28" s="77">
        <v>1979</v>
      </c>
      <c r="CG28" s="77">
        <v>0</v>
      </c>
      <c r="CH28" s="77">
        <v>1192</v>
      </c>
      <c r="CI28" s="77">
        <v>0</v>
      </c>
      <c r="CJ28" s="77">
        <v>1040</v>
      </c>
      <c r="CK28" s="78">
        <v>41071</v>
      </c>
    </row>
    <row r="29" spans="1:90" x14ac:dyDescent="0.25">
      <c r="A29" s="57" t="s">
        <v>11</v>
      </c>
      <c r="B29" s="76">
        <v>922</v>
      </c>
      <c r="C29" s="77">
        <v>425</v>
      </c>
      <c r="D29" s="77">
        <v>324</v>
      </c>
      <c r="E29" s="77">
        <v>82</v>
      </c>
      <c r="F29" s="77">
        <v>147</v>
      </c>
      <c r="G29" s="77">
        <v>0</v>
      </c>
      <c r="H29" s="77">
        <v>0</v>
      </c>
      <c r="I29" s="77">
        <v>0</v>
      </c>
      <c r="J29" s="77">
        <v>0</v>
      </c>
      <c r="K29" s="77">
        <v>0</v>
      </c>
      <c r="L29" s="77">
        <v>0</v>
      </c>
      <c r="M29" s="77">
        <v>0</v>
      </c>
      <c r="N29" s="77">
        <v>0</v>
      </c>
      <c r="O29" s="77">
        <v>0</v>
      </c>
      <c r="P29" s="77">
        <v>100</v>
      </c>
      <c r="Q29" s="77">
        <v>1785</v>
      </c>
      <c r="R29" s="77">
        <v>0</v>
      </c>
      <c r="S29" s="77">
        <v>1656</v>
      </c>
      <c r="T29" s="77">
        <v>2867</v>
      </c>
      <c r="U29" s="77">
        <v>0</v>
      </c>
      <c r="V29" s="77">
        <v>0</v>
      </c>
      <c r="W29" s="77">
        <v>0</v>
      </c>
      <c r="X29" s="77">
        <v>0</v>
      </c>
      <c r="Y29" s="77">
        <v>0</v>
      </c>
      <c r="Z29" s="77">
        <v>0</v>
      </c>
      <c r="AA29" s="77">
        <v>38</v>
      </c>
      <c r="AB29" s="77">
        <v>32</v>
      </c>
      <c r="AC29" s="77">
        <v>0</v>
      </c>
      <c r="AD29" s="77">
        <v>2</v>
      </c>
      <c r="AE29" s="77">
        <v>0</v>
      </c>
      <c r="AF29" s="77">
        <v>0</v>
      </c>
      <c r="AG29" s="77">
        <v>253</v>
      </c>
      <c r="AH29" s="77">
        <v>352</v>
      </c>
      <c r="AI29" s="77">
        <v>0</v>
      </c>
      <c r="AJ29" s="77">
        <v>0</v>
      </c>
      <c r="AK29" s="77">
        <v>0</v>
      </c>
      <c r="AL29" s="77">
        <v>0</v>
      </c>
      <c r="AM29" s="77">
        <v>53</v>
      </c>
      <c r="AN29" s="77">
        <v>3441</v>
      </c>
      <c r="AO29" s="77">
        <v>0</v>
      </c>
      <c r="AP29" s="77">
        <v>0</v>
      </c>
      <c r="AQ29" s="77">
        <v>712</v>
      </c>
      <c r="AR29" s="77">
        <v>6855</v>
      </c>
      <c r="AS29" s="77">
        <v>0</v>
      </c>
      <c r="AT29" s="77">
        <v>945</v>
      </c>
      <c r="AU29" s="77">
        <v>827</v>
      </c>
      <c r="AV29" s="77">
        <v>0</v>
      </c>
      <c r="AW29" s="77">
        <v>0</v>
      </c>
      <c r="AX29" s="77">
        <v>0</v>
      </c>
      <c r="AY29" s="77">
        <v>0</v>
      </c>
      <c r="AZ29" s="77">
        <v>418</v>
      </c>
      <c r="BA29" s="77">
        <v>0</v>
      </c>
      <c r="BB29" s="77">
        <v>4096</v>
      </c>
      <c r="BC29" s="77">
        <v>10895</v>
      </c>
      <c r="BD29" s="77">
        <v>0</v>
      </c>
      <c r="BE29" s="77">
        <v>555</v>
      </c>
      <c r="BF29" s="77">
        <v>0</v>
      </c>
      <c r="BG29" s="77">
        <v>671</v>
      </c>
      <c r="BH29" s="77">
        <v>0</v>
      </c>
      <c r="BI29" s="77">
        <v>166</v>
      </c>
      <c r="BJ29" s="77">
        <v>211</v>
      </c>
      <c r="BK29" s="77">
        <v>0</v>
      </c>
      <c r="BL29" s="77">
        <v>560</v>
      </c>
      <c r="BM29" s="77">
        <v>550</v>
      </c>
      <c r="BN29" s="77">
        <v>0</v>
      </c>
      <c r="BO29" s="77">
        <v>516</v>
      </c>
      <c r="BP29" s="77">
        <v>0</v>
      </c>
      <c r="BQ29" s="77">
        <v>0</v>
      </c>
      <c r="BR29" s="77">
        <v>2124</v>
      </c>
      <c r="BS29" s="77">
        <v>2107</v>
      </c>
      <c r="BT29" s="77">
        <v>0</v>
      </c>
      <c r="BU29" s="77">
        <v>677</v>
      </c>
      <c r="BV29" s="77">
        <v>0</v>
      </c>
      <c r="BW29" s="77">
        <v>673</v>
      </c>
      <c r="BX29" s="77">
        <v>0</v>
      </c>
      <c r="BY29" s="77">
        <v>803</v>
      </c>
      <c r="BZ29" s="77">
        <v>367</v>
      </c>
      <c r="CA29" s="77">
        <v>367</v>
      </c>
      <c r="CB29" s="77">
        <v>0</v>
      </c>
      <c r="CC29" s="77">
        <v>1746</v>
      </c>
      <c r="CD29" s="77">
        <v>591</v>
      </c>
      <c r="CE29" s="77">
        <v>563</v>
      </c>
      <c r="CF29" s="77">
        <v>2797</v>
      </c>
      <c r="CG29" s="77">
        <v>0</v>
      </c>
      <c r="CH29" s="77">
        <v>1050</v>
      </c>
      <c r="CI29" s="77">
        <v>0</v>
      </c>
      <c r="CJ29" s="77">
        <v>0</v>
      </c>
      <c r="CK29" s="78">
        <v>54321</v>
      </c>
    </row>
    <row r="30" spans="1:90" x14ac:dyDescent="0.25">
      <c r="A30" s="57" t="s">
        <v>113</v>
      </c>
      <c r="B30" s="76">
        <v>679</v>
      </c>
      <c r="C30" s="77">
        <v>0</v>
      </c>
      <c r="D30" s="77">
        <v>0</v>
      </c>
      <c r="E30" s="77">
        <v>0</v>
      </c>
      <c r="F30" s="77">
        <v>266</v>
      </c>
      <c r="G30" s="77">
        <v>0</v>
      </c>
      <c r="H30" s="77">
        <v>0</v>
      </c>
      <c r="I30" s="77">
        <v>0</v>
      </c>
      <c r="J30" s="77">
        <v>374</v>
      </c>
      <c r="K30" s="77">
        <v>0</v>
      </c>
      <c r="L30" s="77">
        <v>0</v>
      </c>
      <c r="M30" s="77">
        <v>0</v>
      </c>
      <c r="N30" s="77">
        <v>0</v>
      </c>
      <c r="O30" s="77">
        <v>1</v>
      </c>
      <c r="P30" s="77">
        <v>0</v>
      </c>
      <c r="Q30" s="77">
        <v>1493</v>
      </c>
      <c r="R30" s="77">
        <v>0</v>
      </c>
      <c r="S30" s="77">
        <v>3</v>
      </c>
      <c r="T30" s="77">
        <v>3072</v>
      </c>
      <c r="U30" s="77">
        <v>1473</v>
      </c>
      <c r="V30" s="77">
        <v>0</v>
      </c>
      <c r="W30" s="77">
        <v>0</v>
      </c>
      <c r="X30" s="77">
        <v>0</v>
      </c>
      <c r="Y30" s="77">
        <v>0</v>
      </c>
      <c r="Z30" s="77">
        <v>0</v>
      </c>
      <c r="AA30" s="77">
        <v>0</v>
      </c>
      <c r="AB30" s="77">
        <v>0</v>
      </c>
      <c r="AC30" s="77">
        <v>0</v>
      </c>
      <c r="AD30" s="77">
        <v>0</v>
      </c>
      <c r="AE30" s="77">
        <v>0</v>
      </c>
      <c r="AF30" s="77">
        <v>0</v>
      </c>
      <c r="AG30" s="77">
        <v>833</v>
      </c>
      <c r="AH30" s="77">
        <v>146</v>
      </c>
      <c r="AI30" s="77">
        <v>0</v>
      </c>
      <c r="AJ30" s="77">
        <v>0</v>
      </c>
      <c r="AK30" s="77">
        <v>301</v>
      </c>
      <c r="AL30" s="77">
        <v>0</v>
      </c>
      <c r="AM30" s="77">
        <v>566</v>
      </c>
      <c r="AN30" s="77">
        <v>10437</v>
      </c>
      <c r="AO30" s="77">
        <v>0</v>
      </c>
      <c r="AP30" s="77">
        <v>0</v>
      </c>
      <c r="AQ30" s="77">
        <v>0</v>
      </c>
      <c r="AR30" s="77">
        <v>13875</v>
      </c>
      <c r="AS30" s="77">
        <v>0</v>
      </c>
      <c r="AT30" s="77">
        <v>0</v>
      </c>
      <c r="AU30" s="77">
        <v>0</v>
      </c>
      <c r="AV30" s="77">
        <v>0</v>
      </c>
      <c r="AW30" s="77">
        <v>0</v>
      </c>
      <c r="AX30" s="77">
        <v>0</v>
      </c>
      <c r="AY30" s="77">
        <v>0</v>
      </c>
      <c r="AZ30" s="77">
        <v>0</v>
      </c>
      <c r="BA30" s="77">
        <v>0</v>
      </c>
      <c r="BB30" s="77">
        <v>484</v>
      </c>
      <c r="BC30" s="77">
        <v>10638</v>
      </c>
      <c r="BD30" s="77">
        <v>0</v>
      </c>
      <c r="BE30" s="77">
        <v>4</v>
      </c>
      <c r="BF30" s="77">
        <v>0</v>
      </c>
      <c r="BG30" s="77">
        <v>0</v>
      </c>
      <c r="BH30" s="77">
        <v>0</v>
      </c>
      <c r="BI30" s="77">
        <v>0</v>
      </c>
      <c r="BJ30" s="77">
        <v>0</v>
      </c>
      <c r="BK30" s="77">
        <v>0</v>
      </c>
      <c r="BL30" s="77">
        <v>12</v>
      </c>
      <c r="BM30" s="77">
        <v>0</v>
      </c>
      <c r="BN30" s="77">
        <v>0</v>
      </c>
      <c r="BO30" s="77">
        <v>0</v>
      </c>
      <c r="BP30" s="77">
        <v>0</v>
      </c>
      <c r="BQ30" s="77">
        <v>0</v>
      </c>
      <c r="BR30" s="77">
        <v>2010</v>
      </c>
      <c r="BS30" s="77">
        <v>2009</v>
      </c>
      <c r="BT30" s="77">
        <v>216</v>
      </c>
      <c r="BU30" s="77">
        <v>1722</v>
      </c>
      <c r="BV30" s="77">
        <v>169</v>
      </c>
      <c r="BW30" s="77">
        <v>1671</v>
      </c>
      <c r="BX30" s="77">
        <v>0</v>
      </c>
      <c r="BY30" s="77">
        <v>5476</v>
      </c>
      <c r="BZ30" s="77">
        <v>0</v>
      </c>
      <c r="CA30" s="77">
        <v>0</v>
      </c>
      <c r="CB30" s="77">
        <v>0</v>
      </c>
      <c r="CC30" s="77">
        <v>1483</v>
      </c>
      <c r="CD30" s="77">
        <v>0</v>
      </c>
      <c r="CE30" s="77">
        <v>0</v>
      </c>
      <c r="CF30" s="77">
        <v>4272</v>
      </c>
      <c r="CG30" s="77">
        <v>0</v>
      </c>
      <c r="CH30" s="77">
        <v>2426</v>
      </c>
      <c r="CI30" s="77">
        <v>0</v>
      </c>
      <c r="CJ30" s="77">
        <v>2283</v>
      </c>
      <c r="CK30" s="78">
        <v>68394</v>
      </c>
    </row>
    <row r="31" spans="1:90" x14ac:dyDescent="0.25">
      <c r="A31" s="57" t="s">
        <v>114</v>
      </c>
      <c r="B31" s="76">
        <v>611</v>
      </c>
      <c r="C31" s="77">
        <v>0</v>
      </c>
      <c r="D31" s="77">
        <v>0</v>
      </c>
      <c r="E31" s="77">
        <v>735</v>
      </c>
      <c r="F31" s="77">
        <v>485</v>
      </c>
      <c r="G31" s="77">
        <v>0</v>
      </c>
      <c r="H31" s="77">
        <v>0</v>
      </c>
      <c r="I31" s="77">
        <v>0</v>
      </c>
      <c r="J31" s="77">
        <v>0</v>
      </c>
      <c r="K31" s="77">
        <v>0</v>
      </c>
      <c r="L31" s="77">
        <v>0</v>
      </c>
      <c r="M31" s="77">
        <v>0</v>
      </c>
      <c r="N31" s="77">
        <v>0</v>
      </c>
      <c r="O31" s="77">
        <v>0</v>
      </c>
      <c r="P31" s="77">
        <v>0</v>
      </c>
      <c r="Q31" s="77">
        <v>0</v>
      </c>
      <c r="R31" s="77">
        <v>0</v>
      </c>
      <c r="S31" s="77">
        <v>1245</v>
      </c>
      <c r="T31" s="77">
        <v>2472</v>
      </c>
      <c r="U31" s="77">
        <v>0</v>
      </c>
      <c r="V31" s="77">
        <v>0</v>
      </c>
      <c r="W31" s="77">
        <v>0</v>
      </c>
      <c r="X31" s="77">
        <v>0</v>
      </c>
      <c r="Y31" s="77">
        <v>0</v>
      </c>
      <c r="Z31" s="77">
        <v>0</v>
      </c>
      <c r="AA31" s="77">
        <v>0</v>
      </c>
      <c r="AB31" s="77">
        <v>0</v>
      </c>
      <c r="AC31" s="77">
        <v>0</v>
      </c>
      <c r="AD31" s="77">
        <v>119</v>
      </c>
      <c r="AE31" s="77">
        <v>0</v>
      </c>
      <c r="AF31" s="77">
        <v>0</v>
      </c>
      <c r="AG31" s="77">
        <v>0</v>
      </c>
      <c r="AH31" s="77">
        <v>0</v>
      </c>
      <c r="AI31" s="77">
        <v>0</v>
      </c>
      <c r="AJ31" s="77">
        <v>0</v>
      </c>
      <c r="AK31" s="77">
        <v>0</v>
      </c>
      <c r="AL31" s="77">
        <v>0</v>
      </c>
      <c r="AM31" s="77">
        <v>0</v>
      </c>
      <c r="AN31" s="77">
        <v>0</v>
      </c>
      <c r="AO31" s="77">
        <v>0</v>
      </c>
      <c r="AP31" s="77">
        <v>552</v>
      </c>
      <c r="AQ31" s="77">
        <v>0</v>
      </c>
      <c r="AR31" s="77">
        <v>595</v>
      </c>
      <c r="AS31" s="77">
        <v>0</v>
      </c>
      <c r="AT31" s="77">
        <v>0</v>
      </c>
      <c r="AU31" s="77">
        <v>0</v>
      </c>
      <c r="AV31" s="77">
        <v>0</v>
      </c>
      <c r="AW31" s="77">
        <v>0</v>
      </c>
      <c r="AX31" s="77">
        <v>0</v>
      </c>
      <c r="AY31" s="77">
        <v>0</v>
      </c>
      <c r="AZ31" s="77">
        <v>0</v>
      </c>
      <c r="BA31" s="77">
        <v>0</v>
      </c>
      <c r="BB31" s="77">
        <v>3957</v>
      </c>
      <c r="BC31" s="77">
        <v>17763</v>
      </c>
      <c r="BD31" s="77">
        <v>0</v>
      </c>
      <c r="BE31" s="77">
        <v>948</v>
      </c>
      <c r="BF31" s="77">
        <v>0</v>
      </c>
      <c r="BG31" s="77">
        <v>0</v>
      </c>
      <c r="BH31" s="77">
        <v>0</v>
      </c>
      <c r="BI31" s="77">
        <v>0</v>
      </c>
      <c r="BJ31" s="77">
        <v>0</v>
      </c>
      <c r="BK31" s="77">
        <v>0</v>
      </c>
      <c r="BL31" s="77">
        <v>0</v>
      </c>
      <c r="BM31" s="77">
        <v>0</v>
      </c>
      <c r="BN31" s="77">
        <v>0</v>
      </c>
      <c r="BO31" s="77">
        <v>0</v>
      </c>
      <c r="BP31" s="77">
        <v>0</v>
      </c>
      <c r="BQ31" s="77">
        <v>0</v>
      </c>
      <c r="BR31" s="77">
        <v>0</v>
      </c>
      <c r="BS31" s="77">
        <v>0</v>
      </c>
      <c r="BT31" s="77">
        <v>0</v>
      </c>
      <c r="BU31" s="77">
        <v>0</v>
      </c>
      <c r="BV31" s="77">
        <v>0</v>
      </c>
      <c r="BW31" s="77">
        <v>0</v>
      </c>
      <c r="BX31" s="77">
        <v>0</v>
      </c>
      <c r="BY31" s="77">
        <v>0</v>
      </c>
      <c r="BZ31" s="77">
        <v>0</v>
      </c>
      <c r="CA31" s="77">
        <v>0</v>
      </c>
      <c r="CB31" s="77">
        <v>0</v>
      </c>
      <c r="CC31" s="77">
        <v>0</v>
      </c>
      <c r="CD31" s="77">
        <v>0</v>
      </c>
      <c r="CE31" s="77">
        <v>0</v>
      </c>
      <c r="CF31" s="77">
        <v>654</v>
      </c>
      <c r="CG31" s="77">
        <v>585</v>
      </c>
      <c r="CH31" s="77">
        <v>0</v>
      </c>
      <c r="CI31" s="77">
        <v>0</v>
      </c>
      <c r="CJ31" s="77">
        <v>246</v>
      </c>
      <c r="CK31" s="78">
        <v>30967</v>
      </c>
    </row>
    <row r="32" spans="1:90" x14ac:dyDescent="0.25">
      <c r="A32" s="57" t="s">
        <v>115</v>
      </c>
      <c r="B32" s="76">
        <v>563</v>
      </c>
      <c r="C32" s="77">
        <v>273</v>
      </c>
      <c r="D32" s="77">
        <v>57</v>
      </c>
      <c r="E32" s="77">
        <v>77</v>
      </c>
      <c r="F32" s="77">
        <v>500</v>
      </c>
      <c r="G32" s="77">
        <v>0</v>
      </c>
      <c r="H32" s="77">
        <v>0</v>
      </c>
      <c r="I32" s="77">
        <v>0</v>
      </c>
      <c r="J32" s="77">
        <v>237</v>
      </c>
      <c r="K32" s="77">
        <v>301</v>
      </c>
      <c r="L32" s="77">
        <v>291</v>
      </c>
      <c r="M32" s="77">
        <v>0</v>
      </c>
      <c r="N32" s="77">
        <v>544</v>
      </c>
      <c r="O32" s="77">
        <v>544</v>
      </c>
      <c r="P32" s="77">
        <v>1971</v>
      </c>
      <c r="Q32" s="77">
        <v>2036</v>
      </c>
      <c r="R32" s="77">
        <v>7</v>
      </c>
      <c r="S32" s="77">
        <v>1599</v>
      </c>
      <c r="T32" s="77">
        <v>5044</v>
      </c>
      <c r="U32" s="77">
        <v>0</v>
      </c>
      <c r="V32" s="77">
        <v>15</v>
      </c>
      <c r="W32" s="77">
        <v>37</v>
      </c>
      <c r="X32" s="77">
        <v>28</v>
      </c>
      <c r="Y32" s="77">
        <v>40</v>
      </c>
      <c r="Z32" s="77">
        <v>325</v>
      </c>
      <c r="AA32" s="77">
        <v>74</v>
      </c>
      <c r="AB32" s="77">
        <v>102</v>
      </c>
      <c r="AC32" s="77">
        <v>102</v>
      </c>
      <c r="AD32" s="77">
        <v>0</v>
      </c>
      <c r="AE32" s="77">
        <v>0</v>
      </c>
      <c r="AF32" s="77">
        <v>1971</v>
      </c>
      <c r="AG32" s="77">
        <v>270</v>
      </c>
      <c r="AH32" s="77">
        <v>223</v>
      </c>
      <c r="AI32" s="77">
        <v>0</v>
      </c>
      <c r="AJ32" s="77">
        <v>0</v>
      </c>
      <c r="AK32" s="77">
        <v>234</v>
      </c>
      <c r="AL32" s="77">
        <v>85</v>
      </c>
      <c r="AM32" s="77">
        <v>0</v>
      </c>
      <c r="AN32" s="77">
        <v>5547</v>
      </c>
      <c r="AO32" s="77">
        <v>164</v>
      </c>
      <c r="AP32" s="77">
        <v>169</v>
      </c>
      <c r="AQ32" s="77">
        <v>0</v>
      </c>
      <c r="AR32" s="77">
        <v>13213</v>
      </c>
      <c r="AS32" s="77">
        <v>0</v>
      </c>
      <c r="AT32" s="77">
        <v>1395</v>
      </c>
      <c r="AU32" s="77">
        <v>1207</v>
      </c>
      <c r="AV32" s="77">
        <v>0</v>
      </c>
      <c r="AW32" s="77">
        <v>0</v>
      </c>
      <c r="AX32" s="77">
        <v>0</v>
      </c>
      <c r="AY32" s="77">
        <v>0</v>
      </c>
      <c r="AZ32" s="77">
        <v>273</v>
      </c>
      <c r="BA32" s="77">
        <v>216</v>
      </c>
      <c r="BB32" s="77">
        <v>4897</v>
      </c>
      <c r="BC32" s="77">
        <v>169</v>
      </c>
      <c r="BD32" s="77">
        <v>120</v>
      </c>
      <c r="BE32" s="77">
        <v>1971</v>
      </c>
      <c r="BF32" s="77">
        <v>0</v>
      </c>
      <c r="BG32" s="77">
        <v>610</v>
      </c>
      <c r="BH32" s="77">
        <v>0</v>
      </c>
      <c r="BI32" s="77">
        <v>0</v>
      </c>
      <c r="BJ32" s="77">
        <v>0</v>
      </c>
      <c r="BK32" s="77">
        <v>6</v>
      </c>
      <c r="BL32" s="77">
        <v>1971</v>
      </c>
      <c r="BM32" s="77">
        <v>0</v>
      </c>
      <c r="BN32" s="77">
        <v>0</v>
      </c>
      <c r="BO32" s="77">
        <v>0</v>
      </c>
      <c r="BP32" s="77">
        <v>0</v>
      </c>
      <c r="BQ32" s="77">
        <v>591</v>
      </c>
      <c r="BR32" s="77">
        <v>3151</v>
      </c>
      <c r="BS32" s="77">
        <v>3151</v>
      </c>
      <c r="BT32" s="77">
        <v>0</v>
      </c>
      <c r="BU32" s="77">
        <v>535</v>
      </c>
      <c r="BV32" s="77">
        <v>0</v>
      </c>
      <c r="BW32" s="77">
        <v>1275</v>
      </c>
      <c r="BX32" s="77">
        <v>0</v>
      </c>
      <c r="BY32" s="77">
        <v>2418</v>
      </c>
      <c r="BZ32" s="77">
        <v>0</v>
      </c>
      <c r="CA32" s="77">
        <v>0</v>
      </c>
      <c r="CB32" s="77">
        <v>0</v>
      </c>
      <c r="CC32" s="77">
        <v>2062</v>
      </c>
      <c r="CD32" s="77">
        <v>406</v>
      </c>
      <c r="CE32" s="77">
        <v>0</v>
      </c>
      <c r="CF32" s="77">
        <v>5044</v>
      </c>
      <c r="CG32" s="77">
        <v>434</v>
      </c>
      <c r="CH32" s="77">
        <v>1697</v>
      </c>
      <c r="CI32" s="77">
        <v>0</v>
      </c>
      <c r="CJ32" s="77">
        <v>1326</v>
      </c>
      <c r="CK32" s="78">
        <v>71568</v>
      </c>
    </row>
    <row r="33" spans="1:90" x14ac:dyDescent="0.25">
      <c r="A33" s="57" t="s">
        <v>116</v>
      </c>
      <c r="B33" s="76">
        <v>1182</v>
      </c>
      <c r="C33" s="77">
        <v>797</v>
      </c>
      <c r="D33" s="77">
        <v>599</v>
      </c>
      <c r="E33" s="77">
        <v>330</v>
      </c>
      <c r="F33" s="77">
        <v>546</v>
      </c>
      <c r="G33" s="77">
        <v>0</v>
      </c>
      <c r="H33" s="77">
        <v>0</v>
      </c>
      <c r="I33" s="77">
        <v>0</v>
      </c>
      <c r="J33" s="77">
        <v>0</v>
      </c>
      <c r="K33" s="77">
        <v>0</v>
      </c>
      <c r="L33" s="77">
        <v>0</v>
      </c>
      <c r="M33" s="77">
        <v>0</v>
      </c>
      <c r="N33" s="77">
        <v>0</v>
      </c>
      <c r="O33" s="77">
        <v>227</v>
      </c>
      <c r="P33" s="77">
        <v>0</v>
      </c>
      <c r="Q33" s="77">
        <v>2135</v>
      </c>
      <c r="R33" s="77">
        <v>0</v>
      </c>
      <c r="S33" s="77">
        <v>2203</v>
      </c>
      <c r="T33" s="77">
        <v>3468</v>
      </c>
      <c r="U33" s="77">
        <v>0</v>
      </c>
      <c r="V33" s="77">
        <v>0</v>
      </c>
      <c r="W33" s="77">
        <v>0</v>
      </c>
      <c r="X33" s="77">
        <v>0</v>
      </c>
      <c r="Y33" s="77">
        <v>0</v>
      </c>
      <c r="Z33" s="77">
        <v>0</v>
      </c>
      <c r="AA33" s="77">
        <v>14</v>
      </c>
      <c r="AB33" s="77">
        <v>6</v>
      </c>
      <c r="AC33" s="77">
        <v>0</v>
      </c>
      <c r="AD33" s="77">
        <v>0</v>
      </c>
      <c r="AE33" s="77">
        <v>0</v>
      </c>
      <c r="AF33" s="77">
        <v>0</v>
      </c>
      <c r="AG33" s="77">
        <v>370</v>
      </c>
      <c r="AH33" s="77">
        <v>595</v>
      </c>
      <c r="AI33" s="77">
        <v>0</v>
      </c>
      <c r="AJ33" s="77">
        <v>0</v>
      </c>
      <c r="AK33" s="77">
        <v>0</v>
      </c>
      <c r="AL33" s="77">
        <v>180</v>
      </c>
      <c r="AM33" s="77">
        <v>0</v>
      </c>
      <c r="AN33" s="77">
        <v>3545</v>
      </c>
      <c r="AO33" s="77">
        <v>31</v>
      </c>
      <c r="AP33" s="77">
        <v>0</v>
      </c>
      <c r="AQ33" s="77">
        <v>0</v>
      </c>
      <c r="AR33" s="77">
        <v>9883</v>
      </c>
      <c r="AS33" s="77">
        <v>0</v>
      </c>
      <c r="AT33" s="77">
        <v>1006</v>
      </c>
      <c r="AU33" s="77">
        <v>854</v>
      </c>
      <c r="AV33" s="77">
        <v>0</v>
      </c>
      <c r="AW33" s="77">
        <v>0</v>
      </c>
      <c r="AX33" s="77">
        <v>0</v>
      </c>
      <c r="AY33" s="77">
        <v>0</v>
      </c>
      <c r="AZ33" s="77">
        <v>733</v>
      </c>
      <c r="BA33" s="77">
        <v>0</v>
      </c>
      <c r="BB33" s="77">
        <v>5130</v>
      </c>
      <c r="BC33" s="77">
        <v>55792</v>
      </c>
      <c r="BD33" s="77">
        <v>0</v>
      </c>
      <c r="BE33" s="77">
        <v>700</v>
      </c>
      <c r="BF33" s="77">
        <v>0</v>
      </c>
      <c r="BG33" s="77">
        <v>1168</v>
      </c>
      <c r="BH33" s="77">
        <v>0</v>
      </c>
      <c r="BI33" s="77">
        <v>0</v>
      </c>
      <c r="BJ33" s="77">
        <v>0</v>
      </c>
      <c r="BK33" s="77">
        <v>0</v>
      </c>
      <c r="BL33" s="77">
        <v>766</v>
      </c>
      <c r="BM33" s="77">
        <v>0</v>
      </c>
      <c r="BN33" s="77">
        <v>0</v>
      </c>
      <c r="BO33" s="77">
        <v>0</v>
      </c>
      <c r="BP33" s="77">
        <v>0</v>
      </c>
      <c r="BQ33" s="77">
        <v>0</v>
      </c>
      <c r="BR33" s="77">
        <v>2101</v>
      </c>
      <c r="BS33" s="77">
        <v>2100</v>
      </c>
      <c r="BT33" s="77">
        <v>236</v>
      </c>
      <c r="BU33" s="77">
        <v>0</v>
      </c>
      <c r="BV33" s="77">
        <v>223</v>
      </c>
      <c r="BW33" s="77">
        <v>0</v>
      </c>
      <c r="BX33" s="77">
        <v>185</v>
      </c>
      <c r="BY33" s="77">
        <v>1130</v>
      </c>
      <c r="BZ33" s="77">
        <v>566</v>
      </c>
      <c r="CA33" s="77">
        <v>566</v>
      </c>
      <c r="CB33" s="77">
        <v>0</v>
      </c>
      <c r="CC33" s="77">
        <v>2134</v>
      </c>
      <c r="CD33" s="77">
        <v>0</v>
      </c>
      <c r="CE33" s="77">
        <v>0</v>
      </c>
      <c r="CF33" s="77">
        <v>3480</v>
      </c>
      <c r="CG33" s="77">
        <v>0</v>
      </c>
      <c r="CH33" s="77">
        <v>1341</v>
      </c>
      <c r="CI33" s="77">
        <v>0</v>
      </c>
      <c r="CJ33" s="77">
        <v>1010</v>
      </c>
      <c r="CK33" s="78">
        <v>107332</v>
      </c>
    </row>
    <row r="34" spans="1:90" x14ac:dyDescent="0.25">
      <c r="A34" s="57" t="s">
        <v>117</v>
      </c>
      <c r="B34" s="76">
        <v>0</v>
      </c>
      <c r="C34" s="77">
        <v>0</v>
      </c>
      <c r="D34" s="77">
        <v>0</v>
      </c>
      <c r="E34" s="77">
        <v>0</v>
      </c>
      <c r="F34" s="77">
        <v>1</v>
      </c>
      <c r="G34" s="77">
        <v>0</v>
      </c>
      <c r="H34" s="77">
        <v>0</v>
      </c>
      <c r="I34" s="77">
        <v>0</v>
      </c>
      <c r="J34" s="77">
        <v>0</v>
      </c>
      <c r="K34" s="77">
        <v>0</v>
      </c>
      <c r="L34" s="77">
        <v>0</v>
      </c>
      <c r="M34" s="77">
        <v>0</v>
      </c>
      <c r="N34" s="77">
        <v>0</v>
      </c>
      <c r="O34" s="77">
        <v>0</v>
      </c>
      <c r="P34" s="77">
        <v>0</v>
      </c>
      <c r="Q34" s="77">
        <v>0</v>
      </c>
      <c r="R34" s="77">
        <v>0</v>
      </c>
      <c r="S34" s="77">
        <v>822</v>
      </c>
      <c r="T34" s="77">
        <v>169</v>
      </c>
      <c r="U34" s="77">
        <v>0</v>
      </c>
      <c r="V34" s="77">
        <v>0</v>
      </c>
      <c r="W34" s="77">
        <v>0</v>
      </c>
      <c r="X34" s="77">
        <v>0</v>
      </c>
      <c r="Y34" s="77">
        <v>0</v>
      </c>
      <c r="Z34" s="77">
        <v>0</v>
      </c>
      <c r="AA34" s="77">
        <v>0</v>
      </c>
      <c r="AB34" s="77">
        <v>0</v>
      </c>
      <c r="AC34" s="77">
        <v>0</v>
      </c>
      <c r="AD34" s="77">
        <v>0</v>
      </c>
      <c r="AE34" s="77">
        <v>0</v>
      </c>
      <c r="AF34" s="77">
        <v>0</v>
      </c>
      <c r="AG34" s="77">
        <v>0</v>
      </c>
      <c r="AH34" s="77">
        <v>0</v>
      </c>
      <c r="AI34" s="77">
        <v>0</v>
      </c>
      <c r="AJ34" s="77">
        <v>0</v>
      </c>
      <c r="AK34" s="77">
        <v>0</v>
      </c>
      <c r="AL34" s="77">
        <v>0</v>
      </c>
      <c r="AM34" s="77">
        <v>0</v>
      </c>
      <c r="AN34" s="77">
        <v>225</v>
      </c>
      <c r="AO34" s="77">
        <v>0</v>
      </c>
      <c r="AP34" s="77">
        <v>0</v>
      </c>
      <c r="AQ34" s="77">
        <v>0</v>
      </c>
      <c r="AR34" s="77">
        <v>2343</v>
      </c>
      <c r="AS34" s="77">
        <v>0</v>
      </c>
      <c r="AT34" s="77">
        <v>0</v>
      </c>
      <c r="AU34" s="77">
        <v>0</v>
      </c>
      <c r="AV34" s="77">
        <v>0</v>
      </c>
      <c r="AW34" s="77">
        <v>0</v>
      </c>
      <c r="AX34" s="77">
        <v>0</v>
      </c>
      <c r="AY34" s="77">
        <v>0</v>
      </c>
      <c r="AZ34" s="77">
        <v>0</v>
      </c>
      <c r="BA34" s="77">
        <v>0</v>
      </c>
      <c r="BB34" s="77">
        <v>1256</v>
      </c>
      <c r="BC34" s="77">
        <v>0</v>
      </c>
      <c r="BD34" s="77">
        <v>0</v>
      </c>
      <c r="BE34" s="77">
        <v>0</v>
      </c>
      <c r="BF34" s="77">
        <v>0</v>
      </c>
      <c r="BG34" s="77">
        <v>0</v>
      </c>
      <c r="BH34" s="77">
        <v>0</v>
      </c>
      <c r="BI34" s="77">
        <v>0</v>
      </c>
      <c r="BJ34" s="77">
        <v>0</v>
      </c>
      <c r="BK34" s="77">
        <v>0</v>
      </c>
      <c r="BL34" s="77">
        <v>0</v>
      </c>
      <c r="BM34" s="77">
        <v>0</v>
      </c>
      <c r="BN34" s="77">
        <v>0</v>
      </c>
      <c r="BO34" s="77">
        <v>0</v>
      </c>
      <c r="BP34" s="77">
        <v>0</v>
      </c>
      <c r="BQ34" s="77">
        <v>0</v>
      </c>
      <c r="BR34" s="77">
        <v>68</v>
      </c>
      <c r="BS34" s="77">
        <v>68</v>
      </c>
      <c r="BT34" s="77">
        <v>0</v>
      </c>
      <c r="BU34" s="77">
        <v>0</v>
      </c>
      <c r="BV34" s="77">
        <v>0</v>
      </c>
      <c r="BW34" s="77">
        <v>0</v>
      </c>
      <c r="BX34" s="77">
        <v>0</v>
      </c>
      <c r="BY34" s="77">
        <v>63</v>
      </c>
      <c r="BZ34" s="77">
        <v>0</v>
      </c>
      <c r="CA34" s="77">
        <v>0</v>
      </c>
      <c r="CB34" s="77">
        <v>0</v>
      </c>
      <c r="CC34" s="77">
        <v>0</v>
      </c>
      <c r="CD34" s="77">
        <v>0</v>
      </c>
      <c r="CE34" s="77">
        <v>0</v>
      </c>
      <c r="CF34" s="77">
        <v>116</v>
      </c>
      <c r="CG34" s="77">
        <v>0</v>
      </c>
      <c r="CH34" s="77">
        <v>158</v>
      </c>
      <c r="CI34" s="77">
        <v>149</v>
      </c>
      <c r="CJ34" s="77">
        <v>173</v>
      </c>
      <c r="CK34" s="78">
        <v>5611</v>
      </c>
    </row>
    <row r="35" spans="1:90" x14ac:dyDescent="0.25">
      <c r="A35" s="57" t="s">
        <v>118</v>
      </c>
      <c r="B35" s="76">
        <v>444</v>
      </c>
      <c r="C35" s="77">
        <v>138</v>
      </c>
      <c r="D35" s="77">
        <v>40</v>
      </c>
      <c r="E35" s="77">
        <v>0</v>
      </c>
      <c r="F35" s="77">
        <v>238</v>
      </c>
      <c r="G35" s="77">
        <v>0</v>
      </c>
      <c r="H35" s="77">
        <v>0</v>
      </c>
      <c r="I35" s="77">
        <v>0</v>
      </c>
      <c r="J35" s="77">
        <v>0</v>
      </c>
      <c r="K35" s="77">
        <v>0</v>
      </c>
      <c r="L35" s="77">
        <v>1</v>
      </c>
      <c r="M35" s="77">
        <v>0</v>
      </c>
      <c r="N35" s="77">
        <v>0</v>
      </c>
      <c r="O35" s="77">
        <v>0</v>
      </c>
      <c r="P35" s="77">
        <v>0</v>
      </c>
      <c r="Q35" s="77">
        <v>1308</v>
      </c>
      <c r="R35" s="77">
        <v>0</v>
      </c>
      <c r="S35" s="77">
        <v>2525</v>
      </c>
      <c r="T35" s="77">
        <v>2203</v>
      </c>
      <c r="U35" s="77">
        <v>0</v>
      </c>
      <c r="V35" s="77">
        <v>0</v>
      </c>
      <c r="W35" s="77">
        <v>0</v>
      </c>
      <c r="X35" s="77">
        <v>0</v>
      </c>
      <c r="Y35" s="77">
        <v>0</v>
      </c>
      <c r="Z35" s="77">
        <v>0</v>
      </c>
      <c r="AA35" s="77">
        <v>60</v>
      </c>
      <c r="AB35" s="77">
        <v>60</v>
      </c>
      <c r="AC35" s="77">
        <v>18</v>
      </c>
      <c r="AD35" s="77">
        <v>0</v>
      </c>
      <c r="AE35" s="77">
        <v>0</v>
      </c>
      <c r="AF35" s="77">
        <v>0</v>
      </c>
      <c r="AG35" s="77">
        <v>112</v>
      </c>
      <c r="AH35" s="77">
        <v>397</v>
      </c>
      <c r="AI35" s="77">
        <v>4</v>
      </c>
      <c r="AJ35" s="77">
        <v>0</v>
      </c>
      <c r="AK35" s="77">
        <v>0</v>
      </c>
      <c r="AL35" s="77">
        <v>0</v>
      </c>
      <c r="AM35" s="77">
        <v>0</v>
      </c>
      <c r="AN35" s="77">
        <v>3288</v>
      </c>
      <c r="AO35" s="77">
        <v>78</v>
      </c>
      <c r="AP35" s="77">
        <v>0</v>
      </c>
      <c r="AQ35" s="77">
        <v>0</v>
      </c>
      <c r="AR35" s="77">
        <v>22798</v>
      </c>
      <c r="AS35" s="77">
        <v>0</v>
      </c>
      <c r="AT35" s="77">
        <v>1025</v>
      </c>
      <c r="AU35" s="77">
        <v>742</v>
      </c>
      <c r="AV35" s="77">
        <v>0</v>
      </c>
      <c r="AW35" s="77">
        <v>0</v>
      </c>
      <c r="AX35" s="77">
        <v>0</v>
      </c>
      <c r="AY35" s="77">
        <v>0</v>
      </c>
      <c r="AZ35" s="77">
        <v>178</v>
      </c>
      <c r="BA35" s="77">
        <v>0</v>
      </c>
      <c r="BB35" s="77">
        <v>4845</v>
      </c>
      <c r="BC35" s="77">
        <v>6581</v>
      </c>
      <c r="BD35" s="77">
        <v>2</v>
      </c>
      <c r="BE35" s="77">
        <v>0</v>
      </c>
      <c r="BF35" s="77">
        <v>0</v>
      </c>
      <c r="BG35" s="77">
        <v>1927</v>
      </c>
      <c r="BH35" s="77">
        <v>0</v>
      </c>
      <c r="BI35" s="77">
        <v>0</v>
      </c>
      <c r="BJ35" s="77">
        <v>0</v>
      </c>
      <c r="BK35" s="77">
        <v>0</v>
      </c>
      <c r="BL35" s="77">
        <v>0</v>
      </c>
      <c r="BM35" s="77">
        <v>0</v>
      </c>
      <c r="BN35" s="77">
        <v>0</v>
      </c>
      <c r="BO35" s="77">
        <v>0</v>
      </c>
      <c r="BP35" s="77">
        <v>0</v>
      </c>
      <c r="BQ35" s="77">
        <v>0</v>
      </c>
      <c r="BR35" s="77">
        <v>1613</v>
      </c>
      <c r="BS35" s="77">
        <v>1616</v>
      </c>
      <c r="BT35" s="77">
        <v>21</v>
      </c>
      <c r="BU35" s="77">
        <v>793</v>
      </c>
      <c r="BV35" s="77">
        <v>235</v>
      </c>
      <c r="BW35" s="77">
        <v>562</v>
      </c>
      <c r="BX35" s="77">
        <v>46</v>
      </c>
      <c r="BY35" s="77">
        <v>1568</v>
      </c>
      <c r="BZ35" s="77">
        <v>359</v>
      </c>
      <c r="CA35" s="77">
        <v>359</v>
      </c>
      <c r="CB35" s="77">
        <v>103</v>
      </c>
      <c r="CC35" s="77">
        <v>1291</v>
      </c>
      <c r="CD35" s="77">
        <v>0</v>
      </c>
      <c r="CE35" s="77">
        <v>0</v>
      </c>
      <c r="CF35" s="77">
        <v>2195</v>
      </c>
      <c r="CG35" s="77">
        <v>0</v>
      </c>
      <c r="CH35" s="77">
        <v>1382</v>
      </c>
      <c r="CI35" s="77">
        <v>0</v>
      </c>
      <c r="CJ35" s="77">
        <v>1041</v>
      </c>
      <c r="CK35" s="78">
        <v>62196</v>
      </c>
    </row>
    <row r="36" spans="1:90" x14ac:dyDescent="0.25">
      <c r="A36" s="57" t="s">
        <v>119</v>
      </c>
      <c r="B36" s="76">
        <v>142</v>
      </c>
      <c r="C36" s="77">
        <v>0</v>
      </c>
      <c r="D36" s="77">
        <v>53</v>
      </c>
      <c r="E36" s="77">
        <v>1</v>
      </c>
      <c r="F36" s="77">
        <v>37</v>
      </c>
      <c r="G36" s="77">
        <v>0</v>
      </c>
      <c r="H36" s="77">
        <v>0</v>
      </c>
      <c r="I36" s="77">
        <v>0</v>
      </c>
      <c r="J36" s="77">
        <v>12</v>
      </c>
      <c r="K36" s="77">
        <v>0</v>
      </c>
      <c r="L36" s="77">
        <v>0</v>
      </c>
      <c r="M36" s="77">
        <v>0</v>
      </c>
      <c r="N36" s="77">
        <v>0</v>
      </c>
      <c r="O36" s="77">
        <v>0</v>
      </c>
      <c r="P36" s="77">
        <v>8</v>
      </c>
      <c r="Q36" s="77">
        <v>0</v>
      </c>
      <c r="R36" s="77">
        <v>0</v>
      </c>
      <c r="S36" s="77">
        <v>699</v>
      </c>
      <c r="T36" s="77">
        <v>438</v>
      </c>
      <c r="U36" s="77">
        <v>0</v>
      </c>
      <c r="V36" s="77">
        <v>0</v>
      </c>
      <c r="W36" s="77">
        <v>0</v>
      </c>
      <c r="X36" s="77">
        <v>0</v>
      </c>
      <c r="Y36" s="77">
        <v>0</v>
      </c>
      <c r="Z36" s="77">
        <v>0</v>
      </c>
      <c r="AA36" s="77">
        <v>17</v>
      </c>
      <c r="AB36" s="77">
        <v>17</v>
      </c>
      <c r="AC36" s="77">
        <v>0</v>
      </c>
      <c r="AD36" s="77">
        <v>4</v>
      </c>
      <c r="AE36" s="77">
        <v>0</v>
      </c>
      <c r="AF36" s="77">
        <v>0</v>
      </c>
      <c r="AG36" s="77">
        <v>84</v>
      </c>
      <c r="AH36" s="77">
        <v>109</v>
      </c>
      <c r="AI36" s="77">
        <v>0</v>
      </c>
      <c r="AJ36" s="77">
        <v>0</v>
      </c>
      <c r="AK36" s="77">
        <v>0</v>
      </c>
      <c r="AL36" s="77">
        <v>0</v>
      </c>
      <c r="AM36" s="77">
        <v>0</v>
      </c>
      <c r="AN36" s="77">
        <v>1139</v>
      </c>
      <c r="AO36" s="77">
        <v>0</v>
      </c>
      <c r="AP36" s="77">
        <v>0</v>
      </c>
      <c r="AQ36" s="77">
        <v>174</v>
      </c>
      <c r="AR36" s="77">
        <v>1719</v>
      </c>
      <c r="AS36" s="77">
        <v>0</v>
      </c>
      <c r="AT36" s="77">
        <v>170</v>
      </c>
      <c r="AU36" s="77">
        <v>123</v>
      </c>
      <c r="AV36" s="77">
        <v>0</v>
      </c>
      <c r="AW36" s="77">
        <v>0</v>
      </c>
      <c r="AX36" s="77">
        <v>0</v>
      </c>
      <c r="AY36" s="77">
        <v>0</v>
      </c>
      <c r="AZ36" s="77">
        <v>0</v>
      </c>
      <c r="BA36" s="77">
        <v>8</v>
      </c>
      <c r="BB36" s="77">
        <v>1292</v>
      </c>
      <c r="BC36" s="77">
        <v>5286</v>
      </c>
      <c r="BD36" s="77">
        <v>4</v>
      </c>
      <c r="BE36" s="77">
        <v>10</v>
      </c>
      <c r="BF36" s="77">
        <v>0</v>
      </c>
      <c r="BG36" s="77">
        <v>142</v>
      </c>
      <c r="BH36" s="77">
        <v>0</v>
      </c>
      <c r="BI36" s="77">
        <v>54</v>
      </c>
      <c r="BJ36" s="77">
        <v>71</v>
      </c>
      <c r="BK36" s="77">
        <v>0</v>
      </c>
      <c r="BL36" s="77">
        <v>8</v>
      </c>
      <c r="BM36" s="77">
        <v>47</v>
      </c>
      <c r="BN36" s="77">
        <v>0</v>
      </c>
      <c r="BO36" s="77">
        <v>0</v>
      </c>
      <c r="BP36" s="77">
        <v>31</v>
      </c>
      <c r="BQ36" s="77">
        <v>0</v>
      </c>
      <c r="BR36" s="77">
        <v>332</v>
      </c>
      <c r="BS36" s="77">
        <v>203</v>
      </c>
      <c r="BT36" s="77">
        <v>17</v>
      </c>
      <c r="BU36" s="77">
        <v>86</v>
      </c>
      <c r="BV36" s="77">
        <v>10</v>
      </c>
      <c r="BW36" s="77">
        <v>52</v>
      </c>
      <c r="BX36" s="77">
        <v>0</v>
      </c>
      <c r="BY36" s="77">
        <v>96</v>
      </c>
      <c r="BZ36" s="77">
        <v>87</v>
      </c>
      <c r="CA36" s="77">
        <v>126</v>
      </c>
      <c r="CB36" s="77">
        <v>126</v>
      </c>
      <c r="CC36" s="77">
        <v>465</v>
      </c>
      <c r="CD36" s="77">
        <v>0</v>
      </c>
      <c r="CE36" s="77">
        <v>80</v>
      </c>
      <c r="CF36" s="77">
        <v>424</v>
      </c>
      <c r="CG36" s="77">
        <v>0</v>
      </c>
      <c r="CH36" s="77">
        <v>181</v>
      </c>
      <c r="CI36" s="77">
        <v>0</v>
      </c>
      <c r="CJ36" s="77">
        <v>177</v>
      </c>
      <c r="CK36" s="78">
        <v>14361</v>
      </c>
    </row>
    <row r="37" spans="1:90" x14ac:dyDescent="0.25">
      <c r="A37" s="57" t="s">
        <v>120</v>
      </c>
      <c r="B37" s="76">
        <v>0</v>
      </c>
      <c r="C37" s="77">
        <v>0</v>
      </c>
      <c r="D37" s="77">
        <v>0</v>
      </c>
      <c r="E37" s="77">
        <v>0</v>
      </c>
      <c r="F37" s="77">
        <v>97</v>
      </c>
      <c r="G37" s="77">
        <v>0</v>
      </c>
      <c r="H37" s="77">
        <v>0</v>
      </c>
      <c r="I37" s="77">
        <v>0</v>
      </c>
      <c r="J37" s="77">
        <v>0</v>
      </c>
      <c r="K37" s="77">
        <v>0</v>
      </c>
      <c r="L37" s="77">
        <v>0</v>
      </c>
      <c r="M37" s="77">
        <v>0</v>
      </c>
      <c r="N37" s="77">
        <v>3</v>
      </c>
      <c r="O37" s="77">
        <v>0</v>
      </c>
      <c r="P37" s="77">
        <v>0</v>
      </c>
      <c r="Q37" s="77">
        <v>535</v>
      </c>
      <c r="R37" s="77">
        <v>0</v>
      </c>
      <c r="S37" s="77">
        <v>719</v>
      </c>
      <c r="T37" s="77">
        <v>725</v>
      </c>
      <c r="U37" s="77">
        <v>0</v>
      </c>
      <c r="V37" s="77">
        <v>0</v>
      </c>
      <c r="W37" s="77">
        <v>0</v>
      </c>
      <c r="X37" s="77">
        <v>0</v>
      </c>
      <c r="Y37" s="77">
        <v>0</v>
      </c>
      <c r="Z37" s="77">
        <v>0</v>
      </c>
      <c r="AA37" s="77">
        <v>0</v>
      </c>
      <c r="AB37" s="77">
        <v>0</v>
      </c>
      <c r="AC37" s="77">
        <v>0</v>
      </c>
      <c r="AD37" s="77">
        <v>0</v>
      </c>
      <c r="AE37" s="77">
        <v>0</v>
      </c>
      <c r="AF37" s="77">
        <v>0</v>
      </c>
      <c r="AG37" s="77">
        <v>0</v>
      </c>
      <c r="AH37" s="77">
        <v>0</v>
      </c>
      <c r="AI37" s="77">
        <v>0</v>
      </c>
      <c r="AJ37" s="77">
        <v>0</v>
      </c>
      <c r="AK37" s="77">
        <v>0</v>
      </c>
      <c r="AL37" s="77">
        <v>0</v>
      </c>
      <c r="AM37" s="77">
        <v>0</v>
      </c>
      <c r="AN37" s="77">
        <v>1163</v>
      </c>
      <c r="AO37" s="77">
        <v>0</v>
      </c>
      <c r="AP37" s="77">
        <v>0</v>
      </c>
      <c r="AQ37" s="77">
        <v>0</v>
      </c>
      <c r="AR37" s="77">
        <v>2492</v>
      </c>
      <c r="AS37" s="77">
        <v>0</v>
      </c>
      <c r="AT37" s="77">
        <v>0</v>
      </c>
      <c r="AU37" s="77">
        <v>0</v>
      </c>
      <c r="AV37" s="77">
        <v>0</v>
      </c>
      <c r="AW37" s="77">
        <v>0</v>
      </c>
      <c r="AX37" s="77">
        <v>0</v>
      </c>
      <c r="AY37" s="77">
        <v>0</v>
      </c>
      <c r="AZ37" s="77">
        <v>0</v>
      </c>
      <c r="BA37" s="77">
        <v>0</v>
      </c>
      <c r="BB37" s="77">
        <v>1687</v>
      </c>
      <c r="BC37" s="77">
        <v>4625</v>
      </c>
      <c r="BD37" s="77">
        <v>0</v>
      </c>
      <c r="BE37" s="77">
        <v>0</v>
      </c>
      <c r="BF37" s="77">
        <v>0</v>
      </c>
      <c r="BG37" s="77">
        <v>0</v>
      </c>
      <c r="BH37" s="77">
        <v>75</v>
      </c>
      <c r="BI37" s="77">
        <v>0</v>
      </c>
      <c r="BJ37" s="77">
        <v>0</v>
      </c>
      <c r="BK37" s="77">
        <v>0</v>
      </c>
      <c r="BL37" s="77">
        <v>0</v>
      </c>
      <c r="BM37" s="77">
        <v>0</v>
      </c>
      <c r="BN37" s="77">
        <v>0</v>
      </c>
      <c r="BO37" s="77">
        <v>0</v>
      </c>
      <c r="BP37" s="77">
        <v>0</v>
      </c>
      <c r="BQ37" s="77">
        <v>0</v>
      </c>
      <c r="BR37" s="77">
        <v>377</v>
      </c>
      <c r="BS37" s="77">
        <v>377</v>
      </c>
      <c r="BT37" s="77">
        <v>50</v>
      </c>
      <c r="BU37" s="77">
        <v>0</v>
      </c>
      <c r="BV37" s="77">
        <v>50</v>
      </c>
      <c r="BW37" s="77">
        <v>0</v>
      </c>
      <c r="BX37" s="77">
        <v>0</v>
      </c>
      <c r="BY37" s="77">
        <v>320</v>
      </c>
      <c r="BZ37" s="77">
        <v>0</v>
      </c>
      <c r="CA37" s="77">
        <v>0</v>
      </c>
      <c r="CB37" s="77">
        <v>0</v>
      </c>
      <c r="CC37" s="77">
        <v>528</v>
      </c>
      <c r="CD37" s="77">
        <v>0</v>
      </c>
      <c r="CE37" s="77">
        <v>0</v>
      </c>
      <c r="CF37" s="77">
        <v>691</v>
      </c>
      <c r="CG37" s="77">
        <v>0</v>
      </c>
      <c r="CH37" s="77">
        <v>309</v>
      </c>
      <c r="CI37" s="77">
        <v>351</v>
      </c>
      <c r="CJ37" s="77">
        <v>395</v>
      </c>
      <c r="CK37" s="78">
        <v>15569</v>
      </c>
    </row>
    <row r="38" spans="1:90" x14ac:dyDescent="0.25">
      <c r="A38" s="57" t="s">
        <v>121</v>
      </c>
      <c r="B38" s="76">
        <v>442</v>
      </c>
      <c r="C38" s="77">
        <v>111</v>
      </c>
      <c r="D38" s="77">
        <v>4</v>
      </c>
      <c r="E38" s="77">
        <v>2</v>
      </c>
      <c r="F38" s="77">
        <v>104</v>
      </c>
      <c r="G38" s="77">
        <v>0</v>
      </c>
      <c r="H38" s="77">
        <v>0</v>
      </c>
      <c r="I38" s="77">
        <v>0</v>
      </c>
      <c r="J38" s="77">
        <v>0</v>
      </c>
      <c r="K38" s="77">
        <v>0</v>
      </c>
      <c r="L38" s="77">
        <v>0</v>
      </c>
      <c r="M38" s="77">
        <v>0</v>
      </c>
      <c r="N38" s="77">
        <v>0</v>
      </c>
      <c r="O38" s="77">
        <v>0</v>
      </c>
      <c r="P38" s="77">
        <v>213</v>
      </c>
      <c r="Q38" s="77">
        <v>4205</v>
      </c>
      <c r="R38" s="77">
        <v>0</v>
      </c>
      <c r="S38" s="77">
        <v>1624</v>
      </c>
      <c r="T38" s="77">
        <v>1938</v>
      </c>
      <c r="U38" s="77">
        <v>0</v>
      </c>
      <c r="V38" s="77">
        <v>0</v>
      </c>
      <c r="W38" s="77">
        <v>0</v>
      </c>
      <c r="X38" s="77">
        <v>0</v>
      </c>
      <c r="Y38" s="77">
        <v>0</v>
      </c>
      <c r="Z38" s="77">
        <v>0</v>
      </c>
      <c r="AA38" s="77">
        <v>3</v>
      </c>
      <c r="AB38" s="77">
        <v>43</v>
      </c>
      <c r="AC38" s="77">
        <v>79</v>
      </c>
      <c r="AD38" s="77">
        <v>0</v>
      </c>
      <c r="AE38" s="77">
        <v>0</v>
      </c>
      <c r="AF38" s="77">
        <v>110</v>
      </c>
      <c r="AG38" s="77">
        <v>173</v>
      </c>
      <c r="AH38" s="77">
        <v>382</v>
      </c>
      <c r="AI38" s="77">
        <v>0</v>
      </c>
      <c r="AJ38" s="77">
        <v>0</v>
      </c>
      <c r="AK38" s="77">
        <v>5</v>
      </c>
      <c r="AL38" s="77">
        <v>71</v>
      </c>
      <c r="AM38" s="77">
        <v>0</v>
      </c>
      <c r="AN38" s="77">
        <v>3100</v>
      </c>
      <c r="AO38" s="77">
        <v>58</v>
      </c>
      <c r="AP38" s="77">
        <v>0</v>
      </c>
      <c r="AQ38" s="77">
        <v>678</v>
      </c>
      <c r="AR38" s="77">
        <v>5147</v>
      </c>
      <c r="AS38" s="77">
        <v>0</v>
      </c>
      <c r="AT38" s="77">
        <v>674</v>
      </c>
      <c r="AU38" s="77">
        <v>673</v>
      </c>
      <c r="AV38" s="77">
        <v>0</v>
      </c>
      <c r="AW38" s="77">
        <v>93</v>
      </c>
      <c r="AX38" s="77">
        <v>284</v>
      </c>
      <c r="AY38" s="77">
        <v>185</v>
      </c>
      <c r="AZ38" s="77">
        <v>104</v>
      </c>
      <c r="BA38" s="77">
        <v>1</v>
      </c>
      <c r="BB38" s="77">
        <v>3702</v>
      </c>
      <c r="BC38" s="77">
        <v>2311</v>
      </c>
      <c r="BD38" s="77">
        <v>0</v>
      </c>
      <c r="BE38" s="77">
        <v>207</v>
      </c>
      <c r="BF38" s="77">
        <v>0</v>
      </c>
      <c r="BG38" s="77">
        <v>402</v>
      </c>
      <c r="BH38" s="77">
        <v>19</v>
      </c>
      <c r="BI38" s="77">
        <v>2</v>
      </c>
      <c r="BJ38" s="77">
        <v>5</v>
      </c>
      <c r="BK38" s="77">
        <v>0</v>
      </c>
      <c r="BL38" s="77">
        <v>219</v>
      </c>
      <c r="BM38" s="77">
        <v>0</v>
      </c>
      <c r="BN38" s="77">
        <v>0</v>
      </c>
      <c r="BO38" s="77">
        <v>0</v>
      </c>
      <c r="BP38" s="77">
        <v>0</v>
      </c>
      <c r="BQ38" s="77">
        <v>0</v>
      </c>
      <c r="BR38" s="77">
        <v>1421</v>
      </c>
      <c r="BS38" s="77">
        <v>1418</v>
      </c>
      <c r="BT38" s="77">
        <v>31</v>
      </c>
      <c r="BU38" s="77">
        <v>391</v>
      </c>
      <c r="BV38" s="77">
        <v>29</v>
      </c>
      <c r="BW38" s="77">
        <v>188</v>
      </c>
      <c r="BX38" s="77">
        <v>0</v>
      </c>
      <c r="BY38" s="77">
        <v>351</v>
      </c>
      <c r="BZ38" s="77">
        <v>69</v>
      </c>
      <c r="CA38" s="77">
        <v>69</v>
      </c>
      <c r="CB38" s="77">
        <v>0</v>
      </c>
      <c r="CC38" s="77">
        <v>1965</v>
      </c>
      <c r="CD38" s="77">
        <v>26</v>
      </c>
      <c r="CE38" s="77">
        <v>0</v>
      </c>
      <c r="CF38" s="77">
        <v>1919</v>
      </c>
      <c r="CG38" s="77">
        <v>0</v>
      </c>
      <c r="CH38" s="77">
        <v>680</v>
      </c>
      <c r="CI38" s="77">
        <v>0</v>
      </c>
      <c r="CJ38" s="77">
        <v>644</v>
      </c>
      <c r="CK38" s="78">
        <v>36574</v>
      </c>
    </row>
    <row r="39" spans="1:90" x14ac:dyDescent="0.25">
      <c r="A39" s="57" t="s">
        <v>122</v>
      </c>
      <c r="B39" s="76">
        <v>0</v>
      </c>
      <c r="C39" s="77">
        <v>0</v>
      </c>
      <c r="D39" s="77">
        <v>0</v>
      </c>
      <c r="E39" s="77">
        <v>34</v>
      </c>
      <c r="F39" s="77">
        <v>3562</v>
      </c>
      <c r="G39" s="77">
        <v>0</v>
      </c>
      <c r="H39" s="77">
        <v>0</v>
      </c>
      <c r="I39" s="77">
        <v>0</v>
      </c>
      <c r="J39" s="77">
        <v>0</v>
      </c>
      <c r="K39" s="77">
        <v>0</v>
      </c>
      <c r="L39" s="77">
        <v>0</v>
      </c>
      <c r="M39" s="77">
        <v>0</v>
      </c>
      <c r="N39" s="77">
        <v>0</v>
      </c>
      <c r="O39" s="77">
        <v>0</v>
      </c>
      <c r="P39" s="77">
        <v>0</v>
      </c>
      <c r="Q39" s="77">
        <v>2202</v>
      </c>
      <c r="R39" s="77">
        <v>0</v>
      </c>
      <c r="S39" s="77">
        <v>388</v>
      </c>
      <c r="T39" s="77">
        <v>5340</v>
      </c>
      <c r="U39" s="77">
        <v>0</v>
      </c>
      <c r="V39" s="77">
        <v>0</v>
      </c>
      <c r="W39" s="77">
        <v>0</v>
      </c>
      <c r="X39" s="77">
        <v>0</v>
      </c>
      <c r="Y39" s="77">
        <v>0</v>
      </c>
      <c r="Z39" s="77">
        <v>0</v>
      </c>
      <c r="AA39" s="77">
        <v>0</v>
      </c>
      <c r="AB39" s="77">
        <v>0</v>
      </c>
      <c r="AC39" s="77">
        <v>0</v>
      </c>
      <c r="AD39" s="77">
        <v>0</v>
      </c>
      <c r="AE39" s="77">
        <v>0</v>
      </c>
      <c r="AF39" s="77">
        <v>542</v>
      </c>
      <c r="AG39" s="77">
        <v>0</v>
      </c>
      <c r="AH39" s="77">
        <v>0</v>
      </c>
      <c r="AI39" s="77">
        <v>0</v>
      </c>
      <c r="AJ39" s="77">
        <v>0</v>
      </c>
      <c r="AK39" s="77">
        <v>0</v>
      </c>
      <c r="AL39" s="77">
        <v>0</v>
      </c>
      <c r="AM39" s="77">
        <v>0</v>
      </c>
      <c r="AN39" s="77">
        <v>5413</v>
      </c>
      <c r="AO39" s="77">
        <v>0</v>
      </c>
      <c r="AP39" s="77">
        <v>0</v>
      </c>
      <c r="AQ39" s="77">
        <v>0</v>
      </c>
      <c r="AR39" s="77">
        <v>17959</v>
      </c>
      <c r="AS39" s="77">
        <v>0</v>
      </c>
      <c r="AT39" s="77">
        <v>0</v>
      </c>
      <c r="AU39" s="77">
        <v>0</v>
      </c>
      <c r="AV39" s="77">
        <v>0</v>
      </c>
      <c r="AW39" s="77">
        <v>0</v>
      </c>
      <c r="AX39" s="77">
        <v>0</v>
      </c>
      <c r="AY39" s="77">
        <v>0</v>
      </c>
      <c r="AZ39" s="77">
        <v>0</v>
      </c>
      <c r="BA39" s="77">
        <v>0</v>
      </c>
      <c r="BB39" s="77">
        <v>5076</v>
      </c>
      <c r="BC39" s="77">
        <v>87754</v>
      </c>
      <c r="BD39" s="77">
        <v>6</v>
      </c>
      <c r="BE39" s="77">
        <v>0</v>
      </c>
      <c r="BF39" s="77">
        <v>0</v>
      </c>
      <c r="BG39" s="77">
        <v>0</v>
      </c>
      <c r="BH39" s="77">
        <v>0</v>
      </c>
      <c r="BI39" s="77">
        <v>0</v>
      </c>
      <c r="BJ39" s="77">
        <v>0</v>
      </c>
      <c r="BK39" s="77">
        <v>0</v>
      </c>
      <c r="BL39" s="77">
        <v>0</v>
      </c>
      <c r="BM39" s="77">
        <v>0</v>
      </c>
      <c r="BN39" s="77">
        <v>0</v>
      </c>
      <c r="BO39" s="77">
        <v>0</v>
      </c>
      <c r="BP39" s="77">
        <v>0</v>
      </c>
      <c r="BQ39" s="77">
        <v>0</v>
      </c>
      <c r="BR39" s="77">
        <v>5199</v>
      </c>
      <c r="BS39" s="77">
        <v>5153</v>
      </c>
      <c r="BT39" s="77">
        <v>212</v>
      </c>
      <c r="BU39" s="77">
        <v>0</v>
      </c>
      <c r="BV39" s="77">
        <v>158</v>
      </c>
      <c r="BW39" s="77">
        <v>0</v>
      </c>
      <c r="BX39" s="77">
        <v>0</v>
      </c>
      <c r="BY39" s="77">
        <v>5025</v>
      </c>
      <c r="BZ39" s="77">
        <v>0</v>
      </c>
      <c r="CA39" s="77">
        <v>0</v>
      </c>
      <c r="CB39" s="77">
        <v>0</v>
      </c>
      <c r="CC39" s="77">
        <v>2350</v>
      </c>
      <c r="CD39" s="77">
        <v>0</v>
      </c>
      <c r="CE39" s="77">
        <v>0</v>
      </c>
      <c r="CF39" s="77">
        <v>5310</v>
      </c>
      <c r="CG39" s="77">
        <v>0</v>
      </c>
      <c r="CH39" s="77">
        <v>2781</v>
      </c>
      <c r="CI39" s="77">
        <v>0</v>
      </c>
      <c r="CJ39" s="77">
        <v>3250</v>
      </c>
      <c r="CK39" s="78">
        <v>157714</v>
      </c>
    </row>
    <row r="40" spans="1:90" x14ac:dyDescent="0.25">
      <c r="A40" s="57" t="s">
        <v>123</v>
      </c>
      <c r="B40" s="76">
        <v>389</v>
      </c>
      <c r="C40" s="77">
        <v>0</v>
      </c>
      <c r="D40" s="77">
        <v>454</v>
      </c>
      <c r="E40" s="77">
        <v>0</v>
      </c>
      <c r="F40" s="77">
        <v>190</v>
      </c>
      <c r="G40" s="77">
        <v>0</v>
      </c>
      <c r="H40" s="77">
        <v>0</v>
      </c>
      <c r="I40" s="77">
        <v>0</v>
      </c>
      <c r="J40" s="77">
        <v>0</v>
      </c>
      <c r="K40" s="77">
        <v>0</v>
      </c>
      <c r="L40" s="77">
        <v>0</v>
      </c>
      <c r="M40" s="77">
        <v>0</v>
      </c>
      <c r="N40" s="77">
        <v>0</v>
      </c>
      <c r="O40" s="77">
        <v>0</v>
      </c>
      <c r="P40" s="77">
        <v>0</v>
      </c>
      <c r="Q40" s="77">
        <v>1902</v>
      </c>
      <c r="R40" s="77">
        <v>0</v>
      </c>
      <c r="S40" s="77">
        <v>2064</v>
      </c>
      <c r="T40" s="77">
        <v>1351</v>
      </c>
      <c r="U40" s="77">
        <v>0</v>
      </c>
      <c r="V40" s="77">
        <v>0</v>
      </c>
      <c r="W40" s="77">
        <v>0</v>
      </c>
      <c r="X40" s="77">
        <v>0</v>
      </c>
      <c r="Y40" s="77">
        <v>0</v>
      </c>
      <c r="Z40" s="77">
        <v>0</v>
      </c>
      <c r="AA40" s="77">
        <v>0</v>
      </c>
      <c r="AB40" s="77">
        <v>0</v>
      </c>
      <c r="AC40" s="77">
        <v>0</v>
      </c>
      <c r="AD40" s="77">
        <v>0</v>
      </c>
      <c r="AE40" s="77">
        <v>0</v>
      </c>
      <c r="AF40" s="77">
        <v>0</v>
      </c>
      <c r="AG40" s="77">
        <v>78</v>
      </c>
      <c r="AH40" s="77">
        <v>0</v>
      </c>
      <c r="AI40" s="77">
        <v>0</v>
      </c>
      <c r="AJ40" s="77">
        <v>0</v>
      </c>
      <c r="AK40" s="77">
        <v>0</v>
      </c>
      <c r="AL40" s="77">
        <v>0</v>
      </c>
      <c r="AM40" s="77">
        <v>0</v>
      </c>
      <c r="AN40" s="77">
        <v>4005</v>
      </c>
      <c r="AO40" s="77">
        <v>0</v>
      </c>
      <c r="AP40" s="77">
        <v>0</v>
      </c>
      <c r="AQ40" s="77">
        <v>0</v>
      </c>
      <c r="AR40" s="77">
        <v>4670</v>
      </c>
      <c r="AS40" s="77">
        <v>0</v>
      </c>
      <c r="AT40" s="77">
        <v>1034</v>
      </c>
      <c r="AU40" s="77">
        <v>582</v>
      </c>
      <c r="AV40" s="77">
        <v>0</v>
      </c>
      <c r="AW40" s="77">
        <v>0</v>
      </c>
      <c r="AX40" s="77">
        <v>0</v>
      </c>
      <c r="AY40" s="77">
        <v>0</v>
      </c>
      <c r="AZ40" s="77">
        <v>0</v>
      </c>
      <c r="BA40" s="77">
        <v>0</v>
      </c>
      <c r="BB40" s="77">
        <v>3460</v>
      </c>
      <c r="BC40" s="77">
        <v>4316</v>
      </c>
      <c r="BD40" s="77">
        <v>0</v>
      </c>
      <c r="BE40" s="77">
        <v>0</v>
      </c>
      <c r="BF40" s="77">
        <v>0</v>
      </c>
      <c r="BG40" s="77">
        <v>716</v>
      </c>
      <c r="BH40" s="77">
        <v>0</v>
      </c>
      <c r="BI40" s="77">
        <v>0</v>
      </c>
      <c r="BJ40" s="77">
        <v>0</v>
      </c>
      <c r="BK40" s="77">
        <v>0</v>
      </c>
      <c r="BL40" s="77">
        <v>0</v>
      </c>
      <c r="BM40" s="77">
        <v>0</v>
      </c>
      <c r="BN40" s="77">
        <v>0</v>
      </c>
      <c r="BO40" s="77">
        <v>0</v>
      </c>
      <c r="BP40" s="77">
        <v>0</v>
      </c>
      <c r="BQ40" s="77">
        <v>0</v>
      </c>
      <c r="BR40" s="77">
        <v>615</v>
      </c>
      <c r="BS40" s="77">
        <v>615</v>
      </c>
      <c r="BT40" s="77">
        <v>0</v>
      </c>
      <c r="BU40" s="77">
        <v>0</v>
      </c>
      <c r="BV40" s="77">
        <v>0</v>
      </c>
      <c r="BW40" s="77">
        <v>0</v>
      </c>
      <c r="BX40" s="77">
        <v>0</v>
      </c>
      <c r="BY40" s="77">
        <v>1031</v>
      </c>
      <c r="BZ40" s="77">
        <v>589</v>
      </c>
      <c r="CA40" s="77">
        <v>589</v>
      </c>
      <c r="CB40" s="77">
        <v>0</v>
      </c>
      <c r="CC40" s="77">
        <v>1902</v>
      </c>
      <c r="CD40" s="77">
        <v>0</v>
      </c>
      <c r="CE40" s="77">
        <v>0</v>
      </c>
      <c r="CF40" s="77">
        <v>2149</v>
      </c>
      <c r="CG40" s="77">
        <v>0</v>
      </c>
      <c r="CH40" s="77">
        <v>1008</v>
      </c>
      <c r="CI40" s="77">
        <v>0</v>
      </c>
      <c r="CJ40" s="77">
        <v>918</v>
      </c>
      <c r="CK40" s="78">
        <v>34627</v>
      </c>
    </row>
    <row r="41" spans="1:90" x14ac:dyDescent="0.25">
      <c r="A41" s="57" t="s">
        <v>124</v>
      </c>
      <c r="B41" s="76">
        <v>0</v>
      </c>
      <c r="C41" s="77">
        <v>0</v>
      </c>
      <c r="D41" s="77">
        <v>0</v>
      </c>
      <c r="E41" s="77">
        <v>0</v>
      </c>
      <c r="F41" s="77">
        <v>382</v>
      </c>
      <c r="G41" s="77">
        <v>0</v>
      </c>
      <c r="H41" s="77">
        <v>0</v>
      </c>
      <c r="I41" s="77">
        <v>0</v>
      </c>
      <c r="J41" s="77">
        <v>0</v>
      </c>
      <c r="K41" s="77">
        <v>0</v>
      </c>
      <c r="L41" s="77">
        <v>0</v>
      </c>
      <c r="M41" s="77">
        <v>0</v>
      </c>
      <c r="N41" s="77">
        <v>0</v>
      </c>
      <c r="O41" s="77">
        <v>0</v>
      </c>
      <c r="P41" s="77">
        <v>0</v>
      </c>
      <c r="Q41" s="77">
        <v>1016</v>
      </c>
      <c r="R41" s="77">
        <v>0</v>
      </c>
      <c r="S41" s="77">
        <v>2428</v>
      </c>
      <c r="T41" s="77">
        <v>3410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3897</v>
      </c>
      <c r="AO41" s="77">
        <v>0</v>
      </c>
      <c r="AP41" s="77">
        <v>0</v>
      </c>
      <c r="AQ41" s="77">
        <v>0</v>
      </c>
      <c r="AR41" s="77">
        <v>12916</v>
      </c>
      <c r="AS41" s="77">
        <v>0</v>
      </c>
      <c r="AT41" s="77">
        <v>0</v>
      </c>
      <c r="AU41" s="77">
        <v>0</v>
      </c>
      <c r="AV41" s="77">
        <v>0</v>
      </c>
      <c r="AW41" s="77">
        <v>0</v>
      </c>
      <c r="AX41" s="77">
        <v>0</v>
      </c>
      <c r="AY41" s="77">
        <v>0</v>
      </c>
      <c r="AZ41" s="77">
        <v>0</v>
      </c>
      <c r="BA41" s="77">
        <v>0</v>
      </c>
      <c r="BB41" s="77">
        <v>3964</v>
      </c>
      <c r="BC41" s="77">
        <v>24095</v>
      </c>
      <c r="BD41" s="77">
        <v>0</v>
      </c>
      <c r="BE41" s="77">
        <v>0</v>
      </c>
      <c r="BF41" s="77">
        <v>0</v>
      </c>
      <c r="BG41" s="77">
        <v>0</v>
      </c>
      <c r="BH41" s="77">
        <v>0</v>
      </c>
      <c r="BI41" s="77">
        <v>0</v>
      </c>
      <c r="BJ41" s="77">
        <v>0</v>
      </c>
      <c r="BK41" s="77">
        <v>0</v>
      </c>
      <c r="BL41" s="77">
        <v>0</v>
      </c>
      <c r="BM41" s="77">
        <v>0</v>
      </c>
      <c r="BN41" s="77">
        <v>0</v>
      </c>
      <c r="BO41" s="77">
        <v>0</v>
      </c>
      <c r="BP41" s="77">
        <v>0</v>
      </c>
      <c r="BQ41" s="77">
        <v>0</v>
      </c>
      <c r="BR41" s="77">
        <v>2652</v>
      </c>
      <c r="BS41" s="77">
        <v>2642</v>
      </c>
      <c r="BT41" s="77">
        <v>64</v>
      </c>
      <c r="BU41" s="77">
        <v>0</v>
      </c>
      <c r="BV41" s="77">
        <v>57</v>
      </c>
      <c r="BW41" s="77">
        <v>0</v>
      </c>
      <c r="BX41" s="77">
        <v>0</v>
      </c>
      <c r="BY41" s="77">
        <v>1448</v>
      </c>
      <c r="BZ41" s="77">
        <v>0</v>
      </c>
      <c r="CA41" s="77">
        <v>0</v>
      </c>
      <c r="CB41" s="77">
        <v>0</v>
      </c>
      <c r="CC41" s="77">
        <v>483</v>
      </c>
      <c r="CD41" s="77">
        <v>0</v>
      </c>
      <c r="CE41" s="77">
        <v>0</v>
      </c>
      <c r="CF41" s="77">
        <v>3398</v>
      </c>
      <c r="CG41" s="77">
        <v>0</v>
      </c>
      <c r="CH41" s="77">
        <v>535</v>
      </c>
      <c r="CI41" s="77">
        <v>0</v>
      </c>
      <c r="CJ41" s="77">
        <v>0</v>
      </c>
      <c r="CK41" s="78">
        <v>63387</v>
      </c>
    </row>
    <row r="42" spans="1:90" x14ac:dyDescent="0.25">
      <c r="A42" s="57" t="s">
        <v>125</v>
      </c>
      <c r="B42" s="76">
        <v>925</v>
      </c>
      <c r="C42" s="77">
        <v>304</v>
      </c>
      <c r="D42" s="77">
        <v>0</v>
      </c>
      <c r="E42" s="77">
        <v>162</v>
      </c>
      <c r="F42" s="77">
        <v>461</v>
      </c>
      <c r="G42" s="77">
        <v>0</v>
      </c>
      <c r="H42" s="77">
        <v>0</v>
      </c>
      <c r="I42" s="77">
        <v>0</v>
      </c>
      <c r="J42" s="77">
        <v>263</v>
      </c>
      <c r="K42" s="77">
        <v>0</v>
      </c>
      <c r="L42" s="77">
        <v>0</v>
      </c>
      <c r="M42" s="77">
        <v>0</v>
      </c>
      <c r="N42" s="77">
        <v>129</v>
      </c>
      <c r="O42" s="77">
        <v>185</v>
      </c>
      <c r="P42" s="77">
        <v>1579</v>
      </c>
      <c r="Q42" s="77">
        <v>1840</v>
      </c>
      <c r="R42" s="77">
        <v>0</v>
      </c>
      <c r="S42" s="77">
        <v>1687</v>
      </c>
      <c r="T42" s="77">
        <v>4096</v>
      </c>
      <c r="U42" s="77">
        <v>0</v>
      </c>
      <c r="V42" s="77">
        <v>0</v>
      </c>
      <c r="W42" s="77">
        <v>0</v>
      </c>
      <c r="X42" s="77">
        <v>0</v>
      </c>
      <c r="Y42" s="77">
        <v>0</v>
      </c>
      <c r="Z42" s="77">
        <v>0</v>
      </c>
      <c r="AA42" s="77">
        <v>59</v>
      </c>
      <c r="AB42" s="77">
        <v>0</v>
      </c>
      <c r="AC42" s="77">
        <v>0</v>
      </c>
      <c r="AD42" s="77">
        <v>56</v>
      </c>
      <c r="AE42" s="77">
        <v>0</v>
      </c>
      <c r="AF42" s="77">
        <v>0</v>
      </c>
      <c r="AG42" s="77">
        <v>269</v>
      </c>
      <c r="AH42" s="77">
        <v>413</v>
      </c>
      <c r="AI42" s="77">
        <v>0</v>
      </c>
      <c r="AJ42" s="77">
        <v>0</v>
      </c>
      <c r="AK42" s="77">
        <v>36</v>
      </c>
      <c r="AL42" s="77">
        <v>171</v>
      </c>
      <c r="AM42" s="77">
        <v>108</v>
      </c>
      <c r="AN42" s="77">
        <v>5014</v>
      </c>
      <c r="AO42" s="77">
        <v>160</v>
      </c>
      <c r="AP42" s="77">
        <v>0</v>
      </c>
      <c r="AQ42" s="77">
        <v>721</v>
      </c>
      <c r="AR42" s="77">
        <v>10879</v>
      </c>
      <c r="AS42" s="77">
        <v>10</v>
      </c>
      <c r="AT42" s="77">
        <v>1374</v>
      </c>
      <c r="AU42" s="77">
        <v>1213</v>
      </c>
      <c r="AV42" s="77">
        <v>0</v>
      </c>
      <c r="AW42" s="77">
        <v>0</v>
      </c>
      <c r="AX42" s="77">
        <v>0</v>
      </c>
      <c r="AY42" s="77">
        <v>0</v>
      </c>
      <c r="AZ42" s="77">
        <v>296</v>
      </c>
      <c r="BA42" s="77">
        <v>72</v>
      </c>
      <c r="BB42" s="77">
        <v>5528</v>
      </c>
      <c r="BC42" s="77">
        <v>13927</v>
      </c>
      <c r="BD42" s="77">
        <v>0</v>
      </c>
      <c r="BE42" s="77">
        <v>1579</v>
      </c>
      <c r="BF42" s="77">
        <v>0</v>
      </c>
      <c r="BG42" s="77">
        <v>929</v>
      </c>
      <c r="BH42" s="77">
        <v>113</v>
      </c>
      <c r="BI42" s="77">
        <v>39</v>
      </c>
      <c r="BJ42" s="77">
        <v>80</v>
      </c>
      <c r="BK42" s="77">
        <v>0</v>
      </c>
      <c r="BL42" s="77">
        <v>1579</v>
      </c>
      <c r="BM42" s="77">
        <v>136</v>
      </c>
      <c r="BN42" s="77">
        <v>0</v>
      </c>
      <c r="BO42" s="77">
        <v>74</v>
      </c>
      <c r="BP42" s="77">
        <v>57</v>
      </c>
      <c r="BQ42" s="77">
        <v>399</v>
      </c>
      <c r="BR42" s="77">
        <v>2598</v>
      </c>
      <c r="BS42" s="77">
        <v>2555</v>
      </c>
      <c r="BT42" s="77">
        <v>34</v>
      </c>
      <c r="BU42" s="77">
        <v>995</v>
      </c>
      <c r="BV42" s="77">
        <v>29</v>
      </c>
      <c r="BW42" s="77">
        <v>982</v>
      </c>
      <c r="BX42" s="77">
        <v>0</v>
      </c>
      <c r="BY42" s="77">
        <v>2220</v>
      </c>
      <c r="BZ42" s="77">
        <v>0</v>
      </c>
      <c r="CA42" s="77">
        <v>288</v>
      </c>
      <c r="CB42" s="77">
        <v>0</v>
      </c>
      <c r="CC42" s="77">
        <v>1901</v>
      </c>
      <c r="CD42" s="77">
        <v>443</v>
      </c>
      <c r="CE42" s="77">
        <v>141</v>
      </c>
      <c r="CF42" s="77">
        <v>4015</v>
      </c>
      <c r="CG42" s="77">
        <v>0</v>
      </c>
      <c r="CH42" s="77">
        <v>1802</v>
      </c>
      <c r="CI42" s="77">
        <v>0</v>
      </c>
      <c r="CJ42" s="77">
        <v>1388</v>
      </c>
      <c r="CK42" s="78">
        <v>76313</v>
      </c>
    </row>
    <row r="43" spans="1:90" x14ac:dyDescent="0.25">
      <c r="A43" s="57" t="s">
        <v>126</v>
      </c>
      <c r="B43" s="76">
        <v>2850</v>
      </c>
      <c r="C43" s="77">
        <v>107</v>
      </c>
      <c r="D43" s="77">
        <v>294</v>
      </c>
      <c r="E43" s="77">
        <v>490</v>
      </c>
      <c r="F43" s="77">
        <v>1077</v>
      </c>
      <c r="G43" s="77">
        <v>0</v>
      </c>
      <c r="H43" s="77">
        <v>0</v>
      </c>
      <c r="I43" s="77">
        <v>0</v>
      </c>
      <c r="J43" s="77">
        <v>1076</v>
      </c>
      <c r="K43" s="77">
        <v>0</v>
      </c>
      <c r="L43" s="77">
        <v>0</v>
      </c>
      <c r="M43" s="77">
        <v>0</v>
      </c>
      <c r="N43" s="77">
        <v>0</v>
      </c>
      <c r="O43" s="77">
        <v>0</v>
      </c>
      <c r="P43" s="77">
        <v>1098</v>
      </c>
      <c r="Q43" s="77">
        <v>1738</v>
      </c>
      <c r="R43" s="77">
        <v>95</v>
      </c>
      <c r="S43" s="77">
        <v>2205</v>
      </c>
      <c r="T43" s="77">
        <v>7510</v>
      </c>
      <c r="U43" s="77">
        <v>1373</v>
      </c>
      <c r="V43" s="77">
        <v>13</v>
      </c>
      <c r="W43" s="77">
        <v>33</v>
      </c>
      <c r="X43" s="77">
        <v>0</v>
      </c>
      <c r="Y43" s="77">
        <v>35</v>
      </c>
      <c r="Z43" s="77">
        <v>591</v>
      </c>
      <c r="AA43" s="77">
        <v>82</v>
      </c>
      <c r="AB43" s="77">
        <v>81</v>
      </c>
      <c r="AC43" s="77">
        <v>0</v>
      </c>
      <c r="AD43" s="77">
        <v>45</v>
      </c>
      <c r="AE43" s="77">
        <v>0</v>
      </c>
      <c r="AF43" s="77">
        <v>2</v>
      </c>
      <c r="AG43" s="77">
        <v>677</v>
      </c>
      <c r="AH43" s="77">
        <v>1025</v>
      </c>
      <c r="AI43" s="77">
        <v>4</v>
      </c>
      <c r="AJ43" s="77">
        <v>0</v>
      </c>
      <c r="AK43" s="77">
        <v>0</v>
      </c>
      <c r="AL43" s="77">
        <v>18</v>
      </c>
      <c r="AM43" s="77">
        <v>0</v>
      </c>
      <c r="AN43" s="77">
        <v>6785</v>
      </c>
      <c r="AO43" s="77">
        <v>0</v>
      </c>
      <c r="AP43" s="77">
        <v>989</v>
      </c>
      <c r="AQ43" s="77">
        <v>431</v>
      </c>
      <c r="AR43" s="77">
        <v>23948</v>
      </c>
      <c r="AS43" s="77">
        <v>0</v>
      </c>
      <c r="AT43" s="77">
        <v>379</v>
      </c>
      <c r="AU43" s="77">
        <v>3896</v>
      </c>
      <c r="AV43" s="77">
        <v>0</v>
      </c>
      <c r="AW43" s="77">
        <v>0</v>
      </c>
      <c r="AX43" s="77">
        <v>0</v>
      </c>
      <c r="AY43" s="77">
        <v>0</v>
      </c>
      <c r="AZ43" s="77">
        <v>0</v>
      </c>
      <c r="BA43" s="77">
        <v>0</v>
      </c>
      <c r="BB43" s="77">
        <v>6265</v>
      </c>
      <c r="BC43" s="77">
        <v>20837</v>
      </c>
      <c r="BD43" s="77">
        <v>1209</v>
      </c>
      <c r="BE43" s="77">
        <v>1447</v>
      </c>
      <c r="BF43" s="77">
        <v>0</v>
      </c>
      <c r="BG43" s="77">
        <v>742</v>
      </c>
      <c r="BH43" s="77">
        <v>0</v>
      </c>
      <c r="BI43" s="77">
        <v>0</v>
      </c>
      <c r="BJ43" s="77">
        <v>0</v>
      </c>
      <c r="BK43" s="77">
        <v>589</v>
      </c>
      <c r="BL43" s="77">
        <v>1445</v>
      </c>
      <c r="BM43" s="77">
        <v>458</v>
      </c>
      <c r="BN43" s="77">
        <v>0</v>
      </c>
      <c r="BO43" s="77">
        <v>220</v>
      </c>
      <c r="BP43" s="77">
        <v>330</v>
      </c>
      <c r="BQ43" s="77">
        <v>0</v>
      </c>
      <c r="BR43" s="77">
        <v>4791</v>
      </c>
      <c r="BS43" s="77">
        <v>5372</v>
      </c>
      <c r="BT43" s="77">
        <v>86</v>
      </c>
      <c r="BU43" s="77">
        <v>3283</v>
      </c>
      <c r="BV43" s="77">
        <v>47</v>
      </c>
      <c r="BW43" s="77">
        <v>3270</v>
      </c>
      <c r="BX43" s="77">
        <v>30</v>
      </c>
      <c r="BY43" s="77">
        <v>6595</v>
      </c>
      <c r="BZ43" s="77">
        <v>338</v>
      </c>
      <c r="CA43" s="77">
        <v>372</v>
      </c>
      <c r="CB43" s="77">
        <v>0</v>
      </c>
      <c r="CC43" s="77">
        <v>612</v>
      </c>
      <c r="CD43" s="77">
        <v>2</v>
      </c>
      <c r="CE43" s="77">
        <v>128</v>
      </c>
      <c r="CF43" s="77">
        <v>5958</v>
      </c>
      <c r="CG43" s="77">
        <v>290</v>
      </c>
      <c r="CH43" s="77">
        <v>5429</v>
      </c>
      <c r="CI43" s="77">
        <v>0</v>
      </c>
      <c r="CJ43" s="77">
        <v>3394</v>
      </c>
      <c r="CK43" s="78">
        <v>132486</v>
      </c>
    </row>
    <row r="44" spans="1:90" x14ac:dyDescent="0.25">
      <c r="A44" s="57" t="s">
        <v>127</v>
      </c>
      <c r="B44" s="76">
        <v>2009</v>
      </c>
      <c r="C44" s="77">
        <v>878</v>
      </c>
      <c r="D44" s="77">
        <v>582</v>
      </c>
      <c r="E44" s="77">
        <v>0</v>
      </c>
      <c r="F44" s="77">
        <v>802</v>
      </c>
      <c r="G44" s="77">
        <v>0</v>
      </c>
      <c r="H44" s="77">
        <v>0</v>
      </c>
      <c r="I44" s="77">
        <v>0</v>
      </c>
      <c r="J44" s="77">
        <v>1712</v>
      </c>
      <c r="K44" s="77">
        <v>0</v>
      </c>
      <c r="L44" s="77">
        <v>0</v>
      </c>
      <c r="M44" s="77">
        <v>0</v>
      </c>
      <c r="N44" s="77">
        <v>121</v>
      </c>
      <c r="O44" s="77">
        <v>101</v>
      </c>
      <c r="P44" s="77">
        <v>883</v>
      </c>
      <c r="Q44" s="77">
        <v>14224</v>
      </c>
      <c r="R44" s="77">
        <v>11</v>
      </c>
      <c r="S44" s="77">
        <v>1810</v>
      </c>
      <c r="T44" s="77">
        <v>8824</v>
      </c>
      <c r="U44" s="77">
        <v>68</v>
      </c>
      <c r="V44" s="77">
        <v>0</v>
      </c>
      <c r="W44" s="77">
        <v>0</v>
      </c>
      <c r="X44" s="77">
        <v>0</v>
      </c>
      <c r="Y44" s="77">
        <v>0</v>
      </c>
      <c r="Z44" s="77">
        <v>0</v>
      </c>
      <c r="AA44" s="77">
        <v>0</v>
      </c>
      <c r="AB44" s="77">
        <v>0</v>
      </c>
      <c r="AC44" s="77">
        <v>0</v>
      </c>
      <c r="AD44" s="77">
        <v>286</v>
      </c>
      <c r="AE44" s="77">
        <v>0</v>
      </c>
      <c r="AF44" s="77">
        <v>0</v>
      </c>
      <c r="AG44" s="77">
        <v>621</v>
      </c>
      <c r="AH44" s="77">
        <v>0</v>
      </c>
      <c r="AI44" s="77">
        <v>0</v>
      </c>
      <c r="AJ44" s="77">
        <v>0</v>
      </c>
      <c r="AK44" s="77">
        <v>979</v>
      </c>
      <c r="AL44" s="77">
        <v>651</v>
      </c>
      <c r="AM44" s="77">
        <v>478</v>
      </c>
      <c r="AN44" s="77">
        <v>10127</v>
      </c>
      <c r="AO44" s="77">
        <v>0</v>
      </c>
      <c r="AP44" s="77">
        <v>106</v>
      </c>
      <c r="AQ44" s="77">
        <v>14</v>
      </c>
      <c r="AR44" s="77">
        <v>15254</v>
      </c>
      <c r="AS44" s="77">
        <v>0</v>
      </c>
      <c r="AT44" s="77">
        <v>3656</v>
      </c>
      <c r="AU44" s="77">
        <v>3631</v>
      </c>
      <c r="AV44" s="77">
        <v>0</v>
      </c>
      <c r="AW44" s="77">
        <v>0</v>
      </c>
      <c r="AX44" s="77">
        <v>0</v>
      </c>
      <c r="AY44" s="77">
        <v>0</v>
      </c>
      <c r="AZ44" s="77">
        <v>683</v>
      </c>
      <c r="BA44" s="77">
        <v>1186</v>
      </c>
      <c r="BB44" s="77">
        <v>6224</v>
      </c>
      <c r="BC44" s="77">
        <v>28566</v>
      </c>
      <c r="BD44" s="77">
        <v>0</v>
      </c>
      <c r="BE44" s="77">
        <v>1612</v>
      </c>
      <c r="BF44" s="77">
        <v>0</v>
      </c>
      <c r="BG44" s="77">
        <v>287</v>
      </c>
      <c r="BH44" s="77">
        <v>0</v>
      </c>
      <c r="BI44" s="77">
        <v>863</v>
      </c>
      <c r="BJ44" s="77">
        <v>1022</v>
      </c>
      <c r="BK44" s="77">
        <v>0</v>
      </c>
      <c r="BL44" s="77">
        <v>1607</v>
      </c>
      <c r="BM44" s="77">
        <v>1352</v>
      </c>
      <c r="BN44" s="77">
        <v>0</v>
      </c>
      <c r="BO44" s="77">
        <v>1144</v>
      </c>
      <c r="BP44" s="77">
        <v>1192</v>
      </c>
      <c r="BQ44" s="77">
        <v>0</v>
      </c>
      <c r="BR44" s="77">
        <v>6322</v>
      </c>
      <c r="BS44" s="77">
        <v>6268</v>
      </c>
      <c r="BT44" s="77">
        <v>738</v>
      </c>
      <c r="BU44" s="77">
        <v>0</v>
      </c>
      <c r="BV44" s="77">
        <v>633</v>
      </c>
      <c r="BW44" s="77">
        <v>7089</v>
      </c>
      <c r="BX44" s="77">
        <v>0</v>
      </c>
      <c r="BY44" s="77">
        <v>2877</v>
      </c>
      <c r="BZ44" s="77">
        <v>0</v>
      </c>
      <c r="CA44" s="77">
        <v>0</v>
      </c>
      <c r="CB44" s="77">
        <v>0</v>
      </c>
      <c r="CC44" s="77">
        <v>4978</v>
      </c>
      <c r="CD44" s="77">
        <v>175</v>
      </c>
      <c r="CE44" s="77">
        <v>1141</v>
      </c>
      <c r="CF44" s="77">
        <v>8273</v>
      </c>
      <c r="CG44" s="77">
        <v>986</v>
      </c>
      <c r="CH44" s="77">
        <v>3751</v>
      </c>
      <c r="CI44" s="77">
        <v>0</v>
      </c>
      <c r="CJ44" s="77">
        <v>3502</v>
      </c>
      <c r="CK44" s="78">
        <v>160299</v>
      </c>
    </row>
    <row r="45" spans="1:90" x14ac:dyDescent="0.25">
      <c r="A45" s="23" t="s">
        <v>128</v>
      </c>
      <c r="B45" s="73">
        <v>5310</v>
      </c>
      <c r="C45" s="74">
        <v>1165</v>
      </c>
      <c r="D45" s="74">
        <v>1371</v>
      </c>
      <c r="E45" s="74">
        <v>424</v>
      </c>
      <c r="F45" s="74">
        <v>2143</v>
      </c>
      <c r="G45" s="74">
        <v>0</v>
      </c>
      <c r="H45" s="74">
        <v>0</v>
      </c>
      <c r="I45" s="74">
        <v>0</v>
      </c>
      <c r="J45" s="74">
        <v>775</v>
      </c>
      <c r="K45" s="74">
        <v>551</v>
      </c>
      <c r="L45" s="74">
        <v>330</v>
      </c>
      <c r="M45" s="74">
        <v>7</v>
      </c>
      <c r="N45" s="74">
        <v>89</v>
      </c>
      <c r="O45" s="74">
        <v>82</v>
      </c>
      <c r="P45" s="74">
        <v>1153</v>
      </c>
      <c r="Q45" s="74">
        <v>16906</v>
      </c>
      <c r="R45" s="74">
        <v>4</v>
      </c>
      <c r="S45" s="74">
        <v>12588</v>
      </c>
      <c r="T45" s="74">
        <v>17145</v>
      </c>
      <c r="U45" s="74">
        <v>481</v>
      </c>
      <c r="V45" s="74">
        <v>5</v>
      </c>
      <c r="W45" s="74">
        <v>15</v>
      </c>
      <c r="X45" s="74">
        <v>7</v>
      </c>
      <c r="Y45" s="74">
        <v>18</v>
      </c>
      <c r="Z45" s="74">
        <v>372</v>
      </c>
      <c r="AA45" s="74">
        <v>71</v>
      </c>
      <c r="AB45" s="74">
        <v>78</v>
      </c>
      <c r="AC45" s="74">
        <v>67</v>
      </c>
      <c r="AD45" s="74">
        <v>60</v>
      </c>
      <c r="AE45" s="74">
        <v>0</v>
      </c>
      <c r="AF45" s="74">
        <v>506</v>
      </c>
      <c r="AG45" s="74">
        <v>3588</v>
      </c>
      <c r="AH45" s="74">
        <v>3350</v>
      </c>
      <c r="AI45" s="74">
        <v>0</v>
      </c>
      <c r="AJ45" s="74">
        <v>0</v>
      </c>
      <c r="AK45" s="74">
        <v>939</v>
      </c>
      <c r="AL45" s="74">
        <v>249</v>
      </c>
      <c r="AM45" s="74">
        <v>0</v>
      </c>
      <c r="AN45" s="74">
        <v>43391</v>
      </c>
      <c r="AO45" s="74">
        <v>981</v>
      </c>
      <c r="AP45" s="74">
        <v>70</v>
      </c>
      <c r="AQ45" s="74">
        <v>1143</v>
      </c>
      <c r="AR45" s="74">
        <v>75367</v>
      </c>
      <c r="AS45" s="74">
        <v>90</v>
      </c>
      <c r="AT45" s="74">
        <v>3465</v>
      </c>
      <c r="AU45" s="74">
        <v>3552</v>
      </c>
      <c r="AV45" s="74">
        <v>0</v>
      </c>
      <c r="AW45" s="74">
        <v>0</v>
      </c>
      <c r="AX45" s="74">
        <v>0</v>
      </c>
      <c r="AY45" s="74">
        <v>0</v>
      </c>
      <c r="AZ45" s="74">
        <v>890</v>
      </c>
      <c r="BA45" s="74">
        <v>662</v>
      </c>
      <c r="BB45" s="74">
        <v>39136</v>
      </c>
      <c r="BC45" s="74">
        <v>37261</v>
      </c>
      <c r="BD45" s="74">
        <v>998</v>
      </c>
      <c r="BE45" s="74">
        <v>532</v>
      </c>
      <c r="BF45" s="74">
        <v>0</v>
      </c>
      <c r="BG45" s="74">
        <v>3124</v>
      </c>
      <c r="BH45" s="74">
        <v>686</v>
      </c>
      <c r="BI45" s="74">
        <v>2</v>
      </c>
      <c r="BJ45" s="74">
        <v>43</v>
      </c>
      <c r="BK45" s="74">
        <v>0</v>
      </c>
      <c r="BL45" s="74">
        <v>562</v>
      </c>
      <c r="BM45" s="74">
        <v>3</v>
      </c>
      <c r="BN45" s="74">
        <v>1</v>
      </c>
      <c r="BO45" s="74">
        <v>4</v>
      </c>
      <c r="BP45" s="74">
        <v>1</v>
      </c>
      <c r="BQ45" s="74">
        <v>0</v>
      </c>
      <c r="BR45" s="74">
        <v>14494</v>
      </c>
      <c r="BS45" s="74">
        <v>13952</v>
      </c>
      <c r="BT45" s="74">
        <v>647</v>
      </c>
      <c r="BU45" s="74">
        <v>2717</v>
      </c>
      <c r="BV45" s="74">
        <v>541</v>
      </c>
      <c r="BW45" s="74">
        <v>2702</v>
      </c>
      <c r="BX45" s="74">
        <v>229</v>
      </c>
      <c r="BY45" s="74">
        <v>10593</v>
      </c>
      <c r="BZ45" s="74">
        <v>513</v>
      </c>
      <c r="CA45" s="74">
        <v>211</v>
      </c>
      <c r="CB45" s="74">
        <v>736</v>
      </c>
      <c r="CC45" s="74">
        <v>13243</v>
      </c>
      <c r="CD45" s="74">
        <v>314</v>
      </c>
      <c r="CE45" s="74">
        <v>2</v>
      </c>
      <c r="CF45" s="74">
        <v>16648</v>
      </c>
      <c r="CG45" s="74">
        <v>623</v>
      </c>
      <c r="CH45" s="74">
        <v>9834</v>
      </c>
      <c r="CI45" s="74">
        <v>1385</v>
      </c>
      <c r="CJ45" s="74">
        <v>5507</v>
      </c>
      <c r="CK45" s="75">
        <v>376704</v>
      </c>
      <c r="CL45" s="5"/>
    </row>
    <row r="46" spans="1:90" x14ac:dyDescent="0.25">
      <c r="A46" s="23" t="s">
        <v>12</v>
      </c>
      <c r="B46" s="73">
        <v>1319</v>
      </c>
      <c r="C46" s="74">
        <v>52</v>
      </c>
      <c r="D46" s="74">
        <v>516</v>
      </c>
      <c r="E46" s="74">
        <v>3</v>
      </c>
      <c r="F46" s="74">
        <v>555</v>
      </c>
      <c r="G46" s="74">
        <v>0</v>
      </c>
      <c r="H46" s="74">
        <v>0</v>
      </c>
      <c r="I46" s="74">
        <v>0</v>
      </c>
      <c r="J46" s="74">
        <v>25</v>
      </c>
      <c r="K46" s="74">
        <v>0</v>
      </c>
      <c r="L46" s="74">
        <v>0</v>
      </c>
      <c r="M46" s="74">
        <v>7</v>
      </c>
      <c r="N46" s="74">
        <v>1</v>
      </c>
      <c r="O46" s="74">
        <v>10</v>
      </c>
      <c r="P46" s="74">
        <v>276</v>
      </c>
      <c r="Q46" s="74">
        <v>6308</v>
      </c>
      <c r="R46" s="74">
        <v>2</v>
      </c>
      <c r="S46" s="74">
        <v>4837</v>
      </c>
      <c r="T46" s="74">
        <v>4563</v>
      </c>
      <c r="U46" s="74">
        <v>6</v>
      </c>
      <c r="V46" s="74">
        <v>0</v>
      </c>
      <c r="W46" s="74">
        <v>0</v>
      </c>
      <c r="X46" s="74">
        <v>0</v>
      </c>
      <c r="Y46" s="74">
        <v>0</v>
      </c>
      <c r="Z46" s="74">
        <v>0</v>
      </c>
      <c r="AA46" s="74">
        <v>0</v>
      </c>
      <c r="AB46" s="74">
        <v>0</v>
      </c>
      <c r="AC46" s="74">
        <v>0</v>
      </c>
      <c r="AD46" s="74">
        <v>60</v>
      </c>
      <c r="AE46" s="74">
        <v>0</v>
      </c>
      <c r="AF46" s="74">
        <v>0</v>
      </c>
      <c r="AG46" s="74">
        <v>1168</v>
      </c>
      <c r="AH46" s="74">
        <v>899</v>
      </c>
      <c r="AI46" s="74">
        <v>0</v>
      </c>
      <c r="AJ46" s="74">
        <v>0</v>
      </c>
      <c r="AK46" s="74">
        <v>0</v>
      </c>
      <c r="AL46" s="74">
        <v>136</v>
      </c>
      <c r="AM46" s="74">
        <v>0</v>
      </c>
      <c r="AN46" s="74">
        <v>12557</v>
      </c>
      <c r="AO46" s="74">
        <v>2</v>
      </c>
      <c r="AP46" s="74">
        <v>0</v>
      </c>
      <c r="AQ46" s="74">
        <v>66</v>
      </c>
      <c r="AR46" s="74">
        <v>18292</v>
      </c>
      <c r="AS46" s="74">
        <v>0</v>
      </c>
      <c r="AT46" s="74">
        <v>996</v>
      </c>
      <c r="AU46" s="74">
        <v>1306</v>
      </c>
      <c r="AV46" s="74">
        <v>0</v>
      </c>
      <c r="AW46" s="74">
        <v>0</v>
      </c>
      <c r="AX46" s="74">
        <v>0</v>
      </c>
      <c r="AY46" s="74">
        <v>0</v>
      </c>
      <c r="AZ46" s="74">
        <v>38</v>
      </c>
      <c r="BA46" s="74">
        <v>0</v>
      </c>
      <c r="BB46" s="74">
        <v>11484</v>
      </c>
      <c r="BC46" s="74">
        <v>9192</v>
      </c>
      <c r="BD46" s="74">
        <v>5</v>
      </c>
      <c r="BE46" s="74">
        <v>311</v>
      </c>
      <c r="BF46" s="74">
        <v>0</v>
      </c>
      <c r="BG46" s="74">
        <v>1318</v>
      </c>
      <c r="BH46" s="74">
        <v>0</v>
      </c>
      <c r="BI46" s="74">
        <v>2</v>
      </c>
      <c r="BJ46" s="74">
        <v>0</v>
      </c>
      <c r="BK46" s="74">
        <v>0</v>
      </c>
      <c r="BL46" s="74">
        <v>317</v>
      </c>
      <c r="BM46" s="74">
        <v>3</v>
      </c>
      <c r="BN46" s="74">
        <v>1</v>
      </c>
      <c r="BO46" s="74">
        <v>4</v>
      </c>
      <c r="BP46" s="74">
        <v>1</v>
      </c>
      <c r="BQ46" s="74">
        <v>0</v>
      </c>
      <c r="BR46" s="74">
        <v>3441</v>
      </c>
      <c r="BS46" s="74">
        <v>3557</v>
      </c>
      <c r="BT46" s="74">
        <v>162</v>
      </c>
      <c r="BU46" s="74">
        <v>658</v>
      </c>
      <c r="BV46" s="74">
        <v>176</v>
      </c>
      <c r="BW46" s="74">
        <v>651</v>
      </c>
      <c r="BX46" s="74">
        <v>229</v>
      </c>
      <c r="BY46" s="74">
        <v>2777</v>
      </c>
      <c r="BZ46" s="74">
        <v>0</v>
      </c>
      <c r="CA46" s="74">
        <v>0</v>
      </c>
      <c r="CB46" s="74">
        <v>291</v>
      </c>
      <c r="CC46" s="74">
        <v>3332</v>
      </c>
      <c r="CD46" s="74">
        <v>68</v>
      </c>
      <c r="CE46" s="74">
        <v>2</v>
      </c>
      <c r="CF46" s="74">
        <v>4879</v>
      </c>
      <c r="CG46" s="74">
        <v>0</v>
      </c>
      <c r="CH46" s="74">
        <v>2434</v>
      </c>
      <c r="CI46" s="74">
        <v>552</v>
      </c>
      <c r="CJ46" s="74">
        <v>1524</v>
      </c>
      <c r="CK46" s="75">
        <v>101371</v>
      </c>
      <c r="CL46" s="5"/>
    </row>
    <row r="47" spans="1:90" x14ac:dyDescent="0.25">
      <c r="A47" s="57" t="s">
        <v>129</v>
      </c>
      <c r="B47" s="76">
        <v>360</v>
      </c>
      <c r="C47" s="77">
        <v>50</v>
      </c>
      <c r="D47" s="77">
        <v>516</v>
      </c>
      <c r="E47" s="77">
        <v>0</v>
      </c>
      <c r="F47" s="77">
        <v>29</v>
      </c>
      <c r="G47" s="77">
        <v>0</v>
      </c>
      <c r="H47" s="77">
        <v>0</v>
      </c>
      <c r="I47" s="77">
        <v>0</v>
      </c>
      <c r="J47" s="77">
        <v>25</v>
      </c>
      <c r="K47" s="77">
        <v>0</v>
      </c>
      <c r="L47" s="77">
        <v>0</v>
      </c>
      <c r="M47" s="77">
        <v>0</v>
      </c>
      <c r="N47" s="77">
        <v>0</v>
      </c>
      <c r="O47" s="77">
        <v>0</v>
      </c>
      <c r="P47" s="77">
        <v>0</v>
      </c>
      <c r="Q47" s="77">
        <v>305</v>
      </c>
      <c r="R47" s="77">
        <v>0</v>
      </c>
      <c r="S47" s="77">
        <v>1313</v>
      </c>
      <c r="T47" s="77">
        <v>757</v>
      </c>
      <c r="U47" s="77">
        <v>0</v>
      </c>
      <c r="V47" s="77">
        <v>0</v>
      </c>
      <c r="W47" s="77">
        <v>0</v>
      </c>
      <c r="X47" s="77">
        <v>0</v>
      </c>
      <c r="Y47" s="77">
        <v>0</v>
      </c>
      <c r="Z47" s="77">
        <v>0</v>
      </c>
      <c r="AA47" s="77">
        <v>0</v>
      </c>
      <c r="AB47" s="77">
        <v>0</v>
      </c>
      <c r="AC47" s="77">
        <v>0</v>
      </c>
      <c r="AD47" s="77">
        <v>0</v>
      </c>
      <c r="AE47" s="77">
        <v>0</v>
      </c>
      <c r="AF47" s="77">
        <v>0</v>
      </c>
      <c r="AG47" s="77">
        <v>518</v>
      </c>
      <c r="AH47" s="77">
        <v>373</v>
      </c>
      <c r="AI47" s="77">
        <v>0</v>
      </c>
      <c r="AJ47" s="77">
        <v>0</v>
      </c>
      <c r="AK47" s="77">
        <v>0</v>
      </c>
      <c r="AL47" s="77">
        <v>53</v>
      </c>
      <c r="AM47" s="77">
        <v>0</v>
      </c>
      <c r="AN47" s="77">
        <v>3766</v>
      </c>
      <c r="AO47" s="77">
        <v>0</v>
      </c>
      <c r="AP47" s="77">
        <v>0</v>
      </c>
      <c r="AQ47" s="77">
        <v>0</v>
      </c>
      <c r="AR47" s="77">
        <v>4792</v>
      </c>
      <c r="AS47" s="77">
        <v>0</v>
      </c>
      <c r="AT47" s="77">
        <v>0</v>
      </c>
      <c r="AU47" s="77">
        <v>563</v>
      </c>
      <c r="AV47" s="77">
        <v>0</v>
      </c>
      <c r="AW47" s="77">
        <v>0</v>
      </c>
      <c r="AX47" s="77">
        <v>0</v>
      </c>
      <c r="AY47" s="77">
        <v>0</v>
      </c>
      <c r="AZ47" s="77">
        <v>37</v>
      </c>
      <c r="BA47" s="77">
        <v>0</v>
      </c>
      <c r="BB47" s="77">
        <v>3905</v>
      </c>
      <c r="BC47" s="77">
        <v>3861</v>
      </c>
      <c r="BD47" s="77">
        <v>0</v>
      </c>
      <c r="BE47" s="77">
        <v>0</v>
      </c>
      <c r="BF47" s="77">
        <v>0</v>
      </c>
      <c r="BG47" s="77">
        <v>929</v>
      </c>
      <c r="BH47" s="77">
        <v>0</v>
      </c>
      <c r="BI47" s="77">
        <v>0</v>
      </c>
      <c r="BJ47" s="77">
        <v>0</v>
      </c>
      <c r="BK47" s="77">
        <v>0</v>
      </c>
      <c r="BL47" s="77">
        <v>0</v>
      </c>
      <c r="BM47" s="77">
        <v>0</v>
      </c>
      <c r="BN47" s="77">
        <v>0</v>
      </c>
      <c r="BO47" s="77">
        <v>0</v>
      </c>
      <c r="BP47" s="77">
        <v>0</v>
      </c>
      <c r="BQ47" s="77">
        <v>0</v>
      </c>
      <c r="BR47" s="77">
        <v>613</v>
      </c>
      <c r="BS47" s="77">
        <v>613</v>
      </c>
      <c r="BT47" s="77">
        <v>0</v>
      </c>
      <c r="BU47" s="77">
        <v>41</v>
      </c>
      <c r="BV47" s="77">
        <v>0</v>
      </c>
      <c r="BW47" s="77">
        <v>41</v>
      </c>
      <c r="BX47" s="77">
        <v>0</v>
      </c>
      <c r="BY47" s="77">
        <v>641</v>
      </c>
      <c r="BZ47" s="77">
        <v>0</v>
      </c>
      <c r="CA47" s="77">
        <v>0</v>
      </c>
      <c r="CB47" s="77">
        <v>136</v>
      </c>
      <c r="CC47" s="77">
        <v>1343</v>
      </c>
      <c r="CD47" s="77">
        <v>0</v>
      </c>
      <c r="CE47" s="77">
        <v>0</v>
      </c>
      <c r="CF47" s="77">
        <v>757</v>
      </c>
      <c r="CG47" s="77">
        <v>0</v>
      </c>
      <c r="CH47" s="77">
        <v>409</v>
      </c>
      <c r="CI47" s="77">
        <v>552</v>
      </c>
      <c r="CJ47" s="77">
        <v>484</v>
      </c>
      <c r="CK47" s="78">
        <v>27782</v>
      </c>
    </row>
    <row r="48" spans="1:90" x14ac:dyDescent="0.25">
      <c r="A48" s="57" t="s">
        <v>130</v>
      </c>
      <c r="B48" s="76">
        <v>959</v>
      </c>
      <c r="C48" s="77">
        <v>2</v>
      </c>
      <c r="D48" s="77">
        <v>0</v>
      </c>
      <c r="E48" s="77">
        <v>3</v>
      </c>
      <c r="F48" s="77">
        <v>511</v>
      </c>
      <c r="G48" s="77">
        <v>0</v>
      </c>
      <c r="H48" s="77">
        <v>0</v>
      </c>
      <c r="I48" s="77">
        <v>0</v>
      </c>
      <c r="J48" s="77">
        <v>0</v>
      </c>
      <c r="K48" s="77">
        <v>0</v>
      </c>
      <c r="L48" s="77">
        <v>0</v>
      </c>
      <c r="M48" s="77">
        <v>7</v>
      </c>
      <c r="N48" s="77">
        <v>1</v>
      </c>
      <c r="O48" s="77">
        <v>10</v>
      </c>
      <c r="P48" s="77">
        <v>276</v>
      </c>
      <c r="Q48" s="77">
        <v>5427</v>
      </c>
      <c r="R48" s="77">
        <v>2</v>
      </c>
      <c r="S48" s="77">
        <v>2317</v>
      </c>
      <c r="T48" s="77">
        <v>3385</v>
      </c>
      <c r="U48" s="77">
        <v>6</v>
      </c>
      <c r="V48" s="77">
        <v>0</v>
      </c>
      <c r="W48" s="77">
        <v>0</v>
      </c>
      <c r="X48" s="77">
        <v>0</v>
      </c>
      <c r="Y48" s="77">
        <v>0</v>
      </c>
      <c r="Z48" s="77">
        <v>0</v>
      </c>
      <c r="AA48" s="77">
        <v>0</v>
      </c>
      <c r="AB48" s="77">
        <v>0</v>
      </c>
      <c r="AC48" s="77">
        <v>0</v>
      </c>
      <c r="AD48" s="77">
        <v>60</v>
      </c>
      <c r="AE48" s="77">
        <v>0</v>
      </c>
      <c r="AF48" s="77">
        <v>0</v>
      </c>
      <c r="AG48" s="77">
        <v>650</v>
      </c>
      <c r="AH48" s="77">
        <v>526</v>
      </c>
      <c r="AI48" s="77">
        <v>0</v>
      </c>
      <c r="AJ48" s="77">
        <v>0</v>
      </c>
      <c r="AK48" s="77">
        <v>0</v>
      </c>
      <c r="AL48" s="77">
        <v>83</v>
      </c>
      <c r="AM48" s="77">
        <v>0</v>
      </c>
      <c r="AN48" s="77">
        <v>7879</v>
      </c>
      <c r="AO48" s="77">
        <v>2</v>
      </c>
      <c r="AP48" s="77">
        <v>0</v>
      </c>
      <c r="AQ48" s="77">
        <v>66</v>
      </c>
      <c r="AR48" s="77">
        <v>11381</v>
      </c>
      <c r="AS48" s="77">
        <v>0</v>
      </c>
      <c r="AT48" s="77">
        <v>751</v>
      </c>
      <c r="AU48" s="77">
        <v>743</v>
      </c>
      <c r="AV48" s="77">
        <v>0</v>
      </c>
      <c r="AW48" s="77">
        <v>0</v>
      </c>
      <c r="AX48" s="77">
        <v>0</v>
      </c>
      <c r="AY48" s="77">
        <v>0</v>
      </c>
      <c r="AZ48" s="77">
        <v>1</v>
      </c>
      <c r="BA48" s="77">
        <v>0</v>
      </c>
      <c r="BB48" s="77">
        <v>6053</v>
      </c>
      <c r="BC48" s="77">
        <v>2399</v>
      </c>
      <c r="BD48" s="77">
        <v>5</v>
      </c>
      <c r="BE48" s="77">
        <v>311</v>
      </c>
      <c r="BF48" s="77">
        <v>0</v>
      </c>
      <c r="BG48" s="77">
        <v>389</v>
      </c>
      <c r="BH48" s="77">
        <v>0</v>
      </c>
      <c r="BI48" s="77">
        <v>2</v>
      </c>
      <c r="BJ48" s="77">
        <v>0</v>
      </c>
      <c r="BK48" s="77">
        <v>0</v>
      </c>
      <c r="BL48" s="77">
        <v>317</v>
      </c>
      <c r="BM48" s="77">
        <v>3</v>
      </c>
      <c r="BN48" s="77">
        <v>1</v>
      </c>
      <c r="BO48" s="77">
        <v>4</v>
      </c>
      <c r="BP48" s="77">
        <v>1</v>
      </c>
      <c r="BQ48" s="77">
        <v>0</v>
      </c>
      <c r="BR48" s="77">
        <v>2550</v>
      </c>
      <c r="BS48" s="77">
        <v>2559</v>
      </c>
      <c r="BT48" s="77">
        <v>108</v>
      </c>
      <c r="BU48" s="77">
        <v>617</v>
      </c>
      <c r="BV48" s="77">
        <v>122</v>
      </c>
      <c r="BW48" s="77">
        <v>610</v>
      </c>
      <c r="BX48" s="77">
        <v>229</v>
      </c>
      <c r="BY48" s="77">
        <v>1952</v>
      </c>
      <c r="BZ48" s="77">
        <v>0</v>
      </c>
      <c r="CA48" s="77">
        <v>0</v>
      </c>
      <c r="CB48" s="77">
        <v>0</v>
      </c>
      <c r="CC48" s="77">
        <v>1566</v>
      </c>
      <c r="CD48" s="77">
        <v>68</v>
      </c>
      <c r="CE48" s="77">
        <v>2</v>
      </c>
      <c r="CF48" s="77">
        <v>3603</v>
      </c>
      <c r="CG48" s="77">
        <v>0</v>
      </c>
      <c r="CH48" s="77">
        <v>1710</v>
      </c>
      <c r="CI48" s="77">
        <v>0</v>
      </c>
      <c r="CJ48" s="77">
        <v>731</v>
      </c>
      <c r="CK48" s="78">
        <v>60960</v>
      </c>
    </row>
    <row r="49" spans="1:90" x14ac:dyDescent="0.25">
      <c r="A49" s="57" t="s">
        <v>131</v>
      </c>
      <c r="B49" s="76">
        <v>0</v>
      </c>
      <c r="C49" s="77">
        <v>0</v>
      </c>
      <c r="D49" s="77">
        <v>0</v>
      </c>
      <c r="E49" s="77">
        <v>0</v>
      </c>
      <c r="F49" s="77">
        <v>15</v>
      </c>
      <c r="G49" s="77">
        <v>0</v>
      </c>
      <c r="H49" s="77">
        <v>0</v>
      </c>
      <c r="I49" s="77">
        <v>0</v>
      </c>
      <c r="J49" s="77">
        <v>0</v>
      </c>
      <c r="K49" s="77">
        <v>0</v>
      </c>
      <c r="L49" s="77">
        <v>0</v>
      </c>
      <c r="M49" s="77">
        <v>0</v>
      </c>
      <c r="N49" s="77">
        <v>0</v>
      </c>
      <c r="O49" s="77">
        <v>0</v>
      </c>
      <c r="P49" s="77">
        <v>0</v>
      </c>
      <c r="Q49" s="77">
        <v>576</v>
      </c>
      <c r="R49" s="77">
        <v>0</v>
      </c>
      <c r="S49" s="77">
        <v>1207</v>
      </c>
      <c r="T49" s="77">
        <v>421</v>
      </c>
      <c r="U49" s="77">
        <v>0</v>
      </c>
      <c r="V49" s="77">
        <v>0</v>
      </c>
      <c r="W49" s="77">
        <v>0</v>
      </c>
      <c r="X49" s="77">
        <v>0</v>
      </c>
      <c r="Y49" s="77">
        <v>0</v>
      </c>
      <c r="Z49" s="77">
        <v>0</v>
      </c>
      <c r="AA49" s="77">
        <v>0</v>
      </c>
      <c r="AB49" s="77">
        <v>0</v>
      </c>
      <c r="AC49" s="77">
        <v>0</v>
      </c>
      <c r="AD49" s="77">
        <v>0</v>
      </c>
      <c r="AE49" s="77">
        <v>0</v>
      </c>
      <c r="AF49" s="77">
        <v>0</v>
      </c>
      <c r="AG49" s="77">
        <v>0</v>
      </c>
      <c r="AH49" s="77">
        <v>0</v>
      </c>
      <c r="AI49" s="77">
        <v>0</v>
      </c>
      <c r="AJ49" s="77">
        <v>0</v>
      </c>
      <c r="AK49" s="77">
        <v>0</v>
      </c>
      <c r="AL49" s="77">
        <v>0</v>
      </c>
      <c r="AM49" s="77">
        <v>0</v>
      </c>
      <c r="AN49" s="77">
        <v>912</v>
      </c>
      <c r="AO49" s="77">
        <v>0</v>
      </c>
      <c r="AP49" s="77">
        <v>0</v>
      </c>
      <c r="AQ49" s="77">
        <v>0</v>
      </c>
      <c r="AR49" s="77">
        <v>2119</v>
      </c>
      <c r="AS49" s="77">
        <v>0</v>
      </c>
      <c r="AT49" s="77">
        <v>245</v>
      </c>
      <c r="AU49" s="77">
        <v>0</v>
      </c>
      <c r="AV49" s="77">
        <v>0</v>
      </c>
      <c r="AW49" s="77">
        <v>0</v>
      </c>
      <c r="AX49" s="77">
        <v>0</v>
      </c>
      <c r="AY49" s="77">
        <v>0</v>
      </c>
      <c r="AZ49" s="77">
        <v>0</v>
      </c>
      <c r="BA49" s="77">
        <v>0</v>
      </c>
      <c r="BB49" s="77">
        <v>1526</v>
      </c>
      <c r="BC49" s="77">
        <v>2932</v>
      </c>
      <c r="BD49" s="77">
        <v>0</v>
      </c>
      <c r="BE49" s="77">
        <v>0</v>
      </c>
      <c r="BF49" s="77">
        <v>0</v>
      </c>
      <c r="BG49" s="77">
        <v>0</v>
      </c>
      <c r="BH49" s="77">
        <v>0</v>
      </c>
      <c r="BI49" s="77">
        <v>0</v>
      </c>
      <c r="BJ49" s="77">
        <v>0</v>
      </c>
      <c r="BK49" s="77">
        <v>0</v>
      </c>
      <c r="BL49" s="77">
        <v>0</v>
      </c>
      <c r="BM49" s="77">
        <v>0</v>
      </c>
      <c r="BN49" s="77">
        <v>0</v>
      </c>
      <c r="BO49" s="77">
        <v>0</v>
      </c>
      <c r="BP49" s="77">
        <v>0</v>
      </c>
      <c r="BQ49" s="77">
        <v>0</v>
      </c>
      <c r="BR49" s="77">
        <v>278</v>
      </c>
      <c r="BS49" s="77">
        <v>385</v>
      </c>
      <c r="BT49" s="77">
        <v>54</v>
      </c>
      <c r="BU49" s="77">
        <v>0</v>
      </c>
      <c r="BV49" s="77">
        <v>54</v>
      </c>
      <c r="BW49" s="77">
        <v>0</v>
      </c>
      <c r="BX49" s="77">
        <v>0</v>
      </c>
      <c r="BY49" s="77">
        <v>184</v>
      </c>
      <c r="BZ49" s="77">
        <v>0</v>
      </c>
      <c r="CA49" s="77">
        <v>0</v>
      </c>
      <c r="CB49" s="77">
        <v>155</v>
      </c>
      <c r="CC49" s="77">
        <v>423</v>
      </c>
      <c r="CD49" s="77">
        <v>0</v>
      </c>
      <c r="CE49" s="77">
        <v>0</v>
      </c>
      <c r="CF49" s="77">
        <v>519</v>
      </c>
      <c r="CG49" s="77">
        <v>0</v>
      </c>
      <c r="CH49" s="77">
        <v>315</v>
      </c>
      <c r="CI49" s="77">
        <v>0</v>
      </c>
      <c r="CJ49" s="77">
        <v>309</v>
      </c>
      <c r="CK49" s="78">
        <v>12629</v>
      </c>
    </row>
    <row r="50" spans="1:90" x14ac:dyDescent="0.25">
      <c r="A50" s="23" t="s">
        <v>13</v>
      </c>
      <c r="B50" s="73">
        <v>3631</v>
      </c>
      <c r="C50" s="74">
        <v>1113</v>
      </c>
      <c r="D50" s="74">
        <v>755</v>
      </c>
      <c r="E50" s="74">
        <v>421</v>
      </c>
      <c r="F50" s="74">
        <v>1424</v>
      </c>
      <c r="G50" s="74">
        <v>0</v>
      </c>
      <c r="H50" s="74">
        <v>0</v>
      </c>
      <c r="I50" s="74">
        <v>0</v>
      </c>
      <c r="J50" s="74">
        <v>749</v>
      </c>
      <c r="K50" s="74">
        <v>551</v>
      </c>
      <c r="L50" s="74">
        <v>330</v>
      </c>
      <c r="M50" s="74">
        <v>0</v>
      </c>
      <c r="N50" s="74">
        <v>74</v>
      </c>
      <c r="O50" s="74">
        <v>69</v>
      </c>
      <c r="P50" s="74">
        <v>877</v>
      </c>
      <c r="Q50" s="74">
        <v>8674</v>
      </c>
      <c r="R50" s="74">
        <v>2</v>
      </c>
      <c r="S50" s="74">
        <v>6466</v>
      </c>
      <c r="T50" s="74">
        <v>10925</v>
      </c>
      <c r="U50" s="74">
        <v>475</v>
      </c>
      <c r="V50" s="74">
        <v>5</v>
      </c>
      <c r="W50" s="74">
        <v>15</v>
      </c>
      <c r="X50" s="74">
        <v>7</v>
      </c>
      <c r="Y50" s="74">
        <v>18</v>
      </c>
      <c r="Z50" s="74">
        <v>372</v>
      </c>
      <c r="AA50" s="74">
        <v>71</v>
      </c>
      <c r="AB50" s="74">
        <v>78</v>
      </c>
      <c r="AC50" s="74">
        <v>67</v>
      </c>
      <c r="AD50" s="74">
        <v>0</v>
      </c>
      <c r="AE50" s="74">
        <v>0</v>
      </c>
      <c r="AF50" s="74">
        <v>506</v>
      </c>
      <c r="AG50" s="74">
        <v>2169</v>
      </c>
      <c r="AH50" s="74">
        <v>2180</v>
      </c>
      <c r="AI50" s="74">
        <v>0</v>
      </c>
      <c r="AJ50" s="74">
        <v>0</v>
      </c>
      <c r="AK50" s="74">
        <v>939</v>
      </c>
      <c r="AL50" s="74">
        <v>113</v>
      </c>
      <c r="AM50" s="74">
        <v>0</v>
      </c>
      <c r="AN50" s="74">
        <v>29986</v>
      </c>
      <c r="AO50" s="74">
        <v>967</v>
      </c>
      <c r="AP50" s="74">
        <v>70</v>
      </c>
      <c r="AQ50" s="74">
        <v>1074</v>
      </c>
      <c r="AR50" s="74">
        <v>49061</v>
      </c>
      <c r="AS50" s="74">
        <v>90</v>
      </c>
      <c r="AT50" s="74">
        <v>1873</v>
      </c>
      <c r="AU50" s="74">
        <v>1634</v>
      </c>
      <c r="AV50" s="74">
        <v>0</v>
      </c>
      <c r="AW50" s="74">
        <v>0</v>
      </c>
      <c r="AX50" s="74">
        <v>0</v>
      </c>
      <c r="AY50" s="74">
        <v>0</v>
      </c>
      <c r="AZ50" s="74">
        <v>852</v>
      </c>
      <c r="BA50" s="74">
        <v>662</v>
      </c>
      <c r="BB50" s="74">
        <v>23544</v>
      </c>
      <c r="BC50" s="74">
        <v>20896</v>
      </c>
      <c r="BD50" s="74">
        <v>993</v>
      </c>
      <c r="BE50" s="74">
        <v>221</v>
      </c>
      <c r="BF50" s="74">
        <v>0</v>
      </c>
      <c r="BG50" s="74">
        <v>1376</v>
      </c>
      <c r="BH50" s="74">
        <v>686</v>
      </c>
      <c r="BI50" s="74">
        <v>0</v>
      </c>
      <c r="BJ50" s="74">
        <v>43</v>
      </c>
      <c r="BK50" s="74">
        <v>0</v>
      </c>
      <c r="BL50" s="74">
        <v>245</v>
      </c>
      <c r="BM50" s="74">
        <v>0</v>
      </c>
      <c r="BN50" s="74">
        <v>0</v>
      </c>
      <c r="BO50" s="74">
        <v>0</v>
      </c>
      <c r="BP50" s="74">
        <v>0</v>
      </c>
      <c r="BQ50" s="74">
        <v>0</v>
      </c>
      <c r="BR50" s="74">
        <v>9741</v>
      </c>
      <c r="BS50" s="74">
        <v>8952</v>
      </c>
      <c r="BT50" s="74">
        <v>409</v>
      </c>
      <c r="BU50" s="74">
        <v>1839</v>
      </c>
      <c r="BV50" s="74">
        <v>290</v>
      </c>
      <c r="BW50" s="74">
        <v>1823</v>
      </c>
      <c r="BX50" s="74">
        <v>0</v>
      </c>
      <c r="BY50" s="74">
        <v>7102</v>
      </c>
      <c r="BZ50" s="74">
        <v>489</v>
      </c>
      <c r="CA50" s="74">
        <v>172</v>
      </c>
      <c r="CB50" s="74">
        <v>417</v>
      </c>
      <c r="CC50" s="74">
        <v>8035</v>
      </c>
      <c r="CD50" s="74">
        <v>238</v>
      </c>
      <c r="CE50" s="74">
        <v>0</v>
      </c>
      <c r="CF50" s="74">
        <v>10856</v>
      </c>
      <c r="CG50" s="74">
        <v>623</v>
      </c>
      <c r="CH50" s="74">
        <v>6422</v>
      </c>
      <c r="CI50" s="74">
        <v>688</v>
      </c>
      <c r="CJ50" s="74">
        <v>3823</v>
      </c>
      <c r="CK50" s="75">
        <v>239268</v>
      </c>
      <c r="CL50" s="5"/>
    </row>
    <row r="51" spans="1:90" x14ac:dyDescent="0.25">
      <c r="A51" s="57" t="s">
        <v>132</v>
      </c>
      <c r="B51" s="76">
        <v>301</v>
      </c>
      <c r="C51" s="77">
        <v>20</v>
      </c>
      <c r="D51" s="77">
        <v>0</v>
      </c>
      <c r="E51" s="77">
        <v>0</v>
      </c>
      <c r="F51" s="77">
        <v>31</v>
      </c>
      <c r="G51" s="77">
        <v>0</v>
      </c>
      <c r="H51" s="77">
        <v>0</v>
      </c>
      <c r="I51" s="77">
        <v>0</v>
      </c>
      <c r="J51" s="77">
        <v>0</v>
      </c>
      <c r="K51" s="77">
        <v>0</v>
      </c>
      <c r="L51" s="77">
        <v>0</v>
      </c>
      <c r="M51" s="77">
        <v>0</v>
      </c>
      <c r="N51" s="77">
        <v>0</v>
      </c>
      <c r="O51" s="77">
        <v>0</v>
      </c>
      <c r="P51" s="77">
        <v>0</v>
      </c>
      <c r="Q51" s="77">
        <v>419</v>
      </c>
      <c r="R51" s="77">
        <v>0</v>
      </c>
      <c r="S51" s="77">
        <v>899</v>
      </c>
      <c r="T51" s="77">
        <v>886</v>
      </c>
      <c r="U51" s="77">
        <v>0</v>
      </c>
      <c r="V51" s="77">
        <v>0</v>
      </c>
      <c r="W51" s="77">
        <v>0</v>
      </c>
      <c r="X51" s="77">
        <v>0</v>
      </c>
      <c r="Y51" s="77">
        <v>0</v>
      </c>
      <c r="Z51" s="77">
        <v>0</v>
      </c>
      <c r="AA51" s="77">
        <v>0</v>
      </c>
      <c r="AB51" s="77">
        <v>0</v>
      </c>
      <c r="AC51" s="77">
        <v>0</v>
      </c>
      <c r="AD51" s="77">
        <v>0</v>
      </c>
      <c r="AE51" s="77">
        <v>0</v>
      </c>
      <c r="AF51" s="77">
        <v>0</v>
      </c>
      <c r="AG51" s="77">
        <v>73</v>
      </c>
      <c r="AH51" s="77">
        <v>231</v>
      </c>
      <c r="AI51" s="77">
        <v>0</v>
      </c>
      <c r="AJ51" s="77">
        <v>0</v>
      </c>
      <c r="AK51" s="77">
        <v>0</v>
      </c>
      <c r="AL51" s="77">
        <v>0</v>
      </c>
      <c r="AM51" s="77">
        <v>0</v>
      </c>
      <c r="AN51" s="77">
        <v>2048</v>
      </c>
      <c r="AO51" s="77">
        <v>21</v>
      </c>
      <c r="AP51" s="77">
        <v>0</v>
      </c>
      <c r="AQ51" s="77">
        <v>0</v>
      </c>
      <c r="AR51" s="77">
        <v>4557</v>
      </c>
      <c r="AS51" s="77">
        <v>0</v>
      </c>
      <c r="AT51" s="77">
        <v>0</v>
      </c>
      <c r="AU51" s="77">
        <v>0</v>
      </c>
      <c r="AV51" s="77">
        <v>0</v>
      </c>
      <c r="AW51" s="77">
        <v>0</v>
      </c>
      <c r="AX51" s="77">
        <v>0</v>
      </c>
      <c r="AY51" s="77">
        <v>0</v>
      </c>
      <c r="AZ51" s="77">
        <v>0</v>
      </c>
      <c r="BA51" s="77">
        <v>0</v>
      </c>
      <c r="BB51" s="77">
        <v>1910</v>
      </c>
      <c r="BC51" s="77">
        <v>1928</v>
      </c>
      <c r="BD51" s="77">
        <v>0</v>
      </c>
      <c r="BE51" s="77">
        <v>0</v>
      </c>
      <c r="BF51" s="77">
        <v>0</v>
      </c>
      <c r="BG51" s="77">
        <v>0</v>
      </c>
      <c r="BH51" s="77">
        <v>0</v>
      </c>
      <c r="BI51" s="77">
        <v>0</v>
      </c>
      <c r="BJ51" s="77">
        <v>0</v>
      </c>
      <c r="BK51" s="77">
        <v>0</v>
      </c>
      <c r="BL51" s="77">
        <v>0</v>
      </c>
      <c r="BM51" s="77">
        <v>0</v>
      </c>
      <c r="BN51" s="77">
        <v>0</v>
      </c>
      <c r="BO51" s="77">
        <v>0</v>
      </c>
      <c r="BP51" s="77">
        <v>0</v>
      </c>
      <c r="BQ51" s="77">
        <v>0</v>
      </c>
      <c r="BR51" s="77">
        <v>631</v>
      </c>
      <c r="BS51" s="77">
        <v>639</v>
      </c>
      <c r="BT51" s="77">
        <v>0</v>
      </c>
      <c r="BU51" s="77">
        <v>0</v>
      </c>
      <c r="BV51" s="77">
        <v>0</v>
      </c>
      <c r="BW51" s="77">
        <v>0</v>
      </c>
      <c r="BX51" s="77">
        <v>0</v>
      </c>
      <c r="BY51" s="77">
        <v>751</v>
      </c>
      <c r="BZ51" s="77">
        <v>0</v>
      </c>
      <c r="CA51" s="77">
        <v>0</v>
      </c>
      <c r="CB51" s="77">
        <v>0</v>
      </c>
      <c r="CC51" s="77">
        <v>418</v>
      </c>
      <c r="CD51" s="77">
        <v>0</v>
      </c>
      <c r="CE51" s="77">
        <v>0</v>
      </c>
      <c r="CF51" s="77">
        <v>619</v>
      </c>
      <c r="CG51" s="77">
        <v>0</v>
      </c>
      <c r="CH51" s="77">
        <v>351</v>
      </c>
      <c r="CI51" s="77">
        <v>0</v>
      </c>
      <c r="CJ51" s="77">
        <v>370</v>
      </c>
      <c r="CK51" s="78">
        <v>17103</v>
      </c>
    </row>
    <row r="52" spans="1:90" x14ac:dyDescent="0.25">
      <c r="A52" s="57" t="s">
        <v>133</v>
      </c>
      <c r="B52" s="76">
        <v>132</v>
      </c>
      <c r="C52" s="77">
        <v>0</v>
      </c>
      <c r="D52" s="77">
        <v>0</v>
      </c>
      <c r="E52" s="77">
        <v>0</v>
      </c>
      <c r="F52" s="77">
        <v>0</v>
      </c>
      <c r="G52" s="77">
        <v>0</v>
      </c>
      <c r="H52" s="77">
        <v>0</v>
      </c>
      <c r="I52" s="77">
        <v>0</v>
      </c>
      <c r="J52" s="77">
        <v>0</v>
      </c>
      <c r="K52" s="77">
        <v>0</v>
      </c>
      <c r="L52" s="77">
        <v>0</v>
      </c>
      <c r="M52" s="77">
        <v>0</v>
      </c>
      <c r="N52" s="77">
        <v>0</v>
      </c>
      <c r="O52" s="77">
        <v>0</v>
      </c>
      <c r="P52" s="77">
        <v>0</v>
      </c>
      <c r="Q52" s="77">
        <v>608</v>
      </c>
      <c r="R52" s="77">
        <v>0</v>
      </c>
      <c r="S52" s="77">
        <v>785</v>
      </c>
      <c r="T52" s="77">
        <v>648</v>
      </c>
      <c r="U52" s="77">
        <v>0</v>
      </c>
      <c r="V52" s="77">
        <v>0</v>
      </c>
      <c r="W52" s="77">
        <v>0</v>
      </c>
      <c r="X52" s="77">
        <v>0</v>
      </c>
      <c r="Y52" s="77">
        <v>0</v>
      </c>
      <c r="Z52" s="77">
        <v>0</v>
      </c>
      <c r="AA52" s="77">
        <v>0</v>
      </c>
      <c r="AB52" s="77">
        <v>0</v>
      </c>
      <c r="AC52" s="77">
        <v>5</v>
      </c>
      <c r="AD52" s="77">
        <v>0</v>
      </c>
      <c r="AE52" s="77">
        <v>0</v>
      </c>
      <c r="AF52" s="77">
        <v>0</v>
      </c>
      <c r="AG52" s="77">
        <v>62</v>
      </c>
      <c r="AH52" s="77">
        <v>51</v>
      </c>
      <c r="AI52" s="77">
        <v>0</v>
      </c>
      <c r="AJ52" s="77">
        <v>0</v>
      </c>
      <c r="AK52" s="77">
        <v>0</v>
      </c>
      <c r="AL52" s="77">
        <v>0</v>
      </c>
      <c r="AM52" s="77">
        <v>0</v>
      </c>
      <c r="AN52" s="77">
        <v>1351</v>
      </c>
      <c r="AO52" s="77">
        <v>10</v>
      </c>
      <c r="AP52" s="77">
        <v>0</v>
      </c>
      <c r="AQ52" s="77">
        <v>0</v>
      </c>
      <c r="AR52" s="77">
        <v>1835</v>
      </c>
      <c r="AS52" s="77">
        <v>0</v>
      </c>
      <c r="AT52" s="77">
        <v>79</v>
      </c>
      <c r="AU52" s="77">
        <v>74</v>
      </c>
      <c r="AV52" s="77">
        <v>0</v>
      </c>
      <c r="AW52" s="77">
        <v>0</v>
      </c>
      <c r="AX52" s="77">
        <v>0</v>
      </c>
      <c r="AY52" s="77">
        <v>0</v>
      </c>
      <c r="AZ52" s="77">
        <v>0</v>
      </c>
      <c r="BA52" s="77">
        <v>0</v>
      </c>
      <c r="BB52" s="77">
        <v>1461</v>
      </c>
      <c r="BC52" s="77">
        <v>1138</v>
      </c>
      <c r="BD52" s="77">
        <v>39</v>
      </c>
      <c r="BE52" s="77">
        <v>0</v>
      </c>
      <c r="BF52" s="77">
        <v>0</v>
      </c>
      <c r="BG52" s="77">
        <v>70</v>
      </c>
      <c r="BH52" s="77">
        <v>0</v>
      </c>
      <c r="BI52" s="77">
        <v>0</v>
      </c>
      <c r="BJ52" s="77">
        <v>0</v>
      </c>
      <c r="BK52" s="77">
        <v>0</v>
      </c>
      <c r="BL52" s="77">
        <v>0</v>
      </c>
      <c r="BM52" s="77">
        <v>0</v>
      </c>
      <c r="BN52" s="77">
        <v>0</v>
      </c>
      <c r="BO52" s="77">
        <v>0</v>
      </c>
      <c r="BP52" s="77">
        <v>0</v>
      </c>
      <c r="BQ52" s="77">
        <v>0</v>
      </c>
      <c r="BR52" s="77">
        <v>383</v>
      </c>
      <c r="BS52" s="77">
        <v>383</v>
      </c>
      <c r="BT52" s="77">
        <v>0</v>
      </c>
      <c r="BU52" s="77">
        <v>0</v>
      </c>
      <c r="BV52" s="77">
        <v>0</v>
      </c>
      <c r="BW52" s="77">
        <v>0</v>
      </c>
      <c r="BX52" s="77">
        <v>0</v>
      </c>
      <c r="BY52" s="77">
        <v>150</v>
      </c>
      <c r="BZ52" s="77">
        <v>0</v>
      </c>
      <c r="CA52" s="77">
        <v>0</v>
      </c>
      <c r="CB52" s="77">
        <v>0</v>
      </c>
      <c r="CC52" s="77">
        <v>588</v>
      </c>
      <c r="CD52" s="77">
        <v>0</v>
      </c>
      <c r="CE52" s="77">
        <v>0</v>
      </c>
      <c r="CF52" s="77">
        <v>425</v>
      </c>
      <c r="CG52" s="77">
        <v>0</v>
      </c>
      <c r="CH52" s="77">
        <v>143</v>
      </c>
      <c r="CI52" s="77">
        <v>0</v>
      </c>
      <c r="CJ52" s="77">
        <v>154</v>
      </c>
      <c r="CK52" s="78">
        <v>10574</v>
      </c>
    </row>
    <row r="53" spans="1:90" x14ac:dyDescent="0.25">
      <c r="A53" s="57" t="s">
        <v>134</v>
      </c>
      <c r="B53" s="76">
        <v>0</v>
      </c>
      <c r="C53" s="77">
        <v>0</v>
      </c>
      <c r="D53" s="77">
        <v>0</v>
      </c>
      <c r="E53" s="77">
        <v>0</v>
      </c>
      <c r="F53" s="77">
        <v>47</v>
      </c>
      <c r="G53" s="77">
        <v>0</v>
      </c>
      <c r="H53" s="77">
        <v>0</v>
      </c>
      <c r="I53" s="77">
        <v>0</v>
      </c>
      <c r="J53" s="77">
        <v>0</v>
      </c>
      <c r="K53" s="77">
        <v>0</v>
      </c>
      <c r="L53" s="77">
        <v>0</v>
      </c>
      <c r="M53" s="77">
        <v>0</v>
      </c>
      <c r="N53" s="77">
        <v>0</v>
      </c>
      <c r="O53" s="77">
        <v>0</v>
      </c>
      <c r="P53" s="77">
        <v>0</v>
      </c>
      <c r="Q53" s="77">
        <v>430</v>
      </c>
      <c r="R53" s="77">
        <v>0</v>
      </c>
      <c r="S53" s="77">
        <v>356</v>
      </c>
      <c r="T53" s="77">
        <v>249</v>
      </c>
      <c r="U53" s="77">
        <v>460</v>
      </c>
      <c r="V53" s="77">
        <v>0</v>
      </c>
      <c r="W53" s="77">
        <v>0</v>
      </c>
      <c r="X53" s="77">
        <v>0</v>
      </c>
      <c r="Y53" s="77">
        <v>0</v>
      </c>
      <c r="Z53" s="77">
        <v>0</v>
      </c>
      <c r="AA53" s="77">
        <v>0</v>
      </c>
      <c r="AB53" s="77">
        <v>0</v>
      </c>
      <c r="AC53" s="77">
        <v>0</v>
      </c>
      <c r="AD53" s="77">
        <v>0</v>
      </c>
      <c r="AE53" s="77">
        <v>0</v>
      </c>
      <c r="AF53" s="77">
        <v>0</v>
      </c>
      <c r="AG53" s="77">
        <v>0</v>
      </c>
      <c r="AH53" s="77">
        <v>0</v>
      </c>
      <c r="AI53" s="77">
        <v>0</v>
      </c>
      <c r="AJ53" s="77">
        <v>0</v>
      </c>
      <c r="AK53" s="77">
        <v>0</v>
      </c>
      <c r="AL53" s="77">
        <v>0</v>
      </c>
      <c r="AM53" s="77">
        <v>0</v>
      </c>
      <c r="AN53" s="77">
        <v>1395</v>
      </c>
      <c r="AO53" s="77">
        <v>0</v>
      </c>
      <c r="AP53" s="77">
        <v>0</v>
      </c>
      <c r="AQ53" s="77">
        <v>0</v>
      </c>
      <c r="AR53" s="77">
        <v>2477</v>
      </c>
      <c r="AS53" s="77">
        <v>0</v>
      </c>
      <c r="AT53" s="77">
        <v>0</v>
      </c>
      <c r="AU53" s="77">
        <v>0</v>
      </c>
      <c r="AV53" s="77">
        <v>0</v>
      </c>
      <c r="AW53" s="77">
        <v>0</v>
      </c>
      <c r="AX53" s="77">
        <v>0</v>
      </c>
      <c r="AY53" s="77">
        <v>0</v>
      </c>
      <c r="AZ53" s="77">
        <v>0</v>
      </c>
      <c r="BA53" s="77">
        <v>0</v>
      </c>
      <c r="BB53" s="77">
        <v>1329</v>
      </c>
      <c r="BC53" s="77">
        <v>3416</v>
      </c>
      <c r="BD53" s="77">
        <v>0</v>
      </c>
      <c r="BE53" s="77">
        <v>0</v>
      </c>
      <c r="BF53" s="77">
        <v>0</v>
      </c>
      <c r="BG53" s="77">
        <v>0</v>
      </c>
      <c r="BH53" s="77">
        <v>0</v>
      </c>
      <c r="BI53" s="77">
        <v>0</v>
      </c>
      <c r="BJ53" s="77">
        <v>0</v>
      </c>
      <c r="BK53" s="77">
        <v>0</v>
      </c>
      <c r="BL53" s="77">
        <v>0</v>
      </c>
      <c r="BM53" s="77">
        <v>0</v>
      </c>
      <c r="BN53" s="77">
        <v>0</v>
      </c>
      <c r="BO53" s="77">
        <v>0</v>
      </c>
      <c r="BP53" s="77">
        <v>0</v>
      </c>
      <c r="BQ53" s="77">
        <v>0</v>
      </c>
      <c r="BR53" s="77">
        <v>564</v>
      </c>
      <c r="BS53" s="77">
        <v>564</v>
      </c>
      <c r="BT53" s="77">
        <v>0</v>
      </c>
      <c r="BU53" s="77">
        <v>0</v>
      </c>
      <c r="BV53" s="77">
        <v>0</v>
      </c>
      <c r="BW53" s="77">
        <v>0</v>
      </c>
      <c r="BX53" s="77">
        <v>0</v>
      </c>
      <c r="BY53" s="77">
        <v>373</v>
      </c>
      <c r="BZ53" s="77">
        <v>0</v>
      </c>
      <c r="CA53" s="77">
        <v>0</v>
      </c>
      <c r="CB53" s="77">
        <v>0</v>
      </c>
      <c r="CC53" s="77">
        <v>392</v>
      </c>
      <c r="CD53" s="77">
        <v>0</v>
      </c>
      <c r="CE53" s="77">
        <v>0</v>
      </c>
      <c r="CF53" s="77">
        <v>514</v>
      </c>
      <c r="CG53" s="77">
        <v>0</v>
      </c>
      <c r="CH53" s="77">
        <v>256</v>
      </c>
      <c r="CI53" s="77">
        <v>160</v>
      </c>
      <c r="CJ53" s="77">
        <v>175</v>
      </c>
      <c r="CK53" s="78">
        <v>13157</v>
      </c>
    </row>
    <row r="54" spans="1:90" x14ac:dyDescent="0.25">
      <c r="A54" s="57" t="s">
        <v>135</v>
      </c>
      <c r="B54" s="76">
        <v>615</v>
      </c>
      <c r="C54" s="77">
        <v>379</v>
      </c>
      <c r="D54" s="77">
        <v>0</v>
      </c>
      <c r="E54" s="77">
        <v>0</v>
      </c>
      <c r="F54" s="77">
        <v>249</v>
      </c>
      <c r="G54" s="77">
        <v>0</v>
      </c>
      <c r="H54" s="77">
        <v>0</v>
      </c>
      <c r="I54" s="77">
        <v>0</v>
      </c>
      <c r="J54" s="77">
        <v>0</v>
      </c>
      <c r="K54" s="77">
        <v>0</v>
      </c>
      <c r="L54" s="77">
        <v>0</v>
      </c>
      <c r="M54" s="77">
        <v>0</v>
      </c>
      <c r="N54" s="77">
        <v>0</v>
      </c>
      <c r="O54" s="77">
        <v>0</v>
      </c>
      <c r="P54" s="77">
        <v>0</v>
      </c>
      <c r="Q54" s="77">
        <v>2529</v>
      </c>
      <c r="R54" s="77">
        <v>0</v>
      </c>
      <c r="S54" s="77">
        <v>979</v>
      </c>
      <c r="T54" s="77">
        <v>3282</v>
      </c>
      <c r="U54" s="77">
        <v>0</v>
      </c>
      <c r="V54" s="77">
        <v>0</v>
      </c>
      <c r="W54" s="77">
        <v>0</v>
      </c>
      <c r="X54" s="77">
        <v>0</v>
      </c>
      <c r="Y54" s="77">
        <v>0</v>
      </c>
      <c r="Z54" s="77">
        <v>0</v>
      </c>
      <c r="AA54" s="77">
        <v>7</v>
      </c>
      <c r="AB54" s="77">
        <v>14</v>
      </c>
      <c r="AC54" s="77">
        <v>0</v>
      </c>
      <c r="AD54" s="77">
        <v>0</v>
      </c>
      <c r="AE54" s="77">
        <v>0</v>
      </c>
      <c r="AF54" s="77">
        <v>0</v>
      </c>
      <c r="AG54" s="77">
        <v>357</v>
      </c>
      <c r="AH54" s="77">
        <v>170</v>
      </c>
      <c r="AI54" s="77">
        <v>0</v>
      </c>
      <c r="AJ54" s="77">
        <v>0</v>
      </c>
      <c r="AK54" s="77">
        <v>0</v>
      </c>
      <c r="AL54" s="77">
        <v>0</v>
      </c>
      <c r="AM54" s="77">
        <v>0</v>
      </c>
      <c r="AN54" s="77">
        <v>5861</v>
      </c>
      <c r="AO54" s="77">
        <v>0</v>
      </c>
      <c r="AP54" s="77">
        <v>0</v>
      </c>
      <c r="AQ54" s="77">
        <v>1074</v>
      </c>
      <c r="AR54" s="77">
        <v>5540</v>
      </c>
      <c r="AS54" s="77">
        <v>5</v>
      </c>
      <c r="AT54" s="77">
        <v>251</v>
      </c>
      <c r="AU54" s="77">
        <v>660</v>
      </c>
      <c r="AV54" s="77">
        <v>0</v>
      </c>
      <c r="AW54" s="77">
        <v>0</v>
      </c>
      <c r="AX54" s="77">
        <v>0</v>
      </c>
      <c r="AY54" s="77">
        <v>0</v>
      </c>
      <c r="AZ54" s="77">
        <v>131</v>
      </c>
      <c r="BA54" s="77">
        <v>0</v>
      </c>
      <c r="BB54" s="77">
        <v>3185</v>
      </c>
      <c r="BC54" s="77">
        <v>6038</v>
      </c>
      <c r="BD54" s="77">
        <v>30</v>
      </c>
      <c r="BE54" s="77">
        <v>0</v>
      </c>
      <c r="BF54" s="77">
        <v>0</v>
      </c>
      <c r="BG54" s="77">
        <v>83</v>
      </c>
      <c r="BH54" s="77">
        <v>0</v>
      </c>
      <c r="BI54" s="77">
        <v>0</v>
      </c>
      <c r="BJ54" s="77">
        <v>0</v>
      </c>
      <c r="BK54" s="77">
        <v>0</v>
      </c>
      <c r="BL54" s="77">
        <v>0</v>
      </c>
      <c r="BM54" s="77">
        <v>0</v>
      </c>
      <c r="BN54" s="77">
        <v>0</v>
      </c>
      <c r="BO54" s="77">
        <v>0</v>
      </c>
      <c r="BP54" s="77">
        <v>0</v>
      </c>
      <c r="BQ54" s="77">
        <v>0</v>
      </c>
      <c r="BR54" s="77">
        <v>2341</v>
      </c>
      <c r="BS54" s="77">
        <v>2382</v>
      </c>
      <c r="BT54" s="77">
        <v>78</v>
      </c>
      <c r="BU54" s="77">
        <v>655</v>
      </c>
      <c r="BV54" s="77">
        <v>67</v>
      </c>
      <c r="BW54" s="77">
        <v>642</v>
      </c>
      <c r="BX54" s="77">
        <v>0</v>
      </c>
      <c r="BY54" s="77">
        <v>342</v>
      </c>
      <c r="BZ54" s="77">
        <v>172</v>
      </c>
      <c r="CA54" s="77">
        <v>172</v>
      </c>
      <c r="CB54" s="77">
        <v>0</v>
      </c>
      <c r="CC54" s="77">
        <v>2546</v>
      </c>
      <c r="CD54" s="77">
        <v>0</v>
      </c>
      <c r="CE54" s="77">
        <v>0</v>
      </c>
      <c r="CF54" s="77">
        <v>3138</v>
      </c>
      <c r="CG54" s="77">
        <v>0</v>
      </c>
      <c r="CH54" s="77">
        <v>737</v>
      </c>
      <c r="CI54" s="77">
        <v>0</v>
      </c>
      <c r="CJ54" s="77">
        <v>864</v>
      </c>
      <c r="CK54" s="78">
        <v>45575</v>
      </c>
    </row>
    <row r="55" spans="1:90" x14ac:dyDescent="0.25">
      <c r="A55" s="57" t="s">
        <v>136</v>
      </c>
      <c r="B55" s="76">
        <v>1046</v>
      </c>
      <c r="C55" s="77">
        <v>675</v>
      </c>
      <c r="D55" s="77">
        <v>656</v>
      </c>
      <c r="E55" s="77">
        <v>421</v>
      </c>
      <c r="F55" s="77">
        <v>0</v>
      </c>
      <c r="G55" s="77">
        <v>0</v>
      </c>
      <c r="H55" s="77">
        <v>0</v>
      </c>
      <c r="I55" s="77">
        <v>0</v>
      </c>
      <c r="J55" s="77">
        <v>749</v>
      </c>
      <c r="K55" s="77">
        <v>277</v>
      </c>
      <c r="L55" s="77">
        <v>277</v>
      </c>
      <c r="M55" s="77">
        <v>0</v>
      </c>
      <c r="N55" s="77">
        <v>74</v>
      </c>
      <c r="O55" s="77">
        <v>69</v>
      </c>
      <c r="P55" s="77">
        <v>877</v>
      </c>
      <c r="Q55" s="77">
        <v>1014</v>
      </c>
      <c r="R55" s="77">
        <v>2</v>
      </c>
      <c r="S55" s="77">
        <v>635</v>
      </c>
      <c r="T55" s="77">
        <v>3145</v>
      </c>
      <c r="U55" s="77">
        <v>15</v>
      </c>
      <c r="V55" s="77">
        <v>5</v>
      </c>
      <c r="W55" s="77">
        <v>15</v>
      </c>
      <c r="X55" s="77">
        <v>7</v>
      </c>
      <c r="Y55" s="77">
        <v>18</v>
      </c>
      <c r="Z55" s="77">
        <v>372</v>
      </c>
      <c r="AA55" s="77">
        <v>62</v>
      </c>
      <c r="AB55" s="77">
        <v>62</v>
      </c>
      <c r="AC55" s="77">
        <v>62</v>
      </c>
      <c r="AD55" s="77">
        <v>0</v>
      </c>
      <c r="AE55" s="77">
        <v>0</v>
      </c>
      <c r="AF55" s="77">
        <v>465</v>
      </c>
      <c r="AG55" s="77">
        <v>890</v>
      </c>
      <c r="AH55" s="77">
        <v>739</v>
      </c>
      <c r="AI55" s="77">
        <v>0</v>
      </c>
      <c r="AJ55" s="77">
        <v>0</v>
      </c>
      <c r="AK55" s="77">
        <v>939</v>
      </c>
      <c r="AL55" s="77">
        <v>93</v>
      </c>
      <c r="AM55" s="77">
        <v>0</v>
      </c>
      <c r="AN55" s="77">
        <v>12993</v>
      </c>
      <c r="AO55" s="77">
        <v>931</v>
      </c>
      <c r="AP55" s="77">
        <v>70</v>
      </c>
      <c r="AQ55" s="77">
        <v>0</v>
      </c>
      <c r="AR55" s="77">
        <v>22464</v>
      </c>
      <c r="AS55" s="77">
        <v>0</v>
      </c>
      <c r="AT55" s="77">
        <v>464</v>
      </c>
      <c r="AU55" s="77">
        <v>258</v>
      </c>
      <c r="AV55" s="77">
        <v>0</v>
      </c>
      <c r="AW55" s="77">
        <v>0</v>
      </c>
      <c r="AX55" s="77">
        <v>0</v>
      </c>
      <c r="AY55" s="77">
        <v>0</v>
      </c>
      <c r="AZ55" s="77">
        <v>682</v>
      </c>
      <c r="BA55" s="77">
        <v>662</v>
      </c>
      <c r="BB55" s="77">
        <v>8686</v>
      </c>
      <c r="BC55" s="77">
        <v>3520</v>
      </c>
      <c r="BD55" s="77">
        <v>924</v>
      </c>
      <c r="BE55" s="77">
        <v>221</v>
      </c>
      <c r="BF55" s="77">
        <v>0</v>
      </c>
      <c r="BG55" s="77">
        <v>508</v>
      </c>
      <c r="BH55" s="77">
        <v>0</v>
      </c>
      <c r="BI55" s="77">
        <v>0</v>
      </c>
      <c r="BJ55" s="77">
        <v>0</v>
      </c>
      <c r="BK55" s="77">
        <v>0</v>
      </c>
      <c r="BL55" s="77">
        <v>245</v>
      </c>
      <c r="BM55" s="77">
        <v>0</v>
      </c>
      <c r="BN55" s="77">
        <v>0</v>
      </c>
      <c r="BO55" s="77">
        <v>0</v>
      </c>
      <c r="BP55" s="77">
        <v>0</v>
      </c>
      <c r="BQ55" s="77">
        <v>0</v>
      </c>
      <c r="BR55" s="77">
        <v>3438</v>
      </c>
      <c r="BS55" s="77">
        <v>3152</v>
      </c>
      <c r="BT55" s="77">
        <v>286</v>
      </c>
      <c r="BU55" s="77">
        <v>1184</v>
      </c>
      <c r="BV55" s="77">
        <v>210</v>
      </c>
      <c r="BW55" s="77">
        <v>1181</v>
      </c>
      <c r="BX55" s="77">
        <v>0</v>
      </c>
      <c r="BY55" s="77">
        <v>3964</v>
      </c>
      <c r="BZ55" s="77">
        <v>280</v>
      </c>
      <c r="CA55" s="77">
        <v>0</v>
      </c>
      <c r="CB55" s="77">
        <v>280</v>
      </c>
      <c r="CC55" s="77">
        <v>1433</v>
      </c>
      <c r="CD55" s="77">
        <v>238</v>
      </c>
      <c r="CE55" s="77">
        <v>0</v>
      </c>
      <c r="CF55" s="77">
        <v>2944</v>
      </c>
      <c r="CG55" s="77">
        <v>623</v>
      </c>
      <c r="CH55" s="77">
        <v>3206</v>
      </c>
      <c r="CI55" s="77">
        <v>108</v>
      </c>
      <c r="CJ55" s="77">
        <v>981</v>
      </c>
      <c r="CK55" s="78">
        <v>89797</v>
      </c>
    </row>
    <row r="56" spans="1:90" x14ac:dyDescent="0.25">
      <c r="A56" s="57" t="s">
        <v>137</v>
      </c>
      <c r="B56" s="76">
        <v>49</v>
      </c>
      <c r="C56" s="77">
        <v>0</v>
      </c>
      <c r="D56" s="77">
        <v>99</v>
      </c>
      <c r="E56" s="77">
        <v>0</v>
      </c>
      <c r="F56" s="77">
        <v>0</v>
      </c>
      <c r="G56" s="77">
        <v>0</v>
      </c>
      <c r="H56" s="77">
        <v>0</v>
      </c>
      <c r="I56" s="77">
        <v>0</v>
      </c>
      <c r="J56" s="77">
        <v>0</v>
      </c>
      <c r="K56" s="77">
        <v>0</v>
      </c>
      <c r="L56" s="77">
        <v>0</v>
      </c>
      <c r="M56" s="77">
        <v>0</v>
      </c>
      <c r="N56" s="77">
        <v>0</v>
      </c>
      <c r="O56" s="77">
        <v>0</v>
      </c>
      <c r="P56" s="77">
        <v>0</v>
      </c>
      <c r="Q56" s="77">
        <v>354</v>
      </c>
      <c r="R56" s="77">
        <v>0</v>
      </c>
      <c r="S56" s="77">
        <v>464</v>
      </c>
      <c r="T56" s="77">
        <v>254</v>
      </c>
      <c r="U56" s="77">
        <v>0</v>
      </c>
      <c r="V56" s="77">
        <v>0</v>
      </c>
      <c r="W56" s="77">
        <v>0</v>
      </c>
      <c r="X56" s="77">
        <v>0</v>
      </c>
      <c r="Y56" s="77">
        <v>0</v>
      </c>
      <c r="Z56" s="77">
        <v>0</v>
      </c>
      <c r="AA56" s="77">
        <v>0</v>
      </c>
      <c r="AB56" s="77">
        <v>0</v>
      </c>
      <c r="AC56" s="77">
        <v>0</v>
      </c>
      <c r="AD56" s="77">
        <v>0</v>
      </c>
      <c r="AE56" s="77">
        <v>0</v>
      </c>
      <c r="AF56" s="77">
        <v>0</v>
      </c>
      <c r="AG56" s="77">
        <v>58</v>
      </c>
      <c r="AH56" s="77">
        <v>169</v>
      </c>
      <c r="AI56" s="77">
        <v>0</v>
      </c>
      <c r="AJ56" s="77">
        <v>0</v>
      </c>
      <c r="AK56" s="77">
        <v>0</v>
      </c>
      <c r="AL56" s="77">
        <v>0</v>
      </c>
      <c r="AM56" s="77">
        <v>0</v>
      </c>
      <c r="AN56" s="77">
        <v>523</v>
      </c>
      <c r="AO56" s="77">
        <v>0</v>
      </c>
      <c r="AP56" s="77">
        <v>0</v>
      </c>
      <c r="AQ56" s="77">
        <v>0</v>
      </c>
      <c r="AR56" s="77">
        <v>1616</v>
      </c>
      <c r="AS56" s="77">
        <v>0</v>
      </c>
      <c r="AT56" s="77">
        <v>64</v>
      </c>
      <c r="AU56" s="77">
        <v>67</v>
      </c>
      <c r="AV56" s="77">
        <v>0</v>
      </c>
      <c r="AW56" s="77">
        <v>0</v>
      </c>
      <c r="AX56" s="77">
        <v>0</v>
      </c>
      <c r="AY56" s="77">
        <v>0</v>
      </c>
      <c r="AZ56" s="77">
        <v>0</v>
      </c>
      <c r="BA56" s="77">
        <v>0</v>
      </c>
      <c r="BB56" s="77">
        <v>1015</v>
      </c>
      <c r="BC56" s="77">
        <v>127</v>
      </c>
      <c r="BD56" s="77">
        <v>0</v>
      </c>
      <c r="BE56" s="77">
        <v>0</v>
      </c>
      <c r="BF56" s="77">
        <v>0</v>
      </c>
      <c r="BG56" s="77">
        <v>82</v>
      </c>
      <c r="BH56" s="77">
        <v>0</v>
      </c>
      <c r="BI56" s="77">
        <v>0</v>
      </c>
      <c r="BJ56" s="77">
        <v>0</v>
      </c>
      <c r="BK56" s="77">
        <v>0</v>
      </c>
      <c r="BL56" s="77">
        <v>0</v>
      </c>
      <c r="BM56" s="77">
        <v>0</v>
      </c>
      <c r="BN56" s="77">
        <v>0</v>
      </c>
      <c r="BO56" s="77">
        <v>0</v>
      </c>
      <c r="BP56" s="77">
        <v>0</v>
      </c>
      <c r="BQ56" s="77">
        <v>0</v>
      </c>
      <c r="BR56" s="77">
        <v>188</v>
      </c>
      <c r="BS56" s="77">
        <v>21</v>
      </c>
      <c r="BT56" s="77">
        <v>0</v>
      </c>
      <c r="BU56" s="77">
        <v>0</v>
      </c>
      <c r="BV56" s="77">
        <v>0</v>
      </c>
      <c r="BW56" s="77">
        <v>0</v>
      </c>
      <c r="BX56" s="77">
        <v>0</v>
      </c>
      <c r="BY56" s="77">
        <v>87</v>
      </c>
      <c r="BZ56" s="77">
        <v>0</v>
      </c>
      <c r="CA56" s="77">
        <v>0</v>
      </c>
      <c r="CB56" s="77">
        <v>77</v>
      </c>
      <c r="CC56" s="77">
        <v>268</v>
      </c>
      <c r="CD56" s="77">
        <v>0</v>
      </c>
      <c r="CE56" s="77">
        <v>0</v>
      </c>
      <c r="CF56" s="77">
        <v>251</v>
      </c>
      <c r="CG56" s="77">
        <v>0</v>
      </c>
      <c r="CH56" s="77">
        <v>102</v>
      </c>
      <c r="CI56" s="77">
        <v>0</v>
      </c>
      <c r="CJ56" s="77">
        <v>148</v>
      </c>
      <c r="CK56" s="78">
        <v>6083</v>
      </c>
    </row>
    <row r="57" spans="1:90" x14ac:dyDescent="0.25">
      <c r="A57" s="57" t="s">
        <v>138</v>
      </c>
      <c r="B57" s="76">
        <v>962</v>
      </c>
      <c r="C57" s="77">
        <v>0</v>
      </c>
      <c r="D57" s="77">
        <v>0</v>
      </c>
      <c r="E57" s="77">
        <v>0</v>
      </c>
      <c r="F57" s="77">
        <v>755</v>
      </c>
      <c r="G57" s="77">
        <v>0</v>
      </c>
      <c r="H57" s="77">
        <v>0</v>
      </c>
      <c r="I57" s="77">
        <v>0</v>
      </c>
      <c r="J57" s="77">
        <v>0</v>
      </c>
      <c r="K57" s="77">
        <v>0</v>
      </c>
      <c r="L57" s="77">
        <v>0</v>
      </c>
      <c r="M57" s="77">
        <v>0</v>
      </c>
      <c r="N57" s="77">
        <v>0</v>
      </c>
      <c r="O57" s="77">
        <v>0</v>
      </c>
      <c r="P57" s="77">
        <v>0</v>
      </c>
      <c r="Q57" s="77">
        <v>1099</v>
      </c>
      <c r="R57" s="77">
        <v>0</v>
      </c>
      <c r="S57" s="77">
        <v>636</v>
      </c>
      <c r="T57" s="77">
        <v>0</v>
      </c>
      <c r="U57" s="77">
        <v>0</v>
      </c>
      <c r="V57" s="77">
        <v>0</v>
      </c>
      <c r="W57" s="77">
        <v>0</v>
      </c>
      <c r="X57" s="77">
        <v>0</v>
      </c>
      <c r="Y57" s="77">
        <v>0</v>
      </c>
      <c r="Z57" s="77">
        <v>0</v>
      </c>
      <c r="AA57" s="77">
        <v>0</v>
      </c>
      <c r="AB57" s="77">
        <v>0</v>
      </c>
      <c r="AC57" s="77">
        <v>0</v>
      </c>
      <c r="AD57" s="77">
        <v>0</v>
      </c>
      <c r="AE57" s="77">
        <v>0</v>
      </c>
      <c r="AF57" s="77">
        <v>0</v>
      </c>
      <c r="AG57" s="77">
        <v>549</v>
      </c>
      <c r="AH57" s="77">
        <v>395</v>
      </c>
      <c r="AI57" s="77">
        <v>0</v>
      </c>
      <c r="AJ57" s="77">
        <v>0</v>
      </c>
      <c r="AK57" s="77">
        <v>0</v>
      </c>
      <c r="AL57" s="77">
        <v>0</v>
      </c>
      <c r="AM57" s="77">
        <v>0</v>
      </c>
      <c r="AN57" s="77">
        <v>1345</v>
      </c>
      <c r="AO57" s="77">
        <v>0</v>
      </c>
      <c r="AP57" s="77">
        <v>0</v>
      </c>
      <c r="AQ57" s="77">
        <v>0</v>
      </c>
      <c r="AR57" s="77">
        <v>2880</v>
      </c>
      <c r="AS57" s="77">
        <v>0</v>
      </c>
      <c r="AT57" s="77">
        <v>142</v>
      </c>
      <c r="AU57" s="77">
        <v>143</v>
      </c>
      <c r="AV57" s="77">
        <v>0</v>
      </c>
      <c r="AW57" s="77">
        <v>0</v>
      </c>
      <c r="AX57" s="77">
        <v>0</v>
      </c>
      <c r="AY57" s="77">
        <v>0</v>
      </c>
      <c r="AZ57" s="77">
        <v>0</v>
      </c>
      <c r="BA57" s="77">
        <v>0</v>
      </c>
      <c r="BB57" s="77">
        <v>871</v>
      </c>
      <c r="BC57" s="77">
        <v>0</v>
      </c>
      <c r="BD57" s="77">
        <v>0</v>
      </c>
      <c r="BE57" s="77">
        <v>0</v>
      </c>
      <c r="BF57" s="77">
        <v>0</v>
      </c>
      <c r="BG57" s="77">
        <v>633</v>
      </c>
      <c r="BH57" s="77">
        <v>660</v>
      </c>
      <c r="BI57" s="77">
        <v>0</v>
      </c>
      <c r="BJ57" s="77">
        <v>0</v>
      </c>
      <c r="BK57" s="77">
        <v>0</v>
      </c>
      <c r="BL57" s="77">
        <v>0</v>
      </c>
      <c r="BM57" s="77">
        <v>0</v>
      </c>
      <c r="BN57" s="77">
        <v>0</v>
      </c>
      <c r="BO57" s="77">
        <v>0</v>
      </c>
      <c r="BP57" s="77">
        <v>0</v>
      </c>
      <c r="BQ57" s="77">
        <v>0</v>
      </c>
      <c r="BR57" s="77">
        <v>590</v>
      </c>
      <c r="BS57" s="77">
        <v>590</v>
      </c>
      <c r="BT57" s="77">
        <v>0</v>
      </c>
      <c r="BU57" s="77">
        <v>0</v>
      </c>
      <c r="BV57" s="77">
        <v>0</v>
      </c>
      <c r="BW57" s="77">
        <v>0</v>
      </c>
      <c r="BX57" s="77">
        <v>0</v>
      </c>
      <c r="BY57" s="77">
        <v>700</v>
      </c>
      <c r="BZ57" s="77">
        <v>0</v>
      </c>
      <c r="CA57" s="77">
        <v>0</v>
      </c>
      <c r="CB57" s="77">
        <v>0</v>
      </c>
      <c r="CC57" s="77">
        <v>192</v>
      </c>
      <c r="CD57" s="77">
        <v>0</v>
      </c>
      <c r="CE57" s="77">
        <v>0</v>
      </c>
      <c r="CF57" s="77">
        <v>515</v>
      </c>
      <c r="CG57" s="77">
        <v>0</v>
      </c>
      <c r="CH57" s="77">
        <v>167</v>
      </c>
      <c r="CI57" s="77">
        <v>0</v>
      </c>
      <c r="CJ57" s="77">
        <v>164</v>
      </c>
      <c r="CK57" s="78">
        <v>13988</v>
      </c>
    </row>
    <row r="58" spans="1:90" x14ac:dyDescent="0.25">
      <c r="A58" s="57" t="s">
        <v>139</v>
      </c>
      <c r="B58" s="76">
        <v>0</v>
      </c>
      <c r="C58" s="77">
        <v>0</v>
      </c>
      <c r="D58" s="77">
        <v>0</v>
      </c>
      <c r="E58" s="77">
        <v>0</v>
      </c>
      <c r="F58" s="77">
        <v>0</v>
      </c>
      <c r="G58" s="77">
        <v>0</v>
      </c>
      <c r="H58" s="77">
        <v>0</v>
      </c>
      <c r="I58" s="77">
        <v>0</v>
      </c>
      <c r="J58" s="77">
        <v>0</v>
      </c>
      <c r="K58" s="77">
        <v>0</v>
      </c>
      <c r="L58" s="77">
        <v>0</v>
      </c>
      <c r="M58" s="77">
        <v>0</v>
      </c>
      <c r="N58" s="77">
        <v>0</v>
      </c>
      <c r="O58" s="77">
        <v>0</v>
      </c>
      <c r="P58" s="77">
        <v>0</v>
      </c>
      <c r="Q58" s="77">
        <v>464</v>
      </c>
      <c r="R58" s="77">
        <v>0</v>
      </c>
      <c r="S58" s="77">
        <v>442</v>
      </c>
      <c r="T58" s="77">
        <v>522</v>
      </c>
      <c r="U58" s="77">
        <v>0</v>
      </c>
      <c r="V58" s="77">
        <v>0</v>
      </c>
      <c r="W58" s="77">
        <v>0</v>
      </c>
      <c r="X58" s="77">
        <v>0</v>
      </c>
      <c r="Y58" s="77">
        <v>0</v>
      </c>
      <c r="Z58" s="77">
        <v>0</v>
      </c>
      <c r="AA58" s="77">
        <v>0</v>
      </c>
      <c r="AB58" s="77">
        <v>0</v>
      </c>
      <c r="AC58" s="77">
        <v>0</v>
      </c>
      <c r="AD58" s="77">
        <v>0</v>
      </c>
      <c r="AE58" s="77">
        <v>0</v>
      </c>
      <c r="AF58" s="77">
        <v>0</v>
      </c>
      <c r="AG58" s="77">
        <v>0</v>
      </c>
      <c r="AH58" s="77">
        <v>0</v>
      </c>
      <c r="AI58" s="77">
        <v>0</v>
      </c>
      <c r="AJ58" s="77">
        <v>0</v>
      </c>
      <c r="AK58" s="77">
        <v>0</v>
      </c>
      <c r="AL58" s="77">
        <v>0</v>
      </c>
      <c r="AM58" s="77">
        <v>0</v>
      </c>
      <c r="AN58" s="77">
        <v>933</v>
      </c>
      <c r="AO58" s="77">
        <v>0</v>
      </c>
      <c r="AP58" s="77">
        <v>0</v>
      </c>
      <c r="AQ58" s="77">
        <v>0</v>
      </c>
      <c r="AR58" s="77">
        <v>1463</v>
      </c>
      <c r="AS58" s="77">
        <v>0</v>
      </c>
      <c r="AT58" s="77">
        <v>0</v>
      </c>
      <c r="AU58" s="77">
        <v>0</v>
      </c>
      <c r="AV58" s="77">
        <v>0</v>
      </c>
      <c r="AW58" s="77">
        <v>0</v>
      </c>
      <c r="AX58" s="77">
        <v>0</v>
      </c>
      <c r="AY58" s="77">
        <v>0</v>
      </c>
      <c r="AZ58" s="77">
        <v>0</v>
      </c>
      <c r="BA58" s="77">
        <v>0</v>
      </c>
      <c r="BB58" s="77">
        <v>1113</v>
      </c>
      <c r="BC58" s="77">
        <v>2293</v>
      </c>
      <c r="BD58" s="77">
        <v>0</v>
      </c>
      <c r="BE58" s="77">
        <v>0</v>
      </c>
      <c r="BF58" s="77">
        <v>0</v>
      </c>
      <c r="BG58" s="77">
        <v>0</v>
      </c>
      <c r="BH58" s="77">
        <v>0</v>
      </c>
      <c r="BI58" s="77">
        <v>0</v>
      </c>
      <c r="BJ58" s="77">
        <v>0</v>
      </c>
      <c r="BK58" s="77">
        <v>0</v>
      </c>
      <c r="BL58" s="77">
        <v>0</v>
      </c>
      <c r="BM58" s="77">
        <v>0</v>
      </c>
      <c r="BN58" s="77">
        <v>0</v>
      </c>
      <c r="BO58" s="77">
        <v>0</v>
      </c>
      <c r="BP58" s="77">
        <v>0</v>
      </c>
      <c r="BQ58" s="77">
        <v>0</v>
      </c>
      <c r="BR58" s="77">
        <v>98</v>
      </c>
      <c r="BS58" s="77">
        <v>151</v>
      </c>
      <c r="BT58" s="77">
        <v>5</v>
      </c>
      <c r="BU58" s="77">
        <v>0</v>
      </c>
      <c r="BV58" s="77">
        <v>5</v>
      </c>
      <c r="BW58" s="77">
        <v>0</v>
      </c>
      <c r="BX58" s="77">
        <v>0</v>
      </c>
      <c r="BY58" s="77">
        <v>216</v>
      </c>
      <c r="BZ58" s="77">
        <v>0</v>
      </c>
      <c r="CA58" s="77">
        <v>0</v>
      </c>
      <c r="CB58" s="77">
        <v>0</v>
      </c>
      <c r="CC58" s="77">
        <v>441</v>
      </c>
      <c r="CD58" s="77">
        <v>0</v>
      </c>
      <c r="CE58" s="77">
        <v>0</v>
      </c>
      <c r="CF58" s="77">
        <v>517</v>
      </c>
      <c r="CG58" s="77">
        <v>0</v>
      </c>
      <c r="CH58" s="77">
        <v>198</v>
      </c>
      <c r="CI58" s="77">
        <v>208</v>
      </c>
      <c r="CJ58" s="77">
        <v>223</v>
      </c>
      <c r="CK58" s="78">
        <v>9292</v>
      </c>
    </row>
    <row r="59" spans="1:90" x14ac:dyDescent="0.25">
      <c r="A59" s="57" t="s">
        <v>140</v>
      </c>
      <c r="B59" s="76">
        <v>282</v>
      </c>
      <c r="C59" s="77">
        <v>39</v>
      </c>
      <c r="D59" s="77">
        <v>0</v>
      </c>
      <c r="E59" s="77">
        <v>0</v>
      </c>
      <c r="F59" s="77">
        <v>207</v>
      </c>
      <c r="G59" s="77">
        <v>0</v>
      </c>
      <c r="H59" s="77">
        <v>0</v>
      </c>
      <c r="I59" s="77">
        <v>0</v>
      </c>
      <c r="J59" s="77">
        <v>0</v>
      </c>
      <c r="K59" s="77">
        <v>93</v>
      </c>
      <c r="L59" s="77">
        <v>53</v>
      </c>
      <c r="M59" s="77">
        <v>0</v>
      </c>
      <c r="N59" s="77">
        <v>0</v>
      </c>
      <c r="O59" s="77">
        <v>0</v>
      </c>
      <c r="P59" s="77">
        <v>0</v>
      </c>
      <c r="Q59" s="77">
        <v>960</v>
      </c>
      <c r="R59" s="77">
        <v>0</v>
      </c>
      <c r="S59" s="77">
        <v>812</v>
      </c>
      <c r="T59" s="77">
        <v>1104</v>
      </c>
      <c r="U59" s="77">
        <v>0</v>
      </c>
      <c r="V59" s="77">
        <v>0</v>
      </c>
      <c r="W59" s="77">
        <v>0</v>
      </c>
      <c r="X59" s="77">
        <v>0</v>
      </c>
      <c r="Y59" s="77">
        <v>0</v>
      </c>
      <c r="Z59" s="77">
        <v>0</v>
      </c>
      <c r="AA59" s="77">
        <v>0</v>
      </c>
      <c r="AB59" s="77">
        <v>0</v>
      </c>
      <c r="AC59" s="77">
        <v>0</v>
      </c>
      <c r="AD59" s="77">
        <v>0</v>
      </c>
      <c r="AE59" s="77">
        <v>0</v>
      </c>
      <c r="AF59" s="77">
        <v>0</v>
      </c>
      <c r="AG59" s="77">
        <v>139</v>
      </c>
      <c r="AH59" s="77">
        <v>280</v>
      </c>
      <c r="AI59" s="77">
        <v>0</v>
      </c>
      <c r="AJ59" s="77">
        <v>0</v>
      </c>
      <c r="AK59" s="77">
        <v>0</v>
      </c>
      <c r="AL59" s="77">
        <v>20</v>
      </c>
      <c r="AM59" s="77">
        <v>0</v>
      </c>
      <c r="AN59" s="77">
        <v>1987</v>
      </c>
      <c r="AO59" s="77">
        <v>5</v>
      </c>
      <c r="AP59" s="77">
        <v>0</v>
      </c>
      <c r="AQ59" s="77">
        <v>0</v>
      </c>
      <c r="AR59" s="77">
        <v>3897</v>
      </c>
      <c r="AS59" s="77">
        <v>0</v>
      </c>
      <c r="AT59" s="77">
        <v>643</v>
      </c>
      <c r="AU59" s="77">
        <v>432</v>
      </c>
      <c r="AV59" s="77">
        <v>0</v>
      </c>
      <c r="AW59" s="77">
        <v>0</v>
      </c>
      <c r="AX59" s="77">
        <v>0</v>
      </c>
      <c r="AY59" s="77">
        <v>0</v>
      </c>
      <c r="AZ59" s="77">
        <v>39</v>
      </c>
      <c r="BA59" s="77">
        <v>0</v>
      </c>
      <c r="BB59" s="77">
        <v>2114</v>
      </c>
      <c r="BC59" s="77">
        <v>1051</v>
      </c>
      <c r="BD59" s="77">
        <v>0</v>
      </c>
      <c r="BE59" s="77">
        <v>0</v>
      </c>
      <c r="BF59" s="77">
        <v>0</v>
      </c>
      <c r="BG59" s="77">
        <v>0</v>
      </c>
      <c r="BH59" s="77">
        <v>26</v>
      </c>
      <c r="BI59" s="77">
        <v>0</v>
      </c>
      <c r="BJ59" s="77">
        <v>43</v>
      </c>
      <c r="BK59" s="77">
        <v>0</v>
      </c>
      <c r="BL59" s="77">
        <v>0</v>
      </c>
      <c r="BM59" s="77">
        <v>0</v>
      </c>
      <c r="BN59" s="77">
        <v>0</v>
      </c>
      <c r="BO59" s="77">
        <v>0</v>
      </c>
      <c r="BP59" s="77">
        <v>0</v>
      </c>
      <c r="BQ59" s="77">
        <v>0</v>
      </c>
      <c r="BR59" s="77">
        <v>902</v>
      </c>
      <c r="BS59" s="77">
        <v>902</v>
      </c>
      <c r="BT59" s="77">
        <v>0</v>
      </c>
      <c r="BU59" s="77">
        <v>0</v>
      </c>
      <c r="BV59" s="77">
        <v>0</v>
      </c>
      <c r="BW59" s="77">
        <v>0</v>
      </c>
      <c r="BX59" s="77">
        <v>0</v>
      </c>
      <c r="BY59" s="77">
        <v>444</v>
      </c>
      <c r="BZ59" s="77">
        <v>0</v>
      </c>
      <c r="CA59" s="77">
        <v>0</v>
      </c>
      <c r="CB59" s="77">
        <v>0</v>
      </c>
      <c r="CC59" s="77">
        <v>960</v>
      </c>
      <c r="CD59" s="77">
        <v>0</v>
      </c>
      <c r="CE59" s="77">
        <v>0</v>
      </c>
      <c r="CF59" s="77">
        <v>1104</v>
      </c>
      <c r="CG59" s="77">
        <v>0</v>
      </c>
      <c r="CH59" s="77">
        <v>719</v>
      </c>
      <c r="CI59" s="77">
        <v>211</v>
      </c>
      <c r="CJ59" s="77">
        <v>589</v>
      </c>
      <c r="CK59" s="78">
        <v>20057</v>
      </c>
    </row>
    <row r="60" spans="1:90" x14ac:dyDescent="0.25">
      <c r="A60" s="57" t="s">
        <v>141</v>
      </c>
      <c r="B60" s="76">
        <v>244</v>
      </c>
      <c r="C60" s="77">
        <v>0</v>
      </c>
      <c r="D60" s="77">
        <v>0</v>
      </c>
      <c r="E60" s="77">
        <v>0</v>
      </c>
      <c r="F60" s="77">
        <v>135</v>
      </c>
      <c r="G60" s="77">
        <v>0</v>
      </c>
      <c r="H60" s="77">
        <v>0</v>
      </c>
      <c r="I60" s="77">
        <v>0</v>
      </c>
      <c r="J60" s="77">
        <v>0</v>
      </c>
      <c r="K60" s="77">
        <v>181</v>
      </c>
      <c r="L60" s="77">
        <v>0</v>
      </c>
      <c r="M60" s="77">
        <v>0</v>
      </c>
      <c r="N60" s="77">
        <v>0</v>
      </c>
      <c r="O60" s="77">
        <v>0</v>
      </c>
      <c r="P60" s="77">
        <v>0</v>
      </c>
      <c r="Q60" s="77">
        <v>797</v>
      </c>
      <c r="R60" s="77">
        <v>0</v>
      </c>
      <c r="S60" s="77">
        <v>458</v>
      </c>
      <c r="T60" s="77">
        <v>835</v>
      </c>
      <c r="U60" s="77">
        <v>0</v>
      </c>
      <c r="V60" s="77">
        <v>0</v>
      </c>
      <c r="W60" s="77">
        <v>0</v>
      </c>
      <c r="X60" s="77">
        <v>0</v>
      </c>
      <c r="Y60" s="77">
        <v>0</v>
      </c>
      <c r="Z60" s="77">
        <v>0</v>
      </c>
      <c r="AA60" s="77">
        <v>2</v>
      </c>
      <c r="AB60" s="77">
        <v>2</v>
      </c>
      <c r="AC60" s="77">
        <v>0</v>
      </c>
      <c r="AD60" s="77">
        <v>0</v>
      </c>
      <c r="AE60" s="77">
        <v>0</v>
      </c>
      <c r="AF60" s="77">
        <v>41</v>
      </c>
      <c r="AG60" s="77">
        <v>41</v>
      </c>
      <c r="AH60" s="77">
        <v>145</v>
      </c>
      <c r="AI60" s="77">
        <v>0</v>
      </c>
      <c r="AJ60" s="77">
        <v>0</v>
      </c>
      <c r="AK60" s="77">
        <v>0</v>
      </c>
      <c r="AL60" s="77">
        <v>0</v>
      </c>
      <c r="AM60" s="77">
        <v>0</v>
      </c>
      <c r="AN60" s="77">
        <v>1550</v>
      </c>
      <c r="AO60" s="77">
        <v>0</v>
      </c>
      <c r="AP60" s="77">
        <v>0</v>
      </c>
      <c r="AQ60" s="77">
        <v>0</v>
      </c>
      <c r="AR60" s="77">
        <v>2332</v>
      </c>
      <c r="AS60" s="77">
        <v>85</v>
      </c>
      <c r="AT60" s="77">
        <v>230</v>
      </c>
      <c r="AU60" s="77">
        <v>0</v>
      </c>
      <c r="AV60" s="77">
        <v>0</v>
      </c>
      <c r="AW60" s="77">
        <v>0</v>
      </c>
      <c r="AX60" s="77">
        <v>0</v>
      </c>
      <c r="AY60" s="77">
        <v>0</v>
      </c>
      <c r="AZ60" s="77">
        <v>0</v>
      </c>
      <c r="BA60" s="77">
        <v>0</v>
      </c>
      <c r="BB60" s="77">
        <v>1860</v>
      </c>
      <c r="BC60" s="77">
        <v>1385</v>
      </c>
      <c r="BD60" s="77">
        <v>0</v>
      </c>
      <c r="BE60" s="77">
        <v>0</v>
      </c>
      <c r="BF60" s="77">
        <v>0</v>
      </c>
      <c r="BG60" s="77">
        <v>0</v>
      </c>
      <c r="BH60" s="77">
        <v>0</v>
      </c>
      <c r="BI60" s="77">
        <v>0</v>
      </c>
      <c r="BJ60" s="77">
        <v>0</v>
      </c>
      <c r="BK60" s="77">
        <v>0</v>
      </c>
      <c r="BL60" s="77">
        <v>0</v>
      </c>
      <c r="BM60" s="77">
        <v>0</v>
      </c>
      <c r="BN60" s="77">
        <v>0</v>
      </c>
      <c r="BO60" s="77">
        <v>0</v>
      </c>
      <c r="BP60" s="77">
        <v>0</v>
      </c>
      <c r="BQ60" s="77">
        <v>0</v>
      </c>
      <c r="BR60" s="77">
        <v>606</v>
      </c>
      <c r="BS60" s="77">
        <v>168</v>
      </c>
      <c r="BT60" s="77">
        <v>40</v>
      </c>
      <c r="BU60" s="77">
        <v>0</v>
      </c>
      <c r="BV60" s="77">
        <v>8</v>
      </c>
      <c r="BW60" s="77">
        <v>0</v>
      </c>
      <c r="BX60" s="77">
        <v>0</v>
      </c>
      <c r="BY60" s="77">
        <v>75</v>
      </c>
      <c r="BZ60" s="77">
        <v>37</v>
      </c>
      <c r="CA60" s="77">
        <v>0</v>
      </c>
      <c r="CB60" s="77">
        <v>60</v>
      </c>
      <c r="CC60" s="77">
        <v>797</v>
      </c>
      <c r="CD60" s="77">
        <v>0</v>
      </c>
      <c r="CE60" s="77">
        <v>0</v>
      </c>
      <c r="CF60" s="77">
        <v>829</v>
      </c>
      <c r="CG60" s="77">
        <v>0</v>
      </c>
      <c r="CH60" s="77">
        <v>543</v>
      </c>
      <c r="CI60" s="77">
        <v>1</v>
      </c>
      <c r="CJ60" s="77">
        <v>155</v>
      </c>
      <c r="CK60" s="78">
        <v>13642</v>
      </c>
    </row>
    <row r="61" spans="1:90" x14ac:dyDescent="0.25">
      <c r="A61" s="23" t="s">
        <v>14</v>
      </c>
      <c r="B61" s="73">
        <v>360</v>
      </c>
      <c r="C61" s="74">
        <v>0</v>
      </c>
      <c r="D61" s="74">
        <v>100</v>
      </c>
      <c r="E61" s="74">
        <v>0</v>
      </c>
      <c r="F61" s="74">
        <v>164</v>
      </c>
      <c r="G61" s="74">
        <v>0</v>
      </c>
      <c r="H61" s="74">
        <v>0</v>
      </c>
      <c r="I61" s="74">
        <v>0</v>
      </c>
      <c r="J61" s="74">
        <v>1</v>
      </c>
      <c r="K61" s="74">
        <v>0</v>
      </c>
      <c r="L61" s="74">
        <v>0</v>
      </c>
      <c r="M61" s="74">
        <v>0</v>
      </c>
      <c r="N61" s="74">
        <v>14</v>
      </c>
      <c r="O61" s="74">
        <v>3</v>
      </c>
      <c r="P61" s="74">
        <v>0</v>
      </c>
      <c r="Q61" s="74">
        <v>1924</v>
      </c>
      <c r="R61" s="74">
        <v>0</v>
      </c>
      <c r="S61" s="74">
        <v>1285</v>
      </c>
      <c r="T61" s="74">
        <v>1657</v>
      </c>
      <c r="U61" s="74">
        <v>0</v>
      </c>
      <c r="V61" s="74">
        <v>0</v>
      </c>
      <c r="W61" s="74">
        <v>0</v>
      </c>
      <c r="X61" s="74">
        <v>0</v>
      </c>
      <c r="Y61" s="74">
        <v>0</v>
      </c>
      <c r="Z61" s="74">
        <v>0</v>
      </c>
      <c r="AA61" s="74">
        <v>0</v>
      </c>
      <c r="AB61" s="74">
        <v>0</v>
      </c>
      <c r="AC61" s="74">
        <v>0</v>
      </c>
      <c r="AD61" s="74">
        <v>0</v>
      </c>
      <c r="AE61" s="74">
        <v>0</v>
      </c>
      <c r="AF61" s="74">
        <v>0</v>
      </c>
      <c r="AG61" s="74">
        <v>251</v>
      </c>
      <c r="AH61" s="74">
        <v>271</v>
      </c>
      <c r="AI61" s="74">
        <v>0</v>
      </c>
      <c r="AJ61" s="74">
        <v>0</v>
      </c>
      <c r="AK61" s="74">
        <v>0</v>
      </c>
      <c r="AL61" s="74">
        <v>0</v>
      </c>
      <c r="AM61" s="74">
        <v>0</v>
      </c>
      <c r="AN61" s="74">
        <v>848</v>
      </c>
      <c r="AO61" s="74">
        <v>12</v>
      </c>
      <c r="AP61" s="74">
        <v>0</v>
      </c>
      <c r="AQ61" s="74">
        <v>3</v>
      </c>
      <c r="AR61" s="74">
        <v>8014</v>
      </c>
      <c r="AS61" s="74">
        <v>0</v>
      </c>
      <c r="AT61" s="74">
        <v>596</v>
      </c>
      <c r="AU61" s="74">
        <v>612</v>
      </c>
      <c r="AV61" s="74">
        <v>0</v>
      </c>
      <c r="AW61" s="74">
        <v>0</v>
      </c>
      <c r="AX61" s="74">
        <v>0</v>
      </c>
      <c r="AY61" s="74">
        <v>0</v>
      </c>
      <c r="AZ61" s="74">
        <v>0</v>
      </c>
      <c r="BA61" s="74">
        <v>0</v>
      </c>
      <c r="BB61" s="74">
        <v>4108</v>
      </c>
      <c r="BC61" s="74">
        <v>7173</v>
      </c>
      <c r="BD61" s="74">
        <v>0</v>
      </c>
      <c r="BE61" s="74">
        <v>0</v>
      </c>
      <c r="BF61" s="74">
        <v>0</v>
      </c>
      <c r="BG61" s="74">
        <v>430</v>
      </c>
      <c r="BH61" s="74">
        <v>0</v>
      </c>
      <c r="BI61" s="74">
        <v>0</v>
      </c>
      <c r="BJ61" s="74">
        <v>0</v>
      </c>
      <c r="BK61" s="74">
        <v>0</v>
      </c>
      <c r="BL61" s="74">
        <v>0</v>
      </c>
      <c r="BM61" s="74">
        <v>0</v>
      </c>
      <c r="BN61" s="74">
        <v>0</v>
      </c>
      <c r="BO61" s="74">
        <v>0</v>
      </c>
      <c r="BP61" s="74">
        <v>0</v>
      </c>
      <c r="BQ61" s="74">
        <v>0</v>
      </c>
      <c r="BR61" s="74">
        <v>1312</v>
      </c>
      <c r="BS61" s="74">
        <v>1443</v>
      </c>
      <c r="BT61" s="74">
        <v>76</v>
      </c>
      <c r="BU61" s="74">
        <v>220</v>
      </c>
      <c r="BV61" s="74">
        <v>75</v>
      </c>
      <c r="BW61" s="74">
        <v>228</v>
      </c>
      <c r="BX61" s="74">
        <v>0</v>
      </c>
      <c r="BY61" s="74">
        <v>714</v>
      </c>
      <c r="BZ61" s="74">
        <v>24</v>
      </c>
      <c r="CA61" s="74">
        <v>39</v>
      </c>
      <c r="CB61" s="74">
        <v>28</v>
      </c>
      <c r="CC61" s="74">
        <v>1876</v>
      </c>
      <c r="CD61" s="74">
        <v>8</v>
      </c>
      <c r="CE61" s="74">
        <v>0</v>
      </c>
      <c r="CF61" s="74">
        <v>913</v>
      </c>
      <c r="CG61" s="74">
        <v>0</v>
      </c>
      <c r="CH61" s="74">
        <v>978</v>
      </c>
      <c r="CI61" s="74">
        <v>145</v>
      </c>
      <c r="CJ61" s="74">
        <v>160</v>
      </c>
      <c r="CK61" s="75">
        <v>36065</v>
      </c>
      <c r="CL61" s="5"/>
    </row>
    <row r="62" spans="1:90" x14ac:dyDescent="0.25">
      <c r="A62" s="57" t="s">
        <v>15</v>
      </c>
      <c r="B62" s="76">
        <v>39</v>
      </c>
      <c r="C62" s="77">
        <v>0</v>
      </c>
      <c r="D62" s="77">
        <v>100</v>
      </c>
      <c r="E62" s="77">
        <v>0</v>
      </c>
      <c r="F62" s="77">
        <v>0</v>
      </c>
      <c r="G62" s="77">
        <v>0</v>
      </c>
      <c r="H62" s="77">
        <v>0</v>
      </c>
      <c r="I62" s="77">
        <v>0</v>
      </c>
      <c r="J62" s="77">
        <v>0</v>
      </c>
      <c r="K62" s="77">
        <v>0</v>
      </c>
      <c r="L62" s="77">
        <v>0</v>
      </c>
      <c r="M62" s="77">
        <v>0</v>
      </c>
      <c r="N62" s="77">
        <v>0</v>
      </c>
      <c r="O62" s="77">
        <v>0</v>
      </c>
      <c r="P62" s="77">
        <v>0</v>
      </c>
      <c r="Q62" s="77">
        <v>257</v>
      </c>
      <c r="R62" s="77">
        <v>0</v>
      </c>
      <c r="S62" s="77">
        <v>267</v>
      </c>
      <c r="T62" s="77">
        <v>221</v>
      </c>
      <c r="U62" s="77">
        <v>0</v>
      </c>
      <c r="V62" s="77">
        <v>0</v>
      </c>
      <c r="W62" s="77">
        <v>0</v>
      </c>
      <c r="X62" s="77">
        <v>0</v>
      </c>
      <c r="Y62" s="77">
        <v>0</v>
      </c>
      <c r="Z62" s="77">
        <v>0</v>
      </c>
      <c r="AA62" s="77">
        <v>0</v>
      </c>
      <c r="AB62" s="77">
        <v>0</v>
      </c>
      <c r="AC62" s="77">
        <v>0</v>
      </c>
      <c r="AD62" s="77">
        <v>0</v>
      </c>
      <c r="AE62" s="77">
        <v>0</v>
      </c>
      <c r="AF62" s="77">
        <v>0</v>
      </c>
      <c r="AG62" s="77">
        <v>0</v>
      </c>
      <c r="AH62" s="77">
        <v>77</v>
      </c>
      <c r="AI62" s="77">
        <v>0</v>
      </c>
      <c r="AJ62" s="77">
        <v>0</v>
      </c>
      <c r="AK62" s="77">
        <v>0</v>
      </c>
      <c r="AL62" s="77">
        <v>0</v>
      </c>
      <c r="AM62" s="77">
        <v>0</v>
      </c>
      <c r="AN62" s="77">
        <v>848</v>
      </c>
      <c r="AO62" s="77">
        <v>0</v>
      </c>
      <c r="AP62" s="77">
        <v>0</v>
      </c>
      <c r="AQ62" s="77">
        <v>3</v>
      </c>
      <c r="AR62" s="77">
        <v>1482</v>
      </c>
      <c r="AS62" s="77">
        <v>0</v>
      </c>
      <c r="AT62" s="77">
        <v>0</v>
      </c>
      <c r="AU62" s="77">
        <v>43</v>
      </c>
      <c r="AV62" s="77">
        <v>0</v>
      </c>
      <c r="AW62" s="77">
        <v>0</v>
      </c>
      <c r="AX62" s="77">
        <v>0</v>
      </c>
      <c r="AY62" s="77">
        <v>0</v>
      </c>
      <c r="AZ62" s="77">
        <v>0</v>
      </c>
      <c r="BA62" s="77">
        <v>0</v>
      </c>
      <c r="BB62" s="77">
        <v>781</v>
      </c>
      <c r="BC62" s="77">
        <v>366</v>
      </c>
      <c r="BD62" s="77">
        <v>0</v>
      </c>
      <c r="BE62" s="77">
        <v>0</v>
      </c>
      <c r="BF62" s="77">
        <v>0</v>
      </c>
      <c r="BG62" s="77">
        <v>120</v>
      </c>
      <c r="BH62" s="77">
        <v>0</v>
      </c>
      <c r="BI62" s="77">
        <v>0</v>
      </c>
      <c r="BJ62" s="77">
        <v>0</v>
      </c>
      <c r="BK62" s="77">
        <v>0</v>
      </c>
      <c r="BL62" s="77">
        <v>0</v>
      </c>
      <c r="BM62" s="77">
        <v>0</v>
      </c>
      <c r="BN62" s="77">
        <v>0</v>
      </c>
      <c r="BO62" s="77">
        <v>0</v>
      </c>
      <c r="BP62" s="77">
        <v>0</v>
      </c>
      <c r="BQ62" s="77">
        <v>0</v>
      </c>
      <c r="BR62" s="77">
        <v>126</v>
      </c>
      <c r="BS62" s="77">
        <v>127</v>
      </c>
      <c r="BT62" s="77">
        <v>0</v>
      </c>
      <c r="BU62" s="77">
        <v>0</v>
      </c>
      <c r="BV62" s="77">
        <v>0</v>
      </c>
      <c r="BW62" s="77">
        <v>0</v>
      </c>
      <c r="BX62" s="77">
        <v>0</v>
      </c>
      <c r="BY62" s="77">
        <v>90</v>
      </c>
      <c r="BZ62" s="77">
        <v>24</v>
      </c>
      <c r="CA62" s="77">
        <v>39</v>
      </c>
      <c r="CB62" s="77">
        <v>28</v>
      </c>
      <c r="CC62" s="77">
        <v>248</v>
      </c>
      <c r="CD62" s="77">
        <v>0</v>
      </c>
      <c r="CE62" s="77">
        <v>0</v>
      </c>
      <c r="CF62" s="77">
        <v>207</v>
      </c>
      <c r="CG62" s="77">
        <v>0</v>
      </c>
      <c r="CH62" s="77">
        <v>163</v>
      </c>
      <c r="CI62" s="77">
        <v>145</v>
      </c>
      <c r="CJ62" s="77">
        <v>160</v>
      </c>
      <c r="CK62" s="78">
        <v>5961</v>
      </c>
    </row>
    <row r="63" spans="1:90" x14ac:dyDescent="0.25">
      <c r="A63" s="57" t="s">
        <v>16</v>
      </c>
      <c r="B63" s="76">
        <v>321</v>
      </c>
      <c r="C63" s="77">
        <v>0</v>
      </c>
      <c r="D63" s="77">
        <v>0</v>
      </c>
      <c r="E63" s="77">
        <v>0</v>
      </c>
      <c r="F63" s="77">
        <v>164</v>
      </c>
      <c r="G63" s="77">
        <v>0</v>
      </c>
      <c r="H63" s="77">
        <v>0</v>
      </c>
      <c r="I63" s="77">
        <v>0</v>
      </c>
      <c r="J63" s="77">
        <v>1</v>
      </c>
      <c r="K63" s="77">
        <v>0</v>
      </c>
      <c r="L63" s="77">
        <v>0</v>
      </c>
      <c r="M63" s="77">
        <v>0</v>
      </c>
      <c r="N63" s="77">
        <v>14</v>
      </c>
      <c r="O63" s="77">
        <v>3</v>
      </c>
      <c r="P63" s="77">
        <v>0</v>
      </c>
      <c r="Q63" s="77">
        <v>1667</v>
      </c>
      <c r="R63" s="77">
        <v>0</v>
      </c>
      <c r="S63" s="77">
        <v>1018</v>
      </c>
      <c r="T63" s="77">
        <v>1436</v>
      </c>
      <c r="U63" s="77">
        <v>0</v>
      </c>
      <c r="V63" s="77">
        <v>0</v>
      </c>
      <c r="W63" s="77">
        <v>0</v>
      </c>
      <c r="X63" s="77">
        <v>0</v>
      </c>
      <c r="Y63" s="77">
        <v>0</v>
      </c>
      <c r="Z63" s="77">
        <v>0</v>
      </c>
      <c r="AA63" s="77">
        <v>0</v>
      </c>
      <c r="AB63" s="77">
        <v>0</v>
      </c>
      <c r="AC63" s="77">
        <v>0</v>
      </c>
      <c r="AD63" s="77">
        <v>0</v>
      </c>
      <c r="AE63" s="77">
        <v>0</v>
      </c>
      <c r="AF63" s="77">
        <v>0</v>
      </c>
      <c r="AG63" s="77">
        <v>251</v>
      </c>
      <c r="AH63" s="77">
        <v>194</v>
      </c>
      <c r="AI63" s="77">
        <v>0</v>
      </c>
      <c r="AJ63" s="77">
        <v>0</v>
      </c>
      <c r="AK63" s="77">
        <v>0</v>
      </c>
      <c r="AL63" s="77">
        <v>0</v>
      </c>
      <c r="AM63" s="77">
        <v>0</v>
      </c>
      <c r="AN63" s="77">
        <v>0</v>
      </c>
      <c r="AO63" s="77">
        <v>12</v>
      </c>
      <c r="AP63" s="77">
        <v>0</v>
      </c>
      <c r="AQ63" s="77">
        <v>0</v>
      </c>
      <c r="AR63" s="77">
        <v>6532</v>
      </c>
      <c r="AS63" s="77">
        <v>0</v>
      </c>
      <c r="AT63" s="77">
        <v>596</v>
      </c>
      <c r="AU63" s="77">
        <v>569</v>
      </c>
      <c r="AV63" s="77">
        <v>0</v>
      </c>
      <c r="AW63" s="77">
        <v>0</v>
      </c>
      <c r="AX63" s="77">
        <v>0</v>
      </c>
      <c r="AY63" s="77">
        <v>0</v>
      </c>
      <c r="AZ63" s="77">
        <v>0</v>
      </c>
      <c r="BA63" s="77">
        <v>0</v>
      </c>
      <c r="BB63" s="77">
        <v>3327</v>
      </c>
      <c r="BC63" s="77">
        <v>6807</v>
      </c>
      <c r="BD63" s="77">
        <v>0</v>
      </c>
      <c r="BE63" s="77">
        <v>0</v>
      </c>
      <c r="BF63" s="77">
        <v>0</v>
      </c>
      <c r="BG63" s="77">
        <v>310</v>
      </c>
      <c r="BH63" s="77">
        <v>0</v>
      </c>
      <c r="BI63" s="77">
        <v>0</v>
      </c>
      <c r="BJ63" s="77">
        <v>0</v>
      </c>
      <c r="BK63" s="77">
        <v>0</v>
      </c>
      <c r="BL63" s="77">
        <v>0</v>
      </c>
      <c r="BM63" s="77">
        <v>0</v>
      </c>
      <c r="BN63" s="77">
        <v>0</v>
      </c>
      <c r="BO63" s="77">
        <v>0</v>
      </c>
      <c r="BP63" s="77">
        <v>0</v>
      </c>
      <c r="BQ63" s="77">
        <v>0</v>
      </c>
      <c r="BR63" s="77">
        <v>1186</v>
      </c>
      <c r="BS63" s="77">
        <v>1316</v>
      </c>
      <c r="BT63" s="77">
        <v>76</v>
      </c>
      <c r="BU63" s="77">
        <v>220</v>
      </c>
      <c r="BV63" s="77">
        <v>75</v>
      </c>
      <c r="BW63" s="77">
        <v>228</v>
      </c>
      <c r="BX63" s="77">
        <v>0</v>
      </c>
      <c r="BY63" s="77">
        <v>624</v>
      </c>
      <c r="BZ63" s="77">
        <v>0</v>
      </c>
      <c r="CA63" s="77">
        <v>0</v>
      </c>
      <c r="CB63" s="77">
        <v>0</v>
      </c>
      <c r="CC63" s="77">
        <v>1628</v>
      </c>
      <c r="CD63" s="77">
        <v>8</v>
      </c>
      <c r="CE63" s="77">
        <v>0</v>
      </c>
      <c r="CF63" s="77">
        <v>706</v>
      </c>
      <c r="CG63" s="77">
        <v>0</v>
      </c>
      <c r="CH63" s="77">
        <v>815</v>
      </c>
      <c r="CI63" s="77">
        <v>0</v>
      </c>
      <c r="CJ63" s="77">
        <v>0</v>
      </c>
      <c r="CK63" s="78">
        <v>30104</v>
      </c>
    </row>
    <row r="64" spans="1:90" x14ac:dyDescent="0.25">
      <c r="A64" s="23" t="s">
        <v>142</v>
      </c>
      <c r="B64" s="73">
        <v>14471</v>
      </c>
      <c r="C64" s="74">
        <v>3544</v>
      </c>
      <c r="D64" s="74">
        <v>1256</v>
      </c>
      <c r="E64" s="74">
        <v>2953</v>
      </c>
      <c r="F64" s="74">
        <v>9580</v>
      </c>
      <c r="G64" s="74">
        <v>75</v>
      </c>
      <c r="H64" s="74">
        <v>82</v>
      </c>
      <c r="I64" s="74">
        <v>70</v>
      </c>
      <c r="J64" s="74">
        <v>21073</v>
      </c>
      <c r="K64" s="74">
        <v>1096</v>
      </c>
      <c r="L64" s="74">
        <v>1057</v>
      </c>
      <c r="M64" s="74">
        <v>105</v>
      </c>
      <c r="N64" s="74">
        <v>1234</v>
      </c>
      <c r="O64" s="74">
        <v>1963</v>
      </c>
      <c r="P64" s="74">
        <v>20287</v>
      </c>
      <c r="Q64" s="74">
        <v>33770</v>
      </c>
      <c r="R64" s="74">
        <v>189</v>
      </c>
      <c r="S64" s="74">
        <v>16789</v>
      </c>
      <c r="T64" s="74">
        <v>57693</v>
      </c>
      <c r="U64" s="74">
        <v>8</v>
      </c>
      <c r="V64" s="74">
        <v>16</v>
      </c>
      <c r="W64" s="74">
        <v>182</v>
      </c>
      <c r="X64" s="74">
        <v>167</v>
      </c>
      <c r="Y64" s="74">
        <v>129</v>
      </c>
      <c r="Z64" s="74">
        <v>479</v>
      </c>
      <c r="AA64" s="74">
        <v>181</v>
      </c>
      <c r="AB64" s="74">
        <v>210</v>
      </c>
      <c r="AC64" s="74">
        <v>58</v>
      </c>
      <c r="AD64" s="74">
        <v>351</v>
      </c>
      <c r="AE64" s="74">
        <v>70</v>
      </c>
      <c r="AF64" s="74">
        <v>3124</v>
      </c>
      <c r="AG64" s="74">
        <v>10613</v>
      </c>
      <c r="AH64" s="74">
        <v>5342</v>
      </c>
      <c r="AI64" s="74">
        <v>1</v>
      </c>
      <c r="AJ64" s="74">
        <v>6</v>
      </c>
      <c r="AK64" s="74">
        <v>16248</v>
      </c>
      <c r="AL64" s="74">
        <v>2429</v>
      </c>
      <c r="AM64" s="74">
        <v>3215</v>
      </c>
      <c r="AN64" s="74">
        <v>80591</v>
      </c>
      <c r="AO64" s="74">
        <v>1816</v>
      </c>
      <c r="AP64" s="74">
        <v>748</v>
      </c>
      <c r="AQ64" s="74">
        <v>2985</v>
      </c>
      <c r="AR64" s="74">
        <v>143045</v>
      </c>
      <c r="AS64" s="74">
        <v>15</v>
      </c>
      <c r="AT64" s="74">
        <v>14911</v>
      </c>
      <c r="AU64" s="74">
        <v>14202</v>
      </c>
      <c r="AV64" s="74">
        <v>2</v>
      </c>
      <c r="AW64" s="74">
        <v>52</v>
      </c>
      <c r="AX64" s="74">
        <v>209</v>
      </c>
      <c r="AY64" s="74">
        <v>149</v>
      </c>
      <c r="AZ64" s="74">
        <v>3466</v>
      </c>
      <c r="BA64" s="74">
        <v>12980</v>
      </c>
      <c r="BB64" s="74">
        <v>75319</v>
      </c>
      <c r="BC64" s="74">
        <v>133688</v>
      </c>
      <c r="BD64" s="74">
        <v>3421</v>
      </c>
      <c r="BE64" s="74">
        <v>22069</v>
      </c>
      <c r="BF64" s="74">
        <v>84</v>
      </c>
      <c r="BG64" s="74">
        <v>6805</v>
      </c>
      <c r="BH64" s="74">
        <v>296</v>
      </c>
      <c r="BI64" s="74">
        <v>1072</v>
      </c>
      <c r="BJ64" s="74">
        <v>1179</v>
      </c>
      <c r="BK64" s="74">
        <v>0</v>
      </c>
      <c r="BL64" s="74">
        <v>22854</v>
      </c>
      <c r="BM64" s="74">
        <v>2041</v>
      </c>
      <c r="BN64" s="74">
        <v>1</v>
      </c>
      <c r="BO64" s="74">
        <v>1733</v>
      </c>
      <c r="BP64" s="74">
        <v>1857</v>
      </c>
      <c r="BQ64" s="74">
        <v>1609</v>
      </c>
      <c r="BR64" s="74">
        <v>34001</v>
      </c>
      <c r="BS64" s="74">
        <v>35720</v>
      </c>
      <c r="BT64" s="74">
        <v>1537</v>
      </c>
      <c r="BU64" s="74">
        <v>10452</v>
      </c>
      <c r="BV64" s="74">
        <v>1548</v>
      </c>
      <c r="BW64" s="74">
        <v>10401</v>
      </c>
      <c r="BX64" s="74">
        <v>886</v>
      </c>
      <c r="BY64" s="74">
        <v>21596</v>
      </c>
      <c r="BZ64" s="74">
        <v>1071</v>
      </c>
      <c r="CA64" s="74">
        <v>1095</v>
      </c>
      <c r="CB64" s="74">
        <v>78</v>
      </c>
      <c r="CC64" s="74">
        <v>30764</v>
      </c>
      <c r="CD64" s="74">
        <v>1611</v>
      </c>
      <c r="CE64" s="74">
        <v>2306</v>
      </c>
      <c r="CF64" s="74">
        <v>57993</v>
      </c>
      <c r="CG64" s="74">
        <v>1905</v>
      </c>
      <c r="CH64" s="74">
        <v>19606</v>
      </c>
      <c r="CI64" s="74">
        <v>450</v>
      </c>
      <c r="CJ64" s="74">
        <v>20516</v>
      </c>
      <c r="CK64" s="75">
        <v>1032851</v>
      </c>
      <c r="CL64" s="5"/>
    </row>
    <row r="65" spans="1:90" x14ac:dyDescent="0.25">
      <c r="A65" s="23" t="s">
        <v>17</v>
      </c>
      <c r="B65" s="73">
        <v>1176</v>
      </c>
      <c r="C65" s="74">
        <v>536</v>
      </c>
      <c r="D65" s="74">
        <v>126</v>
      </c>
      <c r="E65" s="74">
        <v>284</v>
      </c>
      <c r="F65" s="74">
        <v>419</v>
      </c>
      <c r="G65" s="74">
        <v>17</v>
      </c>
      <c r="H65" s="74">
        <v>21</v>
      </c>
      <c r="I65" s="74">
        <v>0</v>
      </c>
      <c r="J65" s="74">
        <v>1934</v>
      </c>
      <c r="K65" s="74">
        <v>180</v>
      </c>
      <c r="L65" s="74">
        <v>146</v>
      </c>
      <c r="M65" s="74">
        <v>33</v>
      </c>
      <c r="N65" s="74">
        <v>0</v>
      </c>
      <c r="O65" s="74">
        <v>133</v>
      </c>
      <c r="P65" s="74">
        <v>1078</v>
      </c>
      <c r="Q65" s="74">
        <v>3254</v>
      </c>
      <c r="R65" s="74">
        <v>0</v>
      </c>
      <c r="S65" s="74">
        <v>1720</v>
      </c>
      <c r="T65" s="74">
        <v>5196</v>
      </c>
      <c r="U65" s="74">
        <v>0</v>
      </c>
      <c r="V65" s="74">
        <v>0</v>
      </c>
      <c r="W65" s="74">
        <v>0</v>
      </c>
      <c r="X65" s="74">
        <v>0</v>
      </c>
      <c r="Y65" s="74">
        <v>0</v>
      </c>
      <c r="Z65" s="74">
        <v>0</v>
      </c>
      <c r="AA65" s="74">
        <v>31</v>
      </c>
      <c r="AB65" s="74">
        <v>31</v>
      </c>
      <c r="AC65" s="74">
        <v>0</v>
      </c>
      <c r="AD65" s="74">
        <v>0</v>
      </c>
      <c r="AE65" s="74">
        <v>0</v>
      </c>
      <c r="AF65" s="74">
        <v>2346</v>
      </c>
      <c r="AG65" s="74">
        <v>1278</v>
      </c>
      <c r="AH65" s="74">
        <v>272</v>
      </c>
      <c r="AI65" s="74">
        <v>0</v>
      </c>
      <c r="AJ65" s="74">
        <v>0</v>
      </c>
      <c r="AK65" s="74">
        <v>770</v>
      </c>
      <c r="AL65" s="74">
        <v>198</v>
      </c>
      <c r="AM65" s="74">
        <v>0</v>
      </c>
      <c r="AN65" s="74">
        <v>10499</v>
      </c>
      <c r="AO65" s="74">
        <v>4</v>
      </c>
      <c r="AP65" s="74">
        <v>0</v>
      </c>
      <c r="AQ65" s="74">
        <v>707</v>
      </c>
      <c r="AR65" s="74">
        <v>18532</v>
      </c>
      <c r="AS65" s="74">
        <v>0</v>
      </c>
      <c r="AT65" s="74">
        <v>1740</v>
      </c>
      <c r="AU65" s="74">
        <v>1700</v>
      </c>
      <c r="AV65" s="74">
        <v>0</v>
      </c>
      <c r="AW65" s="74">
        <v>0</v>
      </c>
      <c r="AX65" s="74">
        <v>0</v>
      </c>
      <c r="AY65" s="74">
        <v>0</v>
      </c>
      <c r="AZ65" s="74">
        <v>481</v>
      </c>
      <c r="BA65" s="74">
        <v>649</v>
      </c>
      <c r="BB65" s="74">
        <v>9516</v>
      </c>
      <c r="BC65" s="74">
        <v>14507</v>
      </c>
      <c r="BD65" s="74">
        <v>168</v>
      </c>
      <c r="BE65" s="74">
        <v>1633</v>
      </c>
      <c r="BF65" s="74">
        <v>0</v>
      </c>
      <c r="BG65" s="74">
        <v>777</v>
      </c>
      <c r="BH65" s="74">
        <v>23</v>
      </c>
      <c r="BI65" s="74">
        <v>209</v>
      </c>
      <c r="BJ65" s="74">
        <v>0</v>
      </c>
      <c r="BK65" s="74">
        <v>0</v>
      </c>
      <c r="BL65" s="74">
        <v>1617</v>
      </c>
      <c r="BM65" s="74">
        <v>449</v>
      </c>
      <c r="BN65" s="74">
        <v>0</v>
      </c>
      <c r="BO65" s="74">
        <v>411</v>
      </c>
      <c r="BP65" s="74">
        <v>287</v>
      </c>
      <c r="BQ65" s="74">
        <v>276</v>
      </c>
      <c r="BR65" s="74">
        <v>2512</v>
      </c>
      <c r="BS65" s="74">
        <v>4070</v>
      </c>
      <c r="BT65" s="74">
        <v>257</v>
      </c>
      <c r="BU65" s="74">
        <v>623</v>
      </c>
      <c r="BV65" s="74">
        <v>257</v>
      </c>
      <c r="BW65" s="74">
        <v>619</v>
      </c>
      <c r="BX65" s="74">
        <v>21</v>
      </c>
      <c r="BY65" s="74">
        <v>1880</v>
      </c>
      <c r="BZ65" s="74">
        <v>105</v>
      </c>
      <c r="CA65" s="74">
        <v>105</v>
      </c>
      <c r="CB65" s="74">
        <v>6</v>
      </c>
      <c r="CC65" s="74">
        <v>3167</v>
      </c>
      <c r="CD65" s="74">
        <v>177</v>
      </c>
      <c r="CE65" s="74">
        <v>426</v>
      </c>
      <c r="CF65" s="74">
        <v>7124</v>
      </c>
      <c r="CG65" s="74">
        <v>0</v>
      </c>
      <c r="CH65" s="74">
        <v>1857</v>
      </c>
      <c r="CI65" s="74">
        <v>124</v>
      </c>
      <c r="CJ65" s="74">
        <v>1472</v>
      </c>
      <c r="CK65" s="75">
        <v>110166</v>
      </c>
      <c r="CL65" s="5"/>
    </row>
    <row r="66" spans="1:90" x14ac:dyDescent="0.25">
      <c r="A66" s="57" t="s">
        <v>143</v>
      </c>
      <c r="B66" s="76">
        <v>146</v>
      </c>
      <c r="C66" s="77">
        <v>0</v>
      </c>
      <c r="D66" s="77">
        <v>0</v>
      </c>
      <c r="E66" s="77">
        <v>0</v>
      </c>
      <c r="F66" s="77">
        <v>18</v>
      </c>
      <c r="G66" s="77">
        <v>0</v>
      </c>
      <c r="H66" s="77">
        <v>0</v>
      </c>
      <c r="I66" s="77">
        <v>0</v>
      </c>
      <c r="J66" s="77">
        <v>0</v>
      </c>
      <c r="K66" s="77">
        <v>0</v>
      </c>
      <c r="L66" s="77">
        <v>0</v>
      </c>
      <c r="M66" s="77">
        <v>0</v>
      </c>
      <c r="N66" s="77">
        <v>0</v>
      </c>
      <c r="O66" s="77">
        <v>0</v>
      </c>
      <c r="P66" s="77">
        <v>0</v>
      </c>
      <c r="Q66" s="77">
        <v>328</v>
      </c>
      <c r="R66" s="77">
        <v>0</v>
      </c>
      <c r="S66" s="77">
        <v>129</v>
      </c>
      <c r="T66" s="77">
        <v>379</v>
      </c>
      <c r="U66" s="77">
        <v>0</v>
      </c>
      <c r="V66" s="77">
        <v>0</v>
      </c>
      <c r="W66" s="77">
        <v>0</v>
      </c>
      <c r="X66" s="77">
        <v>0</v>
      </c>
      <c r="Y66" s="77">
        <v>0</v>
      </c>
      <c r="Z66" s="77">
        <v>0</v>
      </c>
      <c r="AA66" s="77">
        <v>0</v>
      </c>
      <c r="AB66" s="77">
        <v>0</v>
      </c>
      <c r="AC66" s="77">
        <v>0</v>
      </c>
      <c r="AD66" s="77">
        <v>0</v>
      </c>
      <c r="AE66" s="77">
        <v>0</v>
      </c>
      <c r="AF66" s="77">
        <v>0</v>
      </c>
      <c r="AG66" s="77">
        <v>49</v>
      </c>
      <c r="AH66" s="77">
        <v>16</v>
      </c>
      <c r="AI66" s="77">
        <v>0</v>
      </c>
      <c r="AJ66" s="77">
        <v>0</v>
      </c>
      <c r="AK66" s="77">
        <v>0</v>
      </c>
      <c r="AL66" s="77">
        <v>0</v>
      </c>
      <c r="AM66" s="77">
        <v>0</v>
      </c>
      <c r="AN66" s="77">
        <v>516</v>
      </c>
      <c r="AO66" s="77">
        <v>0</v>
      </c>
      <c r="AP66" s="77">
        <v>0</v>
      </c>
      <c r="AQ66" s="77">
        <v>216</v>
      </c>
      <c r="AR66" s="77">
        <v>1122</v>
      </c>
      <c r="AS66" s="77">
        <v>0</v>
      </c>
      <c r="AT66" s="77">
        <v>0</v>
      </c>
      <c r="AU66" s="77">
        <v>0</v>
      </c>
      <c r="AV66" s="77">
        <v>0</v>
      </c>
      <c r="AW66" s="77">
        <v>0</v>
      </c>
      <c r="AX66" s="77">
        <v>0</v>
      </c>
      <c r="AY66" s="77">
        <v>0</v>
      </c>
      <c r="AZ66" s="77">
        <v>0</v>
      </c>
      <c r="BA66" s="77">
        <v>0</v>
      </c>
      <c r="BB66" s="77">
        <v>540</v>
      </c>
      <c r="BC66" s="77">
        <v>0</v>
      </c>
      <c r="BD66" s="77">
        <v>168</v>
      </c>
      <c r="BE66" s="77">
        <v>0</v>
      </c>
      <c r="BF66" s="77">
        <v>0</v>
      </c>
      <c r="BG66" s="77">
        <v>36</v>
      </c>
      <c r="BH66" s="77">
        <v>0</v>
      </c>
      <c r="BI66" s="77">
        <v>0</v>
      </c>
      <c r="BJ66" s="77">
        <v>0</v>
      </c>
      <c r="BK66" s="77">
        <v>0</v>
      </c>
      <c r="BL66" s="77">
        <v>0</v>
      </c>
      <c r="BM66" s="77">
        <v>0</v>
      </c>
      <c r="BN66" s="77">
        <v>0</v>
      </c>
      <c r="BO66" s="77">
        <v>0</v>
      </c>
      <c r="BP66" s="77">
        <v>0</v>
      </c>
      <c r="BQ66" s="77">
        <v>0</v>
      </c>
      <c r="BR66" s="77">
        <v>139</v>
      </c>
      <c r="BS66" s="77">
        <v>139</v>
      </c>
      <c r="BT66" s="77">
        <v>20</v>
      </c>
      <c r="BU66" s="77">
        <v>0</v>
      </c>
      <c r="BV66" s="77">
        <v>20</v>
      </c>
      <c r="BW66" s="77">
        <v>0</v>
      </c>
      <c r="BX66" s="77">
        <v>0</v>
      </c>
      <c r="BY66" s="77">
        <v>34</v>
      </c>
      <c r="BZ66" s="77">
        <v>0</v>
      </c>
      <c r="CA66" s="77">
        <v>0</v>
      </c>
      <c r="CB66" s="77">
        <v>6</v>
      </c>
      <c r="CC66" s="77">
        <v>328</v>
      </c>
      <c r="CD66" s="77">
        <v>0</v>
      </c>
      <c r="CE66" s="77">
        <v>0</v>
      </c>
      <c r="CF66" s="77">
        <v>379</v>
      </c>
      <c r="CG66" s="77">
        <v>0</v>
      </c>
      <c r="CH66" s="77">
        <v>18</v>
      </c>
      <c r="CI66" s="77">
        <v>0</v>
      </c>
      <c r="CJ66" s="77">
        <v>79</v>
      </c>
      <c r="CK66" s="78">
        <v>4825</v>
      </c>
    </row>
    <row r="67" spans="1:90" x14ac:dyDescent="0.25">
      <c r="A67" s="57" t="s">
        <v>144</v>
      </c>
      <c r="B67" s="76">
        <v>114</v>
      </c>
      <c r="C67" s="77">
        <v>0</v>
      </c>
      <c r="D67" s="77">
        <v>0</v>
      </c>
      <c r="E67" s="77">
        <v>0</v>
      </c>
      <c r="F67" s="77">
        <v>0</v>
      </c>
      <c r="G67" s="77">
        <v>0</v>
      </c>
      <c r="H67" s="77">
        <v>0</v>
      </c>
      <c r="I67" s="77">
        <v>0</v>
      </c>
      <c r="J67" s="77">
        <v>0</v>
      </c>
      <c r="K67" s="77">
        <v>0</v>
      </c>
      <c r="L67" s="77">
        <v>0</v>
      </c>
      <c r="M67" s="77">
        <v>0</v>
      </c>
      <c r="N67" s="77">
        <v>0</v>
      </c>
      <c r="O67" s="77">
        <v>0</v>
      </c>
      <c r="P67" s="77">
        <v>0</v>
      </c>
      <c r="Q67" s="77">
        <v>281</v>
      </c>
      <c r="R67" s="77">
        <v>0</v>
      </c>
      <c r="S67" s="77">
        <v>130</v>
      </c>
      <c r="T67" s="77">
        <v>292</v>
      </c>
      <c r="U67" s="77">
        <v>0</v>
      </c>
      <c r="V67" s="77">
        <v>0</v>
      </c>
      <c r="W67" s="77">
        <v>0</v>
      </c>
      <c r="X67" s="77">
        <v>0</v>
      </c>
      <c r="Y67" s="77">
        <v>0</v>
      </c>
      <c r="Z67" s="77">
        <v>0</v>
      </c>
      <c r="AA67" s="77">
        <v>0</v>
      </c>
      <c r="AB67" s="77">
        <v>0</v>
      </c>
      <c r="AC67" s="77">
        <v>0</v>
      </c>
      <c r="AD67" s="77">
        <v>0</v>
      </c>
      <c r="AE67" s="77">
        <v>0</v>
      </c>
      <c r="AF67" s="77">
        <v>0</v>
      </c>
      <c r="AG67" s="77">
        <v>191</v>
      </c>
      <c r="AH67" s="77">
        <v>33</v>
      </c>
      <c r="AI67" s="77">
        <v>0</v>
      </c>
      <c r="AJ67" s="77">
        <v>0</v>
      </c>
      <c r="AK67" s="77">
        <v>0</v>
      </c>
      <c r="AL67" s="77">
        <v>0</v>
      </c>
      <c r="AM67" s="77">
        <v>0</v>
      </c>
      <c r="AN67" s="77">
        <v>466</v>
      </c>
      <c r="AO67" s="77">
        <v>0</v>
      </c>
      <c r="AP67" s="77">
        <v>0</v>
      </c>
      <c r="AQ67" s="77">
        <v>0</v>
      </c>
      <c r="AR67" s="77">
        <v>770</v>
      </c>
      <c r="AS67" s="77">
        <v>0</v>
      </c>
      <c r="AT67" s="77">
        <v>68</v>
      </c>
      <c r="AU67" s="77">
        <v>50</v>
      </c>
      <c r="AV67" s="77">
        <v>0</v>
      </c>
      <c r="AW67" s="77">
        <v>0</v>
      </c>
      <c r="AX67" s="77">
        <v>0</v>
      </c>
      <c r="AY67" s="77">
        <v>0</v>
      </c>
      <c r="AZ67" s="77">
        <v>0</v>
      </c>
      <c r="BA67" s="77">
        <v>0</v>
      </c>
      <c r="BB67" s="77">
        <v>670</v>
      </c>
      <c r="BC67" s="77">
        <v>254</v>
      </c>
      <c r="BD67" s="77">
        <v>0</v>
      </c>
      <c r="BE67" s="77">
        <v>0</v>
      </c>
      <c r="BF67" s="77">
        <v>0</v>
      </c>
      <c r="BG67" s="77">
        <v>56</v>
      </c>
      <c r="BH67" s="77">
        <v>0</v>
      </c>
      <c r="BI67" s="77">
        <v>0</v>
      </c>
      <c r="BJ67" s="77">
        <v>0</v>
      </c>
      <c r="BK67" s="77">
        <v>0</v>
      </c>
      <c r="BL67" s="77">
        <v>0</v>
      </c>
      <c r="BM67" s="77">
        <v>0</v>
      </c>
      <c r="BN67" s="77">
        <v>0</v>
      </c>
      <c r="BO67" s="77">
        <v>0</v>
      </c>
      <c r="BP67" s="77">
        <v>0</v>
      </c>
      <c r="BQ67" s="77">
        <v>0</v>
      </c>
      <c r="BR67" s="77">
        <v>189</v>
      </c>
      <c r="BS67" s="77">
        <v>189</v>
      </c>
      <c r="BT67" s="77">
        <v>3</v>
      </c>
      <c r="BU67" s="77">
        <v>0</v>
      </c>
      <c r="BV67" s="77">
        <v>3</v>
      </c>
      <c r="BW67" s="77">
        <v>0</v>
      </c>
      <c r="BX67" s="77">
        <v>0</v>
      </c>
      <c r="BY67" s="77">
        <v>48</v>
      </c>
      <c r="BZ67" s="77">
        <v>0</v>
      </c>
      <c r="CA67" s="77">
        <v>0</v>
      </c>
      <c r="CB67" s="77">
        <v>0</v>
      </c>
      <c r="CC67" s="77">
        <v>180</v>
      </c>
      <c r="CD67" s="77">
        <v>0</v>
      </c>
      <c r="CE67" s="77">
        <v>0</v>
      </c>
      <c r="CF67" s="77">
        <v>278</v>
      </c>
      <c r="CG67" s="77">
        <v>0</v>
      </c>
      <c r="CH67" s="77">
        <v>55</v>
      </c>
      <c r="CI67" s="77">
        <v>0</v>
      </c>
      <c r="CJ67" s="77">
        <v>49</v>
      </c>
      <c r="CK67" s="78">
        <v>4369</v>
      </c>
    </row>
    <row r="68" spans="1:90" x14ac:dyDescent="0.25">
      <c r="A68" s="57" t="s">
        <v>145</v>
      </c>
      <c r="B68" s="76">
        <v>141</v>
      </c>
      <c r="C68" s="77">
        <v>0</v>
      </c>
      <c r="D68" s="77">
        <v>0</v>
      </c>
      <c r="E68" s="77">
        <v>0</v>
      </c>
      <c r="F68" s="77">
        <v>0</v>
      </c>
      <c r="G68" s="77">
        <v>0</v>
      </c>
      <c r="H68" s="77">
        <v>0</v>
      </c>
      <c r="I68" s="77">
        <v>0</v>
      </c>
      <c r="J68" s="77">
        <v>0</v>
      </c>
      <c r="K68" s="77">
        <v>0</v>
      </c>
      <c r="L68" s="77">
        <v>0</v>
      </c>
      <c r="M68" s="77">
        <v>0</v>
      </c>
      <c r="N68" s="77">
        <v>0</v>
      </c>
      <c r="O68" s="77">
        <v>0</v>
      </c>
      <c r="P68" s="77">
        <v>0</v>
      </c>
      <c r="Q68" s="77">
        <v>268</v>
      </c>
      <c r="R68" s="77">
        <v>0</v>
      </c>
      <c r="S68" s="77">
        <v>0</v>
      </c>
      <c r="T68" s="77">
        <v>178</v>
      </c>
      <c r="U68" s="77">
        <v>0</v>
      </c>
      <c r="V68" s="77">
        <v>0</v>
      </c>
      <c r="W68" s="77">
        <v>0</v>
      </c>
      <c r="X68" s="77">
        <v>0</v>
      </c>
      <c r="Y68" s="77">
        <v>0</v>
      </c>
      <c r="Z68" s="77">
        <v>0</v>
      </c>
      <c r="AA68" s="77">
        <v>0</v>
      </c>
      <c r="AB68" s="77">
        <v>0</v>
      </c>
      <c r="AC68" s="77">
        <v>0</v>
      </c>
      <c r="AD68" s="77">
        <v>0</v>
      </c>
      <c r="AE68" s="77">
        <v>0</v>
      </c>
      <c r="AF68" s="77">
        <v>0</v>
      </c>
      <c r="AG68" s="77">
        <v>0</v>
      </c>
      <c r="AH68" s="77">
        <v>0</v>
      </c>
      <c r="AI68" s="77">
        <v>0</v>
      </c>
      <c r="AJ68" s="77">
        <v>0</v>
      </c>
      <c r="AK68" s="77">
        <v>0</v>
      </c>
      <c r="AL68" s="77">
        <v>0</v>
      </c>
      <c r="AM68" s="77">
        <v>0</v>
      </c>
      <c r="AN68" s="77">
        <v>557</v>
      </c>
      <c r="AO68" s="77">
        <v>0</v>
      </c>
      <c r="AP68" s="77">
        <v>0</v>
      </c>
      <c r="AQ68" s="77">
        <v>0</v>
      </c>
      <c r="AR68" s="77">
        <v>880</v>
      </c>
      <c r="AS68" s="77">
        <v>0</v>
      </c>
      <c r="AT68" s="77">
        <v>0</v>
      </c>
      <c r="AU68" s="77">
        <v>0</v>
      </c>
      <c r="AV68" s="77">
        <v>0</v>
      </c>
      <c r="AW68" s="77">
        <v>0</v>
      </c>
      <c r="AX68" s="77">
        <v>0</v>
      </c>
      <c r="AY68" s="77">
        <v>0</v>
      </c>
      <c r="AZ68" s="77">
        <v>0</v>
      </c>
      <c r="BA68" s="77">
        <v>0</v>
      </c>
      <c r="BB68" s="77">
        <v>647</v>
      </c>
      <c r="BC68" s="77">
        <v>0</v>
      </c>
      <c r="BD68" s="77">
        <v>0</v>
      </c>
      <c r="BE68" s="77">
        <v>0</v>
      </c>
      <c r="BF68" s="77">
        <v>0</v>
      </c>
      <c r="BG68" s="77">
        <v>60</v>
      </c>
      <c r="BH68" s="77">
        <v>0</v>
      </c>
      <c r="BI68" s="77">
        <v>0</v>
      </c>
      <c r="BJ68" s="77">
        <v>0</v>
      </c>
      <c r="BK68" s="77">
        <v>0</v>
      </c>
      <c r="BL68" s="77">
        <v>0</v>
      </c>
      <c r="BM68" s="77">
        <v>0</v>
      </c>
      <c r="BN68" s="77">
        <v>0</v>
      </c>
      <c r="BO68" s="77">
        <v>0</v>
      </c>
      <c r="BP68" s="77">
        <v>0</v>
      </c>
      <c r="BQ68" s="77">
        <v>0</v>
      </c>
      <c r="BR68" s="77">
        <v>0</v>
      </c>
      <c r="BS68" s="77">
        <v>0</v>
      </c>
      <c r="BT68" s="77">
        <v>0</v>
      </c>
      <c r="BU68" s="77">
        <v>0</v>
      </c>
      <c r="BV68" s="77">
        <v>0</v>
      </c>
      <c r="BW68" s="77">
        <v>0</v>
      </c>
      <c r="BX68" s="77">
        <v>0</v>
      </c>
      <c r="BY68" s="77">
        <v>30</v>
      </c>
      <c r="BZ68" s="77">
        <v>0</v>
      </c>
      <c r="CA68" s="77">
        <v>0</v>
      </c>
      <c r="CB68" s="77">
        <v>0</v>
      </c>
      <c r="CC68" s="77">
        <v>233</v>
      </c>
      <c r="CD68" s="77">
        <v>0</v>
      </c>
      <c r="CE68" s="77">
        <v>0</v>
      </c>
      <c r="CF68" s="77">
        <v>75</v>
      </c>
      <c r="CG68" s="77">
        <v>0</v>
      </c>
      <c r="CH68" s="77">
        <v>0</v>
      </c>
      <c r="CI68" s="77">
        <v>0</v>
      </c>
      <c r="CJ68" s="77">
        <v>0</v>
      </c>
      <c r="CK68" s="78">
        <v>3069</v>
      </c>
    </row>
    <row r="69" spans="1:90" x14ac:dyDescent="0.25">
      <c r="A69" s="57" t="s">
        <v>146</v>
      </c>
      <c r="B69" s="76">
        <v>0</v>
      </c>
      <c r="C69" s="77">
        <v>0</v>
      </c>
      <c r="D69" s="77">
        <v>0</v>
      </c>
      <c r="E69" s="77">
        <v>0</v>
      </c>
      <c r="F69" s="77">
        <v>0</v>
      </c>
      <c r="G69" s="77">
        <v>0</v>
      </c>
      <c r="H69" s="77">
        <v>0</v>
      </c>
      <c r="I69" s="77">
        <v>0</v>
      </c>
      <c r="J69" s="77">
        <v>0</v>
      </c>
      <c r="K69" s="77">
        <v>0</v>
      </c>
      <c r="L69" s="77">
        <v>0</v>
      </c>
      <c r="M69" s="77">
        <v>0</v>
      </c>
      <c r="N69" s="77">
        <v>0</v>
      </c>
      <c r="O69" s="77">
        <v>0</v>
      </c>
      <c r="P69" s="77">
        <v>0</v>
      </c>
      <c r="Q69" s="77">
        <v>710</v>
      </c>
      <c r="R69" s="77">
        <v>0</v>
      </c>
      <c r="S69" s="77">
        <v>462</v>
      </c>
      <c r="T69" s="77">
        <v>758</v>
      </c>
      <c r="U69" s="77">
        <v>0</v>
      </c>
      <c r="V69" s="77">
        <v>0</v>
      </c>
      <c r="W69" s="77">
        <v>0</v>
      </c>
      <c r="X69" s="77">
        <v>0</v>
      </c>
      <c r="Y69" s="77">
        <v>0</v>
      </c>
      <c r="Z69" s="77">
        <v>0</v>
      </c>
      <c r="AA69" s="77">
        <v>0</v>
      </c>
      <c r="AB69" s="77">
        <v>0</v>
      </c>
      <c r="AC69" s="77">
        <v>0</v>
      </c>
      <c r="AD69" s="77">
        <v>0</v>
      </c>
      <c r="AE69" s="77">
        <v>0</v>
      </c>
      <c r="AF69" s="77">
        <v>0</v>
      </c>
      <c r="AG69" s="77">
        <v>0</v>
      </c>
      <c r="AH69" s="77">
        <v>0</v>
      </c>
      <c r="AI69" s="77">
        <v>0</v>
      </c>
      <c r="AJ69" s="77">
        <v>0</v>
      </c>
      <c r="AK69" s="77">
        <v>0</v>
      </c>
      <c r="AL69" s="77">
        <v>0</v>
      </c>
      <c r="AM69" s="77">
        <v>0</v>
      </c>
      <c r="AN69" s="77">
        <v>1022</v>
      </c>
      <c r="AO69" s="77">
        <v>0</v>
      </c>
      <c r="AP69" s="77">
        <v>0</v>
      </c>
      <c r="AQ69" s="77">
        <v>0</v>
      </c>
      <c r="AR69" s="77">
        <v>4747</v>
      </c>
      <c r="AS69" s="77">
        <v>0</v>
      </c>
      <c r="AT69" s="77">
        <v>0</v>
      </c>
      <c r="AU69" s="77">
        <v>0</v>
      </c>
      <c r="AV69" s="77">
        <v>0</v>
      </c>
      <c r="AW69" s="77">
        <v>0</v>
      </c>
      <c r="AX69" s="77">
        <v>0</v>
      </c>
      <c r="AY69" s="77">
        <v>0</v>
      </c>
      <c r="AZ69" s="77">
        <v>0</v>
      </c>
      <c r="BA69" s="77">
        <v>0</v>
      </c>
      <c r="BB69" s="77">
        <v>1309</v>
      </c>
      <c r="BC69" s="77">
        <v>3416</v>
      </c>
      <c r="BD69" s="77">
        <v>0</v>
      </c>
      <c r="BE69" s="77">
        <v>0</v>
      </c>
      <c r="BF69" s="77">
        <v>0</v>
      </c>
      <c r="BG69" s="77">
        <v>0</v>
      </c>
      <c r="BH69" s="77">
        <v>0</v>
      </c>
      <c r="BI69" s="77">
        <v>0</v>
      </c>
      <c r="BJ69" s="77">
        <v>0</v>
      </c>
      <c r="BK69" s="77">
        <v>0</v>
      </c>
      <c r="BL69" s="77">
        <v>0</v>
      </c>
      <c r="BM69" s="77">
        <v>0</v>
      </c>
      <c r="BN69" s="77">
        <v>0</v>
      </c>
      <c r="BO69" s="77">
        <v>0</v>
      </c>
      <c r="BP69" s="77">
        <v>0</v>
      </c>
      <c r="BQ69" s="77">
        <v>0</v>
      </c>
      <c r="BR69" s="77">
        <v>534</v>
      </c>
      <c r="BS69" s="77">
        <v>517</v>
      </c>
      <c r="BT69" s="77">
        <v>0</v>
      </c>
      <c r="BU69" s="77">
        <v>0</v>
      </c>
      <c r="BV69" s="77">
        <v>0</v>
      </c>
      <c r="BW69" s="77">
        <v>0</v>
      </c>
      <c r="BX69" s="77">
        <v>0</v>
      </c>
      <c r="BY69" s="77">
        <v>63</v>
      </c>
      <c r="BZ69" s="77">
        <v>0</v>
      </c>
      <c r="CA69" s="77">
        <v>0</v>
      </c>
      <c r="CB69" s="77">
        <v>0</v>
      </c>
      <c r="CC69" s="77">
        <v>688</v>
      </c>
      <c r="CD69" s="77">
        <v>0</v>
      </c>
      <c r="CE69" s="77">
        <v>0</v>
      </c>
      <c r="CF69" s="77">
        <v>1406</v>
      </c>
      <c r="CG69" s="77">
        <v>0</v>
      </c>
      <c r="CH69" s="77">
        <v>89</v>
      </c>
      <c r="CI69" s="77">
        <v>124</v>
      </c>
      <c r="CJ69" s="77">
        <v>141</v>
      </c>
      <c r="CK69" s="78">
        <v>15986</v>
      </c>
    </row>
    <row r="70" spans="1:90" x14ac:dyDescent="0.25">
      <c r="A70" s="57" t="s">
        <v>147</v>
      </c>
      <c r="B70" s="76">
        <v>775</v>
      </c>
      <c r="C70" s="77">
        <v>536</v>
      </c>
      <c r="D70" s="77">
        <v>126</v>
      </c>
      <c r="E70" s="77">
        <v>284</v>
      </c>
      <c r="F70" s="77">
        <v>401</v>
      </c>
      <c r="G70" s="77">
        <v>17</v>
      </c>
      <c r="H70" s="77">
        <v>21</v>
      </c>
      <c r="I70" s="77">
        <v>0</v>
      </c>
      <c r="J70" s="77">
        <v>1934</v>
      </c>
      <c r="K70" s="77">
        <v>180</v>
      </c>
      <c r="L70" s="77">
        <v>146</v>
      </c>
      <c r="M70" s="77">
        <v>33</v>
      </c>
      <c r="N70" s="77">
        <v>0</v>
      </c>
      <c r="O70" s="77">
        <v>133</v>
      </c>
      <c r="P70" s="77">
        <v>1078</v>
      </c>
      <c r="Q70" s="77">
        <v>1667</v>
      </c>
      <c r="R70" s="77">
        <v>0</v>
      </c>
      <c r="S70" s="77">
        <v>999</v>
      </c>
      <c r="T70" s="77">
        <v>3589</v>
      </c>
      <c r="U70" s="77">
        <v>0</v>
      </c>
      <c r="V70" s="77">
        <v>0</v>
      </c>
      <c r="W70" s="77">
        <v>0</v>
      </c>
      <c r="X70" s="77">
        <v>0</v>
      </c>
      <c r="Y70" s="77">
        <v>0</v>
      </c>
      <c r="Z70" s="77">
        <v>0</v>
      </c>
      <c r="AA70" s="77">
        <v>31</v>
      </c>
      <c r="AB70" s="77">
        <v>31</v>
      </c>
      <c r="AC70" s="77">
        <v>0</v>
      </c>
      <c r="AD70" s="77">
        <v>0</v>
      </c>
      <c r="AE70" s="77">
        <v>0</v>
      </c>
      <c r="AF70" s="77">
        <v>2346</v>
      </c>
      <c r="AG70" s="77">
        <v>1038</v>
      </c>
      <c r="AH70" s="77">
        <v>223</v>
      </c>
      <c r="AI70" s="77">
        <v>0</v>
      </c>
      <c r="AJ70" s="77">
        <v>0</v>
      </c>
      <c r="AK70" s="77">
        <v>770</v>
      </c>
      <c r="AL70" s="77">
        <v>198</v>
      </c>
      <c r="AM70" s="77">
        <v>0</v>
      </c>
      <c r="AN70" s="77">
        <v>7938</v>
      </c>
      <c r="AO70" s="77">
        <v>4</v>
      </c>
      <c r="AP70" s="77">
        <v>0</v>
      </c>
      <c r="AQ70" s="77">
        <v>491</v>
      </c>
      <c r="AR70" s="77">
        <v>11013</v>
      </c>
      <c r="AS70" s="77">
        <v>0</v>
      </c>
      <c r="AT70" s="77">
        <v>1672</v>
      </c>
      <c r="AU70" s="77">
        <v>1650</v>
      </c>
      <c r="AV70" s="77">
        <v>0</v>
      </c>
      <c r="AW70" s="77">
        <v>0</v>
      </c>
      <c r="AX70" s="77">
        <v>0</v>
      </c>
      <c r="AY70" s="77">
        <v>0</v>
      </c>
      <c r="AZ70" s="77">
        <v>481</v>
      </c>
      <c r="BA70" s="77">
        <v>649</v>
      </c>
      <c r="BB70" s="77">
        <v>6350</v>
      </c>
      <c r="BC70" s="77">
        <v>10837</v>
      </c>
      <c r="BD70" s="77">
        <v>0</v>
      </c>
      <c r="BE70" s="77">
        <v>1633</v>
      </c>
      <c r="BF70" s="77">
        <v>0</v>
      </c>
      <c r="BG70" s="77">
        <v>625</v>
      </c>
      <c r="BH70" s="77">
        <v>23</v>
      </c>
      <c r="BI70" s="77">
        <v>209</v>
      </c>
      <c r="BJ70" s="77">
        <v>0</v>
      </c>
      <c r="BK70" s="77">
        <v>0</v>
      </c>
      <c r="BL70" s="77">
        <v>1617</v>
      </c>
      <c r="BM70" s="77">
        <v>449</v>
      </c>
      <c r="BN70" s="77">
        <v>0</v>
      </c>
      <c r="BO70" s="77">
        <v>411</v>
      </c>
      <c r="BP70" s="77">
        <v>287</v>
      </c>
      <c r="BQ70" s="77">
        <v>276</v>
      </c>
      <c r="BR70" s="77">
        <v>1650</v>
      </c>
      <c r="BS70" s="77">
        <v>3225</v>
      </c>
      <c r="BT70" s="77">
        <v>234</v>
      </c>
      <c r="BU70" s="77">
        <v>623</v>
      </c>
      <c r="BV70" s="77">
        <v>234</v>
      </c>
      <c r="BW70" s="77">
        <v>619</v>
      </c>
      <c r="BX70" s="77">
        <v>21</v>
      </c>
      <c r="BY70" s="77">
        <v>1705</v>
      </c>
      <c r="BZ70" s="77">
        <v>105</v>
      </c>
      <c r="CA70" s="77">
        <v>105</v>
      </c>
      <c r="CB70" s="77">
        <v>0</v>
      </c>
      <c r="CC70" s="77">
        <v>1738</v>
      </c>
      <c r="CD70" s="77">
        <v>177</v>
      </c>
      <c r="CE70" s="77">
        <v>426</v>
      </c>
      <c r="CF70" s="77">
        <v>4986</v>
      </c>
      <c r="CG70" s="77">
        <v>0</v>
      </c>
      <c r="CH70" s="77">
        <v>1695</v>
      </c>
      <c r="CI70" s="77">
        <v>0</v>
      </c>
      <c r="CJ70" s="77">
        <v>1203</v>
      </c>
      <c r="CK70" s="78">
        <v>81917</v>
      </c>
    </row>
    <row r="71" spans="1:90" x14ac:dyDescent="0.25">
      <c r="A71" s="23" t="s">
        <v>18</v>
      </c>
      <c r="B71" s="73">
        <v>3922</v>
      </c>
      <c r="C71" s="74">
        <v>401</v>
      </c>
      <c r="D71" s="74">
        <v>525</v>
      </c>
      <c r="E71" s="74">
        <v>718</v>
      </c>
      <c r="F71" s="74">
        <v>1117</v>
      </c>
      <c r="G71" s="74">
        <v>58</v>
      </c>
      <c r="H71" s="74">
        <v>61</v>
      </c>
      <c r="I71" s="74">
        <v>70</v>
      </c>
      <c r="J71" s="74">
        <v>3562</v>
      </c>
      <c r="K71" s="74">
        <v>0</v>
      </c>
      <c r="L71" s="74">
        <v>0</v>
      </c>
      <c r="M71" s="74">
        <v>72</v>
      </c>
      <c r="N71" s="74">
        <v>1144</v>
      </c>
      <c r="O71" s="74">
        <v>1770</v>
      </c>
      <c r="P71" s="74">
        <v>3562</v>
      </c>
      <c r="Q71" s="74">
        <v>7812</v>
      </c>
      <c r="R71" s="74">
        <v>0</v>
      </c>
      <c r="S71" s="74">
        <v>3979</v>
      </c>
      <c r="T71" s="74">
        <v>11476</v>
      </c>
      <c r="U71" s="74">
        <v>4</v>
      </c>
      <c r="V71" s="74">
        <v>0</v>
      </c>
      <c r="W71" s="74">
        <v>0</v>
      </c>
      <c r="X71" s="74">
        <v>0</v>
      </c>
      <c r="Y71" s="74">
        <v>0</v>
      </c>
      <c r="Z71" s="74">
        <v>11</v>
      </c>
      <c r="AA71" s="74">
        <v>148</v>
      </c>
      <c r="AB71" s="74">
        <v>93</v>
      </c>
      <c r="AC71" s="74">
        <v>56</v>
      </c>
      <c r="AD71" s="74">
        <v>195</v>
      </c>
      <c r="AE71" s="74">
        <v>70</v>
      </c>
      <c r="AF71" s="74">
        <v>0</v>
      </c>
      <c r="AG71" s="74">
        <v>1274</v>
      </c>
      <c r="AH71" s="74">
        <v>1111</v>
      </c>
      <c r="AI71" s="74">
        <v>0</v>
      </c>
      <c r="AJ71" s="74">
        <v>6</v>
      </c>
      <c r="AK71" s="74">
        <v>6</v>
      </c>
      <c r="AL71" s="74">
        <v>317</v>
      </c>
      <c r="AM71" s="74">
        <v>657</v>
      </c>
      <c r="AN71" s="74">
        <v>21244</v>
      </c>
      <c r="AO71" s="74">
        <v>998</v>
      </c>
      <c r="AP71" s="74">
        <v>0</v>
      </c>
      <c r="AQ71" s="74">
        <v>863</v>
      </c>
      <c r="AR71" s="74">
        <v>31438</v>
      </c>
      <c r="AS71" s="74">
        <v>15</v>
      </c>
      <c r="AT71" s="74">
        <v>3543</v>
      </c>
      <c r="AU71" s="74">
        <v>3569</v>
      </c>
      <c r="AV71" s="74">
        <v>0</v>
      </c>
      <c r="AW71" s="74">
        <v>51</v>
      </c>
      <c r="AX71" s="74">
        <v>0</v>
      </c>
      <c r="AY71" s="74">
        <v>0</v>
      </c>
      <c r="AZ71" s="74">
        <v>439</v>
      </c>
      <c r="BA71" s="74">
        <v>5</v>
      </c>
      <c r="BB71" s="74">
        <v>16961</v>
      </c>
      <c r="BC71" s="74">
        <v>42728</v>
      </c>
      <c r="BD71" s="74">
        <v>616</v>
      </c>
      <c r="BE71" s="74">
        <v>3562</v>
      </c>
      <c r="BF71" s="74">
        <v>0</v>
      </c>
      <c r="BG71" s="74">
        <v>1793</v>
      </c>
      <c r="BH71" s="74">
        <v>244</v>
      </c>
      <c r="BI71" s="74">
        <v>335</v>
      </c>
      <c r="BJ71" s="74">
        <v>349</v>
      </c>
      <c r="BK71" s="74">
        <v>0</v>
      </c>
      <c r="BL71" s="74">
        <v>3562</v>
      </c>
      <c r="BM71" s="74">
        <v>553</v>
      </c>
      <c r="BN71" s="74">
        <v>0</v>
      </c>
      <c r="BO71" s="74">
        <v>561</v>
      </c>
      <c r="BP71" s="74">
        <v>484</v>
      </c>
      <c r="BQ71" s="74">
        <v>342</v>
      </c>
      <c r="BR71" s="74">
        <v>5603</v>
      </c>
      <c r="BS71" s="74">
        <v>5600</v>
      </c>
      <c r="BT71" s="74">
        <v>92</v>
      </c>
      <c r="BU71" s="74">
        <v>1451</v>
      </c>
      <c r="BV71" s="74">
        <v>90</v>
      </c>
      <c r="BW71" s="74">
        <v>1451</v>
      </c>
      <c r="BX71" s="74">
        <v>84</v>
      </c>
      <c r="BY71" s="74">
        <v>4123</v>
      </c>
      <c r="BZ71" s="74">
        <v>515</v>
      </c>
      <c r="CA71" s="74">
        <v>536</v>
      </c>
      <c r="CB71" s="74">
        <v>0</v>
      </c>
      <c r="CC71" s="74">
        <v>7756</v>
      </c>
      <c r="CD71" s="74">
        <v>1074</v>
      </c>
      <c r="CE71" s="74">
        <v>561</v>
      </c>
      <c r="CF71" s="74">
        <v>11429</v>
      </c>
      <c r="CG71" s="74">
        <v>0</v>
      </c>
      <c r="CH71" s="74">
        <v>4581</v>
      </c>
      <c r="CI71" s="74">
        <v>80</v>
      </c>
      <c r="CJ71" s="74">
        <v>4833</v>
      </c>
      <c r="CK71" s="75">
        <v>228311</v>
      </c>
      <c r="CL71" s="5"/>
    </row>
    <row r="72" spans="1:90" x14ac:dyDescent="0.25">
      <c r="A72" s="57" t="s">
        <v>148</v>
      </c>
      <c r="B72" s="76">
        <v>152</v>
      </c>
      <c r="C72" s="77">
        <v>0</v>
      </c>
      <c r="D72" s="77">
        <v>0</v>
      </c>
      <c r="E72" s="77">
        <v>61</v>
      </c>
      <c r="F72" s="77">
        <v>0</v>
      </c>
      <c r="G72" s="77">
        <v>0</v>
      </c>
      <c r="H72" s="77">
        <v>0</v>
      </c>
      <c r="I72" s="77">
        <v>0</v>
      </c>
      <c r="J72" s="77">
        <v>0</v>
      </c>
      <c r="K72" s="77">
        <v>0</v>
      </c>
      <c r="L72" s="77">
        <v>0</v>
      </c>
      <c r="M72" s="77">
        <v>0</v>
      </c>
      <c r="N72" s="77">
        <v>0</v>
      </c>
      <c r="O72" s="77">
        <v>0</v>
      </c>
      <c r="P72" s="77">
        <v>0</v>
      </c>
      <c r="Q72" s="77">
        <v>425</v>
      </c>
      <c r="R72" s="77">
        <v>0</v>
      </c>
      <c r="S72" s="77">
        <v>229</v>
      </c>
      <c r="T72" s="77">
        <v>459</v>
      </c>
      <c r="U72" s="77">
        <v>0</v>
      </c>
      <c r="V72" s="77">
        <v>0</v>
      </c>
      <c r="W72" s="77">
        <v>0</v>
      </c>
      <c r="X72" s="77">
        <v>0</v>
      </c>
      <c r="Y72" s="77">
        <v>0</v>
      </c>
      <c r="Z72" s="77">
        <v>0</v>
      </c>
      <c r="AA72" s="77">
        <v>0</v>
      </c>
      <c r="AB72" s="77">
        <v>0</v>
      </c>
      <c r="AC72" s="77">
        <v>0</v>
      </c>
      <c r="AD72" s="77">
        <v>0</v>
      </c>
      <c r="AE72" s="77">
        <v>0</v>
      </c>
      <c r="AF72" s="77">
        <v>0</v>
      </c>
      <c r="AG72" s="77">
        <v>4</v>
      </c>
      <c r="AH72" s="77">
        <v>52</v>
      </c>
      <c r="AI72" s="77">
        <v>0</v>
      </c>
      <c r="AJ72" s="77">
        <v>0</v>
      </c>
      <c r="AK72" s="77">
        <v>0</v>
      </c>
      <c r="AL72" s="77">
        <v>0</v>
      </c>
      <c r="AM72" s="77">
        <v>0</v>
      </c>
      <c r="AN72" s="77">
        <v>795</v>
      </c>
      <c r="AO72" s="77">
        <v>0</v>
      </c>
      <c r="AP72" s="77">
        <v>0</v>
      </c>
      <c r="AQ72" s="77">
        <v>0</v>
      </c>
      <c r="AR72" s="77">
        <v>1567</v>
      </c>
      <c r="AS72" s="77">
        <v>0</v>
      </c>
      <c r="AT72" s="77">
        <v>129</v>
      </c>
      <c r="AU72" s="77">
        <v>122</v>
      </c>
      <c r="AV72" s="77">
        <v>0</v>
      </c>
      <c r="AW72" s="77">
        <v>0</v>
      </c>
      <c r="AX72" s="77">
        <v>0</v>
      </c>
      <c r="AY72" s="77">
        <v>0</v>
      </c>
      <c r="AZ72" s="77">
        <v>0</v>
      </c>
      <c r="BA72" s="77">
        <v>0</v>
      </c>
      <c r="BB72" s="77">
        <v>1003</v>
      </c>
      <c r="BC72" s="77">
        <v>738</v>
      </c>
      <c r="BD72" s="77">
        <v>0</v>
      </c>
      <c r="BE72" s="77">
        <v>0</v>
      </c>
      <c r="BF72" s="77">
        <v>0</v>
      </c>
      <c r="BG72" s="77">
        <v>93</v>
      </c>
      <c r="BH72" s="77">
        <v>0</v>
      </c>
      <c r="BI72" s="77">
        <v>0</v>
      </c>
      <c r="BJ72" s="77">
        <v>0</v>
      </c>
      <c r="BK72" s="77">
        <v>0</v>
      </c>
      <c r="BL72" s="77">
        <v>0</v>
      </c>
      <c r="BM72" s="77">
        <v>0</v>
      </c>
      <c r="BN72" s="77">
        <v>0</v>
      </c>
      <c r="BO72" s="77">
        <v>0</v>
      </c>
      <c r="BP72" s="77">
        <v>0</v>
      </c>
      <c r="BQ72" s="77">
        <v>0</v>
      </c>
      <c r="BR72" s="77">
        <v>0</v>
      </c>
      <c r="BS72" s="77">
        <v>0</v>
      </c>
      <c r="BT72" s="77">
        <v>0</v>
      </c>
      <c r="BU72" s="77">
        <v>0</v>
      </c>
      <c r="BV72" s="77">
        <v>0</v>
      </c>
      <c r="BW72" s="77">
        <v>0</v>
      </c>
      <c r="BX72" s="77">
        <v>0</v>
      </c>
      <c r="BY72" s="77">
        <v>115</v>
      </c>
      <c r="BZ72" s="77">
        <v>0</v>
      </c>
      <c r="CA72" s="77">
        <v>21</v>
      </c>
      <c r="CB72" s="77">
        <v>0</v>
      </c>
      <c r="CC72" s="77">
        <v>352</v>
      </c>
      <c r="CD72" s="77">
        <v>0</v>
      </c>
      <c r="CE72" s="77">
        <v>0</v>
      </c>
      <c r="CF72" s="77">
        <v>452</v>
      </c>
      <c r="CG72" s="77">
        <v>0</v>
      </c>
      <c r="CH72" s="77">
        <v>159</v>
      </c>
      <c r="CI72" s="77">
        <v>0</v>
      </c>
      <c r="CJ72" s="77">
        <v>161</v>
      </c>
      <c r="CK72" s="78">
        <v>7089</v>
      </c>
    </row>
    <row r="73" spans="1:90" x14ac:dyDescent="0.25">
      <c r="A73" s="57" t="s">
        <v>149</v>
      </c>
      <c r="B73" s="76">
        <v>161</v>
      </c>
      <c r="C73" s="77">
        <v>0</v>
      </c>
      <c r="D73" s="77">
        <v>0</v>
      </c>
      <c r="E73" s="77">
        <v>200</v>
      </c>
      <c r="F73" s="77">
        <v>49</v>
      </c>
      <c r="G73" s="77">
        <v>0</v>
      </c>
      <c r="H73" s="77">
        <v>0</v>
      </c>
      <c r="I73" s="77">
        <v>0</v>
      </c>
      <c r="J73" s="77">
        <v>0</v>
      </c>
      <c r="K73" s="77">
        <v>0</v>
      </c>
      <c r="L73" s="77">
        <v>0</v>
      </c>
      <c r="M73" s="77">
        <v>0</v>
      </c>
      <c r="N73" s="77">
        <v>0</v>
      </c>
      <c r="O73" s="77">
        <v>0</v>
      </c>
      <c r="P73" s="77">
        <v>0</v>
      </c>
      <c r="Q73" s="77">
        <v>518</v>
      </c>
      <c r="R73" s="77">
        <v>0</v>
      </c>
      <c r="S73" s="77">
        <v>321</v>
      </c>
      <c r="T73" s="77">
        <v>512</v>
      </c>
      <c r="U73" s="77">
        <v>0</v>
      </c>
      <c r="V73" s="77">
        <v>0</v>
      </c>
      <c r="W73" s="77">
        <v>0</v>
      </c>
      <c r="X73" s="77">
        <v>0</v>
      </c>
      <c r="Y73" s="77">
        <v>0</v>
      </c>
      <c r="Z73" s="77">
        <v>11</v>
      </c>
      <c r="AA73" s="77">
        <v>55</v>
      </c>
      <c r="AB73" s="77">
        <v>0</v>
      </c>
      <c r="AC73" s="77">
        <v>0</v>
      </c>
      <c r="AD73" s="77">
        <v>0</v>
      </c>
      <c r="AE73" s="77">
        <v>0</v>
      </c>
      <c r="AF73" s="77">
        <v>0</v>
      </c>
      <c r="AG73" s="77">
        <v>81</v>
      </c>
      <c r="AH73" s="77">
        <v>53</v>
      </c>
      <c r="AI73" s="77">
        <v>0</v>
      </c>
      <c r="AJ73" s="77">
        <v>0</v>
      </c>
      <c r="AK73" s="77">
        <v>0</v>
      </c>
      <c r="AL73" s="77">
        <v>7</v>
      </c>
      <c r="AM73" s="77">
        <v>0</v>
      </c>
      <c r="AN73" s="77">
        <v>1494</v>
      </c>
      <c r="AO73" s="77">
        <v>7</v>
      </c>
      <c r="AP73" s="77">
        <v>0</v>
      </c>
      <c r="AQ73" s="77">
        <v>0</v>
      </c>
      <c r="AR73" s="77">
        <v>1695</v>
      </c>
      <c r="AS73" s="77">
        <v>0</v>
      </c>
      <c r="AT73" s="77">
        <v>0</v>
      </c>
      <c r="AU73" s="77">
        <v>0</v>
      </c>
      <c r="AV73" s="77">
        <v>0</v>
      </c>
      <c r="AW73" s="77">
        <v>0</v>
      </c>
      <c r="AX73" s="77">
        <v>0</v>
      </c>
      <c r="AY73" s="77">
        <v>0</v>
      </c>
      <c r="AZ73" s="77">
        <v>0</v>
      </c>
      <c r="BA73" s="77">
        <v>0</v>
      </c>
      <c r="BB73" s="77">
        <v>850</v>
      </c>
      <c r="BC73" s="77">
        <v>933</v>
      </c>
      <c r="BD73" s="77">
        <v>532</v>
      </c>
      <c r="BE73" s="77">
        <v>0</v>
      </c>
      <c r="BF73" s="77">
        <v>0</v>
      </c>
      <c r="BG73" s="77">
        <v>61</v>
      </c>
      <c r="BH73" s="77">
        <v>0</v>
      </c>
      <c r="BI73" s="77">
        <v>0</v>
      </c>
      <c r="BJ73" s="77">
        <v>0</v>
      </c>
      <c r="BK73" s="77">
        <v>0</v>
      </c>
      <c r="BL73" s="77">
        <v>0</v>
      </c>
      <c r="BM73" s="77">
        <v>0</v>
      </c>
      <c r="BN73" s="77">
        <v>0</v>
      </c>
      <c r="BO73" s="77">
        <v>0</v>
      </c>
      <c r="BP73" s="77">
        <v>0</v>
      </c>
      <c r="BQ73" s="77">
        <v>0</v>
      </c>
      <c r="BR73" s="77">
        <v>283</v>
      </c>
      <c r="BS73" s="77">
        <v>280</v>
      </c>
      <c r="BT73" s="77">
        <v>11</v>
      </c>
      <c r="BU73" s="77">
        <v>33</v>
      </c>
      <c r="BV73" s="77">
        <v>9</v>
      </c>
      <c r="BW73" s="77">
        <v>33</v>
      </c>
      <c r="BX73" s="77">
        <v>0</v>
      </c>
      <c r="BY73" s="77">
        <v>114</v>
      </c>
      <c r="BZ73" s="77">
        <v>0</v>
      </c>
      <c r="CA73" s="77">
        <v>0</v>
      </c>
      <c r="CB73" s="77">
        <v>0</v>
      </c>
      <c r="CC73" s="77">
        <v>553</v>
      </c>
      <c r="CD73" s="77">
        <v>0</v>
      </c>
      <c r="CE73" s="77">
        <v>0</v>
      </c>
      <c r="CF73" s="77">
        <v>507</v>
      </c>
      <c r="CG73" s="77">
        <v>0</v>
      </c>
      <c r="CH73" s="77">
        <v>255</v>
      </c>
      <c r="CI73" s="77">
        <v>0</v>
      </c>
      <c r="CJ73" s="77">
        <v>243</v>
      </c>
      <c r="CK73" s="78">
        <v>9861</v>
      </c>
    </row>
    <row r="74" spans="1:90" x14ac:dyDescent="0.25">
      <c r="A74" s="57" t="s">
        <v>150</v>
      </c>
      <c r="B74" s="76">
        <v>0</v>
      </c>
      <c r="C74" s="77">
        <v>0</v>
      </c>
      <c r="D74" s="77">
        <v>0</v>
      </c>
      <c r="E74" s="77">
        <v>0</v>
      </c>
      <c r="F74" s="77">
        <v>0</v>
      </c>
      <c r="G74" s="77">
        <v>0</v>
      </c>
      <c r="H74" s="77">
        <v>0</v>
      </c>
      <c r="I74" s="77">
        <v>0</v>
      </c>
      <c r="J74" s="77">
        <v>0</v>
      </c>
      <c r="K74" s="77">
        <v>0</v>
      </c>
      <c r="L74" s="77">
        <v>0</v>
      </c>
      <c r="M74" s="77">
        <v>0</v>
      </c>
      <c r="N74" s="77">
        <v>0</v>
      </c>
      <c r="O74" s="77">
        <v>0</v>
      </c>
      <c r="P74" s="77">
        <v>0</v>
      </c>
      <c r="Q74" s="77">
        <v>0</v>
      </c>
      <c r="R74" s="77">
        <v>0</v>
      </c>
      <c r="S74" s="77">
        <v>0</v>
      </c>
      <c r="T74" s="77">
        <v>0</v>
      </c>
      <c r="U74" s="77">
        <v>0</v>
      </c>
      <c r="V74" s="77">
        <v>0</v>
      </c>
      <c r="W74" s="77">
        <v>0</v>
      </c>
      <c r="X74" s="77">
        <v>0</v>
      </c>
      <c r="Y74" s="77">
        <v>0</v>
      </c>
      <c r="Z74" s="77">
        <v>0</v>
      </c>
      <c r="AA74" s="77">
        <v>0</v>
      </c>
      <c r="AB74" s="77">
        <v>0</v>
      </c>
      <c r="AC74" s="77">
        <v>0</v>
      </c>
      <c r="AD74" s="77">
        <v>0</v>
      </c>
      <c r="AE74" s="77">
        <v>0</v>
      </c>
      <c r="AF74" s="77">
        <v>0</v>
      </c>
      <c r="AG74" s="77">
        <v>0</v>
      </c>
      <c r="AH74" s="77">
        <v>0</v>
      </c>
      <c r="AI74" s="77">
        <v>0</v>
      </c>
      <c r="AJ74" s="77">
        <v>0</v>
      </c>
      <c r="AK74" s="77">
        <v>0</v>
      </c>
      <c r="AL74" s="77">
        <v>0</v>
      </c>
      <c r="AM74" s="77">
        <v>0</v>
      </c>
      <c r="AN74" s="77">
        <v>30</v>
      </c>
      <c r="AO74" s="77">
        <v>0</v>
      </c>
      <c r="AP74" s="77">
        <v>0</v>
      </c>
      <c r="AQ74" s="77">
        <v>0</v>
      </c>
      <c r="AR74" s="77">
        <v>274</v>
      </c>
      <c r="AS74" s="77">
        <v>0</v>
      </c>
      <c r="AT74" s="77">
        <v>0</v>
      </c>
      <c r="AU74" s="77">
        <v>0</v>
      </c>
      <c r="AV74" s="77">
        <v>0</v>
      </c>
      <c r="AW74" s="77">
        <v>0</v>
      </c>
      <c r="AX74" s="77">
        <v>0</v>
      </c>
      <c r="AY74" s="77">
        <v>0</v>
      </c>
      <c r="AZ74" s="77">
        <v>0</v>
      </c>
      <c r="BA74" s="77">
        <v>0</v>
      </c>
      <c r="BB74" s="77">
        <v>0</v>
      </c>
      <c r="BC74" s="77">
        <v>0</v>
      </c>
      <c r="BD74" s="77">
        <v>0</v>
      </c>
      <c r="BE74" s="77">
        <v>0</v>
      </c>
      <c r="BF74" s="77">
        <v>0</v>
      </c>
      <c r="BG74" s="77">
        <v>0</v>
      </c>
      <c r="BH74" s="77">
        <v>0</v>
      </c>
      <c r="BI74" s="77">
        <v>0</v>
      </c>
      <c r="BJ74" s="77">
        <v>0</v>
      </c>
      <c r="BK74" s="77">
        <v>0</v>
      </c>
      <c r="BL74" s="77">
        <v>0</v>
      </c>
      <c r="BM74" s="77">
        <v>0</v>
      </c>
      <c r="BN74" s="77">
        <v>0</v>
      </c>
      <c r="BO74" s="77">
        <v>0</v>
      </c>
      <c r="BP74" s="77">
        <v>0</v>
      </c>
      <c r="BQ74" s="77">
        <v>0</v>
      </c>
      <c r="BR74" s="77">
        <v>0</v>
      </c>
      <c r="BS74" s="77">
        <v>0</v>
      </c>
      <c r="BT74" s="77">
        <v>0</v>
      </c>
      <c r="BU74" s="77">
        <v>0</v>
      </c>
      <c r="BV74" s="77">
        <v>0</v>
      </c>
      <c r="BW74" s="77">
        <v>0</v>
      </c>
      <c r="BX74" s="77">
        <v>0</v>
      </c>
      <c r="BY74" s="77">
        <v>0</v>
      </c>
      <c r="BZ74" s="77">
        <v>0</v>
      </c>
      <c r="CA74" s="77">
        <v>0</v>
      </c>
      <c r="CB74" s="77">
        <v>0</v>
      </c>
      <c r="CC74" s="77">
        <v>0</v>
      </c>
      <c r="CD74" s="77">
        <v>0</v>
      </c>
      <c r="CE74" s="77">
        <v>0</v>
      </c>
      <c r="CF74" s="77">
        <v>0</v>
      </c>
      <c r="CG74" s="77">
        <v>0</v>
      </c>
      <c r="CH74" s="77">
        <v>0</v>
      </c>
      <c r="CI74" s="77">
        <v>0</v>
      </c>
      <c r="CJ74" s="77">
        <v>0</v>
      </c>
      <c r="CK74" s="78">
        <v>304</v>
      </c>
    </row>
    <row r="75" spans="1:90" x14ac:dyDescent="0.25">
      <c r="A75" s="57" t="s">
        <v>151</v>
      </c>
      <c r="B75" s="76">
        <v>997</v>
      </c>
      <c r="C75" s="77">
        <v>16</v>
      </c>
      <c r="D75" s="77">
        <v>179</v>
      </c>
      <c r="E75" s="77">
        <v>91</v>
      </c>
      <c r="F75" s="77">
        <v>294</v>
      </c>
      <c r="G75" s="77">
        <v>0</v>
      </c>
      <c r="H75" s="77">
        <v>0</v>
      </c>
      <c r="I75" s="77">
        <v>0</v>
      </c>
      <c r="J75" s="77">
        <v>52</v>
      </c>
      <c r="K75" s="77">
        <v>0</v>
      </c>
      <c r="L75" s="77">
        <v>0</v>
      </c>
      <c r="M75" s="77">
        <v>0</v>
      </c>
      <c r="N75" s="77">
        <v>131</v>
      </c>
      <c r="O75" s="77">
        <v>81</v>
      </c>
      <c r="P75" s="77">
        <v>52</v>
      </c>
      <c r="Q75" s="77">
        <v>1480</v>
      </c>
      <c r="R75" s="77">
        <v>0</v>
      </c>
      <c r="S75" s="77">
        <v>988</v>
      </c>
      <c r="T75" s="77">
        <v>1503</v>
      </c>
      <c r="U75" s="77">
        <v>0</v>
      </c>
      <c r="V75" s="77">
        <v>0</v>
      </c>
      <c r="W75" s="77">
        <v>0</v>
      </c>
      <c r="X75" s="77">
        <v>0</v>
      </c>
      <c r="Y75" s="77">
        <v>0</v>
      </c>
      <c r="Z75" s="77">
        <v>0</v>
      </c>
      <c r="AA75" s="77">
        <v>32</v>
      </c>
      <c r="AB75" s="77">
        <v>32</v>
      </c>
      <c r="AC75" s="77">
        <v>0</v>
      </c>
      <c r="AD75" s="77">
        <v>0</v>
      </c>
      <c r="AE75" s="77">
        <v>0</v>
      </c>
      <c r="AF75" s="77">
        <v>0</v>
      </c>
      <c r="AG75" s="77">
        <v>112</v>
      </c>
      <c r="AH75" s="77">
        <v>221</v>
      </c>
      <c r="AI75" s="77">
        <v>0</v>
      </c>
      <c r="AJ75" s="77">
        <v>6</v>
      </c>
      <c r="AK75" s="77">
        <v>6</v>
      </c>
      <c r="AL75" s="77">
        <v>0</v>
      </c>
      <c r="AM75" s="77">
        <v>0</v>
      </c>
      <c r="AN75" s="77">
        <v>3205</v>
      </c>
      <c r="AO75" s="77">
        <v>281</v>
      </c>
      <c r="AP75" s="77">
        <v>0</v>
      </c>
      <c r="AQ75" s="77">
        <v>0</v>
      </c>
      <c r="AR75" s="77">
        <v>3536</v>
      </c>
      <c r="AS75" s="77">
        <v>0</v>
      </c>
      <c r="AT75" s="77">
        <v>314</v>
      </c>
      <c r="AU75" s="77">
        <v>305</v>
      </c>
      <c r="AV75" s="77">
        <v>0</v>
      </c>
      <c r="AW75" s="77">
        <v>0</v>
      </c>
      <c r="AX75" s="77">
        <v>0</v>
      </c>
      <c r="AY75" s="77">
        <v>0</v>
      </c>
      <c r="AZ75" s="77">
        <v>54</v>
      </c>
      <c r="BA75" s="77">
        <v>5</v>
      </c>
      <c r="BB75" s="77">
        <v>2812</v>
      </c>
      <c r="BC75" s="77">
        <v>5289</v>
      </c>
      <c r="BD75" s="77">
        <v>0</v>
      </c>
      <c r="BE75" s="77">
        <v>52</v>
      </c>
      <c r="BF75" s="77">
        <v>0</v>
      </c>
      <c r="BG75" s="77">
        <v>345</v>
      </c>
      <c r="BH75" s="77">
        <v>153</v>
      </c>
      <c r="BI75" s="77">
        <v>0</v>
      </c>
      <c r="BJ75" s="77">
        <v>0</v>
      </c>
      <c r="BK75" s="77">
        <v>0</v>
      </c>
      <c r="BL75" s="77">
        <v>52</v>
      </c>
      <c r="BM75" s="77">
        <v>0</v>
      </c>
      <c r="BN75" s="77">
        <v>0</v>
      </c>
      <c r="BO75" s="77">
        <v>0</v>
      </c>
      <c r="BP75" s="77">
        <v>0</v>
      </c>
      <c r="BQ75" s="77">
        <v>10</v>
      </c>
      <c r="BR75" s="77">
        <v>1172</v>
      </c>
      <c r="BS75" s="77">
        <v>1172</v>
      </c>
      <c r="BT75" s="77">
        <v>29</v>
      </c>
      <c r="BU75" s="77">
        <v>69</v>
      </c>
      <c r="BV75" s="77">
        <v>29</v>
      </c>
      <c r="BW75" s="77">
        <v>69</v>
      </c>
      <c r="BX75" s="77">
        <v>29</v>
      </c>
      <c r="BY75" s="77">
        <v>224</v>
      </c>
      <c r="BZ75" s="77">
        <v>125</v>
      </c>
      <c r="CA75" s="77">
        <v>125</v>
      </c>
      <c r="CB75" s="77">
        <v>0</v>
      </c>
      <c r="CC75" s="77">
        <v>1480</v>
      </c>
      <c r="CD75" s="77">
        <v>0</v>
      </c>
      <c r="CE75" s="77">
        <v>0</v>
      </c>
      <c r="CF75" s="77">
        <v>1503</v>
      </c>
      <c r="CG75" s="77">
        <v>0</v>
      </c>
      <c r="CH75" s="77">
        <v>306</v>
      </c>
      <c r="CI75" s="77">
        <v>0</v>
      </c>
      <c r="CJ75" s="77">
        <v>295</v>
      </c>
      <c r="CK75" s="78">
        <v>29313</v>
      </c>
    </row>
    <row r="76" spans="1:90" x14ac:dyDescent="0.25">
      <c r="A76" s="57" t="s">
        <v>152</v>
      </c>
      <c r="B76" s="76">
        <v>171</v>
      </c>
      <c r="C76" s="77">
        <v>0</v>
      </c>
      <c r="D76" s="77">
        <v>0</v>
      </c>
      <c r="E76" s="77">
        <v>0</v>
      </c>
      <c r="F76" s="77">
        <v>0</v>
      </c>
      <c r="G76" s="77">
        <v>0</v>
      </c>
      <c r="H76" s="77">
        <v>0</v>
      </c>
      <c r="I76" s="77">
        <v>0</v>
      </c>
      <c r="J76" s="77">
        <v>0</v>
      </c>
      <c r="K76" s="77">
        <v>0</v>
      </c>
      <c r="L76" s="77">
        <v>0</v>
      </c>
      <c r="M76" s="77">
        <v>0</v>
      </c>
      <c r="N76" s="77">
        <v>0</v>
      </c>
      <c r="O76" s="77">
        <v>0</v>
      </c>
      <c r="P76" s="77">
        <v>0</v>
      </c>
      <c r="Q76" s="77">
        <v>403</v>
      </c>
      <c r="R76" s="77">
        <v>0</v>
      </c>
      <c r="S76" s="77">
        <v>168</v>
      </c>
      <c r="T76" s="77">
        <v>359</v>
      </c>
      <c r="U76" s="77">
        <v>0</v>
      </c>
      <c r="V76" s="77">
        <v>0</v>
      </c>
      <c r="W76" s="77">
        <v>0</v>
      </c>
      <c r="X76" s="77">
        <v>0</v>
      </c>
      <c r="Y76" s="77">
        <v>0</v>
      </c>
      <c r="Z76" s="77">
        <v>0</v>
      </c>
      <c r="AA76" s="77">
        <v>0</v>
      </c>
      <c r="AB76" s="77">
        <v>0</v>
      </c>
      <c r="AC76" s="77">
        <v>14</v>
      </c>
      <c r="AD76" s="77">
        <v>0</v>
      </c>
      <c r="AE76" s="77">
        <v>0</v>
      </c>
      <c r="AF76" s="77">
        <v>0</v>
      </c>
      <c r="AG76" s="77">
        <v>106</v>
      </c>
      <c r="AH76" s="77">
        <v>0</v>
      </c>
      <c r="AI76" s="77">
        <v>0</v>
      </c>
      <c r="AJ76" s="77">
        <v>0</v>
      </c>
      <c r="AK76" s="77">
        <v>0</v>
      </c>
      <c r="AL76" s="77">
        <v>0</v>
      </c>
      <c r="AM76" s="77">
        <v>0</v>
      </c>
      <c r="AN76" s="77">
        <v>697</v>
      </c>
      <c r="AO76" s="77">
        <v>0</v>
      </c>
      <c r="AP76" s="77">
        <v>0</v>
      </c>
      <c r="AQ76" s="77">
        <v>0</v>
      </c>
      <c r="AR76" s="77">
        <v>1471</v>
      </c>
      <c r="AS76" s="77">
        <v>0</v>
      </c>
      <c r="AT76" s="77">
        <v>0</v>
      </c>
      <c r="AU76" s="77">
        <v>71</v>
      </c>
      <c r="AV76" s="77">
        <v>0</v>
      </c>
      <c r="AW76" s="77">
        <v>0</v>
      </c>
      <c r="AX76" s="77">
        <v>0</v>
      </c>
      <c r="AY76" s="77">
        <v>0</v>
      </c>
      <c r="AZ76" s="77">
        <v>0</v>
      </c>
      <c r="BA76" s="77">
        <v>0</v>
      </c>
      <c r="BB76" s="77">
        <v>1196</v>
      </c>
      <c r="BC76" s="77">
        <v>544</v>
      </c>
      <c r="BD76" s="77">
        <v>0</v>
      </c>
      <c r="BE76" s="77">
        <v>0</v>
      </c>
      <c r="BF76" s="77">
        <v>0</v>
      </c>
      <c r="BG76" s="77">
        <v>213</v>
      </c>
      <c r="BH76" s="77">
        <v>0</v>
      </c>
      <c r="BI76" s="77">
        <v>0</v>
      </c>
      <c r="BJ76" s="77">
        <v>0</v>
      </c>
      <c r="BK76" s="77">
        <v>0</v>
      </c>
      <c r="BL76" s="77">
        <v>0</v>
      </c>
      <c r="BM76" s="77">
        <v>0</v>
      </c>
      <c r="BN76" s="77">
        <v>0</v>
      </c>
      <c r="BO76" s="77">
        <v>0</v>
      </c>
      <c r="BP76" s="77">
        <v>0</v>
      </c>
      <c r="BQ76" s="77">
        <v>0</v>
      </c>
      <c r="BR76" s="77">
        <v>140</v>
      </c>
      <c r="BS76" s="77">
        <v>140</v>
      </c>
      <c r="BT76" s="77">
        <v>0</v>
      </c>
      <c r="BU76" s="77">
        <v>0</v>
      </c>
      <c r="BV76" s="77">
        <v>0</v>
      </c>
      <c r="BW76" s="77">
        <v>0</v>
      </c>
      <c r="BX76" s="77">
        <v>0</v>
      </c>
      <c r="BY76" s="77">
        <v>78</v>
      </c>
      <c r="BZ76" s="77">
        <v>0</v>
      </c>
      <c r="CA76" s="77">
        <v>0</v>
      </c>
      <c r="CB76" s="77">
        <v>0</v>
      </c>
      <c r="CC76" s="77">
        <v>387</v>
      </c>
      <c r="CD76" s="77">
        <v>0</v>
      </c>
      <c r="CE76" s="77">
        <v>0</v>
      </c>
      <c r="CF76" s="77">
        <v>351</v>
      </c>
      <c r="CG76" s="77">
        <v>0</v>
      </c>
      <c r="CH76" s="77">
        <v>97</v>
      </c>
      <c r="CI76" s="77">
        <v>80</v>
      </c>
      <c r="CJ76" s="77">
        <v>93</v>
      </c>
      <c r="CK76" s="78">
        <v>6779</v>
      </c>
    </row>
    <row r="77" spans="1:90" x14ac:dyDescent="0.25">
      <c r="A77" s="57" t="s">
        <v>153</v>
      </c>
      <c r="B77" s="76">
        <v>112</v>
      </c>
      <c r="C77" s="77">
        <v>0</v>
      </c>
      <c r="D77" s="77">
        <v>61</v>
      </c>
      <c r="E77" s="77">
        <v>0</v>
      </c>
      <c r="F77" s="77">
        <v>31</v>
      </c>
      <c r="G77" s="77">
        <v>0</v>
      </c>
      <c r="H77" s="77">
        <v>0</v>
      </c>
      <c r="I77" s="77">
        <v>0</v>
      </c>
      <c r="J77" s="77">
        <v>0</v>
      </c>
      <c r="K77" s="77">
        <v>0</v>
      </c>
      <c r="L77" s="77">
        <v>0</v>
      </c>
      <c r="M77" s="77">
        <v>0</v>
      </c>
      <c r="N77" s="77">
        <v>0</v>
      </c>
      <c r="O77" s="77">
        <v>0</v>
      </c>
      <c r="P77" s="77">
        <v>0</v>
      </c>
      <c r="Q77" s="77">
        <v>590</v>
      </c>
      <c r="R77" s="77">
        <v>0</v>
      </c>
      <c r="S77" s="77">
        <v>286</v>
      </c>
      <c r="T77" s="77">
        <v>601</v>
      </c>
      <c r="U77" s="77">
        <v>0</v>
      </c>
      <c r="V77" s="77">
        <v>0</v>
      </c>
      <c r="W77" s="77">
        <v>0</v>
      </c>
      <c r="X77" s="77">
        <v>0</v>
      </c>
      <c r="Y77" s="77">
        <v>0</v>
      </c>
      <c r="Z77" s="77">
        <v>0</v>
      </c>
      <c r="AA77" s="77">
        <v>0</v>
      </c>
      <c r="AB77" s="77">
        <v>0</v>
      </c>
      <c r="AC77" s="77">
        <v>8</v>
      </c>
      <c r="AD77" s="77">
        <v>0</v>
      </c>
      <c r="AE77" s="77">
        <v>0</v>
      </c>
      <c r="AF77" s="77">
        <v>0</v>
      </c>
      <c r="AG77" s="77">
        <v>147</v>
      </c>
      <c r="AH77" s="77">
        <v>117</v>
      </c>
      <c r="AI77" s="77">
        <v>0</v>
      </c>
      <c r="AJ77" s="77">
        <v>0</v>
      </c>
      <c r="AK77" s="77">
        <v>0</v>
      </c>
      <c r="AL77" s="77">
        <v>0</v>
      </c>
      <c r="AM77" s="77">
        <v>0</v>
      </c>
      <c r="AN77" s="77">
        <v>1125</v>
      </c>
      <c r="AO77" s="77">
        <v>0</v>
      </c>
      <c r="AP77" s="77">
        <v>0</v>
      </c>
      <c r="AQ77" s="77">
        <v>0</v>
      </c>
      <c r="AR77" s="77">
        <v>2142</v>
      </c>
      <c r="AS77" s="77">
        <v>0</v>
      </c>
      <c r="AT77" s="77">
        <v>147</v>
      </c>
      <c r="AU77" s="77">
        <v>113</v>
      </c>
      <c r="AV77" s="77">
        <v>0</v>
      </c>
      <c r="AW77" s="77">
        <v>0</v>
      </c>
      <c r="AX77" s="77">
        <v>0</v>
      </c>
      <c r="AY77" s="77">
        <v>0</v>
      </c>
      <c r="AZ77" s="77">
        <v>0</v>
      </c>
      <c r="BA77" s="77">
        <v>0</v>
      </c>
      <c r="BB77" s="77">
        <v>1243</v>
      </c>
      <c r="BC77" s="77">
        <v>1381</v>
      </c>
      <c r="BD77" s="77">
        <v>0</v>
      </c>
      <c r="BE77" s="77">
        <v>0</v>
      </c>
      <c r="BF77" s="77">
        <v>0</v>
      </c>
      <c r="BG77" s="77">
        <v>160</v>
      </c>
      <c r="BH77" s="77">
        <v>45</v>
      </c>
      <c r="BI77" s="77">
        <v>0</v>
      </c>
      <c r="BJ77" s="77">
        <v>0</v>
      </c>
      <c r="BK77" s="77">
        <v>0</v>
      </c>
      <c r="BL77" s="77">
        <v>0</v>
      </c>
      <c r="BM77" s="77">
        <v>0</v>
      </c>
      <c r="BN77" s="77">
        <v>0</v>
      </c>
      <c r="BO77" s="77">
        <v>0</v>
      </c>
      <c r="BP77" s="77">
        <v>0</v>
      </c>
      <c r="BQ77" s="77">
        <v>0</v>
      </c>
      <c r="BR77" s="77">
        <v>327</v>
      </c>
      <c r="BS77" s="77">
        <v>327</v>
      </c>
      <c r="BT77" s="77">
        <v>0</v>
      </c>
      <c r="BU77" s="77">
        <v>0</v>
      </c>
      <c r="BV77" s="77">
        <v>0</v>
      </c>
      <c r="BW77" s="77">
        <v>0</v>
      </c>
      <c r="BX77" s="77">
        <v>0</v>
      </c>
      <c r="BY77" s="77">
        <v>109</v>
      </c>
      <c r="BZ77" s="77">
        <v>51</v>
      </c>
      <c r="CA77" s="77">
        <v>51</v>
      </c>
      <c r="CB77" s="77">
        <v>0</v>
      </c>
      <c r="CC77" s="77">
        <v>587</v>
      </c>
      <c r="CD77" s="77">
        <v>0</v>
      </c>
      <c r="CE77" s="77">
        <v>0</v>
      </c>
      <c r="CF77" s="77">
        <v>622</v>
      </c>
      <c r="CG77" s="77">
        <v>0</v>
      </c>
      <c r="CH77" s="77">
        <v>180</v>
      </c>
      <c r="CI77" s="77">
        <v>0</v>
      </c>
      <c r="CJ77" s="77">
        <v>180</v>
      </c>
      <c r="CK77" s="78">
        <v>10743</v>
      </c>
    </row>
    <row r="78" spans="1:90" x14ac:dyDescent="0.25">
      <c r="A78" s="57" t="s">
        <v>154</v>
      </c>
      <c r="B78" s="76">
        <v>2078</v>
      </c>
      <c r="C78" s="77">
        <v>385</v>
      </c>
      <c r="D78" s="77">
        <v>257</v>
      </c>
      <c r="E78" s="77">
        <v>282</v>
      </c>
      <c r="F78" s="77">
        <v>691</v>
      </c>
      <c r="G78" s="77">
        <v>58</v>
      </c>
      <c r="H78" s="77">
        <v>61</v>
      </c>
      <c r="I78" s="77">
        <v>70</v>
      </c>
      <c r="J78" s="77">
        <v>3510</v>
      </c>
      <c r="K78" s="77">
        <v>0</v>
      </c>
      <c r="L78" s="77">
        <v>0</v>
      </c>
      <c r="M78" s="77">
        <v>72</v>
      </c>
      <c r="N78" s="77">
        <v>1013</v>
      </c>
      <c r="O78" s="77">
        <v>1689</v>
      </c>
      <c r="P78" s="77">
        <v>3510</v>
      </c>
      <c r="Q78" s="77">
        <v>3706</v>
      </c>
      <c r="R78" s="77">
        <v>0</v>
      </c>
      <c r="S78" s="77">
        <v>1452</v>
      </c>
      <c r="T78" s="77">
        <v>7334</v>
      </c>
      <c r="U78" s="77">
        <v>4</v>
      </c>
      <c r="V78" s="77">
        <v>0</v>
      </c>
      <c r="W78" s="77">
        <v>0</v>
      </c>
      <c r="X78" s="77">
        <v>0</v>
      </c>
      <c r="Y78" s="77">
        <v>0</v>
      </c>
      <c r="Z78" s="77">
        <v>0</v>
      </c>
      <c r="AA78" s="77">
        <v>24</v>
      </c>
      <c r="AB78" s="77">
        <v>24</v>
      </c>
      <c r="AC78" s="77">
        <v>34</v>
      </c>
      <c r="AD78" s="77">
        <v>195</v>
      </c>
      <c r="AE78" s="77">
        <v>70</v>
      </c>
      <c r="AF78" s="77">
        <v>0</v>
      </c>
      <c r="AG78" s="77">
        <v>558</v>
      </c>
      <c r="AH78" s="77">
        <v>610</v>
      </c>
      <c r="AI78" s="77">
        <v>0</v>
      </c>
      <c r="AJ78" s="77">
        <v>0</v>
      </c>
      <c r="AK78" s="77">
        <v>0</v>
      </c>
      <c r="AL78" s="77">
        <v>310</v>
      </c>
      <c r="AM78" s="77">
        <v>657</v>
      </c>
      <c r="AN78" s="77">
        <v>12630</v>
      </c>
      <c r="AO78" s="77">
        <v>704</v>
      </c>
      <c r="AP78" s="77">
        <v>0</v>
      </c>
      <c r="AQ78" s="77">
        <v>863</v>
      </c>
      <c r="AR78" s="77">
        <v>17870</v>
      </c>
      <c r="AS78" s="77">
        <v>15</v>
      </c>
      <c r="AT78" s="77">
        <v>2793</v>
      </c>
      <c r="AU78" s="77">
        <v>2802</v>
      </c>
      <c r="AV78" s="77">
        <v>0</v>
      </c>
      <c r="AW78" s="77">
        <v>51</v>
      </c>
      <c r="AX78" s="77">
        <v>0</v>
      </c>
      <c r="AY78" s="77">
        <v>0</v>
      </c>
      <c r="AZ78" s="77">
        <v>385</v>
      </c>
      <c r="BA78" s="77">
        <v>0</v>
      </c>
      <c r="BB78" s="77">
        <v>7883</v>
      </c>
      <c r="BC78" s="77">
        <v>31339</v>
      </c>
      <c r="BD78" s="77">
        <v>0</v>
      </c>
      <c r="BE78" s="77">
        <v>3510</v>
      </c>
      <c r="BF78" s="77">
        <v>0</v>
      </c>
      <c r="BG78" s="77">
        <v>756</v>
      </c>
      <c r="BH78" s="77">
        <v>46</v>
      </c>
      <c r="BI78" s="77">
        <v>335</v>
      </c>
      <c r="BJ78" s="77">
        <v>349</v>
      </c>
      <c r="BK78" s="77">
        <v>0</v>
      </c>
      <c r="BL78" s="77">
        <v>3510</v>
      </c>
      <c r="BM78" s="77">
        <v>553</v>
      </c>
      <c r="BN78" s="77">
        <v>0</v>
      </c>
      <c r="BO78" s="77">
        <v>561</v>
      </c>
      <c r="BP78" s="77">
        <v>484</v>
      </c>
      <c r="BQ78" s="77">
        <v>332</v>
      </c>
      <c r="BR78" s="77">
        <v>3225</v>
      </c>
      <c r="BS78" s="77">
        <v>3225</v>
      </c>
      <c r="BT78" s="77">
        <v>0</v>
      </c>
      <c r="BU78" s="77">
        <v>1349</v>
      </c>
      <c r="BV78" s="77">
        <v>0</v>
      </c>
      <c r="BW78" s="77">
        <v>1349</v>
      </c>
      <c r="BX78" s="77">
        <v>50</v>
      </c>
      <c r="BY78" s="77">
        <v>3332</v>
      </c>
      <c r="BZ78" s="77">
        <v>265</v>
      </c>
      <c r="CA78" s="77">
        <v>265</v>
      </c>
      <c r="CB78" s="77">
        <v>0</v>
      </c>
      <c r="CC78" s="77">
        <v>3706</v>
      </c>
      <c r="CD78" s="77">
        <v>1074</v>
      </c>
      <c r="CE78" s="77">
        <v>561</v>
      </c>
      <c r="CF78" s="77">
        <v>7334</v>
      </c>
      <c r="CG78" s="77">
        <v>0</v>
      </c>
      <c r="CH78" s="77">
        <v>3442</v>
      </c>
      <c r="CI78" s="77">
        <v>0</v>
      </c>
      <c r="CJ78" s="77">
        <v>3681</v>
      </c>
      <c r="CK78" s="78">
        <v>149283</v>
      </c>
    </row>
    <row r="79" spans="1:90" x14ac:dyDescent="0.25">
      <c r="A79" s="57" t="s">
        <v>155</v>
      </c>
      <c r="B79" s="76">
        <v>251</v>
      </c>
      <c r="C79" s="77">
        <v>0</v>
      </c>
      <c r="D79" s="77">
        <v>28</v>
      </c>
      <c r="E79" s="77">
        <v>84</v>
      </c>
      <c r="F79" s="77">
        <v>52</v>
      </c>
      <c r="G79" s="77">
        <v>0</v>
      </c>
      <c r="H79" s="77">
        <v>0</v>
      </c>
      <c r="I79" s="77">
        <v>0</v>
      </c>
      <c r="J79" s="77">
        <v>0</v>
      </c>
      <c r="K79" s="77">
        <v>0</v>
      </c>
      <c r="L79" s="77">
        <v>0</v>
      </c>
      <c r="M79" s="77">
        <v>0</v>
      </c>
      <c r="N79" s="77">
        <v>0</v>
      </c>
      <c r="O79" s="77">
        <v>0</v>
      </c>
      <c r="P79" s="77">
        <v>0</v>
      </c>
      <c r="Q79" s="77">
        <v>690</v>
      </c>
      <c r="R79" s="77">
        <v>0</v>
      </c>
      <c r="S79" s="77">
        <v>535</v>
      </c>
      <c r="T79" s="77">
        <v>708</v>
      </c>
      <c r="U79" s="77">
        <v>0</v>
      </c>
      <c r="V79" s="77">
        <v>0</v>
      </c>
      <c r="W79" s="77">
        <v>0</v>
      </c>
      <c r="X79" s="77">
        <v>0</v>
      </c>
      <c r="Y79" s="77">
        <v>0</v>
      </c>
      <c r="Z79" s="77">
        <v>0</v>
      </c>
      <c r="AA79" s="77">
        <v>37</v>
      </c>
      <c r="AB79" s="77">
        <v>37</v>
      </c>
      <c r="AC79" s="77">
        <v>0</v>
      </c>
      <c r="AD79" s="77">
        <v>0</v>
      </c>
      <c r="AE79" s="77">
        <v>0</v>
      </c>
      <c r="AF79" s="77">
        <v>0</v>
      </c>
      <c r="AG79" s="77">
        <v>266</v>
      </c>
      <c r="AH79" s="77">
        <v>58</v>
      </c>
      <c r="AI79" s="77">
        <v>0</v>
      </c>
      <c r="AJ79" s="77">
        <v>0</v>
      </c>
      <c r="AK79" s="77">
        <v>0</v>
      </c>
      <c r="AL79" s="77">
        <v>0</v>
      </c>
      <c r="AM79" s="77">
        <v>0</v>
      </c>
      <c r="AN79" s="77">
        <v>1268</v>
      </c>
      <c r="AO79" s="77">
        <v>6</v>
      </c>
      <c r="AP79" s="77">
        <v>0</v>
      </c>
      <c r="AQ79" s="77">
        <v>0</v>
      </c>
      <c r="AR79" s="77">
        <v>2883</v>
      </c>
      <c r="AS79" s="77">
        <v>0</v>
      </c>
      <c r="AT79" s="77">
        <v>160</v>
      </c>
      <c r="AU79" s="77">
        <v>156</v>
      </c>
      <c r="AV79" s="77">
        <v>0</v>
      </c>
      <c r="AW79" s="77">
        <v>0</v>
      </c>
      <c r="AX79" s="77">
        <v>0</v>
      </c>
      <c r="AY79" s="77">
        <v>0</v>
      </c>
      <c r="AZ79" s="77">
        <v>0</v>
      </c>
      <c r="BA79" s="77">
        <v>0</v>
      </c>
      <c r="BB79" s="77">
        <v>1974</v>
      </c>
      <c r="BC79" s="77">
        <v>2504</v>
      </c>
      <c r="BD79" s="77">
        <v>84</v>
      </c>
      <c r="BE79" s="77">
        <v>0</v>
      </c>
      <c r="BF79" s="77">
        <v>0</v>
      </c>
      <c r="BG79" s="77">
        <v>165</v>
      </c>
      <c r="BH79" s="77">
        <v>0</v>
      </c>
      <c r="BI79" s="77">
        <v>0</v>
      </c>
      <c r="BJ79" s="77">
        <v>0</v>
      </c>
      <c r="BK79" s="77">
        <v>0</v>
      </c>
      <c r="BL79" s="77">
        <v>0</v>
      </c>
      <c r="BM79" s="77">
        <v>0</v>
      </c>
      <c r="BN79" s="77">
        <v>0</v>
      </c>
      <c r="BO79" s="77">
        <v>0</v>
      </c>
      <c r="BP79" s="77">
        <v>0</v>
      </c>
      <c r="BQ79" s="77">
        <v>0</v>
      </c>
      <c r="BR79" s="77">
        <v>456</v>
      </c>
      <c r="BS79" s="77">
        <v>456</v>
      </c>
      <c r="BT79" s="77">
        <v>52</v>
      </c>
      <c r="BU79" s="77">
        <v>0</v>
      </c>
      <c r="BV79" s="77">
        <v>52</v>
      </c>
      <c r="BW79" s="77">
        <v>0</v>
      </c>
      <c r="BX79" s="77">
        <v>5</v>
      </c>
      <c r="BY79" s="77">
        <v>151</v>
      </c>
      <c r="BZ79" s="77">
        <v>74</v>
      </c>
      <c r="CA79" s="77">
        <v>74</v>
      </c>
      <c r="CB79" s="77">
        <v>0</v>
      </c>
      <c r="CC79" s="77">
        <v>691</v>
      </c>
      <c r="CD79" s="77">
        <v>0</v>
      </c>
      <c r="CE79" s="77">
        <v>0</v>
      </c>
      <c r="CF79" s="77">
        <v>660</v>
      </c>
      <c r="CG79" s="77">
        <v>0</v>
      </c>
      <c r="CH79" s="77">
        <v>142</v>
      </c>
      <c r="CI79" s="77">
        <v>0</v>
      </c>
      <c r="CJ79" s="77">
        <v>180</v>
      </c>
      <c r="CK79" s="78">
        <v>14939</v>
      </c>
    </row>
    <row r="80" spans="1:90" x14ac:dyDescent="0.25">
      <c r="A80" s="23" t="s">
        <v>19</v>
      </c>
      <c r="B80" s="73">
        <v>9373</v>
      </c>
      <c r="C80" s="74">
        <v>2607</v>
      </c>
      <c r="D80" s="74">
        <v>605</v>
      </c>
      <c r="E80" s="74">
        <v>1951</v>
      </c>
      <c r="F80" s="74">
        <v>8044</v>
      </c>
      <c r="G80" s="74">
        <v>0</v>
      </c>
      <c r="H80" s="74">
        <v>0</v>
      </c>
      <c r="I80" s="74">
        <v>0</v>
      </c>
      <c r="J80" s="74">
        <v>15577</v>
      </c>
      <c r="K80" s="74">
        <v>916</v>
      </c>
      <c r="L80" s="74">
        <v>911</v>
      </c>
      <c r="M80" s="74">
        <v>0</v>
      </c>
      <c r="N80" s="74">
        <v>90</v>
      </c>
      <c r="O80" s="74">
        <v>60</v>
      </c>
      <c r="P80" s="74">
        <v>15647</v>
      </c>
      <c r="Q80" s="74">
        <v>22704</v>
      </c>
      <c r="R80" s="74">
        <v>189</v>
      </c>
      <c r="S80" s="74">
        <v>11090</v>
      </c>
      <c r="T80" s="74">
        <v>41021</v>
      </c>
      <c r="U80" s="74">
        <v>4</v>
      </c>
      <c r="V80" s="74">
        <v>16</v>
      </c>
      <c r="W80" s="74">
        <v>182</v>
      </c>
      <c r="X80" s="74">
        <v>167</v>
      </c>
      <c r="Y80" s="74">
        <v>129</v>
      </c>
      <c r="Z80" s="74">
        <v>468</v>
      </c>
      <c r="AA80" s="74">
        <v>2</v>
      </c>
      <c r="AB80" s="74">
        <v>86</v>
      </c>
      <c r="AC80" s="74">
        <v>2</v>
      </c>
      <c r="AD80" s="74">
        <v>156</v>
      </c>
      <c r="AE80" s="74">
        <v>0</v>
      </c>
      <c r="AF80" s="74">
        <v>778</v>
      </c>
      <c r="AG80" s="74">
        <v>8061</v>
      </c>
      <c r="AH80" s="74">
        <v>3959</v>
      </c>
      <c r="AI80" s="74">
        <v>1</v>
      </c>
      <c r="AJ80" s="74">
        <v>0</v>
      </c>
      <c r="AK80" s="74">
        <v>15472</v>
      </c>
      <c r="AL80" s="74">
        <v>1914</v>
      </c>
      <c r="AM80" s="74">
        <v>2558</v>
      </c>
      <c r="AN80" s="74">
        <v>48848</v>
      </c>
      <c r="AO80" s="74">
        <v>814</v>
      </c>
      <c r="AP80" s="74">
        <v>748</v>
      </c>
      <c r="AQ80" s="74">
        <v>1415</v>
      </c>
      <c r="AR80" s="74">
        <v>93075</v>
      </c>
      <c r="AS80" s="74">
        <v>0</v>
      </c>
      <c r="AT80" s="74">
        <v>9628</v>
      </c>
      <c r="AU80" s="74">
        <v>8933</v>
      </c>
      <c r="AV80" s="74">
        <v>2</v>
      </c>
      <c r="AW80" s="74">
        <v>1</v>
      </c>
      <c r="AX80" s="74">
        <v>209</v>
      </c>
      <c r="AY80" s="74">
        <v>149</v>
      </c>
      <c r="AZ80" s="74">
        <v>2546</v>
      </c>
      <c r="BA80" s="74">
        <v>12326</v>
      </c>
      <c r="BB80" s="74">
        <v>48842</v>
      </c>
      <c r="BC80" s="74">
        <v>76453</v>
      </c>
      <c r="BD80" s="74">
        <v>2637</v>
      </c>
      <c r="BE80" s="74">
        <v>16874</v>
      </c>
      <c r="BF80" s="74">
        <v>84</v>
      </c>
      <c r="BG80" s="74">
        <v>4235</v>
      </c>
      <c r="BH80" s="74">
        <v>29</v>
      </c>
      <c r="BI80" s="74">
        <v>528</v>
      </c>
      <c r="BJ80" s="74">
        <v>830</v>
      </c>
      <c r="BK80" s="74">
        <v>0</v>
      </c>
      <c r="BL80" s="74">
        <v>17675</v>
      </c>
      <c r="BM80" s="74">
        <v>1039</v>
      </c>
      <c r="BN80" s="74">
        <v>1</v>
      </c>
      <c r="BO80" s="74">
        <v>761</v>
      </c>
      <c r="BP80" s="74">
        <v>1086</v>
      </c>
      <c r="BQ80" s="74">
        <v>991</v>
      </c>
      <c r="BR80" s="74">
        <v>25886</v>
      </c>
      <c r="BS80" s="74">
        <v>26050</v>
      </c>
      <c r="BT80" s="74">
        <v>1188</v>
      </c>
      <c r="BU80" s="74">
        <v>8378</v>
      </c>
      <c r="BV80" s="74">
        <v>1201</v>
      </c>
      <c r="BW80" s="74">
        <v>8331</v>
      </c>
      <c r="BX80" s="74">
        <v>781</v>
      </c>
      <c r="BY80" s="74">
        <v>15593</v>
      </c>
      <c r="BZ80" s="74">
        <v>451</v>
      </c>
      <c r="CA80" s="74">
        <v>454</v>
      </c>
      <c r="CB80" s="74">
        <v>72</v>
      </c>
      <c r="CC80" s="74">
        <v>19841</v>
      </c>
      <c r="CD80" s="74">
        <v>360</v>
      </c>
      <c r="CE80" s="74">
        <v>1319</v>
      </c>
      <c r="CF80" s="74">
        <v>39440</v>
      </c>
      <c r="CG80" s="74">
        <v>1905</v>
      </c>
      <c r="CH80" s="74">
        <v>13168</v>
      </c>
      <c r="CI80" s="74">
        <v>246</v>
      </c>
      <c r="CJ80" s="74">
        <v>14211</v>
      </c>
      <c r="CK80" s="75">
        <v>694374</v>
      </c>
      <c r="CL80" s="5"/>
    </row>
    <row r="81" spans="1:89" x14ac:dyDescent="0.25">
      <c r="A81" s="57" t="s">
        <v>156</v>
      </c>
      <c r="B81" s="76">
        <v>435</v>
      </c>
      <c r="C81" s="77">
        <v>0</v>
      </c>
      <c r="D81" s="77">
        <v>62</v>
      </c>
      <c r="E81" s="77">
        <v>0</v>
      </c>
      <c r="F81" s="77">
        <v>0</v>
      </c>
      <c r="G81" s="77">
        <v>0</v>
      </c>
      <c r="H81" s="77">
        <v>0</v>
      </c>
      <c r="I81" s="77">
        <v>0</v>
      </c>
      <c r="J81" s="77">
        <v>0</v>
      </c>
      <c r="K81" s="77">
        <v>0</v>
      </c>
      <c r="L81" s="77">
        <v>0</v>
      </c>
      <c r="M81" s="77">
        <v>0</v>
      </c>
      <c r="N81" s="77">
        <v>0</v>
      </c>
      <c r="O81" s="77">
        <v>0</v>
      </c>
      <c r="P81" s="77">
        <v>0</v>
      </c>
      <c r="Q81" s="77">
        <v>422</v>
      </c>
      <c r="R81" s="77">
        <v>0</v>
      </c>
      <c r="S81" s="77">
        <v>228</v>
      </c>
      <c r="T81" s="77">
        <v>435</v>
      </c>
      <c r="U81" s="77">
        <v>0</v>
      </c>
      <c r="V81" s="77">
        <v>0</v>
      </c>
      <c r="W81" s="77">
        <v>0</v>
      </c>
      <c r="X81" s="77">
        <v>0</v>
      </c>
      <c r="Y81" s="77">
        <v>0</v>
      </c>
      <c r="Z81" s="77">
        <v>0</v>
      </c>
      <c r="AA81" s="77">
        <v>0</v>
      </c>
      <c r="AB81" s="77">
        <v>0</v>
      </c>
      <c r="AC81" s="77">
        <v>0</v>
      </c>
      <c r="AD81" s="77">
        <v>0</v>
      </c>
      <c r="AE81" s="77">
        <v>0</v>
      </c>
      <c r="AF81" s="77">
        <v>0</v>
      </c>
      <c r="AG81" s="77">
        <v>104</v>
      </c>
      <c r="AH81" s="77">
        <v>38</v>
      </c>
      <c r="AI81" s="77">
        <v>0</v>
      </c>
      <c r="AJ81" s="77">
        <v>0</v>
      </c>
      <c r="AK81" s="77">
        <v>0</v>
      </c>
      <c r="AL81" s="77">
        <v>0</v>
      </c>
      <c r="AM81" s="77">
        <v>0</v>
      </c>
      <c r="AN81" s="77">
        <v>636</v>
      </c>
      <c r="AO81" s="77">
        <v>0</v>
      </c>
      <c r="AP81" s="77">
        <v>0</v>
      </c>
      <c r="AQ81" s="77">
        <v>0</v>
      </c>
      <c r="AR81" s="77">
        <v>1216</v>
      </c>
      <c r="AS81" s="77">
        <v>0</v>
      </c>
      <c r="AT81" s="77">
        <v>111</v>
      </c>
      <c r="AU81" s="77">
        <v>104</v>
      </c>
      <c r="AV81" s="77">
        <v>0</v>
      </c>
      <c r="AW81" s="77">
        <v>0</v>
      </c>
      <c r="AX81" s="77">
        <v>0</v>
      </c>
      <c r="AY81" s="77">
        <v>0</v>
      </c>
      <c r="AZ81" s="77">
        <v>0</v>
      </c>
      <c r="BA81" s="77">
        <v>0</v>
      </c>
      <c r="BB81" s="77">
        <v>855</v>
      </c>
      <c r="BC81" s="77">
        <v>1265</v>
      </c>
      <c r="BD81" s="77">
        <v>0</v>
      </c>
      <c r="BE81" s="77">
        <v>0</v>
      </c>
      <c r="BF81" s="77">
        <v>0</v>
      </c>
      <c r="BG81" s="77">
        <v>58</v>
      </c>
      <c r="BH81" s="77">
        <v>0</v>
      </c>
      <c r="BI81" s="77">
        <v>0</v>
      </c>
      <c r="BJ81" s="77">
        <v>0</v>
      </c>
      <c r="BK81" s="77">
        <v>0</v>
      </c>
      <c r="BL81" s="77">
        <v>0</v>
      </c>
      <c r="BM81" s="77">
        <v>0</v>
      </c>
      <c r="BN81" s="77">
        <v>0</v>
      </c>
      <c r="BO81" s="77">
        <v>0</v>
      </c>
      <c r="BP81" s="77">
        <v>0</v>
      </c>
      <c r="BQ81" s="77">
        <v>0</v>
      </c>
      <c r="BR81" s="77">
        <v>190</v>
      </c>
      <c r="BS81" s="77">
        <v>190</v>
      </c>
      <c r="BT81" s="77">
        <v>42</v>
      </c>
      <c r="BU81" s="77">
        <v>0</v>
      </c>
      <c r="BV81" s="77">
        <v>42</v>
      </c>
      <c r="BW81" s="77">
        <v>0</v>
      </c>
      <c r="BX81" s="77">
        <v>0</v>
      </c>
      <c r="BY81" s="77">
        <v>71</v>
      </c>
      <c r="BZ81" s="77">
        <v>22</v>
      </c>
      <c r="CA81" s="77">
        <v>22</v>
      </c>
      <c r="CB81" s="77">
        <v>0</v>
      </c>
      <c r="CC81" s="77">
        <v>422</v>
      </c>
      <c r="CD81" s="77">
        <v>0</v>
      </c>
      <c r="CE81" s="77">
        <v>0</v>
      </c>
      <c r="CF81" s="77">
        <v>435</v>
      </c>
      <c r="CG81" s="77">
        <v>0</v>
      </c>
      <c r="CH81" s="77">
        <v>117</v>
      </c>
      <c r="CI81" s="77">
        <v>0</v>
      </c>
      <c r="CJ81" s="77">
        <v>117</v>
      </c>
      <c r="CK81" s="78">
        <v>7639</v>
      </c>
    </row>
    <row r="82" spans="1:89" x14ac:dyDescent="0.25">
      <c r="A82" s="57" t="s">
        <v>157</v>
      </c>
      <c r="B82" s="76">
        <v>441</v>
      </c>
      <c r="C82" s="77">
        <v>138</v>
      </c>
      <c r="D82" s="77">
        <v>189</v>
      </c>
      <c r="E82" s="77">
        <v>641</v>
      </c>
      <c r="F82" s="77">
        <v>1234</v>
      </c>
      <c r="G82" s="77">
        <v>0</v>
      </c>
      <c r="H82" s="77">
        <v>0</v>
      </c>
      <c r="I82" s="77">
        <v>0</v>
      </c>
      <c r="J82" s="77">
        <v>2160</v>
      </c>
      <c r="K82" s="77">
        <v>22</v>
      </c>
      <c r="L82" s="77">
        <v>35</v>
      </c>
      <c r="M82" s="77">
        <v>0</v>
      </c>
      <c r="N82" s="77">
        <v>0</v>
      </c>
      <c r="O82" s="77">
        <v>0</v>
      </c>
      <c r="P82" s="77">
        <v>2329</v>
      </c>
      <c r="Q82" s="77">
        <v>438</v>
      </c>
      <c r="R82" s="77">
        <v>88</v>
      </c>
      <c r="S82" s="77">
        <v>2268</v>
      </c>
      <c r="T82" s="77">
        <v>3557</v>
      </c>
      <c r="U82" s="77">
        <v>0</v>
      </c>
      <c r="V82" s="77">
        <v>5</v>
      </c>
      <c r="W82" s="77">
        <v>101</v>
      </c>
      <c r="X82" s="77">
        <v>3</v>
      </c>
      <c r="Y82" s="77">
        <v>28</v>
      </c>
      <c r="Z82" s="77">
        <v>18</v>
      </c>
      <c r="AA82" s="77">
        <v>0</v>
      </c>
      <c r="AB82" s="77">
        <v>0</v>
      </c>
      <c r="AC82" s="77">
        <v>0</v>
      </c>
      <c r="AD82" s="77">
        <v>0</v>
      </c>
      <c r="AE82" s="77">
        <v>0</v>
      </c>
      <c r="AF82" s="77">
        <v>0</v>
      </c>
      <c r="AG82" s="77">
        <v>2050</v>
      </c>
      <c r="AH82" s="77">
        <v>479</v>
      </c>
      <c r="AI82" s="77">
        <v>0</v>
      </c>
      <c r="AJ82" s="77">
        <v>0</v>
      </c>
      <c r="AK82" s="77">
        <v>2159</v>
      </c>
      <c r="AL82" s="77">
        <v>245</v>
      </c>
      <c r="AM82" s="77">
        <v>0</v>
      </c>
      <c r="AN82" s="77">
        <v>3788</v>
      </c>
      <c r="AO82" s="77">
        <v>810</v>
      </c>
      <c r="AP82" s="77">
        <v>182</v>
      </c>
      <c r="AQ82" s="77">
        <v>0</v>
      </c>
      <c r="AR82" s="77">
        <v>10906</v>
      </c>
      <c r="AS82" s="77">
        <v>0</v>
      </c>
      <c r="AT82" s="77">
        <v>1416</v>
      </c>
      <c r="AU82" s="77">
        <v>1393</v>
      </c>
      <c r="AV82" s="77">
        <v>0</v>
      </c>
      <c r="AW82" s="77">
        <v>0</v>
      </c>
      <c r="AX82" s="77">
        <v>0</v>
      </c>
      <c r="AY82" s="77">
        <v>0</v>
      </c>
      <c r="AZ82" s="77">
        <v>0</v>
      </c>
      <c r="BA82" s="77">
        <v>2063</v>
      </c>
      <c r="BB82" s="77">
        <v>3852</v>
      </c>
      <c r="BC82" s="77">
        <v>8752</v>
      </c>
      <c r="BD82" s="77">
        <v>0</v>
      </c>
      <c r="BE82" s="77">
        <v>2329</v>
      </c>
      <c r="BF82" s="77">
        <v>0</v>
      </c>
      <c r="BG82" s="77">
        <v>89</v>
      </c>
      <c r="BH82" s="77">
        <v>0</v>
      </c>
      <c r="BI82" s="77">
        <v>0</v>
      </c>
      <c r="BJ82" s="77">
        <v>0</v>
      </c>
      <c r="BK82" s="77">
        <v>0</v>
      </c>
      <c r="BL82" s="77">
        <v>2329</v>
      </c>
      <c r="BM82" s="77">
        <v>0</v>
      </c>
      <c r="BN82" s="77">
        <v>0</v>
      </c>
      <c r="BO82" s="77">
        <v>0</v>
      </c>
      <c r="BP82" s="77">
        <v>0</v>
      </c>
      <c r="BQ82" s="77">
        <v>0</v>
      </c>
      <c r="BR82" s="77">
        <v>2983</v>
      </c>
      <c r="BS82" s="77">
        <v>3038</v>
      </c>
      <c r="BT82" s="77">
        <v>174</v>
      </c>
      <c r="BU82" s="77">
        <v>1017</v>
      </c>
      <c r="BV82" s="77">
        <v>171</v>
      </c>
      <c r="BW82" s="77">
        <v>1018</v>
      </c>
      <c r="BX82" s="77">
        <v>0</v>
      </c>
      <c r="BY82" s="77">
        <v>1649</v>
      </c>
      <c r="BZ82" s="77">
        <v>0</v>
      </c>
      <c r="CA82" s="77">
        <v>0</v>
      </c>
      <c r="CB82" s="77">
        <v>0</v>
      </c>
      <c r="CC82" s="77">
        <v>759</v>
      </c>
      <c r="CD82" s="77">
        <v>0</v>
      </c>
      <c r="CE82" s="77">
        <v>0</v>
      </c>
      <c r="CF82" s="77">
        <v>3521</v>
      </c>
      <c r="CG82" s="77">
        <v>132</v>
      </c>
      <c r="CH82" s="77">
        <v>1434</v>
      </c>
      <c r="CI82" s="77">
        <v>0</v>
      </c>
      <c r="CJ82" s="77">
        <v>1428</v>
      </c>
      <c r="CK82" s="78">
        <v>73861</v>
      </c>
    </row>
    <row r="83" spans="1:89" x14ac:dyDescent="0.25">
      <c r="A83" s="57" t="s">
        <v>20</v>
      </c>
      <c r="B83" s="76">
        <v>898</v>
      </c>
      <c r="C83" s="77">
        <v>285</v>
      </c>
      <c r="D83" s="77">
        <v>65</v>
      </c>
      <c r="E83" s="77">
        <v>0</v>
      </c>
      <c r="F83" s="77">
        <v>228</v>
      </c>
      <c r="G83" s="77">
        <v>0</v>
      </c>
      <c r="H83" s="77">
        <v>0</v>
      </c>
      <c r="I83" s="77">
        <v>0</v>
      </c>
      <c r="J83" s="77">
        <v>196</v>
      </c>
      <c r="K83" s="77">
        <v>237</v>
      </c>
      <c r="L83" s="77">
        <v>234</v>
      </c>
      <c r="M83" s="77">
        <v>0</v>
      </c>
      <c r="N83" s="77">
        <v>0</v>
      </c>
      <c r="O83" s="77">
        <v>0</v>
      </c>
      <c r="P83" s="77">
        <v>151</v>
      </c>
      <c r="Q83" s="77">
        <v>2029</v>
      </c>
      <c r="R83" s="77">
        <v>0</v>
      </c>
      <c r="S83" s="77">
        <v>1654</v>
      </c>
      <c r="T83" s="77">
        <v>2010</v>
      </c>
      <c r="U83" s="77">
        <v>0</v>
      </c>
      <c r="V83" s="77">
        <v>0</v>
      </c>
      <c r="W83" s="77">
        <v>0</v>
      </c>
      <c r="X83" s="77">
        <v>0</v>
      </c>
      <c r="Y83" s="77">
        <v>0</v>
      </c>
      <c r="Z83" s="77">
        <v>0</v>
      </c>
      <c r="AA83" s="77">
        <v>0</v>
      </c>
      <c r="AB83" s="77">
        <v>0</v>
      </c>
      <c r="AC83" s="77">
        <v>0</v>
      </c>
      <c r="AD83" s="77">
        <v>0</v>
      </c>
      <c r="AE83" s="77">
        <v>0</v>
      </c>
      <c r="AF83" s="77">
        <v>0</v>
      </c>
      <c r="AG83" s="77">
        <v>272</v>
      </c>
      <c r="AH83" s="77">
        <v>361</v>
      </c>
      <c r="AI83" s="77">
        <v>0</v>
      </c>
      <c r="AJ83" s="77">
        <v>0</v>
      </c>
      <c r="AK83" s="77">
        <v>0</v>
      </c>
      <c r="AL83" s="77">
        <v>0</v>
      </c>
      <c r="AM83" s="77">
        <v>0</v>
      </c>
      <c r="AN83" s="77">
        <v>2657</v>
      </c>
      <c r="AO83" s="77">
        <v>0</v>
      </c>
      <c r="AP83" s="77">
        <v>0</v>
      </c>
      <c r="AQ83" s="77">
        <v>518</v>
      </c>
      <c r="AR83" s="77">
        <v>5123</v>
      </c>
      <c r="AS83" s="77">
        <v>0</v>
      </c>
      <c r="AT83" s="77">
        <v>747</v>
      </c>
      <c r="AU83" s="77">
        <v>549</v>
      </c>
      <c r="AV83" s="77">
        <v>0</v>
      </c>
      <c r="AW83" s="77">
        <v>0</v>
      </c>
      <c r="AX83" s="77">
        <v>0</v>
      </c>
      <c r="AY83" s="77">
        <v>0</v>
      </c>
      <c r="AZ83" s="77">
        <v>329</v>
      </c>
      <c r="BA83" s="77">
        <v>0</v>
      </c>
      <c r="BB83" s="77">
        <v>3403</v>
      </c>
      <c r="BC83" s="77">
        <v>7341</v>
      </c>
      <c r="BD83" s="77">
        <v>0</v>
      </c>
      <c r="BE83" s="77">
        <v>255</v>
      </c>
      <c r="BF83" s="77">
        <v>0</v>
      </c>
      <c r="BG83" s="77">
        <v>336</v>
      </c>
      <c r="BH83" s="77">
        <v>21</v>
      </c>
      <c r="BI83" s="77">
        <v>0</v>
      </c>
      <c r="BJ83" s="77">
        <v>57</v>
      </c>
      <c r="BK83" s="77">
        <v>0</v>
      </c>
      <c r="BL83" s="77">
        <v>269</v>
      </c>
      <c r="BM83" s="77">
        <v>189</v>
      </c>
      <c r="BN83" s="77">
        <v>0</v>
      </c>
      <c r="BO83" s="77">
        <v>169</v>
      </c>
      <c r="BP83" s="77">
        <v>272</v>
      </c>
      <c r="BQ83" s="77">
        <v>0</v>
      </c>
      <c r="BR83" s="77">
        <v>1189</v>
      </c>
      <c r="BS83" s="77">
        <v>1191</v>
      </c>
      <c r="BT83" s="77">
        <v>295</v>
      </c>
      <c r="BU83" s="77">
        <v>0</v>
      </c>
      <c r="BV83" s="77">
        <v>278</v>
      </c>
      <c r="BW83" s="77">
        <v>0</v>
      </c>
      <c r="BX83" s="77">
        <v>0</v>
      </c>
      <c r="BY83" s="77">
        <v>586</v>
      </c>
      <c r="BZ83" s="77">
        <v>72</v>
      </c>
      <c r="CA83" s="77">
        <v>89</v>
      </c>
      <c r="CB83" s="77">
        <v>72</v>
      </c>
      <c r="CC83" s="77">
        <v>2000</v>
      </c>
      <c r="CD83" s="77">
        <v>0</v>
      </c>
      <c r="CE83" s="77">
        <v>356</v>
      </c>
      <c r="CF83" s="77">
        <v>1855</v>
      </c>
      <c r="CG83" s="77">
        <v>0</v>
      </c>
      <c r="CH83" s="77">
        <v>919</v>
      </c>
      <c r="CI83" s="77">
        <v>0</v>
      </c>
      <c r="CJ83" s="77">
        <v>954</v>
      </c>
      <c r="CK83" s="78">
        <v>40711</v>
      </c>
    </row>
    <row r="84" spans="1:89" x14ac:dyDescent="0.25">
      <c r="A84" s="57" t="s">
        <v>21</v>
      </c>
      <c r="B84" s="76">
        <v>674</v>
      </c>
      <c r="C84" s="77">
        <v>0</v>
      </c>
      <c r="D84" s="77">
        <v>90</v>
      </c>
      <c r="E84" s="77">
        <v>0</v>
      </c>
      <c r="F84" s="77">
        <v>0</v>
      </c>
      <c r="G84" s="77">
        <v>0</v>
      </c>
      <c r="H84" s="77">
        <v>0</v>
      </c>
      <c r="I84" s="77">
        <v>0</v>
      </c>
      <c r="J84" s="77">
        <v>0</v>
      </c>
      <c r="K84" s="77">
        <v>0</v>
      </c>
      <c r="L84" s="77">
        <v>0</v>
      </c>
      <c r="M84" s="77">
        <v>0</v>
      </c>
      <c r="N84" s="77">
        <v>0</v>
      </c>
      <c r="O84" s="77">
        <v>0</v>
      </c>
      <c r="P84" s="77">
        <v>0</v>
      </c>
      <c r="Q84" s="77">
        <v>1624</v>
      </c>
      <c r="R84" s="77">
        <v>0</v>
      </c>
      <c r="S84" s="77">
        <v>832</v>
      </c>
      <c r="T84" s="77">
        <v>1932</v>
      </c>
      <c r="U84" s="77">
        <v>0</v>
      </c>
      <c r="V84" s="77">
        <v>0</v>
      </c>
      <c r="W84" s="77">
        <v>0</v>
      </c>
      <c r="X84" s="77">
        <v>0</v>
      </c>
      <c r="Y84" s="77">
        <v>0</v>
      </c>
      <c r="Z84" s="77">
        <v>0</v>
      </c>
      <c r="AA84" s="77">
        <v>0</v>
      </c>
      <c r="AB84" s="77">
        <v>0</v>
      </c>
      <c r="AC84" s="77">
        <v>0</v>
      </c>
      <c r="AD84" s="77">
        <v>0</v>
      </c>
      <c r="AE84" s="77">
        <v>0</v>
      </c>
      <c r="AF84" s="77">
        <v>0</v>
      </c>
      <c r="AG84" s="77">
        <v>392</v>
      </c>
      <c r="AH84" s="77">
        <v>197</v>
      </c>
      <c r="AI84" s="77">
        <v>0</v>
      </c>
      <c r="AJ84" s="77">
        <v>0</v>
      </c>
      <c r="AK84" s="77">
        <v>0</v>
      </c>
      <c r="AL84" s="77">
        <v>0</v>
      </c>
      <c r="AM84" s="77">
        <v>0</v>
      </c>
      <c r="AN84" s="77">
        <v>3063</v>
      </c>
      <c r="AO84" s="77">
        <v>0</v>
      </c>
      <c r="AP84" s="77">
        <v>0</v>
      </c>
      <c r="AQ84" s="77">
        <v>0</v>
      </c>
      <c r="AR84" s="77">
        <v>6920</v>
      </c>
      <c r="AS84" s="77">
        <v>0</v>
      </c>
      <c r="AT84" s="77">
        <v>600</v>
      </c>
      <c r="AU84" s="77">
        <v>605</v>
      </c>
      <c r="AV84" s="77">
        <v>0</v>
      </c>
      <c r="AW84" s="77">
        <v>0</v>
      </c>
      <c r="AX84" s="77">
        <v>0</v>
      </c>
      <c r="AY84" s="77">
        <v>0</v>
      </c>
      <c r="AZ84" s="77">
        <v>0</v>
      </c>
      <c r="BA84" s="77">
        <v>0</v>
      </c>
      <c r="BB84" s="77">
        <v>3963</v>
      </c>
      <c r="BC84" s="77">
        <v>3831</v>
      </c>
      <c r="BD84" s="77">
        <v>0</v>
      </c>
      <c r="BE84" s="77">
        <v>0</v>
      </c>
      <c r="BF84" s="77">
        <v>0</v>
      </c>
      <c r="BG84" s="77">
        <v>587</v>
      </c>
      <c r="BH84" s="77">
        <v>0</v>
      </c>
      <c r="BI84" s="77">
        <v>0</v>
      </c>
      <c r="BJ84" s="77">
        <v>0</v>
      </c>
      <c r="BK84" s="77">
        <v>0</v>
      </c>
      <c r="BL84" s="77">
        <v>0</v>
      </c>
      <c r="BM84" s="77">
        <v>0</v>
      </c>
      <c r="BN84" s="77">
        <v>0</v>
      </c>
      <c r="BO84" s="77">
        <v>0</v>
      </c>
      <c r="BP84" s="77">
        <v>0</v>
      </c>
      <c r="BQ84" s="77">
        <v>0</v>
      </c>
      <c r="BR84" s="77">
        <v>1002</v>
      </c>
      <c r="BS84" s="77">
        <v>1395</v>
      </c>
      <c r="BT84" s="77">
        <v>0</v>
      </c>
      <c r="BU84" s="77">
        <v>0</v>
      </c>
      <c r="BV84" s="77">
        <v>0</v>
      </c>
      <c r="BW84" s="77">
        <v>0</v>
      </c>
      <c r="BX84" s="77">
        <v>0</v>
      </c>
      <c r="BY84" s="77">
        <v>734</v>
      </c>
      <c r="BZ84" s="77">
        <v>0</v>
      </c>
      <c r="CA84" s="77">
        <v>0</v>
      </c>
      <c r="CB84" s="77">
        <v>0</v>
      </c>
      <c r="CC84" s="77">
        <v>1603</v>
      </c>
      <c r="CD84" s="77">
        <v>0</v>
      </c>
      <c r="CE84" s="77">
        <v>0</v>
      </c>
      <c r="CF84" s="77">
        <v>1405</v>
      </c>
      <c r="CG84" s="77">
        <v>0</v>
      </c>
      <c r="CH84" s="77">
        <v>627</v>
      </c>
      <c r="CI84" s="77">
        <v>0</v>
      </c>
      <c r="CJ84" s="77">
        <v>514</v>
      </c>
      <c r="CK84" s="78">
        <v>32590</v>
      </c>
    </row>
    <row r="85" spans="1:89" x14ac:dyDescent="0.25">
      <c r="A85" s="57" t="s">
        <v>158</v>
      </c>
      <c r="B85" s="76">
        <v>202</v>
      </c>
      <c r="C85" s="77">
        <v>0</v>
      </c>
      <c r="D85" s="77">
        <v>0</v>
      </c>
      <c r="E85" s="77">
        <v>0</v>
      </c>
      <c r="F85" s="77">
        <v>0</v>
      </c>
      <c r="G85" s="77">
        <v>0</v>
      </c>
      <c r="H85" s="77">
        <v>0</v>
      </c>
      <c r="I85" s="77">
        <v>0</v>
      </c>
      <c r="J85" s="77">
        <v>0</v>
      </c>
      <c r="K85" s="77">
        <v>0</v>
      </c>
      <c r="L85" s="77">
        <v>0</v>
      </c>
      <c r="M85" s="77">
        <v>0</v>
      </c>
      <c r="N85" s="77">
        <v>0</v>
      </c>
      <c r="O85" s="77">
        <v>0</v>
      </c>
      <c r="P85" s="77">
        <v>0</v>
      </c>
      <c r="Q85" s="77">
        <v>253</v>
      </c>
      <c r="R85" s="77">
        <v>0</v>
      </c>
      <c r="S85" s="77">
        <v>386</v>
      </c>
      <c r="T85" s="77">
        <v>281</v>
      </c>
      <c r="U85" s="77">
        <v>0</v>
      </c>
      <c r="V85" s="77">
        <v>0</v>
      </c>
      <c r="W85" s="77">
        <v>0</v>
      </c>
      <c r="X85" s="77">
        <v>0</v>
      </c>
      <c r="Y85" s="77">
        <v>0</v>
      </c>
      <c r="Z85" s="77">
        <v>0</v>
      </c>
      <c r="AA85" s="77">
        <v>0</v>
      </c>
      <c r="AB85" s="77">
        <v>0</v>
      </c>
      <c r="AC85" s="77">
        <v>0</v>
      </c>
      <c r="AD85" s="77">
        <v>0</v>
      </c>
      <c r="AE85" s="77">
        <v>0</v>
      </c>
      <c r="AF85" s="77">
        <v>0</v>
      </c>
      <c r="AG85" s="77">
        <v>66</v>
      </c>
      <c r="AH85" s="77">
        <v>53</v>
      </c>
      <c r="AI85" s="77">
        <v>0</v>
      </c>
      <c r="AJ85" s="77">
        <v>0</v>
      </c>
      <c r="AK85" s="77">
        <v>0</v>
      </c>
      <c r="AL85" s="77">
        <v>0</v>
      </c>
      <c r="AM85" s="77">
        <v>0</v>
      </c>
      <c r="AN85" s="77">
        <v>367</v>
      </c>
      <c r="AO85" s="77">
        <v>0</v>
      </c>
      <c r="AP85" s="77">
        <v>0</v>
      </c>
      <c r="AQ85" s="77">
        <v>0</v>
      </c>
      <c r="AR85" s="77">
        <v>0</v>
      </c>
      <c r="AS85" s="77">
        <v>0</v>
      </c>
      <c r="AT85" s="77">
        <v>77</v>
      </c>
      <c r="AU85" s="77">
        <v>71</v>
      </c>
      <c r="AV85" s="77">
        <v>0</v>
      </c>
      <c r="AW85" s="77">
        <v>0</v>
      </c>
      <c r="AX85" s="77">
        <v>0</v>
      </c>
      <c r="AY85" s="77">
        <v>0</v>
      </c>
      <c r="AZ85" s="77">
        <v>0</v>
      </c>
      <c r="BA85" s="77">
        <v>0</v>
      </c>
      <c r="BB85" s="77">
        <v>547</v>
      </c>
      <c r="BC85" s="77">
        <v>1190</v>
      </c>
      <c r="BD85" s="77">
        <v>0</v>
      </c>
      <c r="BE85" s="77">
        <v>0</v>
      </c>
      <c r="BF85" s="77">
        <v>0</v>
      </c>
      <c r="BG85" s="77">
        <v>85</v>
      </c>
      <c r="BH85" s="77">
        <v>0</v>
      </c>
      <c r="BI85" s="77">
        <v>0</v>
      </c>
      <c r="BJ85" s="77">
        <v>0</v>
      </c>
      <c r="BK85" s="77">
        <v>0</v>
      </c>
      <c r="BL85" s="77">
        <v>0</v>
      </c>
      <c r="BM85" s="77">
        <v>0</v>
      </c>
      <c r="BN85" s="77">
        <v>0</v>
      </c>
      <c r="BO85" s="77">
        <v>0</v>
      </c>
      <c r="BP85" s="77">
        <v>0</v>
      </c>
      <c r="BQ85" s="77">
        <v>0</v>
      </c>
      <c r="BR85" s="77">
        <v>207</v>
      </c>
      <c r="BS85" s="77">
        <v>207</v>
      </c>
      <c r="BT85" s="77">
        <v>9</v>
      </c>
      <c r="BU85" s="77">
        <v>0</v>
      </c>
      <c r="BV85" s="77">
        <v>9</v>
      </c>
      <c r="BW85" s="77">
        <v>0</v>
      </c>
      <c r="BX85" s="77">
        <v>0</v>
      </c>
      <c r="BY85" s="77">
        <v>40</v>
      </c>
      <c r="BZ85" s="77">
        <v>0</v>
      </c>
      <c r="CA85" s="77">
        <v>0</v>
      </c>
      <c r="CB85" s="77">
        <v>0</v>
      </c>
      <c r="CC85" s="77">
        <v>167</v>
      </c>
      <c r="CD85" s="77">
        <v>0</v>
      </c>
      <c r="CE85" s="77">
        <v>0</v>
      </c>
      <c r="CF85" s="77">
        <v>281</v>
      </c>
      <c r="CG85" s="77">
        <v>0</v>
      </c>
      <c r="CH85" s="77">
        <v>68</v>
      </c>
      <c r="CI85" s="77">
        <v>0</v>
      </c>
      <c r="CJ85" s="77">
        <v>75</v>
      </c>
      <c r="CK85" s="78">
        <v>4641</v>
      </c>
    </row>
    <row r="86" spans="1:89" x14ac:dyDescent="0.25">
      <c r="A86" s="57" t="s">
        <v>22</v>
      </c>
      <c r="B86" s="76">
        <v>437</v>
      </c>
      <c r="C86" s="77">
        <v>63</v>
      </c>
      <c r="D86" s="77">
        <v>0</v>
      </c>
      <c r="E86" s="77">
        <v>0</v>
      </c>
      <c r="F86" s="77">
        <v>103</v>
      </c>
      <c r="G86" s="77">
        <v>0</v>
      </c>
      <c r="H86" s="77">
        <v>0</v>
      </c>
      <c r="I86" s="77">
        <v>0</v>
      </c>
      <c r="J86" s="77">
        <v>0</v>
      </c>
      <c r="K86" s="77">
        <v>0</v>
      </c>
      <c r="L86" s="77">
        <v>0</v>
      </c>
      <c r="M86" s="77">
        <v>0</v>
      </c>
      <c r="N86" s="77">
        <v>0</v>
      </c>
      <c r="O86" s="77">
        <v>0</v>
      </c>
      <c r="P86" s="77">
        <v>0</v>
      </c>
      <c r="Q86" s="77">
        <v>1168</v>
      </c>
      <c r="R86" s="77">
        <v>0</v>
      </c>
      <c r="S86" s="77">
        <v>962</v>
      </c>
      <c r="T86" s="77">
        <v>1344</v>
      </c>
      <c r="U86" s="77">
        <v>0</v>
      </c>
      <c r="V86" s="77">
        <v>0</v>
      </c>
      <c r="W86" s="77">
        <v>0</v>
      </c>
      <c r="X86" s="77">
        <v>0</v>
      </c>
      <c r="Y86" s="77">
        <v>0</v>
      </c>
      <c r="Z86" s="77">
        <v>0</v>
      </c>
      <c r="AA86" s="77">
        <v>0</v>
      </c>
      <c r="AB86" s="77">
        <v>0</v>
      </c>
      <c r="AC86" s="77">
        <v>0</v>
      </c>
      <c r="AD86" s="77">
        <v>0</v>
      </c>
      <c r="AE86" s="77">
        <v>0</v>
      </c>
      <c r="AF86" s="77">
        <v>0</v>
      </c>
      <c r="AG86" s="77">
        <v>286</v>
      </c>
      <c r="AH86" s="77">
        <v>346</v>
      </c>
      <c r="AI86" s="77">
        <v>0</v>
      </c>
      <c r="AJ86" s="77">
        <v>0</v>
      </c>
      <c r="AK86" s="77">
        <v>0</v>
      </c>
      <c r="AL86" s="77">
        <v>119</v>
      </c>
      <c r="AM86" s="77">
        <v>0</v>
      </c>
      <c r="AN86" s="77">
        <v>2927</v>
      </c>
      <c r="AO86" s="77">
        <v>0</v>
      </c>
      <c r="AP86" s="77">
        <v>0</v>
      </c>
      <c r="AQ86" s="77">
        <v>0</v>
      </c>
      <c r="AR86" s="77">
        <v>6255</v>
      </c>
      <c r="AS86" s="77">
        <v>0</v>
      </c>
      <c r="AT86" s="77">
        <v>610</v>
      </c>
      <c r="AU86" s="77">
        <v>251</v>
      </c>
      <c r="AV86" s="77">
        <v>0</v>
      </c>
      <c r="AW86" s="77">
        <v>0</v>
      </c>
      <c r="AX86" s="77">
        <v>0</v>
      </c>
      <c r="AY86" s="77">
        <v>0</v>
      </c>
      <c r="AZ86" s="77">
        <v>0</v>
      </c>
      <c r="BA86" s="77">
        <v>0</v>
      </c>
      <c r="BB86" s="77">
        <v>3841</v>
      </c>
      <c r="BC86" s="77">
        <v>2086</v>
      </c>
      <c r="BD86" s="77">
        <v>0</v>
      </c>
      <c r="BE86" s="77">
        <v>0</v>
      </c>
      <c r="BF86" s="77">
        <v>0</v>
      </c>
      <c r="BG86" s="77">
        <v>871</v>
      </c>
      <c r="BH86" s="77">
        <v>0</v>
      </c>
      <c r="BI86" s="77">
        <v>0</v>
      </c>
      <c r="BJ86" s="77">
        <v>0</v>
      </c>
      <c r="BK86" s="77">
        <v>0</v>
      </c>
      <c r="BL86" s="77">
        <v>0</v>
      </c>
      <c r="BM86" s="77">
        <v>0</v>
      </c>
      <c r="BN86" s="77">
        <v>0</v>
      </c>
      <c r="BO86" s="77">
        <v>0</v>
      </c>
      <c r="BP86" s="77">
        <v>0</v>
      </c>
      <c r="BQ86" s="77">
        <v>0</v>
      </c>
      <c r="BR86" s="77">
        <v>750</v>
      </c>
      <c r="BS86" s="77">
        <v>750</v>
      </c>
      <c r="BT86" s="77">
        <v>144</v>
      </c>
      <c r="BU86" s="77">
        <v>0</v>
      </c>
      <c r="BV86" s="77">
        <v>146</v>
      </c>
      <c r="BW86" s="77">
        <v>0</v>
      </c>
      <c r="BX86" s="77">
        <v>0</v>
      </c>
      <c r="BY86" s="77">
        <v>567</v>
      </c>
      <c r="BZ86" s="77">
        <v>0</v>
      </c>
      <c r="CA86" s="77">
        <v>0</v>
      </c>
      <c r="CB86" s="77">
        <v>0</v>
      </c>
      <c r="CC86" s="77">
        <v>1167</v>
      </c>
      <c r="CD86" s="77">
        <v>0</v>
      </c>
      <c r="CE86" s="77">
        <v>0</v>
      </c>
      <c r="CF86" s="77">
        <v>1344</v>
      </c>
      <c r="CG86" s="77">
        <v>0</v>
      </c>
      <c r="CH86" s="77">
        <v>720</v>
      </c>
      <c r="CI86" s="77">
        <v>0</v>
      </c>
      <c r="CJ86" s="77">
        <v>893</v>
      </c>
      <c r="CK86" s="78">
        <v>28150</v>
      </c>
    </row>
    <row r="87" spans="1:89" x14ac:dyDescent="0.25">
      <c r="A87" s="57" t="s">
        <v>159</v>
      </c>
      <c r="B87" s="76">
        <v>141</v>
      </c>
      <c r="C87" s="77">
        <v>0</v>
      </c>
      <c r="D87" s="77">
        <v>20</v>
      </c>
      <c r="E87" s="77">
        <v>0</v>
      </c>
      <c r="F87" s="77">
        <v>0</v>
      </c>
      <c r="G87" s="77">
        <v>0</v>
      </c>
      <c r="H87" s="77">
        <v>0</v>
      </c>
      <c r="I87" s="77">
        <v>0</v>
      </c>
      <c r="J87" s="77">
        <v>0</v>
      </c>
      <c r="K87" s="77">
        <v>0</v>
      </c>
      <c r="L87" s="77">
        <v>0</v>
      </c>
      <c r="M87" s="77">
        <v>0</v>
      </c>
      <c r="N87" s="77">
        <v>0</v>
      </c>
      <c r="O87" s="77">
        <v>0</v>
      </c>
      <c r="P87" s="77">
        <v>0</v>
      </c>
      <c r="Q87" s="77">
        <v>507</v>
      </c>
      <c r="R87" s="77">
        <v>0</v>
      </c>
      <c r="S87" s="77">
        <v>519</v>
      </c>
      <c r="T87" s="77">
        <v>863</v>
      </c>
      <c r="U87" s="77">
        <v>0</v>
      </c>
      <c r="V87" s="77">
        <v>0</v>
      </c>
      <c r="W87" s="77">
        <v>0</v>
      </c>
      <c r="X87" s="77">
        <v>0</v>
      </c>
      <c r="Y87" s="77">
        <v>0</v>
      </c>
      <c r="Z87" s="77">
        <v>0</v>
      </c>
      <c r="AA87" s="77">
        <v>0</v>
      </c>
      <c r="AB87" s="77">
        <v>0</v>
      </c>
      <c r="AC87" s="77">
        <v>0</v>
      </c>
      <c r="AD87" s="77">
        <v>0</v>
      </c>
      <c r="AE87" s="77">
        <v>0</v>
      </c>
      <c r="AF87" s="77">
        <v>0</v>
      </c>
      <c r="AG87" s="77">
        <v>151</v>
      </c>
      <c r="AH87" s="77">
        <v>108</v>
      </c>
      <c r="AI87" s="77">
        <v>0</v>
      </c>
      <c r="AJ87" s="77">
        <v>0</v>
      </c>
      <c r="AK87" s="77">
        <v>0</v>
      </c>
      <c r="AL87" s="77">
        <v>0</v>
      </c>
      <c r="AM87" s="77">
        <v>0</v>
      </c>
      <c r="AN87" s="77">
        <v>1203</v>
      </c>
      <c r="AO87" s="77">
        <v>0</v>
      </c>
      <c r="AP87" s="77">
        <v>0</v>
      </c>
      <c r="AQ87" s="77">
        <v>0</v>
      </c>
      <c r="AR87" s="77">
        <v>2853</v>
      </c>
      <c r="AS87" s="77">
        <v>0</v>
      </c>
      <c r="AT87" s="77">
        <v>188</v>
      </c>
      <c r="AU87" s="77">
        <v>169</v>
      </c>
      <c r="AV87" s="77">
        <v>0</v>
      </c>
      <c r="AW87" s="77">
        <v>0</v>
      </c>
      <c r="AX87" s="77">
        <v>0</v>
      </c>
      <c r="AY87" s="77">
        <v>0</v>
      </c>
      <c r="AZ87" s="77">
        <v>0</v>
      </c>
      <c r="BA87" s="77">
        <v>0</v>
      </c>
      <c r="BB87" s="77">
        <v>1735</v>
      </c>
      <c r="BC87" s="77">
        <v>1388</v>
      </c>
      <c r="BD87" s="77">
        <v>0</v>
      </c>
      <c r="BE87" s="77">
        <v>0</v>
      </c>
      <c r="BF87" s="77">
        <v>0</v>
      </c>
      <c r="BG87" s="77">
        <v>131</v>
      </c>
      <c r="BH87" s="77">
        <v>0</v>
      </c>
      <c r="BI87" s="77">
        <v>0</v>
      </c>
      <c r="BJ87" s="77">
        <v>0</v>
      </c>
      <c r="BK87" s="77">
        <v>0</v>
      </c>
      <c r="BL87" s="77">
        <v>0</v>
      </c>
      <c r="BM87" s="77">
        <v>0</v>
      </c>
      <c r="BN87" s="77">
        <v>0</v>
      </c>
      <c r="BO87" s="77">
        <v>0</v>
      </c>
      <c r="BP87" s="77">
        <v>0</v>
      </c>
      <c r="BQ87" s="77">
        <v>0</v>
      </c>
      <c r="BR87" s="77">
        <v>489</v>
      </c>
      <c r="BS87" s="77">
        <v>489</v>
      </c>
      <c r="BT87" s="77">
        <v>0</v>
      </c>
      <c r="BU87" s="77">
        <v>0</v>
      </c>
      <c r="BV87" s="77">
        <v>0</v>
      </c>
      <c r="BW87" s="77">
        <v>0</v>
      </c>
      <c r="BX87" s="77">
        <v>0</v>
      </c>
      <c r="BY87" s="77">
        <v>209</v>
      </c>
      <c r="BZ87" s="77">
        <v>58</v>
      </c>
      <c r="CA87" s="77">
        <v>58</v>
      </c>
      <c r="CB87" s="77">
        <v>0</v>
      </c>
      <c r="CC87" s="77">
        <v>789</v>
      </c>
      <c r="CD87" s="77">
        <v>0</v>
      </c>
      <c r="CE87" s="77">
        <v>0</v>
      </c>
      <c r="CF87" s="77">
        <v>859</v>
      </c>
      <c r="CG87" s="77">
        <v>0</v>
      </c>
      <c r="CH87" s="77">
        <v>197</v>
      </c>
      <c r="CI87" s="77">
        <v>0</v>
      </c>
      <c r="CJ87" s="77">
        <v>247</v>
      </c>
      <c r="CK87" s="78">
        <v>13371</v>
      </c>
    </row>
    <row r="88" spans="1:89" x14ac:dyDescent="0.25">
      <c r="A88" s="57" t="s">
        <v>161</v>
      </c>
      <c r="B88" s="76">
        <v>310</v>
      </c>
      <c r="C88" s="77">
        <v>0</v>
      </c>
      <c r="D88" s="77">
        <v>0</v>
      </c>
      <c r="E88" s="77">
        <v>90</v>
      </c>
      <c r="F88" s="77">
        <v>171</v>
      </c>
      <c r="G88" s="77">
        <v>0</v>
      </c>
      <c r="H88" s="77">
        <v>0</v>
      </c>
      <c r="I88" s="77">
        <v>0</v>
      </c>
      <c r="J88" s="77">
        <v>0</v>
      </c>
      <c r="K88" s="77">
        <v>0</v>
      </c>
      <c r="L88" s="77">
        <v>0</v>
      </c>
      <c r="M88" s="77">
        <v>0</v>
      </c>
      <c r="N88" s="77">
        <v>0</v>
      </c>
      <c r="O88" s="77">
        <v>0</v>
      </c>
      <c r="P88" s="77">
        <v>0</v>
      </c>
      <c r="Q88" s="77">
        <v>1159</v>
      </c>
      <c r="R88" s="77">
        <v>0</v>
      </c>
      <c r="S88" s="77">
        <v>464</v>
      </c>
      <c r="T88" s="77">
        <v>1231</v>
      </c>
      <c r="U88" s="77">
        <v>0</v>
      </c>
      <c r="V88" s="77">
        <v>0</v>
      </c>
      <c r="W88" s="77">
        <v>0</v>
      </c>
      <c r="X88" s="77">
        <v>0</v>
      </c>
      <c r="Y88" s="77">
        <v>0</v>
      </c>
      <c r="Z88" s="77">
        <v>0</v>
      </c>
      <c r="AA88" s="77">
        <v>0</v>
      </c>
      <c r="AB88" s="77">
        <v>0</v>
      </c>
      <c r="AC88" s="77">
        <v>0</v>
      </c>
      <c r="AD88" s="77">
        <v>0</v>
      </c>
      <c r="AE88" s="77">
        <v>0</v>
      </c>
      <c r="AF88" s="77">
        <v>0</v>
      </c>
      <c r="AG88" s="77">
        <v>288</v>
      </c>
      <c r="AH88" s="77">
        <v>169</v>
      </c>
      <c r="AI88" s="77">
        <v>0</v>
      </c>
      <c r="AJ88" s="77">
        <v>0</v>
      </c>
      <c r="AK88" s="77">
        <v>0</v>
      </c>
      <c r="AL88" s="77">
        <v>0</v>
      </c>
      <c r="AM88" s="77">
        <v>0</v>
      </c>
      <c r="AN88" s="77">
        <v>1812</v>
      </c>
      <c r="AO88" s="77">
        <v>0</v>
      </c>
      <c r="AP88" s="77">
        <v>0</v>
      </c>
      <c r="AQ88" s="77">
        <v>0</v>
      </c>
      <c r="AR88" s="77">
        <v>3466</v>
      </c>
      <c r="AS88" s="77">
        <v>0</v>
      </c>
      <c r="AT88" s="77">
        <v>387</v>
      </c>
      <c r="AU88" s="77">
        <v>389</v>
      </c>
      <c r="AV88" s="77">
        <v>0</v>
      </c>
      <c r="AW88" s="77">
        <v>0</v>
      </c>
      <c r="AX88" s="77">
        <v>0</v>
      </c>
      <c r="AY88" s="77">
        <v>0</v>
      </c>
      <c r="AZ88" s="77">
        <v>0</v>
      </c>
      <c r="BA88" s="77">
        <v>0</v>
      </c>
      <c r="BB88" s="77">
        <v>2288</v>
      </c>
      <c r="BC88" s="77">
        <v>1946</v>
      </c>
      <c r="BD88" s="77">
        <v>9</v>
      </c>
      <c r="BE88" s="77">
        <v>0</v>
      </c>
      <c r="BF88" s="77">
        <v>0</v>
      </c>
      <c r="BG88" s="77">
        <v>484</v>
      </c>
      <c r="BH88" s="77">
        <v>0</v>
      </c>
      <c r="BI88" s="77">
        <v>0</v>
      </c>
      <c r="BJ88" s="77">
        <v>0</v>
      </c>
      <c r="BK88" s="77">
        <v>0</v>
      </c>
      <c r="BL88" s="77">
        <v>0</v>
      </c>
      <c r="BM88" s="77">
        <v>0</v>
      </c>
      <c r="BN88" s="77">
        <v>0</v>
      </c>
      <c r="BO88" s="77">
        <v>0</v>
      </c>
      <c r="BP88" s="77">
        <v>0</v>
      </c>
      <c r="BQ88" s="77">
        <v>0</v>
      </c>
      <c r="BR88" s="77">
        <v>649</v>
      </c>
      <c r="BS88" s="77">
        <v>409</v>
      </c>
      <c r="BT88" s="77">
        <v>58</v>
      </c>
      <c r="BU88" s="77">
        <v>49</v>
      </c>
      <c r="BV88" s="77">
        <v>9</v>
      </c>
      <c r="BW88" s="77">
        <v>0</v>
      </c>
      <c r="BX88" s="77">
        <v>0</v>
      </c>
      <c r="BY88" s="77">
        <v>209</v>
      </c>
      <c r="BZ88" s="77">
        <v>0</v>
      </c>
      <c r="CA88" s="77">
        <v>0</v>
      </c>
      <c r="CB88" s="77">
        <v>0</v>
      </c>
      <c r="CC88" s="77">
        <v>1143</v>
      </c>
      <c r="CD88" s="77">
        <v>240</v>
      </c>
      <c r="CE88" s="77">
        <v>0</v>
      </c>
      <c r="CF88" s="77">
        <v>1159</v>
      </c>
      <c r="CG88" s="77">
        <v>0</v>
      </c>
      <c r="CH88" s="77">
        <v>365</v>
      </c>
      <c r="CI88" s="77">
        <v>0</v>
      </c>
      <c r="CJ88" s="77">
        <v>411</v>
      </c>
      <c r="CK88" s="78">
        <v>19364</v>
      </c>
    </row>
    <row r="89" spans="1:89" x14ac:dyDescent="0.25">
      <c r="A89" s="57" t="s">
        <v>162</v>
      </c>
      <c r="B89" s="76">
        <v>557</v>
      </c>
      <c r="C89" s="77">
        <v>46</v>
      </c>
      <c r="D89" s="77">
        <v>34</v>
      </c>
      <c r="E89" s="77">
        <v>0</v>
      </c>
      <c r="F89" s="77">
        <v>69</v>
      </c>
      <c r="G89" s="77">
        <v>0</v>
      </c>
      <c r="H89" s="77">
        <v>0</v>
      </c>
      <c r="I89" s="77">
        <v>0</v>
      </c>
      <c r="J89" s="77">
        <v>0</v>
      </c>
      <c r="K89" s="77">
        <v>0</v>
      </c>
      <c r="L89" s="77">
        <v>0</v>
      </c>
      <c r="M89" s="77">
        <v>0</v>
      </c>
      <c r="N89" s="77">
        <v>0</v>
      </c>
      <c r="O89" s="77">
        <v>0</v>
      </c>
      <c r="P89" s="77">
        <v>0</v>
      </c>
      <c r="Q89" s="77">
        <v>1153</v>
      </c>
      <c r="R89" s="77">
        <v>0</v>
      </c>
      <c r="S89" s="77">
        <v>584</v>
      </c>
      <c r="T89" s="77">
        <v>1539</v>
      </c>
      <c r="U89" s="77">
        <v>0</v>
      </c>
      <c r="V89" s="77">
        <v>0</v>
      </c>
      <c r="W89" s="77">
        <v>0</v>
      </c>
      <c r="X89" s="77">
        <v>0</v>
      </c>
      <c r="Y89" s="77">
        <v>0</v>
      </c>
      <c r="Z89" s="77">
        <v>0</v>
      </c>
      <c r="AA89" s="77">
        <v>0</v>
      </c>
      <c r="AB89" s="77">
        <v>0</v>
      </c>
      <c r="AC89" s="77">
        <v>0</v>
      </c>
      <c r="AD89" s="77">
        <v>0</v>
      </c>
      <c r="AE89" s="77">
        <v>0</v>
      </c>
      <c r="AF89" s="77">
        <v>0</v>
      </c>
      <c r="AG89" s="77">
        <v>422</v>
      </c>
      <c r="AH89" s="77">
        <v>105</v>
      </c>
      <c r="AI89" s="77">
        <v>0</v>
      </c>
      <c r="AJ89" s="77">
        <v>0</v>
      </c>
      <c r="AK89" s="77">
        <v>0</v>
      </c>
      <c r="AL89" s="77">
        <v>0</v>
      </c>
      <c r="AM89" s="77">
        <v>0</v>
      </c>
      <c r="AN89" s="77">
        <v>2156</v>
      </c>
      <c r="AO89" s="77">
        <v>0</v>
      </c>
      <c r="AP89" s="77">
        <v>0</v>
      </c>
      <c r="AQ89" s="77">
        <v>0</v>
      </c>
      <c r="AR89" s="77">
        <v>4077</v>
      </c>
      <c r="AS89" s="77">
        <v>0</v>
      </c>
      <c r="AT89" s="77">
        <v>399</v>
      </c>
      <c r="AU89" s="77">
        <v>375</v>
      </c>
      <c r="AV89" s="77">
        <v>0</v>
      </c>
      <c r="AW89" s="77">
        <v>0</v>
      </c>
      <c r="AX89" s="77">
        <v>0</v>
      </c>
      <c r="AY89" s="77">
        <v>0</v>
      </c>
      <c r="AZ89" s="77">
        <v>0</v>
      </c>
      <c r="BA89" s="77">
        <v>0</v>
      </c>
      <c r="BB89" s="77">
        <v>2740</v>
      </c>
      <c r="BC89" s="77">
        <v>645</v>
      </c>
      <c r="BD89" s="77">
        <v>0</v>
      </c>
      <c r="BE89" s="77">
        <v>0</v>
      </c>
      <c r="BF89" s="77">
        <v>0</v>
      </c>
      <c r="BG89" s="77">
        <v>42</v>
      </c>
      <c r="BH89" s="77">
        <v>0</v>
      </c>
      <c r="BI89" s="77">
        <v>0</v>
      </c>
      <c r="BJ89" s="77">
        <v>0</v>
      </c>
      <c r="BK89" s="77">
        <v>0</v>
      </c>
      <c r="BL89" s="77">
        <v>0</v>
      </c>
      <c r="BM89" s="77">
        <v>0</v>
      </c>
      <c r="BN89" s="77">
        <v>0</v>
      </c>
      <c r="BO89" s="77">
        <v>0</v>
      </c>
      <c r="BP89" s="77">
        <v>0</v>
      </c>
      <c r="BQ89" s="77">
        <v>0</v>
      </c>
      <c r="BR89" s="77">
        <v>849</v>
      </c>
      <c r="BS89" s="77">
        <v>849</v>
      </c>
      <c r="BT89" s="77">
        <v>0</v>
      </c>
      <c r="BU89" s="77">
        <v>0</v>
      </c>
      <c r="BV89" s="77">
        <v>0</v>
      </c>
      <c r="BW89" s="77">
        <v>0</v>
      </c>
      <c r="BX89" s="77">
        <v>0</v>
      </c>
      <c r="BY89" s="77">
        <v>200</v>
      </c>
      <c r="BZ89" s="77">
        <v>0</v>
      </c>
      <c r="CA89" s="77">
        <v>0</v>
      </c>
      <c r="CB89" s="77">
        <v>0</v>
      </c>
      <c r="CC89" s="77">
        <v>1153</v>
      </c>
      <c r="CD89" s="77">
        <v>0</v>
      </c>
      <c r="CE89" s="77">
        <v>0</v>
      </c>
      <c r="CF89" s="77">
        <v>1537</v>
      </c>
      <c r="CG89" s="77">
        <v>0</v>
      </c>
      <c r="CH89" s="77">
        <v>592</v>
      </c>
      <c r="CI89" s="77">
        <v>0</v>
      </c>
      <c r="CJ89" s="77">
        <v>561</v>
      </c>
      <c r="CK89" s="78">
        <v>20684</v>
      </c>
    </row>
    <row r="90" spans="1:89" x14ac:dyDescent="0.25">
      <c r="A90" s="57" t="s">
        <v>163</v>
      </c>
      <c r="B90" s="76">
        <v>1117</v>
      </c>
      <c r="C90" s="77">
        <v>1338</v>
      </c>
      <c r="D90" s="77">
        <v>131</v>
      </c>
      <c r="E90" s="77">
        <v>1155</v>
      </c>
      <c r="F90" s="77">
        <v>2333</v>
      </c>
      <c r="G90" s="77">
        <v>0</v>
      </c>
      <c r="H90" s="77">
        <v>0</v>
      </c>
      <c r="I90" s="77">
        <v>0</v>
      </c>
      <c r="J90" s="77">
        <v>9489</v>
      </c>
      <c r="K90" s="77">
        <v>643</v>
      </c>
      <c r="L90" s="77">
        <v>642</v>
      </c>
      <c r="M90" s="77">
        <v>0</v>
      </c>
      <c r="N90" s="77">
        <v>36</v>
      </c>
      <c r="O90" s="77">
        <v>22</v>
      </c>
      <c r="P90" s="77">
        <v>10744</v>
      </c>
      <c r="Q90" s="77">
        <v>5752</v>
      </c>
      <c r="R90" s="77">
        <v>81</v>
      </c>
      <c r="S90" s="77">
        <v>560</v>
      </c>
      <c r="T90" s="77">
        <v>16395</v>
      </c>
      <c r="U90" s="77">
        <v>3</v>
      </c>
      <c r="V90" s="77">
        <v>10</v>
      </c>
      <c r="W90" s="77">
        <v>60</v>
      </c>
      <c r="X90" s="77">
        <v>99</v>
      </c>
      <c r="Y90" s="77">
        <v>96</v>
      </c>
      <c r="Z90" s="77">
        <v>6</v>
      </c>
      <c r="AA90" s="77">
        <v>2</v>
      </c>
      <c r="AB90" s="77">
        <v>5</v>
      </c>
      <c r="AC90" s="77">
        <v>2</v>
      </c>
      <c r="AD90" s="77">
        <v>156</v>
      </c>
      <c r="AE90" s="77">
        <v>0</v>
      </c>
      <c r="AF90" s="77">
        <v>0</v>
      </c>
      <c r="AG90" s="77">
        <v>2291</v>
      </c>
      <c r="AH90" s="77">
        <v>15</v>
      </c>
      <c r="AI90" s="77">
        <v>0</v>
      </c>
      <c r="AJ90" s="77">
        <v>0</v>
      </c>
      <c r="AK90" s="77">
        <v>10038</v>
      </c>
      <c r="AL90" s="77">
        <v>1128</v>
      </c>
      <c r="AM90" s="77">
        <v>1199</v>
      </c>
      <c r="AN90" s="77">
        <v>14949</v>
      </c>
      <c r="AO90" s="77">
        <v>4</v>
      </c>
      <c r="AP90" s="77">
        <v>244</v>
      </c>
      <c r="AQ90" s="77">
        <v>893</v>
      </c>
      <c r="AR90" s="77">
        <v>24069</v>
      </c>
      <c r="AS90" s="77">
        <v>0</v>
      </c>
      <c r="AT90" s="77">
        <v>3575</v>
      </c>
      <c r="AU90" s="77">
        <v>3593</v>
      </c>
      <c r="AV90" s="77">
        <v>0</v>
      </c>
      <c r="AW90" s="77">
        <v>0</v>
      </c>
      <c r="AX90" s="77">
        <v>0</v>
      </c>
      <c r="AY90" s="77">
        <v>0</v>
      </c>
      <c r="AZ90" s="77">
        <v>1346</v>
      </c>
      <c r="BA90" s="77">
        <v>9981</v>
      </c>
      <c r="BB90" s="77">
        <v>9327</v>
      </c>
      <c r="BC90" s="77">
        <v>25913</v>
      </c>
      <c r="BD90" s="77">
        <v>2264</v>
      </c>
      <c r="BE90" s="77">
        <v>10502</v>
      </c>
      <c r="BF90" s="77">
        <v>48</v>
      </c>
      <c r="BG90" s="77">
        <v>170</v>
      </c>
      <c r="BH90" s="77">
        <v>0</v>
      </c>
      <c r="BI90" s="77">
        <v>526</v>
      </c>
      <c r="BJ90" s="77">
        <v>582</v>
      </c>
      <c r="BK90" s="77">
        <v>0</v>
      </c>
      <c r="BL90" s="77">
        <v>10723</v>
      </c>
      <c r="BM90" s="77">
        <v>848</v>
      </c>
      <c r="BN90" s="77">
        <v>0</v>
      </c>
      <c r="BO90" s="77">
        <v>591</v>
      </c>
      <c r="BP90" s="77">
        <v>811</v>
      </c>
      <c r="BQ90" s="77">
        <v>910</v>
      </c>
      <c r="BR90" s="77">
        <v>9555</v>
      </c>
      <c r="BS90" s="77">
        <v>9591</v>
      </c>
      <c r="BT90" s="77">
        <v>119</v>
      </c>
      <c r="BU90" s="77">
        <v>5147</v>
      </c>
      <c r="BV90" s="77">
        <v>109</v>
      </c>
      <c r="BW90" s="77">
        <v>5217</v>
      </c>
      <c r="BX90" s="77">
        <v>781</v>
      </c>
      <c r="BY90" s="77">
        <v>6848</v>
      </c>
      <c r="BZ90" s="77">
        <v>0</v>
      </c>
      <c r="CA90" s="77">
        <v>0</v>
      </c>
      <c r="CB90" s="77">
        <v>0</v>
      </c>
      <c r="CC90" s="77">
        <v>5592</v>
      </c>
      <c r="CD90" s="77">
        <v>0</v>
      </c>
      <c r="CE90" s="77">
        <v>960</v>
      </c>
      <c r="CF90" s="77">
        <v>15624</v>
      </c>
      <c r="CG90" s="77">
        <v>928</v>
      </c>
      <c r="CH90" s="77">
        <v>3744</v>
      </c>
      <c r="CI90" s="77">
        <v>0</v>
      </c>
      <c r="CJ90" s="77">
        <v>3534</v>
      </c>
      <c r="CK90" s="78">
        <v>255166</v>
      </c>
    </row>
    <row r="91" spans="1:89" x14ac:dyDescent="0.25">
      <c r="A91" s="57" t="s">
        <v>164</v>
      </c>
      <c r="B91" s="76">
        <v>303</v>
      </c>
      <c r="C91" s="77">
        <v>154</v>
      </c>
      <c r="D91" s="77">
        <v>0</v>
      </c>
      <c r="E91" s="77">
        <v>0</v>
      </c>
      <c r="F91" s="77">
        <v>294</v>
      </c>
      <c r="G91" s="77">
        <v>0</v>
      </c>
      <c r="H91" s="77">
        <v>0</v>
      </c>
      <c r="I91" s="77">
        <v>0</v>
      </c>
      <c r="J91" s="77">
        <v>0</v>
      </c>
      <c r="K91" s="77">
        <v>0</v>
      </c>
      <c r="L91" s="77">
        <v>0</v>
      </c>
      <c r="M91" s="77">
        <v>0</v>
      </c>
      <c r="N91" s="77">
        <v>0</v>
      </c>
      <c r="O91" s="77">
        <v>0</v>
      </c>
      <c r="P91" s="77">
        <v>0</v>
      </c>
      <c r="Q91" s="77">
        <v>769</v>
      </c>
      <c r="R91" s="77">
        <v>0</v>
      </c>
      <c r="S91" s="77">
        <v>110</v>
      </c>
      <c r="T91" s="77">
        <v>988</v>
      </c>
      <c r="U91" s="77">
        <v>0</v>
      </c>
      <c r="V91" s="77">
        <v>0</v>
      </c>
      <c r="W91" s="77">
        <v>0</v>
      </c>
      <c r="X91" s="77">
        <v>0</v>
      </c>
      <c r="Y91" s="77">
        <v>0</v>
      </c>
      <c r="Z91" s="77">
        <v>0</v>
      </c>
      <c r="AA91" s="77">
        <v>0</v>
      </c>
      <c r="AB91" s="77">
        <v>0</v>
      </c>
      <c r="AC91" s="77">
        <v>0</v>
      </c>
      <c r="AD91" s="77">
        <v>0</v>
      </c>
      <c r="AE91" s="77">
        <v>0</v>
      </c>
      <c r="AF91" s="77">
        <v>778</v>
      </c>
      <c r="AG91" s="77">
        <v>0</v>
      </c>
      <c r="AH91" s="77">
        <v>118</v>
      </c>
      <c r="AI91" s="77">
        <v>0</v>
      </c>
      <c r="AJ91" s="77">
        <v>0</v>
      </c>
      <c r="AK91" s="77">
        <v>0</v>
      </c>
      <c r="AL91" s="77">
        <v>0</v>
      </c>
      <c r="AM91" s="77">
        <v>0</v>
      </c>
      <c r="AN91" s="77">
        <v>1193</v>
      </c>
      <c r="AO91" s="77">
        <v>0</v>
      </c>
      <c r="AP91" s="77">
        <v>0</v>
      </c>
      <c r="AQ91" s="77">
        <v>0</v>
      </c>
      <c r="AR91" s="77">
        <v>1987</v>
      </c>
      <c r="AS91" s="77">
        <v>0</v>
      </c>
      <c r="AT91" s="77">
        <v>295</v>
      </c>
      <c r="AU91" s="77">
        <v>218</v>
      </c>
      <c r="AV91" s="77">
        <v>0</v>
      </c>
      <c r="AW91" s="77">
        <v>0</v>
      </c>
      <c r="AX91" s="77">
        <v>0</v>
      </c>
      <c r="AY91" s="77">
        <v>0</v>
      </c>
      <c r="AZ91" s="77">
        <v>160</v>
      </c>
      <c r="BA91" s="77">
        <v>0</v>
      </c>
      <c r="BB91" s="77">
        <v>1441</v>
      </c>
      <c r="BC91" s="77">
        <v>4454</v>
      </c>
      <c r="BD91" s="77">
        <v>0</v>
      </c>
      <c r="BE91" s="77">
        <v>318</v>
      </c>
      <c r="BF91" s="77">
        <v>0</v>
      </c>
      <c r="BG91" s="77">
        <v>123</v>
      </c>
      <c r="BH91" s="77">
        <v>0</v>
      </c>
      <c r="BI91" s="77">
        <v>0</v>
      </c>
      <c r="BJ91" s="77">
        <v>0</v>
      </c>
      <c r="BK91" s="77">
        <v>0</v>
      </c>
      <c r="BL91" s="77">
        <v>0</v>
      </c>
      <c r="BM91" s="77">
        <v>0</v>
      </c>
      <c r="BN91" s="77">
        <v>0</v>
      </c>
      <c r="BO91" s="77">
        <v>0</v>
      </c>
      <c r="BP91" s="77">
        <v>0</v>
      </c>
      <c r="BQ91" s="77">
        <v>81</v>
      </c>
      <c r="BR91" s="77">
        <v>773</v>
      </c>
      <c r="BS91" s="77">
        <v>773</v>
      </c>
      <c r="BT91" s="77">
        <v>0</v>
      </c>
      <c r="BU91" s="77">
        <v>0</v>
      </c>
      <c r="BV91" s="77">
        <v>138</v>
      </c>
      <c r="BW91" s="77">
        <v>0</v>
      </c>
      <c r="BX91" s="77">
        <v>0</v>
      </c>
      <c r="BY91" s="77">
        <v>0</v>
      </c>
      <c r="BZ91" s="77">
        <v>0</v>
      </c>
      <c r="CA91" s="77">
        <v>60</v>
      </c>
      <c r="CB91" s="77">
        <v>0</v>
      </c>
      <c r="CC91" s="77">
        <v>0</v>
      </c>
      <c r="CD91" s="77">
        <v>0</v>
      </c>
      <c r="CE91" s="77">
        <v>0</v>
      </c>
      <c r="CF91" s="77">
        <v>639</v>
      </c>
      <c r="CG91" s="77">
        <v>0</v>
      </c>
      <c r="CH91" s="77">
        <v>178</v>
      </c>
      <c r="CI91" s="77">
        <v>0</v>
      </c>
      <c r="CJ91" s="77">
        <v>376</v>
      </c>
      <c r="CK91" s="78">
        <v>16721</v>
      </c>
    </row>
    <row r="92" spans="1:89" x14ac:dyDescent="0.25">
      <c r="A92" s="57" t="s">
        <v>165</v>
      </c>
      <c r="B92" s="76">
        <v>0</v>
      </c>
      <c r="C92" s="77">
        <v>0</v>
      </c>
      <c r="D92" s="77">
        <v>0</v>
      </c>
      <c r="E92" s="77">
        <v>0</v>
      </c>
      <c r="F92" s="77">
        <v>0</v>
      </c>
      <c r="G92" s="77">
        <v>0</v>
      </c>
      <c r="H92" s="77">
        <v>0</v>
      </c>
      <c r="I92" s="77">
        <v>0</v>
      </c>
      <c r="J92" s="77">
        <v>0</v>
      </c>
      <c r="K92" s="77">
        <v>0</v>
      </c>
      <c r="L92" s="77">
        <v>0</v>
      </c>
      <c r="M92" s="77">
        <v>0</v>
      </c>
      <c r="N92" s="77">
        <v>0</v>
      </c>
      <c r="O92" s="77">
        <v>0</v>
      </c>
      <c r="P92" s="77">
        <v>0</v>
      </c>
      <c r="Q92" s="77">
        <v>589</v>
      </c>
      <c r="R92" s="77">
        <v>0</v>
      </c>
      <c r="S92" s="77">
        <v>873</v>
      </c>
      <c r="T92" s="77">
        <v>624</v>
      </c>
      <c r="U92" s="77">
        <v>0</v>
      </c>
      <c r="V92" s="77">
        <v>0</v>
      </c>
      <c r="W92" s="77">
        <v>0</v>
      </c>
      <c r="X92" s="77">
        <v>0</v>
      </c>
      <c r="Y92" s="77">
        <v>0</v>
      </c>
      <c r="Z92" s="77">
        <v>0</v>
      </c>
      <c r="AA92" s="77">
        <v>0</v>
      </c>
      <c r="AB92" s="77">
        <v>0</v>
      </c>
      <c r="AC92" s="77">
        <v>0</v>
      </c>
      <c r="AD92" s="77">
        <v>0</v>
      </c>
      <c r="AE92" s="77">
        <v>0</v>
      </c>
      <c r="AF92" s="77">
        <v>0</v>
      </c>
      <c r="AG92" s="77">
        <v>0</v>
      </c>
      <c r="AH92" s="77">
        <v>0</v>
      </c>
      <c r="AI92" s="77">
        <v>0</v>
      </c>
      <c r="AJ92" s="77">
        <v>0</v>
      </c>
      <c r="AK92" s="77">
        <v>0</v>
      </c>
      <c r="AL92" s="77">
        <v>0</v>
      </c>
      <c r="AM92" s="77">
        <v>0</v>
      </c>
      <c r="AN92" s="77">
        <v>1409</v>
      </c>
      <c r="AO92" s="77">
        <v>0</v>
      </c>
      <c r="AP92" s="77">
        <v>0</v>
      </c>
      <c r="AQ92" s="77">
        <v>0</v>
      </c>
      <c r="AR92" s="77">
        <v>4110</v>
      </c>
      <c r="AS92" s="77">
        <v>0</v>
      </c>
      <c r="AT92" s="77">
        <v>0</v>
      </c>
      <c r="AU92" s="77">
        <v>0</v>
      </c>
      <c r="AV92" s="77">
        <v>0</v>
      </c>
      <c r="AW92" s="77">
        <v>0</v>
      </c>
      <c r="AX92" s="77">
        <v>0</v>
      </c>
      <c r="AY92" s="77">
        <v>0</v>
      </c>
      <c r="AZ92" s="77">
        <v>0</v>
      </c>
      <c r="BA92" s="77">
        <v>0</v>
      </c>
      <c r="BB92" s="77">
        <v>2709</v>
      </c>
      <c r="BC92" s="77">
        <v>2125</v>
      </c>
      <c r="BD92" s="77">
        <v>0</v>
      </c>
      <c r="BE92" s="77">
        <v>0</v>
      </c>
      <c r="BF92" s="77">
        <v>0</v>
      </c>
      <c r="BG92" s="77">
        <v>0</v>
      </c>
      <c r="BH92" s="77">
        <v>0</v>
      </c>
      <c r="BI92" s="77">
        <v>0</v>
      </c>
      <c r="BJ92" s="77">
        <v>0</v>
      </c>
      <c r="BK92" s="77">
        <v>0</v>
      </c>
      <c r="BL92" s="77">
        <v>0</v>
      </c>
      <c r="BM92" s="77">
        <v>0</v>
      </c>
      <c r="BN92" s="77">
        <v>0</v>
      </c>
      <c r="BO92" s="77">
        <v>0</v>
      </c>
      <c r="BP92" s="77">
        <v>0</v>
      </c>
      <c r="BQ92" s="77">
        <v>0</v>
      </c>
      <c r="BR92" s="77">
        <v>313</v>
      </c>
      <c r="BS92" s="77">
        <v>313</v>
      </c>
      <c r="BT92" s="77">
        <v>40</v>
      </c>
      <c r="BU92" s="77">
        <v>0</v>
      </c>
      <c r="BV92" s="77">
        <v>39</v>
      </c>
      <c r="BW92" s="77">
        <v>0</v>
      </c>
      <c r="BX92" s="77">
        <v>0</v>
      </c>
      <c r="BY92" s="77">
        <v>280</v>
      </c>
      <c r="BZ92" s="77">
        <v>0</v>
      </c>
      <c r="CA92" s="77">
        <v>0</v>
      </c>
      <c r="CB92" s="77">
        <v>0</v>
      </c>
      <c r="CC92" s="77">
        <v>587</v>
      </c>
      <c r="CD92" s="77">
        <v>0</v>
      </c>
      <c r="CE92" s="77">
        <v>0</v>
      </c>
      <c r="CF92" s="77">
        <v>619</v>
      </c>
      <c r="CG92" s="77">
        <v>0</v>
      </c>
      <c r="CH92" s="77">
        <v>302</v>
      </c>
      <c r="CI92" s="77">
        <v>246</v>
      </c>
      <c r="CJ92" s="77">
        <v>343</v>
      </c>
      <c r="CK92" s="78">
        <v>15521</v>
      </c>
    </row>
    <row r="93" spans="1:89" x14ac:dyDescent="0.25">
      <c r="A93" s="57" t="s">
        <v>166</v>
      </c>
      <c r="B93" s="76">
        <v>0</v>
      </c>
      <c r="C93" s="77">
        <v>0</v>
      </c>
      <c r="D93" s="77">
        <v>0</v>
      </c>
      <c r="E93" s="77">
        <v>0</v>
      </c>
      <c r="F93" s="77">
        <v>0</v>
      </c>
      <c r="G93" s="77">
        <v>0</v>
      </c>
      <c r="H93" s="77">
        <v>0</v>
      </c>
      <c r="I93" s="77">
        <v>0</v>
      </c>
      <c r="J93" s="77">
        <v>0</v>
      </c>
      <c r="K93" s="77">
        <v>0</v>
      </c>
      <c r="L93" s="77">
        <v>0</v>
      </c>
      <c r="M93" s="77">
        <v>0</v>
      </c>
      <c r="N93" s="77">
        <v>0</v>
      </c>
      <c r="O93" s="77">
        <v>0</v>
      </c>
      <c r="P93" s="77">
        <v>0</v>
      </c>
      <c r="Q93" s="77">
        <v>539</v>
      </c>
      <c r="R93" s="77">
        <v>0</v>
      </c>
      <c r="S93" s="77">
        <v>365</v>
      </c>
      <c r="T93" s="77">
        <v>508</v>
      </c>
      <c r="U93" s="77">
        <v>0</v>
      </c>
      <c r="V93" s="77">
        <v>0</v>
      </c>
      <c r="W93" s="77">
        <v>0</v>
      </c>
      <c r="X93" s="77">
        <v>0</v>
      </c>
      <c r="Y93" s="77">
        <v>0</v>
      </c>
      <c r="Z93" s="77">
        <v>0</v>
      </c>
      <c r="AA93" s="77">
        <v>0</v>
      </c>
      <c r="AB93" s="77">
        <v>0</v>
      </c>
      <c r="AC93" s="77">
        <v>0</v>
      </c>
      <c r="AD93" s="77">
        <v>0</v>
      </c>
      <c r="AE93" s="77">
        <v>0</v>
      </c>
      <c r="AF93" s="77">
        <v>0</v>
      </c>
      <c r="AG93" s="77">
        <v>319</v>
      </c>
      <c r="AH93" s="77">
        <v>0</v>
      </c>
      <c r="AI93" s="77">
        <v>0</v>
      </c>
      <c r="AJ93" s="77">
        <v>0</v>
      </c>
      <c r="AK93" s="77">
        <v>0</v>
      </c>
      <c r="AL93" s="77">
        <v>0</v>
      </c>
      <c r="AM93" s="77">
        <v>0</v>
      </c>
      <c r="AN93" s="77">
        <v>850</v>
      </c>
      <c r="AO93" s="77">
        <v>0</v>
      </c>
      <c r="AP93" s="77">
        <v>0</v>
      </c>
      <c r="AQ93" s="77">
        <v>0</v>
      </c>
      <c r="AR93" s="77">
        <v>1968</v>
      </c>
      <c r="AS93" s="77">
        <v>0</v>
      </c>
      <c r="AT93" s="77">
        <v>109</v>
      </c>
      <c r="AU93" s="77">
        <v>108</v>
      </c>
      <c r="AV93" s="77">
        <v>0</v>
      </c>
      <c r="AW93" s="77">
        <v>0</v>
      </c>
      <c r="AX93" s="77">
        <v>0</v>
      </c>
      <c r="AY93" s="77">
        <v>0</v>
      </c>
      <c r="AZ93" s="77">
        <v>0</v>
      </c>
      <c r="BA93" s="77">
        <v>0</v>
      </c>
      <c r="BB93" s="77">
        <v>1334</v>
      </c>
      <c r="BC93" s="77">
        <v>804</v>
      </c>
      <c r="BD93" s="77">
        <v>364</v>
      </c>
      <c r="BE93" s="77">
        <v>0</v>
      </c>
      <c r="BF93" s="77">
        <v>0</v>
      </c>
      <c r="BG93" s="77">
        <v>130</v>
      </c>
      <c r="BH93" s="77">
        <v>0</v>
      </c>
      <c r="BI93" s="77">
        <v>0</v>
      </c>
      <c r="BJ93" s="77">
        <v>0</v>
      </c>
      <c r="BK93" s="77">
        <v>0</v>
      </c>
      <c r="BL93" s="77">
        <v>0</v>
      </c>
      <c r="BM93" s="77">
        <v>0</v>
      </c>
      <c r="BN93" s="77">
        <v>0</v>
      </c>
      <c r="BO93" s="77">
        <v>0</v>
      </c>
      <c r="BP93" s="77">
        <v>0</v>
      </c>
      <c r="BQ93" s="77">
        <v>0</v>
      </c>
      <c r="BR93" s="77">
        <v>0</v>
      </c>
      <c r="BS93" s="77">
        <v>0</v>
      </c>
      <c r="BT93" s="77">
        <v>0</v>
      </c>
      <c r="BU93" s="77">
        <v>0</v>
      </c>
      <c r="BV93" s="77">
        <v>0</v>
      </c>
      <c r="BW93" s="77">
        <v>0</v>
      </c>
      <c r="BX93" s="77">
        <v>0</v>
      </c>
      <c r="BY93" s="77">
        <v>70</v>
      </c>
      <c r="BZ93" s="77">
        <v>0</v>
      </c>
      <c r="CA93" s="77">
        <v>0</v>
      </c>
      <c r="CB93" s="77">
        <v>0</v>
      </c>
      <c r="CC93" s="77">
        <v>538</v>
      </c>
      <c r="CD93" s="77">
        <v>0</v>
      </c>
      <c r="CE93" s="77">
        <v>0</v>
      </c>
      <c r="CF93" s="77">
        <v>485</v>
      </c>
      <c r="CG93" s="77">
        <v>0</v>
      </c>
      <c r="CH93" s="77">
        <v>123</v>
      </c>
      <c r="CI93" s="77">
        <v>0</v>
      </c>
      <c r="CJ93" s="77">
        <v>139</v>
      </c>
      <c r="CK93" s="78">
        <v>8753</v>
      </c>
    </row>
    <row r="94" spans="1:89" x14ac:dyDescent="0.25">
      <c r="A94" s="57" t="s">
        <v>167</v>
      </c>
      <c r="B94" s="76">
        <v>3202</v>
      </c>
      <c r="C94" s="77">
        <v>583</v>
      </c>
      <c r="D94" s="77">
        <v>1</v>
      </c>
      <c r="E94" s="77">
        <v>16</v>
      </c>
      <c r="F94" s="77">
        <v>3483</v>
      </c>
      <c r="G94" s="77">
        <v>0</v>
      </c>
      <c r="H94" s="77">
        <v>0</v>
      </c>
      <c r="I94" s="77">
        <v>0</v>
      </c>
      <c r="J94" s="77">
        <v>3732</v>
      </c>
      <c r="K94" s="77">
        <v>14</v>
      </c>
      <c r="L94" s="77">
        <v>0</v>
      </c>
      <c r="M94" s="77">
        <v>0</v>
      </c>
      <c r="N94" s="77">
        <v>54</v>
      </c>
      <c r="O94" s="77">
        <v>38</v>
      </c>
      <c r="P94" s="77">
        <v>2423</v>
      </c>
      <c r="Q94" s="77">
        <v>4530</v>
      </c>
      <c r="R94" s="77">
        <v>20</v>
      </c>
      <c r="S94" s="77">
        <v>540</v>
      </c>
      <c r="T94" s="77">
        <v>7567</v>
      </c>
      <c r="U94" s="77">
        <v>1</v>
      </c>
      <c r="V94" s="77">
        <v>1</v>
      </c>
      <c r="W94" s="77">
        <v>21</v>
      </c>
      <c r="X94" s="77">
        <v>65</v>
      </c>
      <c r="Y94" s="77">
        <v>5</v>
      </c>
      <c r="Z94" s="77">
        <v>444</v>
      </c>
      <c r="AA94" s="77">
        <v>0</v>
      </c>
      <c r="AB94" s="77">
        <v>81</v>
      </c>
      <c r="AC94" s="77">
        <v>0</v>
      </c>
      <c r="AD94" s="77">
        <v>0</v>
      </c>
      <c r="AE94" s="77">
        <v>0</v>
      </c>
      <c r="AF94" s="77">
        <v>0</v>
      </c>
      <c r="AG94" s="77">
        <v>823</v>
      </c>
      <c r="AH94" s="77">
        <v>1688</v>
      </c>
      <c r="AI94" s="77">
        <v>1</v>
      </c>
      <c r="AJ94" s="77">
        <v>0</v>
      </c>
      <c r="AK94" s="77">
        <v>3275</v>
      </c>
      <c r="AL94" s="77">
        <v>422</v>
      </c>
      <c r="AM94" s="77">
        <v>1359</v>
      </c>
      <c r="AN94" s="77">
        <v>9272</v>
      </c>
      <c r="AO94" s="77">
        <v>0</v>
      </c>
      <c r="AP94" s="77">
        <v>322</v>
      </c>
      <c r="AQ94" s="77">
        <v>4</v>
      </c>
      <c r="AR94" s="77">
        <v>15149</v>
      </c>
      <c r="AS94" s="77">
        <v>0</v>
      </c>
      <c r="AT94" s="77">
        <v>686</v>
      </c>
      <c r="AU94" s="77">
        <v>688</v>
      </c>
      <c r="AV94" s="77">
        <v>2</v>
      </c>
      <c r="AW94" s="77">
        <v>1</v>
      </c>
      <c r="AX94" s="77">
        <v>209</v>
      </c>
      <c r="AY94" s="77">
        <v>149</v>
      </c>
      <c r="AZ94" s="77">
        <v>711</v>
      </c>
      <c r="BA94" s="77">
        <v>282</v>
      </c>
      <c r="BB94" s="77">
        <v>7232</v>
      </c>
      <c r="BC94" s="77">
        <v>12500</v>
      </c>
      <c r="BD94" s="77">
        <v>0</v>
      </c>
      <c r="BE94" s="77">
        <v>3470</v>
      </c>
      <c r="BF94" s="77">
        <v>36</v>
      </c>
      <c r="BG94" s="77">
        <v>877</v>
      </c>
      <c r="BH94" s="77">
        <v>0</v>
      </c>
      <c r="BI94" s="77">
        <v>2</v>
      </c>
      <c r="BJ94" s="77">
        <v>191</v>
      </c>
      <c r="BK94" s="77">
        <v>0</v>
      </c>
      <c r="BL94" s="77">
        <v>4354</v>
      </c>
      <c r="BM94" s="77">
        <v>2</v>
      </c>
      <c r="BN94" s="77">
        <v>1</v>
      </c>
      <c r="BO94" s="77">
        <v>1</v>
      </c>
      <c r="BP94" s="77">
        <v>3</v>
      </c>
      <c r="BQ94" s="77">
        <v>0</v>
      </c>
      <c r="BR94" s="77">
        <v>5753</v>
      </c>
      <c r="BS94" s="77">
        <v>5671</v>
      </c>
      <c r="BT94" s="77">
        <v>250</v>
      </c>
      <c r="BU94" s="77">
        <v>2165</v>
      </c>
      <c r="BV94" s="77">
        <v>203</v>
      </c>
      <c r="BW94" s="77">
        <v>2096</v>
      </c>
      <c r="BX94" s="77">
        <v>0</v>
      </c>
      <c r="BY94" s="77">
        <v>3858</v>
      </c>
      <c r="BZ94" s="77">
        <v>190</v>
      </c>
      <c r="CA94" s="77">
        <v>140</v>
      </c>
      <c r="CB94" s="77">
        <v>0</v>
      </c>
      <c r="CC94" s="77">
        <v>2161</v>
      </c>
      <c r="CD94" s="77">
        <v>120</v>
      </c>
      <c r="CE94" s="77">
        <v>3</v>
      </c>
      <c r="CF94" s="77">
        <v>7945</v>
      </c>
      <c r="CG94" s="77">
        <v>845</v>
      </c>
      <c r="CH94" s="77">
        <v>3347</v>
      </c>
      <c r="CI94" s="77">
        <v>0</v>
      </c>
      <c r="CJ94" s="77">
        <v>4131</v>
      </c>
      <c r="CK94" s="78">
        <v>129411</v>
      </c>
    </row>
    <row r="95" spans="1:89" x14ac:dyDescent="0.25">
      <c r="A95" s="57" t="s">
        <v>168</v>
      </c>
      <c r="B95" s="76">
        <v>77</v>
      </c>
      <c r="C95" s="77">
        <v>0</v>
      </c>
      <c r="D95" s="77">
        <v>0</v>
      </c>
      <c r="E95" s="77">
        <v>49</v>
      </c>
      <c r="F95" s="77">
        <v>0</v>
      </c>
      <c r="G95" s="77">
        <v>0</v>
      </c>
      <c r="H95" s="77">
        <v>0</v>
      </c>
      <c r="I95" s="77">
        <v>0</v>
      </c>
      <c r="J95" s="77">
        <v>0</v>
      </c>
      <c r="K95" s="77">
        <v>0</v>
      </c>
      <c r="L95" s="77">
        <v>0</v>
      </c>
      <c r="M95" s="77">
        <v>0</v>
      </c>
      <c r="N95" s="77">
        <v>0</v>
      </c>
      <c r="O95" s="77">
        <v>0</v>
      </c>
      <c r="P95" s="77">
        <v>0</v>
      </c>
      <c r="Q95" s="77">
        <v>445</v>
      </c>
      <c r="R95" s="77">
        <v>0</v>
      </c>
      <c r="S95" s="77">
        <v>262</v>
      </c>
      <c r="T95" s="77">
        <v>508</v>
      </c>
      <c r="U95" s="77">
        <v>0</v>
      </c>
      <c r="V95" s="77">
        <v>0</v>
      </c>
      <c r="W95" s="77">
        <v>0</v>
      </c>
      <c r="X95" s="77">
        <v>0</v>
      </c>
      <c r="Y95" s="77">
        <v>0</v>
      </c>
      <c r="Z95" s="77">
        <v>0</v>
      </c>
      <c r="AA95" s="77">
        <v>0</v>
      </c>
      <c r="AB95" s="77">
        <v>0</v>
      </c>
      <c r="AC95" s="77">
        <v>0</v>
      </c>
      <c r="AD95" s="77">
        <v>0</v>
      </c>
      <c r="AE95" s="77">
        <v>0</v>
      </c>
      <c r="AF95" s="77">
        <v>0</v>
      </c>
      <c r="AG95" s="77">
        <v>0</v>
      </c>
      <c r="AH95" s="77">
        <v>59</v>
      </c>
      <c r="AI95" s="77">
        <v>0</v>
      </c>
      <c r="AJ95" s="77">
        <v>0</v>
      </c>
      <c r="AK95" s="77">
        <v>0</v>
      </c>
      <c r="AL95" s="77">
        <v>0</v>
      </c>
      <c r="AM95" s="77">
        <v>0</v>
      </c>
      <c r="AN95" s="77">
        <v>638</v>
      </c>
      <c r="AO95" s="77">
        <v>0</v>
      </c>
      <c r="AP95" s="77">
        <v>0</v>
      </c>
      <c r="AQ95" s="77">
        <v>0</v>
      </c>
      <c r="AR95" s="77">
        <v>1480</v>
      </c>
      <c r="AS95" s="77">
        <v>0</v>
      </c>
      <c r="AT95" s="77">
        <v>120</v>
      </c>
      <c r="AU95" s="77">
        <v>109</v>
      </c>
      <c r="AV95" s="77">
        <v>0</v>
      </c>
      <c r="AW95" s="77">
        <v>0</v>
      </c>
      <c r="AX95" s="77">
        <v>0</v>
      </c>
      <c r="AY95" s="77">
        <v>0</v>
      </c>
      <c r="AZ95" s="77">
        <v>0</v>
      </c>
      <c r="BA95" s="77">
        <v>0</v>
      </c>
      <c r="BB95" s="77">
        <v>1128</v>
      </c>
      <c r="BC95" s="77">
        <v>1014</v>
      </c>
      <c r="BD95" s="77">
        <v>0</v>
      </c>
      <c r="BE95" s="77">
        <v>0</v>
      </c>
      <c r="BF95" s="77">
        <v>0</v>
      </c>
      <c r="BG95" s="77">
        <v>0</v>
      </c>
      <c r="BH95" s="77">
        <v>0</v>
      </c>
      <c r="BI95" s="77">
        <v>0</v>
      </c>
      <c r="BJ95" s="77">
        <v>0</v>
      </c>
      <c r="BK95" s="77">
        <v>0</v>
      </c>
      <c r="BL95" s="77">
        <v>0</v>
      </c>
      <c r="BM95" s="77">
        <v>0</v>
      </c>
      <c r="BN95" s="77">
        <v>0</v>
      </c>
      <c r="BO95" s="77">
        <v>0</v>
      </c>
      <c r="BP95" s="77">
        <v>0</v>
      </c>
      <c r="BQ95" s="77">
        <v>0</v>
      </c>
      <c r="BR95" s="77">
        <v>261</v>
      </c>
      <c r="BS95" s="77">
        <v>261</v>
      </c>
      <c r="BT95" s="77">
        <v>13</v>
      </c>
      <c r="BU95" s="77">
        <v>0</v>
      </c>
      <c r="BV95" s="77">
        <v>13</v>
      </c>
      <c r="BW95" s="77">
        <v>0</v>
      </c>
      <c r="BX95" s="77">
        <v>0</v>
      </c>
      <c r="BY95" s="77">
        <v>54</v>
      </c>
      <c r="BZ95" s="77">
        <v>21</v>
      </c>
      <c r="CA95" s="77">
        <v>21</v>
      </c>
      <c r="CB95" s="77">
        <v>0</v>
      </c>
      <c r="CC95" s="77">
        <v>434</v>
      </c>
      <c r="CD95" s="77">
        <v>0</v>
      </c>
      <c r="CE95" s="77">
        <v>0</v>
      </c>
      <c r="CF95" s="77">
        <v>431</v>
      </c>
      <c r="CG95" s="77">
        <v>0</v>
      </c>
      <c r="CH95" s="77">
        <v>100</v>
      </c>
      <c r="CI95" s="77">
        <v>0</v>
      </c>
      <c r="CJ95" s="77">
        <v>161</v>
      </c>
      <c r="CK95" s="78">
        <v>7659</v>
      </c>
    </row>
    <row r="96" spans="1:89" x14ac:dyDescent="0.25">
      <c r="A96" s="57" t="s">
        <v>169</v>
      </c>
      <c r="B96" s="76">
        <v>278</v>
      </c>
      <c r="C96" s="77">
        <v>0</v>
      </c>
      <c r="D96" s="77">
        <v>13</v>
      </c>
      <c r="E96" s="77">
        <v>0</v>
      </c>
      <c r="F96" s="77">
        <v>81</v>
      </c>
      <c r="G96" s="77">
        <v>0</v>
      </c>
      <c r="H96" s="77">
        <v>0</v>
      </c>
      <c r="I96" s="77">
        <v>0</v>
      </c>
      <c r="J96" s="77">
        <v>0</v>
      </c>
      <c r="K96" s="77">
        <v>0</v>
      </c>
      <c r="L96" s="77">
        <v>0</v>
      </c>
      <c r="M96" s="77">
        <v>0</v>
      </c>
      <c r="N96" s="77">
        <v>0</v>
      </c>
      <c r="O96" s="77">
        <v>0</v>
      </c>
      <c r="P96" s="77">
        <v>0</v>
      </c>
      <c r="Q96" s="77">
        <v>753</v>
      </c>
      <c r="R96" s="77">
        <v>0</v>
      </c>
      <c r="S96" s="77">
        <v>336</v>
      </c>
      <c r="T96" s="77">
        <v>673</v>
      </c>
      <c r="U96" s="77">
        <v>0</v>
      </c>
      <c r="V96" s="77">
        <v>0</v>
      </c>
      <c r="W96" s="77">
        <v>0</v>
      </c>
      <c r="X96" s="77">
        <v>0</v>
      </c>
      <c r="Y96" s="77">
        <v>0</v>
      </c>
      <c r="Z96" s="77">
        <v>0</v>
      </c>
      <c r="AA96" s="77">
        <v>0</v>
      </c>
      <c r="AB96" s="77">
        <v>0</v>
      </c>
      <c r="AC96" s="77">
        <v>0</v>
      </c>
      <c r="AD96" s="77">
        <v>0</v>
      </c>
      <c r="AE96" s="77">
        <v>0</v>
      </c>
      <c r="AF96" s="77">
        <v>0</v>
      </c>
      <c r="AG96" s="77">
        <v>404</v>
      </c>
      <c r="AH96" s="77">
        <v>102</v>
      </c>
      <c r="AI96" s="77">
        <v>0</v>
      </c>
      <c r="AJ96" s="77">
        <v>0</v>
      </c>
      <c r="AK96" s="77">
        <v>0</v>
      </c>
      <c r="AL96" s="77">
        <v>0</v>
      </c>
      <c r="AM96" s="77">
        <v>0</v>
      </c>
      <c r="AN96" s="77">
        <v>1190</v>
      </c>
      <c r="AO96" s="77">
        <v>0</v>
      </c>
      <c r="AP96" s="77">
        <v>0</v>
      </c>
      <c r="AQ96" s="77">
        <v>0</v>
      </c>
      <c r="AR96" s="77">
        <v>2139</v>
      </c>
      <c r="AS96" s="77">
        <v>0</v>
      </c>
      <c r="AT96" s="77">
        <v>165</v>
      </c>
      <c r="AU96" s="77">
        <v>164</v>
      </c>
      <c r="AV96" s="77">
        <v>0</v>
      </c>
      <c r="AW96" s="77">
        <v>0</v>
      </c>
      <c r="AX96" s="77">
        <v>0</v>
      </c>
      <c r="AY96" s="77">
        <v>0</v>
      </c>
      <c r="AZ96" s="77">
        <v>0</v>
      </c>
      <c r="BA96" s="77">
        <v>0</v>
      </c>
      <c r="BB96" s="77">
        <v>1561</v>
      </c>
      <c r="BC96" s="77">
        <v>0</v>
      </c>
      <c r="BD96" s="77">
        <v>0</v>
      </c>
      <c r="BE96" s="77">
        <v>0</v>
      </c>
      <c r="BF96" s="77">
        <v>0</v>
      </c>
      <c r="BG96" s="77">
        <v>153</v>
      </c>
      <c r="BH96" s="77">
        <v>8</v>
      </c>
      <c r="BI96" s="77">
        <v>0</v>
      </c>
      <c r="BJ96" s="77">
        <v>0</v>
      </c>
      <c r="BK96" s="77">
        <v>0</v>
      </c>
      <c r="BL96" s="77">
        <v>0</v>
      </c>
      <c r="BM96" s="77">
        <v>0</v>
      </c>
      <c r="BN96" s="77">
        <v>0</v>
      </c>
      <c r="BO96" s="77">
        <v>0</v>
      </c>
      <c r="BP96" s="77">
        <v>0</v>
      </c>
      <c r="BQ96" s="77">
        <v>0</v>
      </c>
      <c r="BR96" s="77">
        <v>535</v>
      </c>
      <c r="BS96" s="77">
        <v>535</v>
      </c>
      <c r="BT96" s="77">
        <v>19</v>
      </c>
      <c r="BU96" s="77">
        <v>0</v>
      </c>
      <c r="BV96" s="77">
        <v>19</v>
      </c>
      <c r="BW96" s="77">
        <v>0</v>
      </c>
      <c r="BX96" s="77">
        <v>0</v>
      </c>
      <c r="BY96" s="77">
        <v>107</v>
      </c>
      <c r="BZ96" s="77">
        <v>42</v>
      </c>
      <c r="CA96" s="77">
        <v>18</v>
      </c>
      <c r="CB96" s="77">
        <v>0</v>
      </c>
      <c r="CC96" s="77">
        <v>753</v>
      </c>
      <c r="CD96" s="77">
        <v>0</v>
      </c>
      <c r="CE96" s="77">
        <v>0</v>
      </c>
      <c r="CF96" s="77">
        <v>735</v>
      </c>
      <c r="CG96" s="77">
        <v>0</v>
      </c>
      <c r="CH96" s="77">
        <v>155</v>
      </c>
      <c r="CI96" s="77">
        <v>0</v>
      </c>
      <c r="CJ96" s="77">
        <v>161</v>
      </c>
      <c r="CK96" s="78">
        <v>11099</v>
      </c>
    </row>
    <row r="97" spans="1:90" x14ac:dyDescent="0.25">
      <c r="A97" s="57" t="s">
        <v>23</v>
      </c>
      <c r="B97" s="76">
        <v>0</v>
      </c>
      <c r="C97" s="77">
        <v>0</v>
      </c>
      <c r="D97" s="77">
        <v>0</v>
      </c>
      <c r="E97" s="77">
        <v>0</v>
      </c>
      <c r="F97" s="77">
        <v>0</v>
      </c>
      <c r="G97" s="77">
        <v>0</v>
      </c>
      <c r="H97" s="77">
        <v>0</v>
      </c>
      <c r="I97" s="77">
        <v>0</v>
      </c>
      <c r="J97" s="77">
        <v>0</v>
      </c>
      <c r="K97" s="77">
        <v>0</v>
      </c>
      <c r="L97" s="77">
        <v>0</v>
      </c>
      <c r="M97" s="77">
        <v>0</v>
      </c>
      <c r="N97" s="77">
        <v>0</v>
      </c>
      <c r="O97" s="77">
        <v>0</v>
      </c>
      <c r="P97" s="77">
        <v>0</v>
      </c>
      <c r="Q97" s="77">
        <v>0</v>
      </c>
      <c r="R97" s="77">
        <v>0</v>
      </c>
      <c r="S97" s="77">
        <v>0</v>
      </c>
      <c r="T97" s="77">
        <v>0</v>
      </c>
      <c r="U97" s="77">
        <v>0</v>
      </c>
      <c r="V97" s="77">
        <v>0</v>
      </c>
      <c r="W97" s="77">
        <v>0</v>
      </c>
      <c r="X97" s="77">
        <v>0</v>
      </c>
      <c r="Y97" s="77">
        <v>0</v>
      </c>
      <c r="Z97" s="77">
        <v>0</v>
      </c>
      <c r="AA97" s="77">
        <v>0</v>
      </c>
      <c r="AB97" s="77">
        <v>0</v>
      </c>
      <c r="AC97" s="77">
        <v>0</v>
      </c>
      <c r="AD97" s="77">
        <v>0</v>
      </c>
      <c r="AE97" s="77">
        <v>0</v>
      </c>
      <c r="AF97" s="77">
        <v>0</v>
      </c>
      <c r="AG97" s="77">
        <v>0</v>
      </c>
      <c r="AH97" s="77">
        <v>0</v>
      </c>
      <c r="AI97" s="77">
        <v>0</v>
      </c>
      <c r="AJ97" s="77">
        <v>0</v>
      </c>
      <c r="AK97" s="77">
        <v>0</v>
      </c>
      <c r="AL97" s="77">
        <v>0</v>
      </c>
      <c r="AM97" s="77">
        <v>0</v>
      </c>
      <c r="AN97" s="77">
        <v>0</v>
      </c>
      <c r="AO97" s="77">
        <v>0</v>
      </c>
      <c r="AP97" s="77">
        <v>0</v>
      </c>
      <c r="AQ97" s="77">
        <v>0</v>
      </c>
      <c r="AR97" s="77">
        <v>0</v>
      </c>
      <c r="AS97" s="77">
        <v>0</v>
      </c>
      <c r="AT97" s="77">
        <v>0</v>
      </c>
      <c r="AU97" s="77">
        <v>0</v>
      </c>
      <c r="AV97" s="77">
        <v>0</v>
      </c>
      <c r="AW97" s="77">
        <v>0</v>
      </c>
      <c r="AX97" s="77">
        <v>0</v>
      </c>
      <c r="AY97" s="77">
        <v>0</v>
      </c>
      <c r="AZ97" s="77">
        <v>0</v>
      </c>
      <c r="BA97" s="77">
        <v>0</v>
      </c>
      <c r="BB97" s="77">
        <v>0</v>
      </c>
      <c r="BC97" s="77">
        <v>0</v>
      </c>
      <c r="BD97" s="77">
        <v>0</v>
      </c>
      <c r="BE97" s="77">
        <v>0</v>
      </c>
      <c r="BF97" s="77">
        <v>0</v>
      </c>
      <c r="BG97" s="77">
        <v>0</v>
      </c>
      <c r="BH97" s="77">
        <v>0</v>
      </c>
      <c r="BI97" s="77">
        <v>0</v>
      </c>
      <c r="BJ97" s="77">
        <v>0</v>
      </c>
      <c r="BK97" s="77">
        <v>0</v>
      </c>
      <c r="BL97" s="77">
        <v>0</v>
      </c>
      <c r="BM97" s="77">
        <v>0</v>
      </c>
      <c r="BN97" s="77">
        <v>0</v>
      </c>
      <c r="BO97" s="77">
        <v>0</v>
      </c>
      <c r="BP97" s="77">
        <v>0</v>
      </c>
      <c r="BQ97" s="77">
        <v>0</v>
      </c>
      <c r="BR97" s="77">
        <v>0</v>
      </c>
      <c r="BS97" s="77">
        <v>0</v>
      </c>
      <c r="BT97" s="77">
        <v>0</v>
      </c>
      <c r="BU97" s="77">
        <v>0</v>
      </c>
      <c r="BV97" s="77">
        <v>0</v>
      </c>
      <c r="BW97" s="77">
        <v>0</v>
      </c>
      <c r="BX97" s="77">
        <v>0</v>
      </c>
      <c r="BY97" s="77">
        <v>0</v>
      </c>
      <c r="BZ97" s="77">
        <v>0</v>
      </c>
      <c r="CA97" s="77">
        <v>0</v>
      </c>
      <c r="CB97" s="77">
        <v>0</v>
      </c>
      <c r="CC97" s="77">
        <v>0</v>
      </c>
      <c r="CD97" s="77">
        <v>0</v>
      </c>
      <c r="CE97" s="77">
        <v>0</v>
      </c>
      <c r="CF97" s="77">
        <v>0</v>
      </c>
      <c r="CG97" s="77">
        <v>0</v>
      </c>
      <c r="CH97" s="77">
        <v>0</v>
      </c>
      <c r="CI97" s="77">
        <v>0</v>
      </c>
      <c r="CJ97" s="77">
        <v>0</v>
      </c>
      <c r="CK97" s="78">
        <v>0</v>
      </c>
    </row>
    <row r="98" spans="1:90" x14ac:dyDescent="0.25">
      <c r="A98" s="57" t="s">
        <v>160</v>
      </c>
      <c r="B98" s="76">
        <v>301</v>
      </c>
      <c r="C98" s="77">
        <v>0</v>
      </c>
      <c r="D98" s="77">
        <v>0</v>
      </c>
      <c r="E98" s="77">
        <v>0</v>
      </c>
      <c r="F98" s="77">
        <v>48</v>
      </c>
      <c r="G98" s="77">
        <v>0</v>
      </c>
      <c r="H98" s="77">
        <v>0</v>
      </c>
      <c r="I98" s="77">
        <v>0</v>
      </c>
      <c r="J98" s="77">
        <v>0</v>
      </c>
      <c r="K98" s="77">
        <v>0</v>
      </c>
      <c r="L98" s="77">
        <v>0</v>
      </c>
      <c r="M98" s="77">
        <v>0</v>
      </c>
      <c r="N98" s="77">
        <v>0</v>
      </c>
      <c r="O98" s="77">
        <v>0</v>
      </c>
      <c r="P98" s="77">
        <v>0</v>
      </c>
      <c r="Q98" s="77">
        <v>574</v>
      </c>
      <c r="R98" s="77">
        <v>0</v>
      </c>
      <c r="S98" s="77">
        <v>147</v>
      </c>
      <c r="T98" s="77">
        <v>566</v>
      </c>
      <c r="U98" s="77">
        <v>0</v>
      </c>
      <c r="V98" s="77">
        <v>0</v>
      </c>
      <c r="W98" s="77">
        <v>0</v>
      </c>
      <c r="X98" s="77">
        <v>0</v>
      </c>
      <c r="Y98" s="77">
        <v>0</v>
      </c>
      <c r="Z98" s="77">
        <v>0</v>
      </c>
      <c r="AA98" s="77">
        <v>0</v>
      </c>
      <c r="AB98" s="77">
        <v>0</v>
      </c>
      <c r="AC98" s="77">
        <v>0</v>
      </c>
      <c r="AD98" s="77">
        <v>0</v>
      </c>
      <c r="AE98" s="77">
        <v>0</v>
      </c>
      <c r="AF98" s="77">
        <v>0</v>
      </c>
      <c r="AG98" s="77">
        <v>193</v>
      </c>
      <c r="AH98" s="77">
        <v>121</v>
      </c>
      <c r="AI98" s="77">
        <v>0</v>
      </c>
      <c r="AJ98" s="77">
        <v>0</v>
      </c>
      <c r="AK98" s="77">
        <v>0</v>
      </c>
      <c r="AL98" s="77">
        <v>0</v>
      </c>
      <c r="AM98" s="77">
        <v>0</v>
      </c>
      <c r="AN98" s="77">
        <v>738</v>
      </c>
      <c r="AO98" s="77">
        <v>0</v>
      </c>
      <c r="AP98" s="77">
        <v>0</v>
      </c>
      <c r="AQ98" s="77">
        <v>0</v>
      </c>
      <c r="AR98" s="77">
        <v>1357</v>
      </c>
      <c r="AS98" s="77">
        <v>0</v>
      </c>
      <c r="AT98" s="77">
        <v>143</v>
      </c>
      <c r="AU98" s="77">
        <v>147</v>
      </c>
      <c r="AV98" s="77">
        <v>0</v>
      </c>
      <c r="AW98" s="77">
        <v>0</v>
      </c>
      <c r="AX98" s="77">
        <v>0</v>
      </c>
      <c r="AY98" s="77">
        <v>0</v>
      </c>
      <c r="AZ98" s="77">
        <v>0</v>
      </c>
      <c r="BA98" s="77">
        <v>0</v>
      </c>
      <c r="BB98" s="77">
        <v>886</v>
      </c>
      <c r="BC98" s="77">
        <v>1199</v>
      </c>
      <c r="BD98" s="77">
        <v>0</v>
      </c>
      <c r="BE98" s="77">
        <v>0</v>
      </c>
      <c r="BF98" s="77">
        <v>0</v>
      </c>
      <c r="BG98" s="77">
        <v>99</v>
      </c>
      <c r="BH98" s="77">
        <v>0</v>
      </c>
      <c r="BI98" s="77">
        <v>0</v>
      </c>
      <c r="BJ98" s="77">
        <v>0</v>
      </c>
      <c r="BK98" s="77">
        <v>0</v>
      </c>
      <c r="BL98" s="77">
        <v>0</v>
      </c>
      <c r="BM98" s="77">
        <v>0</v>
      </c>
      <c r="BN98" s="77">
        <v>0</v>
      </c>
      <c r="BO98" s="77">
        <v>0</v>
      </c>
      <c r="BP98" s="77">
        <v>0</v>
      </c>
      <c r="BQ98" s="77">
        <v>0</v>
      </c>
      <c r="BR98" s="77">
        <v>388</v>
      </c>
      <c r="BS98" s="77">
        <v>388</v>
      </c>
      <c r="BT98" s="77">
        <v>25</v>
      </c>
      <c r="BU98" s="77">
        <v>0</v>
      </c>
      <c r="BV98" s="77">
        <v>25</v>
      </c>
      <c r="BW98" s="77">
        <v>0</v>
      </c>
      <c r="BX98" s="77">
        <v>0</v>
      </c>
      <c r="BY98" s="77">
        <v>111</v>
      </c>
      <c r="BZ98" s="77">
        <v>46</v>
      </c>
      <c r="CA98" s="77">
        <v>46</v>
      </c>
      <c r="CB98" s="77">
        <v>0</v>
      </c>
      <c r="CC98" s="77">
        <v>573</v>
      </c>
      <c r="CD98" s="77">
        <v>0</v>
      </c>
      <c r="CE98" s="77">
        <v>0</v>
      </c>
      <c r="CF98" s="77">
        <v>566</v>
      </c>
      <c r="CG98" s="77">
        <v>0</v>
      </c>
      <c r="CH98" s="77">
        <v>180</v>
      </c>
      <c r="CI98" s="77">
        <v>0</v>
      </c>
      <c r="CJ98" s="77">
        <v>166</v>
      </c>
      <c r="CK98" s="78">
        <v>9033</v>
      </c>
    </row>
    <row r="99" spans="1:90" x14ac:dyDescent="0.25">
      <c r="A99" s="23" t="s">
        <v>170</v>
      </c>
      <c r="B99" s="73">
        <v>2639</v>
      </c>
      <c r="C99" s="74">
        <v>1020</v>
      </c>
      <c r="D99" s="74">
        <v>199</v>
      </c>
      <c r="E99" s="74">
        <v>194</v>
      </c>
      <c r="F99" s="74">
        <v>1610</v>
      </c>
      <c r="G99" s="74">
        <v>8</v>
      </c>
      <c r="H99" s="74">
        <v>9</v>
      </c>
      <c r="I99" s="74">
        <v>8</v>
      </c>
      <c r="J99" s="74">
        <v>1373</v>
      </c>
      <c r="K99" s="74">
        <v>260</v>
      </c>
      <c r="L99" s="74">
        <v>266</v>
      </c>
      <c r="M99" s="74">
        <v>5</v>
      </c>
      <c r="N99" s="74">
        <v>54</v>
      </c>
      <c r="O99" s="74">
        <v>69</v>
      </c>
      <c r="P99" s="74">
        <v>358</v>
      </c>
      <c r="Q99" s="74">
        <v>9687</v>
      </c>
      <c r="R99" s="74">
        <v>24</v>
      </c>
      <c r="S99" s="74">
        <v>7650</v>
      </c>
      <c r="T99" s="74">
        <v>12424</v>
      </c>
      <c r="U99" s="74">
        <v>488</v>
      </c>
      <c r="V99" s="74">
        <v>3</v>
      </c>
      <c r="W99" s="74">
        <v>59</v>
      </c>
      <c r="X99" s="74">
        <v>0</v>
      </c>
      <c r="Y99" s="74">
        <v>3</v>
      </c>
      <c r="Z99" s="74">
        <v>0</v>
      </c>
      <c r="AA99" s="74">
        <v>69</v>
      </c>
      <c r="AB99" s="74">
        <v>203</v>
      </c>
      <c r="AC99" s="74">
        <v>120</v>
      </c>
      <c r="AD99" s="74">
        <v>27</v>
      </c>
      <c r="AE99" s="74">
        <v>0</v>
      </c>
      <c r="AF99" s="74">
        <v>154</v>
      </c>
      <c r="AG99" s="74">
        <v>1542</v>
      </c>
      <c r="AH99" s="74">
        <v>1311</v>
      </c>
      <c r="AI99" s="74">
        <v>0</v>
      </c>
      <c r="AJ99" s="74">
        <v>314</v>
      </c>
      <c r="AK99" s="74">
        <v>465</v>
      </c>
      <c r="AL99" s="74">
        <v>225</v>
      </c>
      <c r="AM99" s="74">
        <v>0</v>
      </c>
      <c r="AN99" s="74">
        <v>24231</v>
      </c>
      <c r="AO99" s="74">
        <v>0</v>
      </c>
      <c r="AP99" s="74">
        <v>89</v>
      </c>
      <c r="AQ99" s="74">
        <v>306</v>
      </c>
      <c r="AR99" s="74">
        <v>49590</v>
      </c>
      <c r="AS99" s="74">
        <v>0</v>
      </c>
      <c r="AT99" s="74">
        <v>4775</v>
      </c>
      <c r="AU99" s="74">
        <v>5472</v>
      </c>
      <c r="AV99" s="74">
        <v>0</v>
      </c>
      <c r="AW99" s="74">
        <v>0</v>
      </c>
      <c r="AX99" s="74">
        <v>24</v>
      </c>
      <c r="AY99" s="74">
        <v>24</v>
      </c>
      <c r="AZ99" s="74">
        <v>487</v>
      </c>
      <c r="BA99" s="74">
        <v>320</v>
      </c>
      <c r="BB99" s="74">
        <v>23949</v>
      </c>
      <c r="BC99" s="74">
        <v>31132</v>
      </c>
      <c r="BD99" s="74">
        <v>1380</v>
      </c>
      <c r="BE99" s="74">
        <v>1142</v>
      </c>
      <c r="BF99" s="74">
        <v>112</v>
      </c>
      <c r="BG99" s="74">
        <v>4024</v>
      </c>
      <c r="BH99" s="74">
        <v>118</v>
      </c>
      <c r="BI99" s="74">
        <v>133</v>
      </c>
      <c r="BJ99" s="74">
        <v>134</v>
      </c>
      <c r="BK99" s="74">
        <v>0</v>
      </c>
      <c r="BL99" s="74">
        <v>476</v>
      </c>
      <c r="BM99" s="74">
        <v>215</v>
      </c>
      <c r="BN99" s="74">
        <v>84</v>
      </c>
      <c r="BO99" s="74">
        <v>266</v>
      </c>
      <c r="BP99" s="74">
        <v>58</v>
      </c>
      <c r="BQ99" s="74">
        <v>759</v>
      </c>
      <c r="BR99" s="74">
        <v>8489</v>
      </c>
      <c r="BS99" s="74">
        <v>8595</v>
      </c>
      <c r="BT99" s="74">
        <v>594</v>
      </c>
      <c r="BU99" s="74">
        <v>1434</v>
      </c>
      <c r="BV99" s="74">
        <v>519</v>
      </c>
      <c r="BW99" s="74">
        <v>1207</v>
      </c>
      <c r="BX99" s="74">
        <v>53</v>
      </c>
      <c r="BY99" s="74">
        <v>5184</v>
      </c>
      <c r="BZ99" s="74">
        <v>544</v>
      </c>
      <c r="CA99" s="74">
        <v>676</v>
      </c>
      <c r="CB99" s="74">
        <v>311</v>
      </c>
      <c r="CC99" s="74">
        <v>7540</v>
      </c>
      <c r="CD99" s="74">
        <v>48</v>
      </c>
      <c r="CE99" s="74">
        <v>276</v>
      </c>
      <c r="CF99" s="74">
        <v>13644</v>
      </c>
      <c r="CG99" s="74">
        <v>0</v>
      </c>
      <c r="CH99" s="74">
        <v>4318</v>
      </c>
      <c r="CI99" s="74">
        <v>1328</v>
      </c>
      <c r="CJ99" s="74">
        <v>5329</v>
      </c>
      <c r="CK99" s="75">
        <v>252229</v>
      </c>
      <c r="CL99" s="5"/>
    </row>
    <row r="100" spans="1:90" x14ac:dyDescent="0.25">
      <c r="A100" s="23" t="s">
        <v>24</v>
      </c>
      <c r="B100" s="73">
        <v>1002</v>
      </c>
      <c r="C100" s="74">
        <v>694</v>
      </c>
      <c r="D100" s="74">
        <v>93</v>
      </c>
      <c r="E100" s="74">
        <v>0</v>
      </c>
      <c r="F100" s="74">
        <v>1242</v>
      </c>
      <c r="G100" s="74">
        <v>8</v>
      </c>
      <c r="H100" s="74">
        <v>9</v>
      </c>
      <c r="I100" s="74">
        <v>8</v>
      </c>
      <c r="J100" s="74">
        <v>1283</v>
      </c>
      <c r="K100" s="74">
        <v>260</v>
      </c>
      <c r="L100" s="74">
        <v>266</v>
      </c>
      <c r="M100" s="74">
        <v>5</v>
      </c>
      <c r="N100" s="74">
        <v>22</v>
      </c>
      <c r="O100" s="74">
        <v>21</v>
      </c>
      <c r="P100" s="74">
        <v>271</v>
      </c>
      <c r="Q100" s="74">
        <v>5308</v>
      </c>
      <c r="R100" s="74">
        <v>24</v>
      </c>
      <c r="S100" s="74">
        <v>3334</v>
      </c>
      <c r="T100" s="74">
        <v>7437</v>
      </c>
      <c r="U100" s="74">
        <v>63</v>
      </c>
      <c r="V100" s="74">
        <v>3</v>
      </c>
      <c r="W100" s="74">
        <v>59</v>
      </c>
      <c r="X100" s="74">
        <v>0</v>
      </c>
      <c r="Y100" s="74">
        <v>3</v>
      </c>
      <c r="Z100" s="74">
        <v>0</v>
      </c>
      <c r="AA100" s="74">
        <v>48</v>
      </c>
      <c r="AB100" s="74">
        <v>182</v>
      </c>
      <c r="AC100" s="74">
        <v>97</v>
      </c>
      <c r="AD100" s="74">
        <v>0</v>
      </c>
      <c r="AE100" s="74">
        <v>0</v>
      </c>
      <c r="AF100" s="74">
        <v>0</v>
      </c>
      <c r="AG100" s="74">
        <v>859</v>
      </c>
      <c r="AH100" s="74">
        <v>664</v>
      </c>
      <c r="AI100" s="74">
        <v>0</v>
      </c>
      <c r="AJ100" s="74">
        <v>240</v>
      </c>
      <c r="AK100" s="74">
        <v>408</v>
      </c>
      <c r="AL100" s="74">
        <v>83</v>
      </c>
      <c r="AM100" s="74">
        <v>0</v>
      </c>
      <c r="AN100" s="74">
        <v>9884</v>
      </c>
      <c r="AO100" s="74">
        <v>0</v>
      </c>
      <c r="AP100" s="74">
        <v>89</v>
      </c>
      <c r="AQ100" s="74">
        <v>35</v>
      </c>
      <c r="AR100" s="74">
        <v>22083</v>
      </c>
      <c r="AS100" s="74">
        <v>0</v>
      </c>
      <c r="AT100" s="74">
        <v>2767</v>
      </c>
      <c r="AU100" s="74">
        <v>2866</v>
      </c>
      <c r="AV100" s="74">
        <v>0</v>
      </c>
      <c r="AW100" s="74">
        <v>0</v>
      </c>
      <c r="AX100" s="74">
        <v>24</v>
      </c>
      <c r="AY100" s="74">
        <v>24</v>
      </c>
      <c r="AZ100" s="74">
        <v>208</v>
      </c>
      <c r="BA100" s="74">
        <v>213</v>
      </c>
      <c r="BB100" s="74">
        <v>9061</v>
      </c>
      <c r="BC100" s="74">
        <v>25385</v>
      </c>
      <c r="BD100" s="74">
        <v>1149</v>
      </c>
      <c r="BE100" s="74">
        <v>886</v>
      </c>
      <c r="BF100" s="74">
        <v>74</v>
      </c>
      <c r="BG100" s="74">
        <v>2083</v>
      </c>
      <c r="BH100" s="74">
        <v>66</v>
      </c>
      <c r="BI100" s="74">
        <v>133</v>
      </c>
      <c r="BJ100" s="74">
        <v>133</v>
      </c>
      <c r="BK100" s="74">
        <v>0</v>
      </c>
      <c r="BL100" s="74">
        <v>211</v>
      </c>
      <c r="BM100" s="74">
        <v>191</v>
      </c>
      <c r="BN100" s="74">
        <v>84</v>
      </c>
      <c r="BO100" s="74">
        <v>242</v>
      </c>
      <c r="BP100" s="74">
        <v>54</v>
      </c>
      <c r="BQ100" s="74">
        <v>418</v>
      </c>
      <c r="BR100" s="74">
        <v>4673</v>
      </c>
      <c r="BS100" s="74">
        <v>4683</v>
      </c>
      <c r="BT100" s="74">
        <v>342</v>
      </c>
      <c r="BU100" s="74">
        <v>1076</v>
      </c>
      <c r="BV100" s="74">
        <v>367</v>
      </c>
      <c r="BW100" s="74">
        <v>872</v>
      </c>
      <c r="BX100" s="74">
        <v>53</v>
      </c>
      <c r="BY100" s="74">
        <v>1803</v>
      </c>
      <c r="BZ100" s="74">
        <v>483</v>
      </c>
      <c r="CA100" s="74">
        <v>603</v>
      </c>
      <c r="CB100" s="74">
        <v>196</v>
      </c>
      <c r="CC100" s="74">
        <v>4130</v>
      </c>
      <c r="CD100" s="74">
        <v>29</v>
      </c>
      <c r="CE100" s="74">
        <v>252</v>
      </c>
      <c r="CF100" s="74">
        <v>7062</v>
      </c>
      <c r="CG100" s="74">
        <v>0</v>
      </c>
      <c r="CH100" s="74">
        <v>1631</v>
      </c>
      <c r="CI100" s="74">
        <v>647</v>
      </c>
      <c r="CJ100" s="74">
        <v>2538</v>
      </c>
      <c r="CK100" s="75">
        <v>133799</v>
      </c>
      <c r="CL100" s="5"/>
    </row>
    <row r="101" spans="1:90" x14ac:dyDescent="0.25">
      <c r="A101" s="57" t="s">
        <v>171</v>
      </c>
      <c r="B101" s="76">
        <v>59</v>
      </c>
      <c r="C101" s="77">
        <v>0</v>
      </c>
      <c r="D101" s="77">
        <v>14</v>
      </c>
      <c r="E101" s="77">
        <v>0</v>
      </c>
      <c r="F101" s="77">
        <v>0</v>
      </c>
      <c r="G101" s="77">
        <v>0</v>
      </c>
      <c r="H101" s="77">
        <v>0</v>
      </c>
      <c r="I101" s="77">
        <v>0</v>
      </c>
      <c r="J101" s="77">
        <v>0</v>
      </c>
      <c r="K101" s="77">
        <v>0</v>
      </c>
      <c r="L101" s="77">
        <v>0</v>
      </c>
      <c r="M101" s="77">
        <v>0</v>
      </c>
      <c r="N101" s="77">
        <v>0</v>
      </c>
      <c r="O101" s="77">
        <v>0</v>
      </c>
      <c r="P101" s="77">
        <v>0</v>
      </c>
      <c r="Q101" s="77">
        <v>227</v>
      </c>
      <c r="R101" s="77">
        <v>0</v>
      </c>
      <c r="S101" s="77">
        <v>397</v>
      </c>
      <c r="T101" s="77">
        <v>226</v>
      </c>
      <c r="U101" s="77">
        <v>0</v>
      </c>
      <c r="V101" s="77">
        <v>0</v>
      </c>
      <c r="W101" s="77">
        <v>0</v>
      </c>
      <c r="X101" s="77">
        <v>0</v>
      </c>
      <c r="Y101" s="77">
        <v>0</v>
      </c>
      <c r="Z101" s="77">
        <v>0</v>
      </c>
      <c r="AA101" s="77">
        <v>0</v>
      </c>
      <c r="AB101" s="77">
        <v>0</v>
      </c>
      <c r="AC101" s="77">
        <v>0</v>
      </c>
      <c r="AD101" s="77">
        <v>0</v>
      </c>
      <c r="AE101" s="77">
        <v>0</v>
      </c>
      <c r="AF101" s="77">
        <v>0</v>
      </c>
      <c r="AG101" s="77">
        <v>57</v>
      </c>
      <c r="AH101" s="77">
        <v>78</v>
      </c>
      <c r="AI101" s="77">
        <v>0</v>
      </c>
      <c r="AJ101" s="77">
        <v>0</v>
      </c>
      <c r="AK101" s="77">
        <v>0</v>
      </c>
      <c r="AL101" s="77">
        <v>0</v>
      </c>
      <c r="AM101" s="77">
        <v>0</v>
      </c>
      <c r="AN101" s="77">
        <v>586</v>
      </c>
      <c r="AO101" s="77">
        <v>0</v>
      </c>
      <c r="AP101" s="77">
        <v>0</v>
      </c>
      <c r="AQ101" s="77">
        <v>0</v>
      </c>
      <c r="AR101" s="77">
        <v>1545</v>
      </c>
      <c r="AS101" s="77">
        <v>0</v>
      </c>
      <c r="AT101" s="77">
        <v>126</v>
      </c>
      <c r="AU101" s="77">
        <v>125</v>
      </c>
      <c r="AV101" s="77">
        <v>0</v>
      </c>
      <c r="AW101" s="77">
        <v>0</v>
      </c>
      <c r="AX101" s="77">
        <v>0</v>
      </c>
      <c r="AY101" s="77">
        <v>0</v>
      </c>
      <c r="AZ101" s="77">
        <v>0</v>
      </c>
      <c r="BA101" s="77">
        <v>0</v>
      </c>
      <c r="BB101" s="77">
        <v>602</v>
      </c>
      <c r="BC101" s="77">
        <v>536</v>
      </c>
      <c r="BD101" s="77">
        <v>0</v>
      </c>
      <c r="BE101" s="77">
        <v>0</v>
      </c>
      <c r="BF101" s="77">
        <v>0</v>
      </c>
      <c r="BG101" s="77">
        <v>155</v>
      </c>
      <c r="BH101" s="77">
        <v>15</v>
      </c>
      <c r="BI101" s="77">
        <v>0</v>
      </c>
      <c r="BJ101" s="77">
        <v>0</v>
      </c>
      <c r="BK101" s="77">
        <v>0</v>
      </c>
      <c r="BL101" s="77">
        <v>0</v>
      </c>
      <c r="BM101" s="77">
        <v>0</v>
      </c>
      <c r="BN101" s="77">
        <v>0</v>
      </c>
      <c r="BO101" s="77">
        <v>0</v>
      </c>
      <c r="BP101" s="77">
        <v>0</v>
      </c>
      <c r="BQ101" s="77">
        <v>0</v>
      </c>
      <c r="BR101" s="77">
        <v>136</v>
      </c>
      <c r="BS101" s="77">
        <v>136</v>
      </c>
      <c r="BT101" s="77">
        <v>0</v>
      </c>
      <c r="BU101" s="77">
        <v>0</v>
      </c>
      <c r="BV101" s="77">
        <v>0</v>
      </c>
      <c r="BW101" s="77">
        <v>0</v>
      </c>
      <c r="BX101" s="77">
        <v>1</v>
      </c>
      <c r="BY101" s="77">
        <v>90</v>
      </c>
      <c r="BZ101" s="77">
        <v>71</v>
      </c>
      <c r="CA101" s="77">
        <v>71</v>
      </c>
      <c r="CB101" s="77">
        <v>0</v>
      </c>
      <c r="CC101" s="77">
        <v>227</v>
      </c>
      <c r="CD101" s="77">
        <v>0</v>
      </c>
      <c r="CE101" s="77">
        <v>0</v>
      </c>
      <c r="CF101" s="77">
        <v>224</v>
      </c>
      <c r="CG101" s="77">
        <v>0</v>
      </c>
      <c r="CH101" s="77">
        <v>112</v>
      </c>
      <c r="CI101" s="77">
        <v>0</v>
      </c>
      <c r="CJ101" s="77">
        <v>99</v>
      </c>
      <c r="CK101" s="78">
        <v>5915</v>
      </c>
    </row>
    <row r="102" spans="1:90" x14ac:dyDescent="0.25">
      <c r="A102" s="57" t="s">
        <v>172</v>
      </c>
      <c r="B102" s="76">
        <v>99</v>
      </c>
      <c r="C102" s="77">
        <v>0</v>
      </c>
      <c r="D102" s="77">
        <v>34</v>
      </c>
      <c r="E102" s="77">
        <v>0</v>
      </c>
      <c r="F102" s="77">
        <v>20</v>
      </c>
      <c r="G102" s="77">
        <v>0</v>
      </c>
      <c r="H102" s="77">
        <v>0</v>
      </c>
      <c r="I102" s="77">
        <v>0</v>
      </c>
      <c r="J102" s="77">
        <v>0</v>
      </c>
      <c r="K102" s="77">
        <v>0</v>
      </c>
      <c r="L102" s="77">
        <v>0</v>
      </c>
      <c r="M102" s="77">
        <v>0</v>
      </c>
      <c r="N102" s="77">
        <v>0</v>
      </c>
      <c r="O102" s="77">
        <v>0</v>
      </c>
      <c r="P102" s="77">
        <v>0</v>
      </c>
      <c r="Q102" s="77">
        <v>448</v>
      </c>
      <c r="R102" s="77">
        <v>0</v>
      </c>
      <c r="S102" s="77">
        <v>528</v>
      </c>
      <c r="T102" s="77">
        <v>434</v>
      </c>
      <c r="U102" s="77">
        <v>0</v>
      </c>
      <c r="V102" s="77">
        <v>0</v>
      </c>
      <c r="W102" s="77">
        <v>0</v>
      </c>
      <c r="X102" s="77">
        <v>0</v>
      </c>
      <c r="Y102" s="77">
        <v>0</v>
      </c>
      <c r="Z102" s="77">
        <v>0</v>
      </c>
      <c r="AA102" s="77">
        <v>0</v>
      </c>
      <c r="AB102" s="77">
        <v>0</v>
      </c>
      <c r="AC102" s="77">
        <v>0</v>
      </c>
      <c r="AD102" s="77">
        <v>0</v>
      </c>
      <c r="AE102" s="77">
        <v>0</v>
      </c>
      <c r="AF102" s="77">
        <v>0</v>
      </c>
      <c r="AG102" s="77">
        <v>176</v>
      </c>
      <c r="AH102" s="77">
        <v>75</v>
      </c>
      <c r="AI102" s="77">
        <v>0</v>
      </c>
      <c r="AJ102" s="77">
        <v>0</v>
      </c>
      <c r="AK102" s="77">
        <v>0</v>
      </c>
      <c r="AL102" s="77">
        <v>0</v>
      </c>
      <c r="AM102" s="77">
        <v>0</v>
      </c>
      <c r="AN102" s="77">
        <v>823</v>
      </c>
      <c r="AO102" s="77">
        <v>0</v>
      </c>
      <c r="AP102" s="77">
        <v>0</v>
      </c>
      <c r="AQ102" s="77">
        <v>0</v>
      </c>
      <c r="AR102" s="77">
        <v>1918</v>
      </c>
      <c r="AS102" s="77">
        <v>0</v>
      </c>
      <c r="AT102" s="77">
        <v>65</v>
      </c>
      <c r="AU102" s="77">
        <v>128</v>
      </c>
      <c r="AV102" s="77">
        <v>0</v>
      </c>
      <c r="AW102" s="77">
        <v>0</v>
      </c>
      <c r="AX102" s="77">
        <v>0</v>
      </c>
      <c r="AY102" s="77">
        <v>0</v>
      </c>
      <c r="AZ102" s="77">
        <v>0</v>
      </c>
      <c r="BA102" s="77">
        <v>0</v>
      </c>
      <c r="BB102" s="77">
        <v>1508</v>
      </c>
      <c r="BC102" s="77">
        <v>295</v>
      </c>
      <c r="BD102" s="77">
        <v>0</v>
      </c>
      <c r="BE102" s="77">
        <v>0</v>
      </c>
      <c r="BF102" s="77">
        <v>0</v>
      </c>
      <c r="BG102" s="77">
        <v>123</v>
      </c>
      <c r="BH102" s="77">
        <v>0</v>
      </c>
      <c r="BI102" s="77">
        <v>0</v>
      </c>
      <c r="BJ102" s="77">
        <v>0</v>
      </c>
      <c r="BK102" s="77">
        <v>0</v>
      </c>
      <c r="BL102" s="77">
        <v>0</v>
      </c>
      <c r="BM102" s="77">
        <v>0</v>
      </c>
      <c r="BN102" s="77">
        <v>0</v>
      </c>
      <c r="BO102" s="77">
        <v>0</v>
      </c>
      <c r="BP102" s="77">
        <v>0</v>
      </c>
      <c r="BQ102" s="77">
        <v>0</v>
      </c>
      <c r="BR102" s="77">
        <v>170</v>
      </c>
      <c r="BS102" s="77">
        <v>170</v>
      </c>
      <c r="BT102" s="77">
        <v>49</v>
      </c>
      <c r="BU102" s="77">
        <v>100</v>
      </c>
      <c r="BV102" s="77">
        <v>49</v>
      </c>
      <c r="BW102" s="77">
        <v>100</v>
      </c>
      <c r="BX102" s="77">
        <v>0</v>
      </c>
      <c r="BY102" s="77">
        <v>111</v>
      </c>
      <c r="BZ102" s="77">
        <v>0</v>
      </c>
      <c r="CA102" s="77">
        <v>0</v>
      </c>
      <c r="CB102" s="77">
        <v>0</v>
      </c>
      <c r="CC102" s="77">
        <v>448</v>
      </c>
      <c r="CD102" s="77">
        <v>0</v>
      </c>
      <c r="CE102" s="77">
        <v>0</v>
      </c>
      <c r="CF102" s="77">
        <v>434</v>
      </c>
      <c r="CG102" s="77">
        <v>0</v>
      </c>
      <c r="CH102" s="77">
        <v>192</v>
      </c>
      <c r="CI102" s="77">
        <v>0</v>
      </c>
      <c r="CJ102" s="77">
        <v>192</v>
      </c>
      <c r="CK102" s="78">
        <v>8689</v>
      </c>
    </row>
    <row r="103" spans="1:90" x14ac:dyDescent="0.25">
      <c r="A103" s="57" t="s">
        <v>173</v>
      </c>
      <c r="B103" s="76">
        <v>74</v>
      </c>
      <c r="C103" s="77">
        <v>0</v>
      </c>
      <c r="D103" s="77">
        <v>0</v>
      </c>
      <c r="E103" s="77">
        <v>0</v>
      </c>
      <c r="F103" s="77">
        <v>64</v>
      </c>
      <c r="G103" s="77">
        <v>0</v>
      </c>
      <c r="H103" s="77">
        <v>0</v>
      </c>
      <c r="I103" s="77">
        <v>0</v>
      </c>
      <c r="J103" s="77">
        <v>0</v>
      </c>
      <c r="K103" s="77">
        <v>0</v>
      </c>
      <c r="L103" s="77">
        <v>0</v>
      </c>
      <c r="M103" s="77">
        <v>0</v>
      </c>
      <c r="N103" s="77">
        <v>0</v>
      </c>
      <c r="O103" s="77">
        <v>0</v>
      </c>
      <c r="P103" s="77">
        <v>0</v>
      </c>
      <c r="Q103" s="77">
        <v>1352</v>
      </c>
      <c r="R103" s="77">
        <v>0</v>
      </c>
      <c r="S103" s="77">
        <v>717</v>
      </c>
      <c r="T103" s="77">
        <v>647</v>
      </c>
      <c r="U103" s="77">
        <v>0</v>
      </c>
      <c r="V103" s="77">
        <v>0</v>
      </c>
      <c r="W103" s="77">
        <v>0</v>
      </c>
      <c r="X103" s="77">
        <v>0</v>
      </c>
      <c r="Y103" s="77">
        <v>0</v>
      </c>
      <c r="Z103" s="77">
        <v>0</v>
      </c>
      <c r="AA103" s="77">
        <v>0</v>
      </c>
      <c r="AB103" s="77">
        <v>0</v>
      </c>
      <c r="AC103" s="77">
        <v>0</v>
      </c>
      <c r="AD103" s="77">
        <v>0</v>
      </c>
      <c r="AE103" s="77">
        <v>0</v>
      </c>
      <c r="AF103" s="77">
        <v>0</v>
      </c>
      <c r="AG103" s="77">
        <v>0</v>
      </c>
      <c r="AH103" s="77">
        <v>126</v>
      </c>
      <c r="AI103" s="77">
        <v>0</v>
      </c>
      <c r="AJ103" s="77">
        <v>0</v>
      </c>
      <c r="AK103" s="77">
        <v>0</v>
      </c>
      <c r="AL103" s="77">
        <v>0</v>
      </c>
      <c r="AM103" s="77">
        <v>0</v>
      </c>
      <c r="AN103" s="77">
        <v>2449</v>
      </c>
      <c r="AO103" s="77">
        <v>0</v>
      </c>
      <c r="AP103" s="77">
        <v>0</v>
      </c>
      <c r="AQ103" s="77">
        <v>0</v>
      </c>
      <c r="AR103" s="77">
        <v>3600</v>
      </c>
      <c r="AS103" s="77">
        <v>0</v>
      </c>
      <c r="AT103" s="77">
        <v>0</v>
      </c>
      <c r="AU103" s="77">
        <v>0</v>
      </c>
      <c r="AV103" s="77">
        <v>0</v>
      </c>
      <c r="AW103" s="77">
        <v>0</v>
      </c>
      <c r="AX103" s="77">
        <v>0</v>
      </c>
      <c r="AY103" s="77">
        <v>0</v>
      </c>
      <c r="AZ103" s="77">
        <v>0</v>
      </c>
      <c r="BA103" s="77">
        <v>0</v>
      </c>
      <c r="BB103" s="77">
        <v>1876</v>
      </c>
      <c r="BC103" s="77">
        <v>941</v>
      </c>
      <c r="BD103" s="77">
        <v>241</v>
      </c>
      <c r="BE103" s="77">
        <v>0</v>
      </c>
      <c r="BF103" s="77">
        <v>0</v>
      </c>
      <c r="BG103" s="77">
        <v>0</v>
      </c>
      <c r="BH103" s="77">
        <v>38</v>
      </c>
      <c r="BI103" s="77">
        <v>0</v>
      </c>
      <c r="BJ103" s="77">
        <v>0</v>
      </c>
      <c r="BK103" s="77">
        <v>0</v>
      </c>
      <c r="BL103" s="77">
        <v>0</v>
      </c>
      <c r="BM103" s="77">
        <v>0</v>
      </c>
      <c r="BN103" s="77">
        <v>0</v>
      </c>
      <c r="BO103" s="77">
        <v>0</v>
      </c>
      <c r="BP103" s="77">
        <v>0</v>
      </c>
      <c r="BQ103" s="77">
        <v>0</v>
      </c>
      <c r="BR103" s="77">
        <v>426</v>
      </c>
      <c r="BS103" s="77">
        <v>426</v>
      </c>
      <c r="BT103" s="77">
        <v>0</v>
      </c>
      <c r="BU103" s="77">
        <v>0</v>
      </c>
      <c r="BV103" s="77">
        <v>0</v>
      </c>
      <c r="BW103" s="77">
        <v>0</v>
      </c>
      <c r="BX103" s="77">
        <v>0</v>
      </c>
      <c r="BY103" s="77">
        <v>267</v>
      </c>
      <c r="BZ103" s="77">
        <v>59</v>
      </c>
      <c r="CA103" s="77">
        <v>59</v>
      </c>
      <c r="CB103" s="77">
        <v>0</v>
      </c>
      <c r="CC103" s="77">
        <v>521</v>
      </c>
      <c r="CD103" s="77">
        <v>0</v>
      </c>
      <c r="CE103" s="77">
        <v>0</v>
      </c>
      <c r="CF103" s="77">
        <v>647</v>
      </c>
      <c r="CG103" s="77">
        <v>0</v>
      </c>
      <c r="CH103" s="77">
        <v>256</v>
      </c>
      <c r="CI103" s="77">
        <v>0</v>
      </c>
      <c r="CJ103" s="77">
        <v>294</v>
      </c>
      <c r="CK103" s="78">
        <v>15080</v>
      </c>
    </row>
    <row r="104" spans="1:90" x14ac:dyDescent="0.25">
      <c r="A104" s="57" t="s">
        <v>174</v>
      </c>
      <c r="B104" s="76">
        <v>0</v>
      </c>
      <c r="C104" s="77">
        <v>0</v>
      </c>
      <c r="D104" s="77">
        <v>0</v>
      </c>
      <c r="E104" s="77">
        <v>0</v>
      </c>
      <c r="F104" s="77">
        <v>0</v>
      </c>
      <c r="G104" s="77">
        <v>0</v>
      </c>
      <c r="H104" s="77">
        <v>0</v>
      </c>
      <c r="I104" s="77">
        <v>0</v>
      </c>
      <c r="J104" s="77">
        <v>0</v>
      </c>
      <c r="K104" s="77">
        <v>0</v>
      </c>
      <c r="L104" s="77">
        <v>0</v>
      </c>
      <c r="M104" s="77">
        <v>0</v>
      </c>
      <c r="N104" s="77">
        <v>0</v>
      </c>
      <c r="O104" s="77">
        <v>0</v>
      </c>
      <c r="P104" s="77">
        <v>0</v>
      </c>
      <c r="Q104" s="77">
        <v>0</v>
      </c>
      <c r="R104" s="77">
        <v>0</v>
      </c>
      <c r="S104" s="77">
        <v>0</v>
      </c>
      <c r="T104" s="77">
        <v>0</v>
      </c>
      <c r="U104" s="77">
        <v>0</v>
      </c>
      <c r="V104" s="77">
        <v>0</v>
      </c>
      <c r="W104" s="77">
        <v>0</v>
      </c>
      <c r="X104" s="77">
        <v>0</v>
      </c>
      <c r="Y104" s="77">
        <v>0</v>
      </c>
      <c r="Z104" s="77">
        <v>0</v>
      </c>
      <c r="AA104" s="77">
        <v>0</v>
      </c>
      <c r="AB104" s="77">
        <v>0</v>
      </c>
      <c r="AC104" s="77">
        <v>0</v>
      </c>
      <c r="AD104" s="77">
        <v>0</v>
      </c>
      <c r="AE104" s="77">
        <v>0</v>
      </c>
      <c r="AF104" s="77">
        <v>0</v>
      </c>
      <c r="AG104" s="77">
        <v>0</v>
      </c>
      <c r="AH104" s="77">
        <v>0</v>
      </c>
      <c r="AI104" s="77">
        <v>0</v>
      </c>
      <c r="AJ104" s="77">
        <v>0</v>
      </c>
      <c r="AK104" s="77">
        <v>0</v>
      </c>
      <c r="AL104" s="77">
        <v>0</v>
      </c>
      <c r="AM104" s="77">
        <v>0</v>
      </c>
      <c r="AN104" s="77">
        <v>0</v>
      </c>
      <c r="AO104" s="77">
        <v>0</v>
      </c>
      <c r="AP104" s="77">
        <v>0</v>
      </c>
      <c r="AQ104" s="77">
        <v>0</v>
      </c>
      <c r="AR104" s="77">
        <v>0</v>
      </c>
      <c r="AS104" s="77">
        <v>0</v>
      </c>
      <c r="AT104" s="77">
        <v>0</v>
      </c>
      <c r="AU104" s="77">
        <v>0</v>
      </c>
      <c r="AV104" s="77">
        <v>0</v>
      </c>
      <c r="AW104" s="77">
        <v>0</v>
      </c>
      <c r="AX104" s="77">
        <v>0</v>
      </c>
      <c r="AY104" s="77">
        <v>0</v>
      </c>
      <c r="AZ104" s="77">
        <v>0</v>
      </c>
      <c r="BA104" s="77">
        <v>0</v>
      </c>
      <c r="BB104" s="77">
        <v>0</v>
      </c>
      <c r="BC104" s="77">
        <v>0</v>
      </c>
      <c r="BD104" s="77">
        <v>0</v>
      </c>
      <c r="BE104" s="77">
        <v>0</v>
      </c>
      <c r="BF104" s="77">
        <v>0</v>
      </c>
      <c r="BG104" s="77">
        <v>0</v>
      </c>
      <c r="BH104" s="77">
        <v>0</v>
      </c>
      <c r="BI104" s="77">
        <v>0</v>
      </c>
      <c r="BJ104" s="77">
        <v>0</v>
      </c>
      <c r="BK104" s="77">
        <v>0</v>
      </c>
      <c r="BL104" s="77">
        <v>0</v>
      </c>
      <c r="BM104" s="77">
        <v>0</v>
      </c>
      <c r="BN104" s="77">
        <v>0</v>
      </c>
      <c r="BO104" s="77">
        <v>0</v>
      </c>
      <c r="BP104" s="77">
        <v>0</v>
      </c>
      <c r="BQ104" s="77">
        <v>0</v>
      </c>
      <c r="BR104" s="77">
        <v>0</v>
      </c>
      <c r="BS104" s="77">
        <v>0</v>
      </c>
      <c r="BT104" s="77">
        <v>0</v>
      </c>
      <c r="BU104" s="77">
        <v>0</v>
      </c>
      <c r="BV104" s="77">
        <v>0</v>
      </c>
      <c r="BW104" s="77">
        <v>0</v>
      </c>
      <c r="BX104" s="77">
        <v>0</v>
      </c>
      <c r="BY104" s="77">
        <v>0</v>
      </c>
      <c r="BZ104" s="77">
        <v>0</v>
      </c>
      <c r="CA104" s="77">
        <v>0</v>
      </c>
      <c r="CB104" s="77">
        <v>0</v>
      </c>
      <c r="CC104" s="77">
        <v>0</v>
      </c>
      <c r="CD104" s="77">
        <v>0</v>
      </c>
      <c r="CE104" s="77">
        <v>0</v>
      </c>
      <c r="CF104" s="77">
        <v>0</v>
      </c>
      <c r="CG104" s="77">
        <v>0</v>
      </c>
      <c r="CH104" s="77">
        <v>0</v>
      </c>
      <c r="CI104" s="77">
        <v>0</v>
      </c>
      <c r="CJ104" s="77">
        <v>0</v>
      </c>
      <c r="CK104" s="78">
        <v>0</v>
      </c>
    </row>
    <row r="105" spans="1:90" x14ac:dyDescent="0.25">
      <c r="A105" s="57" t="s">
        <v>175</v>
      </c>
      <c r="B105" s="76">
        <v>71</v>
      </c>
      <c r="C105" s="77">
        <v>0</v>
      </c>
      <c r="D105" s="77">
        <v>0</v>
      </c>
      <c r="E105" s="77">
        <v>0</v>
      </c>
      <c r="F105" s="77">
        <v>12</v>
      </c>
      <c r="G105" s="77">
        <v>0</v>
      </c>
      <c r="H105" s="77">
        <v>0</v>
      </c>
      <c r="I105" s="77">
        <v>0</v>
      </c>
      <c r="J105" s="77">
        <v>0</v>
      </c>
      <c r="K105" s="77">
        <v>0</v>
      </c>
      <c r="L105" s="77">
        <v>0</v>
      </c>
      <c r="M105" s="77">
        <v>0</v>
      </c>
      <c r="N105" s="77">
        <v>0</v>
      </c>
      <c r="O105" s="77">
        <v>0</v>
      </c>
      <c r="P105" s="77">
        <v>0</v>
      </c>
      <c r="Q105" s="77">
        <v>530</v>
      </c>
      <c r="R105" s="77">
        <v>0</v>
      </c>
      <c r="S105" s="77">
        <v>564</v>
      </c>
      <c r="T105" s="77">
        <v>523</v>
      </c>
      <c r="U105" s="77">
        <v>0</v>
      </c>
      <c r="V105" s="77">
        <v>0</v>
      </c>
      <c r="W105" s="77">
        <v>0</v>
      </c>
      <c r="X105" s="77">
        <v>0</v>
      </c>
      <c r="Y105" s="77">
        <v>0</v>
      </c>
      <c r="Z105" s="77">
        <v>0</v>
      </c>
      <c r="AA105" s="77">
        <v>0</v>
      </c>
      <c r="AB105" s="77">
        <v>0</v>
      </c>
      <c r="AC105" s="77">
        <v>0</v>
      </c>
      <c r="AD105" s="77">
        <v>0</v>
      </c>
      <c r="AE105" s="77">
        <v>0</v>
      </c>
      <c r="AF105" s="77">
        <v>0</v>
      </c>
      <c r="AG105" s="77">
        <v>177</v>
      </c>
      <c r="AH105" s="77">
        <v>78</v>
      </c>
      <c r="AI105" s="77">
        <v>0</v>
      </c>
      <c r="AJ105" s="77">
        <v>0</v>
      </c>
      <c r="AK105" s="77">
        <v>0</v>
      </c>
      <c r="AL105" s="77">
        <v>0</v>
      </c>
      <c r="AM105" s="77">
        <v>0</v>
      </c>
      <c r="AN105" s="77">
        <v>1308</v>
      </c>
      <c r="AO105" s="77">
        <v>0</v>
      </c>
      <c r="AP105" s="77">
        <v>0</v>
      </c>
      <c r="AQ105" s="77">
        <v>0</v>
      </c>
      <c r="AR105" s="77">
        <v>1791</v>
      </c>
      <c r="AS105" s="77">
        <v>0</v>
      </c>
      <c r="AT105" s="77">
        <v>232</v>
      </c>
      <c r="AU105" s="77">
        <v>237</v>
      </c>
      <c r="AV105" s="77">
        <v>0</v>
      </c>
      <c r="AW105" s="77">
        <v>0</v>
      </c>
      <c r="AX105" s="77">
        <v>0</v>
      </c>
      <c r="AY105" s="77">
        <v>0</v>
      </c>
      <c r="AZ105" s="77">
        <v>0</v>
      </c>
      <c r="BA105" s="77">
        <v>0</v>
      </c>
      <c r="BB105" s="77">
        <v>1307</v>
      </c>
      <c r="BC105" s="77">
        <v>1052</v>
      </c>
      <c r="BD105" s="77">
        <v>702</v>
      </c>
      <c r="BE105" s="77">
        <v>0</v>
      </c>
      <c r="BF105" s="77">
        <v>0</v>
      </c>
      <c r="BG105" s="77">
        <v>196</v>
      </c>
      <c r="BH105" s="77">
        <v>0</v>
      </c>
      <c r="BI105" s="77">
        <v>0</v>
      </c>
      <c r="BJ105" s="77">
        <v>0</v>
      </c>
      <c r="BK105" s="77">
        <v>0</v>
      </c>
      <c r="BL105" s="77">
        <v>0</v>
      </c>
      <c r="BM105" s="77">
        <v>0</v>
      </c>
      <c r="BN105" s="77">
        <v>0</v>
      </c>
      <c r="BO105" s="77">
        <v>0</v>
      </c>
      <c r="BP105" s="77">
        <v>0</v>
      </c>
      <c r="BQ105" s="77">
        <v>0</v>
      </c>
      <c r="BR105" s="77">
        <v>241</v>
      </c>
      <c r="BS105" s="77">
        <v>250</v>
      </c>
      <c r="BT105" s="77">
        <v>34</v>
      </c>
      <c r="BU105" s="77">
        <v>0</v>
      </c>
      <c r="BV105" s="77">
        <v>34</v>
      </c>
      <c r="BW105" s="77">
        <v>0</v>
      </c>
      <c r="BX105" s="77">
        <v>0</v>
      </c>
      <c r="BY105" s="77">
        <v>182</v>
      </c>
      <c r="BZ105" s="77">
        <v>0</v>
      </c>
      <c r="CA105" s="77">
        <v>90</v>
      </c>
      <c r="CB105" s="77">
        <v>0</v>
      </c>
      <c r="CC105" s="77">
        <v>353</v>
      </c>
      <c r="CD105" s="77">
        <v>1</v>
      </c>
      <c r="CE105" s="77">
        <v>0</v>
      </c>
      <c r="CF105" s="77">
        <v>517</v>
      </c>
      <c r="CG105" s="77">
        <v>0</v>
      </c>
      <c r="CH105" s="77">
        <v>227</v>
      </c>
      <c r="CI105" s="77">
        <v>0</v>
      </c>
      <c r="CJ105" s="77">
        <v>151</v>
      </c>
      <c r="CK105" s="78">
        <v>10860</v>
      </c>
    </row>
    <row r="106" spans="1:90" x14ac:dyDescent="0.25">
      <c r="A106" s="57" t="s">
        <v>176</v>
      </c>
      <c r="B106" s="76">
        <v>1</v>
      </c>
      <c r="C106" s="77">
        <v>0</v>
      </c>
      <c r="D106" s="77">
        <v>0</v>
      </c>
      <c r="E106" s="77">
        <v>0</v>
      </c>
      <c r="F106" s="77">
        <v>0</v>
      </c>
      <c r="G106" s="77">
        <v>0</v>
      </c>
      <c r="H106" s="77">
        <v>0</v>
      </c>
      <c r="I106" s="77">
        <v>0</v>
      </c>
      <c r="J106" s="77">
        <v>0</v>
      </c>
      <c r="K106" s="77">
        <v>0</v>
      </c>
      <c r="L106" s="77">
        <v>0</v>
      </c>
      <c r="M106" s="77">
        <v>0</v>
      </c>
      <c r="N106" s="77">
        <v>0</v>
      </c>
      <c r="O106" s="77">
        <v>0</v>
      </c>
      <c r="P106" s="77">
        <v>0</v>
      </c>
      <c r="Q106" s="77">
        <v>605</v>
      </c>
      <c r="R106" s="77">
        <v>0</v>
      </c>
      <c r="S106" s="77">
        <v>226</v>
      </c>
      <c r="T106" s="77">
        <v>194</v>
      </c>
      <c r="U106" s="77">
        <v>63</v>
      </c>
      <c r="V106" s="77">
        <v>0</v>
      </c>
      <c r="W106" s="77">
        <v>0</v>
      </c>
      <c r="X106" s="77">
        <v>0</v>
      </c>
      <c r="Y106" s="77">
        <v>0</v>
      </c>
      <c r="Z106" s="77">
        <v>0</v>
      </c>
      <c r="AA106" s="77">
        <v>37</v>
      </c>
      <c r="AB106" s="77">
        <v>0</v>
      </c>
      <c r="AC106" s="77">
        <v>0</v>
      </c>
      <c r="AD106" s="77">
        <v>0</v>
      </c>
      <c r="AE106" s="77">
        <v>0</v>
      </c>
      <c r="AF106" s="77">
        <v>0</v>
      </c>
      <c r="AG106" s="77">
        <v>154</v>
      </c>
      <c r="AH106" s="77">
        <v>55</v>
      </c>
      <c r="AI106" s="77">
        <v>0</v>
      </c>
      <c r="AJ106" s="77">
        <v>0</v>
      </c>
      <c r="AK106" s="77">
        <v>0</v>
      </c>
      <c r="AL106" s="77">
        <v>0</v>
      </c>
      <c r="AM106" s="77">
        <v>0</v>
      </c>
      <c r="AN106" s="77">
        <v>733</v>
      </c>
      <c r="AO106" s="77">
        <v>0</v>
      </c>
      <c r="AP106" s="77">
        <v>0</v>
      </c>
      <c r="AQ106" s="77">
        <v>0</v>
      </c>
      <c r="AR106" s="77">
        <v>1113</v>
      </c>
      <c r="AS106" s="77">
        <v>0</v>
      </c>
      <c r="AT106" s="77">
        <v>87</v>
      </c>
      <c r="AU106" s="77">
        <v>87</v>
      </c>
      <c r="AV106" s="77">
        <v>0</v>
      </c>
      <c r="AW106" s="77">
        <v>0</v>
      </c>
      <c r="AX106" s="77">
        <v>0</v>
      </c>
      <c r="AY106" s="77">
        <v>0</v>
      </c>
      <c r="AZ106" s="77">
        <v>0</v>
      </c>
      <c r="BA106" s="77">
        <v>0</v>
      </c>
      <c r="BB106" s="77">
        <v>655</v>
      </c>
      <c r="BC106" s="77">
        <v>220</v>
      </c>
      <c r="BD106" s="77">
        <v>206</v>
      </c>
      <c r="BE106" s="77">
        <v>0</v>
      </c>
      <c r="BF106" s="77">
        <v>0</v>
      </c>
      <c r="BG106" s="77">
        <v>154</v>
      </c>
      <c r="BH106" s="77">
        <v>0</v>
      </c>
      <c r="BI106" s="77">
        <v>0</v>
      </c>
      <c r="BJ106" s="77">
        <v>0</v>
      </c>
      <c r="BK106" s="77">
        <v>0</v>
      </c>
      <c r="BL106" s="77">
        <v>0</v>
      </c>
      <c r="BM106" s="77">
        <v>0</v>
      </c>
      <c r="BN106" s="77">
        <v>0</v>
      </c>
      <c r="BO106" s="77">
        <v>0</v>
      </c>
      <c r="BP106" s="77">
        <v>0</v>
      </c>
      <c r="BQ106" s="77">
        <v>0</v>
      </c>
      <c r="BR106" s="77">
        <v>70</v>
      </c>
      <c r="BS106" s="77">
        <v>70</v>
      </c>
      <c r="BT106" s="77">
        <v>0</v>
      </c>
      <c r="BU106" s="77">
        <v>0</v>
      </c>
      <c r="BV106" s="77">
        <v>0</v>
      </c>
      <c r="BW106" s="77">
        <v>0</v>
      </c>
      <c r="BX106" s="77">
        <v>0</v>
      </c>
      <c r="BY106" s="77">
        <v>55</v>
      </c>
      <c r="BZ106" s="77">
        <v>0</v>
      </c>
      <c r="CA106" s="77">
        <v>41</v>
      </c>
      <c r="CB106" s="77">
        <v>12</v>
      </c>
      <c r="CC106" s="77">
        <v>472</v>
      </c>
      <c r="CD106" s="77">
        <v>0</v>
      </c>
      <c r="CE106" s="77">
        <v>0</v>
      </c>
      <c r="CF106" s="77">
        <v>194</v>
      </c>
      <c r="CG106" s="77">
        <v>0</v>
      </c>
      <c r="CH106" s="77">
        <v>85</v>
      </c>
      <c r="CI106" s="77">
        <v>0</v>
      </c>
      <c r="CJ106" s="77">
        <v>78</v>
      </c>
      <c r="CK106" s="78">
        <v>5667</v>
      </c>
    </row>
    <row r="107" spans="1:90" x14ac:dyDescent="0.25">
      <c r="A107" s="57" t="s">
        <v>177</v>
      </c>
      <c r="B107" s="76">
        <v>422</v>
      </c>
      <c r="C107" s="77">
        <v>430</v>
      </c>
      <c r="D107" s="77">
        <v>45</v>
      </c>
      <c r="E107" s="77">
        <v>0</v>
      </c>
      <c r="F107" s="77">
        <v>411</v>
      </c>
      <c r="G107" s="77">
        <v>0</v>
      </c>
      <c r="H107" s="77">
        <v>0</v>
      </c>
      <c r="I107" s="77">
        <v>0</v>
      </c>
      <c r="J107" s="77">
        <v>0</v>
      </c>
      <c r="K107" s="77">
        <v>0</v>
      </c>
      <c r="L107" s="77">
        <v>0</v>
      </c>
      <c r="M107" s="77">
        <v>0</v>
      </c>
      <c r="N107" s="77">
        <v>0</v>
      </c>
      <c r="O107" s="77">
        <v>0</v>
      </c>
      <c r="P107" s="77">
        <v>0</v>
      </c>
      <c r="Q107" s="77">
        <v>565</v>
      </c>
      <c r="R107" s="77">
        <v>0</v>
      </c>
      <c r="S107" s="77">
        <v>472</v>
      </c>
      <c r="T107" s="77">
        <v>580</v>
      </c>
      <c r="U107" s="77">
        <v>0</v>
      </c>
      <c r="V107" s="77">
        <v>0</v>
      </c>
      <c r="W107" s="77">
        <v>0</v>
      </c>
      <c r="X107" s="77">
        <v>0</v>
      </c>
      <c r="Y107" s="77">
        <v>0</v>
      </c>
      <c r="Z107" s="77">
        <v>0</v>
      </c>
      <c r="AA107" s="77">
        <v>0</v>
      </c>
      <c r="AB107" s="77">
        <v>0</v>
      </c>
      <c r="AC107" s="77">
        <v>0</v>
      </c>
      <c r="AD107" s="77">
        <v>0</v>
      </c>
      <c r="AE107" s="77">
        <v>0</v>
      </c>
      <c r="AF107" s="77">
        <v>0</v>
      </c>
      <c r="AG107" s="77">
        <v>150</v>
      </c>
      <c r="AH107" s="77">
        <v>47</v>
      </c>
      <c r="AI107" s="77">
        <v>0</v>
      </c>
      <c r="AJ107" s="77">
        <v>1</v>
      </c>
      <c r="AK107" s="77">
        <v>1</v>
      </c>
      <c r="AL107" s="77">
        <v>0</v>
      </c>
      <c r="AM107" s="77">
        <v>0</v>
      </c>
      <c r="AN107" s="77">
        <v>1429</v>
      </c>
      <c r="AO107" s="77">
        <v>0</v>
      </c>
      <c r="AP107" s="77">
        <v>0</v>
      </c>
      <c r="AQ107" s="77">
        <v>35</v>
      </c>
      <c r="AR107" s="77">
        <v>4988</v>
      </c>
      <c r="AS107" s="77">
        <v>0</v>
      </c>
      <c r="AT107" s="77">
        <v>104</v>
      </c>
      <c r="AU107" s="77">
        <v>104</v>
      </c>
      <c r="AV107" s="77">
        <v>0</v>
      </c>
      <c r="AW107" s="77">
        <v>0</v>
      </c>
      <c r="AX107" s="77">
        <v>0</v>
      </c>
      <c r="AY107" s="77">
        <v>0</v>
      </c>
      <c r="AZ107" s="77">
        <v>208</v>
      </c>
      <c r="BA107" s="77">
        <v>0</v>
      </c>
      <c r="BB107" s="77">
        <v>1162</v>
      </c>
      <c r="BC107" s="77">
        <v>1733</v>
      </c>
      <c r="BD107" s="77">
        <v>0</v>
      </c>
      <c r="BE107" s="77">
        <v>0</v>
      </c>
      <c r="BF107" s="77">
        <v>0</v>
      </c>
      <c r="BG107" s="77">
        <v>210</v>
      </c>
      <c r="BH107" s="77">
        <v>13</v>
      </c>
      <c r="BI107" s="77">
        <v>13</v>
      </c>
      <c r="BJ107" s="77">
        <v>13</v>
      </c>
      <c r="BK107" s="77">
        <v>0</v>
      </c>
      <c r="BL107" s="77">
        <v>0</v>
      </c>
      <c r="BM107" s="77">
        <v>19</v>
      </c>
      <c r="BN107" s="77">
        <v>0</v>
      </c>
      <c r="BO107" s="77">
        <v>19</v>
      </c>
      <c r="BP107" s="77">
        <v>19</v>
      </c>
      <c r="BQ107" s="77">
        <v>0</v>
      </c>
      <c r="BR107" s="77">
        <v>553</v>
      </c>
      <c r="BS107" s="77">
        <v>553</v>
      </c>
      <c r="BT107" s="77">
        <v>4</v>
      </c>
      <c r="BU107" s="77">
        <v>7</v>
      </c>
      <c r="BV107" s="77">
        <v>4</v>
      </c>
      <c r="BW107" s="77">
        <v>3</v>
      </c>
      <c r="BX107" s="77">
        <v>0</v>
      </c>
      <c r="BY107" s="77">
        <v>142</v>
      </c>
      <c r="BZ107" s="77">
        <v>0</v>
      </c>
      <c r="CA107" s="77">
        <v>0</v>
      </c>
      <c r="CB107" s="77">
        <v>16</v>
      </c>
      <c r="CC107" s="77">
        <v>565</v>
      </c>
      <c r="CD107" s="77">
        <v>0</v>
      </c>
      <c r="CE107" s="77">
        <v>19</v>
      </c>
      <c r="CF107" s="77">
        <v>580</v>
      </c>
      <c r="CG107" s="77">
        <v>0</v>
      </c>
      <c r="CH107" s="77">
        <v>88</v>
      </c>
      <c r="CI107" s="77">
        <v>0</v>
      </c>
      <c r="CJ107" s="77">
        <v>136</v>
      </c>
      <c r="CK107" s="78">
        <v>15863</v>
      </c>
    </row>
    <row r="108" spans="1:90" x14ac:dyDescent="0.25">
      <c r="A108" s="57" t="s">
        <v>178</v>
      </c>
      <c r="B108" s="76">
        <v>276</v>
      </c>
      <c r="C108" s="77">
        <v>264</v>
      </c>
      <c r="D108" s="77">
        <v>0</v>
      </c>
      <c r="E108" s="77">
        <v>0</v>
      </c>
      <c r="F108" s="77">
        <v>735</v>
      </c>
      <c r="G108" s="77">
        <v>8</v>
      </c>
      <c r="H108" s="77">
        <v>9</v>
      </c>
      <c r="I108" s="77">
        <v>8</v>
      </c>
      <c r="J108" s="77">
        <v>1283</v>
      </c>
      <c r="K108" s="77">
        <v>260</v>
      </c>
      <c r="L108" s="77">
        <v>266</v>
      </c>
      <c r="M108" s="77">
        <v>5</v>
      </c>
      <c r="N108" s="77">
        <v>22</v>
      </c>
      <c r="O108" s="77">
        <v>21</v>
      </c>
      <c r="P108" s="77">
        <v>271</v>
      </c>
      <c r="Q108" s="77">
        <v>1581</v>
      </c>
      <c r="R108" s="77">
        <v>24</v>
      </c>
      <c r="S108" s="77">
        <v>430</v>
      </c>
      <c r="T108" s="77">
        <v>4833</v>
      </c>
      <c r="U108" s="77">
        <v>0</v>
      </c>
      <c r="V108" s="77">
        <v>3</v>
      </c>
      <c r="W108" s="77">
        <v>59</v>
      </c>
      <c r="X108" s="77">
        <v>0</v>
      </c>
      <c r="Y108" s="77">
        <v>3</v>
      </c>
      <c r="Z108" s="77">
        <v>0</v>
      </c>
      <c r="AA108" s="77">
        <v>11</v>
      </c>
      <c r="AB108" s="77">
        <v>182</v>
      </c>
      <c r="AC108" s="77">
        <v>97</v>
      </c>
      <c r="AD108" s="77">
        <v>0</v>
      </c>
      <c r="AE108" s="77">
        <v>0</v>
      </c>
      <c r="AF108" s="77">
        <v>0</v>
      </c>
      <c r="AG108" s="77">
        <v>145</v>
      </c>
      <c r="AH108" s="77">
        <v>205</v>
      </c>
      <c r="AI108" s="77">
        <v>0</v>
      </c>
      <c r="AJ108" s="77">
        <v>239</v>
      </c>
      <c r="AK108" s="77">
        <v>407</v>
      </c>
      <c r="AL108" s="77">
        <v>83</v>
      </c>
      <c r="AM108" s="77">
        <v>0</v>
      </c>
      <c r="AN108" s="77">
        <v>2556</v>
      </c>
      <c r="AO108" s="77">
        <v>0</v>
      </c>
      <c r="AP108" s="77">
        <v>89</v>
      </c>
      <c r="AQ108" s="77">
        <v>0</v>
      </c>
      <c r="AR108" s="77">
        <v>7128</v>
      </c>
      <c r="AS108" s="77">
        <v>0</v>
      </c>
      <c r="AT108" s="77">
        <v>2153</v>
      </c>
      <c r="AU108" s="77">
        <v>2185</v>
      </c>
      <c r="AV108" s="77">
        <v>0</v>
      </c>
      <c r="AW108" s="77">
        <v>0</v>
      </c>
      <c r="AX108" s="77">
        <v>24</v>
      </c>
      <c r="AY108" s="77">
        <v>24</v>
      </c>
      <c r="AZ108" s="77">
        <v>0</v>
      </c>
      <c r="BA108" s="77">
        <v>213</v>
      </c>
      <c r="BB108" s="77">
        <v>1951</v>
      </c>
      <c r="BC108" s="77">
        <v>20608</v>
      </c>
      <c r="BD108" s="77">
        <v>0</v>
      </c>
      <c r="BE108" s="77">
        <v>886</v>
      </c>
      <c r="BF108" s="77">
        <v>74</v>
      </c>
      <c r="BG108" s="77">
        <v>1245</v>
      </c>
      <c r="BH108" s="77">
        <v>0</v>
      </c>
      <c r="BI108" s="77">
        <v>120</v>
      </c>
      <c r="BJ108" s="77">
        <v>120</v>
      </c>
      <c r="BK108" s="77">
        <v>0</v>
      </c>
      <c r="BL108" s="77">
        <v>211</v>
      </c>
      <c r="BM108" s="77">
        <v>172</v>
      </c>
      <c r="BN108" s="77">
        <v>84</v>
      </c>
      <c r="BO108" s="77">
        <v>223</v>
      </c>
      <c r="BP108" s="77">
        <v>35</v>
      </c>
      <c r="BQ108" s="77">
        <v>418</v>
      </c>
      <c r="BR108" s="77">
        <v>3077</v>
      </c>
      <c r="BS108" s="77">
        <v>3078</v>
      </c>
      <c r="BT108" s="77">
        <v>255</v>
      </c>
      <c r="BU108" s="77">
        <v>969</v>
      </c>
      <c r="BV108" s="77">
        <v>280</v>
      </c>
      <c r="BW108" s="77">
        <v>769</v>
      </c>
      <c r="BX108" s="77">
        <v>52</v>
      </c>
      <c r="BY108" s="77">
        <v>956</v>
      </c>
      <c r="BZ108" s="77">
        <v>353</v>
      </c>
      <c r="CA108" s="77">
        <v>342</v>
      </c>
      <c r="CB108" s="77">
        <v>168</v>
      </c>
      <c r="CC108" s="77">
        <v>1544</v>
      </c>
      <c r="CD108" s="77">
        <v>28</v>
      </c>
      <c r="CE108" s="77">
        <v>233</v>
      </c>
      <c r="CF108" s="77">
        <v>4466</v>
      </c>
      <c r="CG108" s="77">
        <v>0</v>
      </c>
      <c r="CH108" s="77">
        <v>671</v>
      </c>
      <c r="CI108" s="77">
        <v>647</v>
      </c>
      <c r="CJ108" s="77">
        <v>1588</v>
      </c>
      <c r="CK108" s="78">
        <v>71725</v>
      </c>
    </row>
    <row r="109" spans="1:90" x14ac:dyDescent="0.25">
      <c r="A109" s="23" t="s">
        <v>25</v>
      </c>
      <c r="B109" s="73">
        <v>578</v>
      </c>
      <c r="C109" s="74">
        <v>273</v>
      </c>
      <c r="D109" s="74">
        <v>28</v>
      </c>
      <c r="E109" s="74">
        <v>88</v>
      </c>
      <c r="F109" s="74">
        <v>178</v>
      </c>
      <c r="G109" s="74">
        <v>0</v>
      </c>
      <c r="H109" s="74">
        <v>0</v>
      </c>
      <c r="I109" s="74">
        <v>0</v>
      </c>
      <c r="J109" s="74">
        <v>90</v>
      </c>
      <c r="K109" s="74">
        <v>0</v>
      </c>
      <c r="L109" s="74">
        <v>0</v>
      </c>
      <c r="M109" s="74">
        <v>0</v>
      </c>
      <c r="N109" s="74">
        <v>18</v>
      </c>
      <c r="O109" s="74">
        <v>42</v>
      </c>
      <c r="P109" s="74">
        <v>87</v>
      </c>
      <c r="Q109" s="74">
        <v>1959</v>
      </c>
      <c r="R109" s="74">
        <v>0</v>
      </c>
      <c r="S109" s="74">
        <v>872</v>
      </c>
      <c r="T109" s="74">
        <v>2783</v>
      </c>
      <c r="U109" s="74">
        <v>14</v>
      </c>
      <c r="V109" s="74">
        <v>0</v>
      </c>
      <c r="W109" s="74">
        <v>0</v>
      </c>
      <c r="X109" s="74">
        <v>0</v>
      </c>
      <c r="Y109" s="74">
        <v>0</v>
      </c>
      <c r="Z109" s="74">
        <v>0</v>
      </c>
      <c r="AA109" s="74">
        <v>0</v>
      </c>
      <c r="AB109" s="74">
        <v>0</v>
      </c>
      <c r="AC109" s="74">
        <v>0</v>
      </c>
      <c r="AD109" s="74">
        <v>27</v>
      </c>
      <c r="AE109" s="74">
        <v>0</v>
      </c>
      <c r="AF109" s="74">
        <v>0</v>
      </c>
      <c r="AG109" s="74">
        <v>269</v>
      </c>
      <c r="AH109" s="74">
        <v>212</v>
      </c>
      <c r="AI109" s="74">
        <v>0</v>
      </c>
      <c r="AJ109" s="74">
        <v>74</v>
      </c>
      <c r="AK109" s="74">
        <v>57</v>
      </c>
      <c r="AL109" s="74">
        <v>111</v>
      </c>
      <c r="AM109" s="74">
        <v>0</v>
      </c>
      <c r="AN109" s="74">
        <v>6116</v>
      </c>
      <c r="AO109" s="74">
        <v>0</v>
      </c>
      <c r="AP109" s="74">
        <v>0</v>
      </c>
      <c r="AQ109" s="74">
        <v>271</v>
      </c>
      <c r="AR109" s="74">
        <v>8590</v>
      </c>
      <c r="AS109" s="74">
        <v>0</v>
      </c>
      <c r="AT109" s="74">
        <v>303</v>
      </c>
      <c r="AU109" s="74">
        <v>793</v>
      </c>
      <c r="AV109" s="74">
        <v>0</v>
      </c>
      <c r="AW109" s="74">
        <v>0</v>
      </c>
      <c r="AX109" s="74">
        <v>0</v>
      </c>
      <c r="AY109" s="74">
        <v>0</v>
      </c>
      <c r="AZ109" s="74">
        <v>279</v>
      </c>
      <c r="BA109" s="74">
        <v>45</v>
      </c>
      <c r="BB109" s="74">
        <v>4269</v>
      </c>
      <c r="BC109" s="74">
        <v>2309</v>
      </c>
      <c r="BD109" s="74">
        <v>162</v>
      </c>
      <c r="BE109" s="74">
        <v>146</v>
      </c>
      <c r="BF109" s="74">
        <v>23</v>
      </c>
      <c r="BG109" s="74">
        <v>476</v>
      </c>
      <c r="BH109" s="74">
        <v>52</v>
      </c>
      <c r="BI109" s="74">
        <v>0</v>
      </c>
      <c r="BJ109" s="74">
        <v>1</v>
      </c>
      <c r="BK109" s="74">
        <v>0</v>
      </c>
      <c r="BL109" s="74">
        <v>155</v>
      </c>
      <c r="BM109" s="74">
        <v>24</v>
      </c>
      <c r="BN109" s="74">
        <v>0</v>
      </c>
      <c r="BO109" s="74">
        <v>24</v>
      </c>
      <c r="BP109" s="74">
        <v>4</v>
      </c>
      <c r="BQ109" s="74">
        <v>0</v>
      </c>
      <c r="BR109" s="74">
        <v>1709</v>
      </c>
      <c r="BS109" s="74">
        <v>1799</v>
      </c>
      <c r="BT109" s="74">
        <v>168</v>
      </c>
      <c r="BU109" s="74">
        <v>204</v>
      </c>
      <c r="BV109" s="74">
        <v>68</v>
      </c>
      <c r="BW109" s="74">
        <v>230</v>
      </c>
      <c r="BX109" s="74">
        <v>0</v>
      </c>
      <c r="BY109" s="74">
        <v>972</v>
      </c>
      <c r="BZ109" s="74">
        <v>0</v>
      </c>
      <c r="CA109" s="74">
        <v>0</v>
      </c>
      <c r="CB109" s="74">
        <v>0</v>
      </c>
      <c r="CC109" s="74">
        <v>1982</v>
      </c>
      <c r="CD109" s="74">
        <v>19</v>
      </c>
      <c r="CE109" s="74">
        <v>24</v>
      </c>
      <c r="CF109" s="74">
        <v>2804</v>
      </c>
      <c r="CG109" s="74">
        <v>0</v>
      </c>
      <c r="CH109" s="74">
        <v>879</v>
      </c>
      <c r="CI109" s="74">
        <v>505</v>
      </c>
      <c r="CJ109" s="74">
        <v>816</v>
      </c>
      <c r="CK109" s="75">
        <v>43981</v>
      </c>
      <c r="CL109" s="5"/>
    </row>
    <row r="110" spans="1:90" x14ac:dyDescent="0.25">
      <c r="A110" s="57" t="s">
        <v>179</v>
      </c>
      <c r="B110" s="76">
        <v>6</v>
      </c>
      <c r="C110" s="77">
        <v>1</v>
      </c>
      <c r="D110" s="77">
        <v>0</v>
      </c>
      <c r="E110" s="77">
        <v>0</v>
      </c>
      <c r="F110" s="77">
        <v>1</v>
      </c>
      <c r="G110" s="77">
        <v>0</v>
      </c>
      <c r="H110" s="77">
        <v>0</v>
      </c>
      <c r="I110" s="77">
        <v>0</v>
      </c>
      <c r="J110" s="77">
        <v>0</v>
      </c>
      <c r="K110" s="77">
        <v>0</v>
      </c>
      <c r="L110" s="77">
        <v>0</v>
      </c>
      <c r="M110" s="77">
        <v>0</v>
      </c>
      <c r="N110" s="77">
        <v>0</v>
      </c>
      <c r="O110" s="77">
        <v>0</v>
      </c>
      <c r="P110" s="77">
        <v>0</v>
      </c>
      <c r="Q110" s="77">
        <v>19</v>
      </c>
      <c r="R110" s="77">
        <v>0</v>
      </c>
      <c r="S110" s="77">
        <v>133</v>
      </c>
      <c r="T110" s="77">
        <v>0</v>
      </c>
      <c r="U110" s="77">
        <v>14</v>
      </c>
      <c r="V110" s="77">
        <v>0</v>
      </c>
      <c r="W110" s="77">
        <v>0</v>
      </c>
      <c r="X110" s="77">
        <v>0</v>
      </c>
      <c r="Y110" s="77">
        <v>0</v>
      </c>
      <c r="Z110" s="77">
        <v>0</v>
      </c>
      <c r="AA110" s="77">
        <v>0</v>
      </c>
      <c r="AB110" s="77">
        <v>0</v>
      </c>
      <c r="AC110" s="77">
        <v>0</v>
      </c>
      <c r="AD110" s="77">
        <v>0</v>
      </c>
      <c r="AE110" s="77">
        <v>0</v>
      </c>
      <c r="AF110" s="77">
        <v>0</v>
      </c>
      <c r="AG110" s="77">
        <v>14</v>
      </c>
      <c r="AH110" s="77">
        <v>11</v>
      </c>
      <c r="AI110" s="77">
        <v>0</v>
      </c>
      <c r="AJ110" s="77">
        <v>0</v>
      </c>
      <c r="AK110" s="77">
        <v>0</v>
      </c>
      <c r="AL110" s="77">
        <v>0</v>
      </c>
      <c r="AM110" s="77">
        <v>0</v>
      </c>
      <c r="AN110" s="77">
        <v>24</v>
      </c>
      <c r="AO110" s="77">
        <v>0</v>
      </c>
      <c r="AP110" s="77">
        <v>0</v>
      </c>
      <c r="AQ110" s="77">
        <v>0</v>
      </c>
      <c r="AR110" s="77">
        <v>569</v>
      </c>
      <c r="AS110" s="77">
        <v>0</v>
      </c>
      <c r="AT110" s="77">
        <v>0</v>
      </c>
      <c r="AU110" s="77">
        <v>40</v>
      </c>
      <c r="AV110" s="77">
        <v>0</v>
      </c>
      <c r="AW110" s="77">
        <v>0</v>
      </c>
      <c r="AX110" s="77">
        <v>0</v>
      </c>
      <c r="AY110" s="77">
        <v>0</v>
      </c>
      <c r="AZ110" s="77">
        <v>0</v>
      </c>
      <c r="BA110" s="77">
        <v>0</v>
      </c>
      <c r="BB110" s="77">
        <v>370</v>
      </c>
      <c r="BC110" s="77">
        <v>75</v>
      </c>
      <c r="BD110" s="77">
        <v>0</v>
      </c>
      <c r="BE110" s="77">
        <v>0</v>
      </c>
      <c r="BF110" s="77">
        <v>0</v>
      </c>
      <c r="BG110" s="77">
        <v>49</v>
      </c>
      <c r="BH110" s="77">
        <v>2</v>
      </c>
      <c r="BI110" s="77">
        <v>0</v>
      </c>
      <c r="BJ110" s="77">
        <v>0</v>
      </c>
      <c r="BK110" s="77">
        <v>0</v>
      </c>
      <c r="BL110" s="77">
        <v>0</v>
      </c>
      <c r="BM110" s="77">
        <v>0</v>
      </c>
      <c r="BN110" s="77">
        <v>0</v>
      </c>
      <c r="BO110" s="77">
        <v>0</v>
      </c>
      <c r="BP110" s="77">
        <v>0</v>
      </c>
      <c r="BQ110" s="77">
        <v>0</v>
      </c>
      <c r="BR110" s="77">
        <v>9</v>
      </c>
      <c r="BS110" s="77">
        <v>8</v>
      </c>
      <c r="BT110" s="77">
        <v>8</v>
      </c>
      <c r="BU110" s="77">
        <v>0</v>
      </c>
      <c r="BV110" s="77">
        <v>8</v>
      </c>
      <c r="BW110" s="77">
        <v>0</v>
      </c>
      <c r="BX110" s="77">
        <v>0</v>
      </c>
      <c r="BY110" s="77">
        <v>68</v>
      </c>
      <c r="BZ110" s="77">
        <v>0</v>
      </c>
      <c r="CA110" s="77">
        <v>0</v>
      </c>
      <c r="CB110" s="77">
        <v>0</v>
      </c>
      <c r="CC110" s="77">
        <v>19</v>
      </c>
      <c r="CD110" s="77">
        <v>0</v>
      </c>
      <c r="CE110" s="77">
        <v>0</v>
      </c>
      <c r="CF110" s="77">
        <v>17</v>
      </c>
      <c r="CG110" s="77">
        <v>0</v>
      </c>
      <c r="CH110" s="77">
        <v>28</v>
      </c>
      <c r="CI110" s="77">
        <v>48</v>
      </c>
      <c r="CJ110" s="77">
        <v>20</v>
      </c>
      <c r="CK110" s="78">
        <v>1561</v>
      </c>
    </row>
    <row r="111" spans="1:90" x14ac:dyDescent="0.25">
      <c r="A111" s="57" t="s">
        <v>180</v>
      </c>
      <c r="B111" s="76">
        <v>282</v>
      </c>
      <c r="C111" s="77">
        <v>101</v>
      </c>
      <c r="D111" s="77">
        <v>0</v>
      </c>
      <c r="E111" s="77">
        <v>88</v>
      </c>
      <c r="F111" s="77">
        <v>78</v>
      </c>
      <c r="G111" s="77">
        <v>0</v>
      </c>
      <c r="H111" s="77">
        <v>0</v>
      </c>
      <c r="I111" s="77">
        <v>0</v>
      </c>
      <c r="J111" s="77">
        <v>90</v>
      </c>
      <c r="K111" s="77">
        <v>0</v>
      </c>
      <c r="L111" s="77">
        <v>0</v>
      </c>
      <c r="M111" s="77">
        <v>0</v>
      </c>
      <c r="N111" s="77">
        <v>0</v>
      </c>
      <c r="O111" s="77">
        <v>0</v>
      </c>
      <c r="P111" s="77">
        <v>87</v>
      </c>
      <c r="Q111" s="77">
        <v>867</v>
      </c>
      <c r="R111" s="77">
        <v>0</v>
      </c>
      <c r="S111" s="77">
        <v>113</v>
      </c>
      <c r="T111" s="77">
        <v>1018</v>
      </c>
      <c r="U111" s="77">
        <v>0</v>
      </c>
      <c r="V111" s="77">
        <v>0</v>
      </c>
      <c r="W111" s="77">
        <v>0</v>
      </c>
      <c r="X111" s="77">
        <v>0</v>
      </c>
      <c r="Y111" s="77">
        <v>0</v>
      </c>
      <c r="Z111" s="77">
        <v>0</v>
      </c>
      <c r="AA111" s="77">
        <v>0</v>
      </c>
      <c r="AB111" s="77">
        <v>0</v>
      </c>
      <c r="AC111" s="77">
        <v>0</v>
      </c>
      <c r="AD111" s="77">
        <v>27</v>
      </c>
      <c r="AE111" s="77">
        <v>0</v>
      </c>
      <c r="AF111" s="77">
        <v>0</v>
      </c>
      <c r="AG111" s="77">
        <v>93</v>
      </c>
      <c r="AH111" s="77">
        <v>49</v>
      </c>
      <c r="AI111" s="77">
        <v>0</v>
      </c>
      <c r="AJ111" s="77">
        <v>0</v>
      </c>
      <c r="AK111" s="77">
        <v>57</v>
      </c>
      <c r="AL111" s="77">
        <v>50</v>
      </c>
      <c r="AM111" s="77">
        <v>0</v>
      </c>
      <c r="AN111" s="77">
        <v>1130</v>
      </c>
      <c r="AO111" s="77">
        <v>0</v>
      </c>
      <c r="AP111" s="77">
        <v>0</v>
      </c>
      <c r="AQ111" s="77">
        <v>271</v>
      </c>
      <c r="AR111" s="77">
        <v>1352</v>
      </c>
      <c r="AS111" s="77">
        <v>0</v>
      </c>
      <c r="AT111" s="77">
        <v>303</v>
      </c>
      <c r="AU111" s="77">
        <v>299</v>
      </c>
      <c r="AV111" s="77">
        <v>0</v>
      </c>
      <c r="AW111" s="77">
        <v>0</v>
      </c>
      <c r="AX111" s="77">
        <v>0</v>
      </c>
      <c r="AY111" s="77">
        <v>0</v>
      </c>
      <c r="AZ111" s="77">
        <v>106</v>
      </c>
      <c r="BA111" s="77">
        <v>45</v>
      </c>
      <c r="BB111" s="77">
        <v>844</v>
      </c>
      <c r="BC111" s="77">
        <v>1691</v>
      </c>
      <c r="BD111" s="77">
        <v>50</v>
      </c>
      <c r="BE111" s="77">
        <v>146</v>
      </c>
      <c r="BF111" s="77">
        <v>0</v>
      </c>
      <c r="BG111" s="77">
        <v>26</v>
      </c>
      <c r="BH111" s="77">
        <v>0</v>
      </c>
      <c r="BI111" s="77">
        <v>0</v>
      </c>
      <c r="BJ111" s="77">
        <v>1</v>
      </c>
      <c r="BK111" s="77">
        <v>0</v>
      </c>
      <c r="BL111" s="77">
        <v>155</v>
      </c>
      <c r="BM111" s="77">
        <v>24</v>
      </c>
      <c r="BN111" s="77">
        <v>0</v>
      </c>
      <c r="BO111" s="77">
        <v>24</v>
      </c>
      <c r="BP111" s="77">
        <v>4</v>
      </c>
      <c r="BQ111" s="77">
        <v>0</v>
      </c>
      <c r="BR111" s="77">
        <v>691</v>
      </c>
      <c r="BS111" s="77">
        <v>691</v>
      </c>
      <c r="BT111" s="77">
        <v>49</v>
      </c>
      <c r="BU111" s="77">
        <v>183</v>
      </c>
      <c r="BV111" s="77">
        <v>0</v>
      </c>
      <c r="BW111" s="77">
        <v>209</v>
      </c>
      <c r="BX111" s="77">
        <v>0</v>
      </c>
      <c r="BY111" s="77">
        <v>164</v>
      </c>
      <c r="BZ111" s="77">
        <v>0</v>
      </c>
      <c r="CA111" s="77">
        <v>0</v>
      </c>
      <c r="CB111" s="77">
        <v>0</v>
      </c>
      <c r="CC111" s="77">
        <v>862</v>
      </c>
      <c r="CD111" s="77">
        <v>19</v>
      </c>
      <c r="CE111" s="77">
        <v>24</v>
      </c>
      <c r="CF111" s="77">
        <v>1020</v>
      </c>
      <c r="CG111" s="77">
        <v>0</v>
      </c>
      <c r="CH111" s="77">
        <v>219</v>
      </c>
      <c r="CI111" s="77">
        <v>0</v>
      </c>
      <c r="CJ111" s="77">
        <v>269</v>
      </c>
      <c r="CK111" s="78">
        <v>13871</v>
      </c>
    </row>
    <row r="112" spans="1:90" x14ac:dyDescent="0.25">
      <c r="A112" s="57" t="s">
        <v>181</v>
      </c>
      <c r="B112" s="76">
        <v>154</v>
      </c>
      <c r="C112" s="77">
        <v>156</v>
      </c>
      <c r="D112" s="77">
        <v>28</v>
      </c>
      <c r="E112" s="77">
        <v>0</v>
      </c>
      <c r="F112" s="77">
        <v>90</v>
      </c>
      <c r="G112" s="77">
        <v>0</v>
      </c>
      <c r="H112" s="77">
        <v>0</v>
      </c>
      <c r="I112" s="77">
        <v>0</v>
      </c>
      <c r="J112" s="77">
        <v>0</v>
      </c>
      <c r="K112" s="77">
        <v>0</v>
      </c>
      <c r="L112" s="77">
        <v>0</v>
      </c>
      <c r="M112" s="77">
        <v>0</v>
      </c>
      <c r="N112" s="77">
        <v>18</v>
      </c>
      <c r="O112" s="77">
        <v>42</v>
      </c>
      <c r="P112" s="77">
        <v>0</v>
      </c>
      <c r="Q112" s="77">
        <v>801</v>
      </c>
      <c r="R112" s="77">
        <v>0</v>
      </c>
      <c r="S112" s="77">
        <v>454</v>
      </c>
      <c r="T112" s="77">
        <v>1457</v>
      </c>
      <c r="U112" s="77">
        <v>0</v>
      </c>
      <c r="V112" s="77">
        <v>0</v>
      </c>
      <c r="W112" s="77">
        <v>0</v>
      </c>
      <c r="X112" s="77">
        <v>0</v>
      </c>
      <c r="Y112" s="77">
        <v>0</v>
      </c>
      <c r="Z112" s="77">
        <v>0</v>
      </c>
      <c r="AA112" s="77">
        <v>0</v>
      </c>
      <c r="AB112" s="77">
        <v>0</v>
      </c>
      <c r="AC112" s="77">
        <v>0</v>
      </c>
      <c r="AD112" s="77">
        <v>0</v>
      </c>
      <c r="AE112" s="77">
        <v>0</v>
      </c>
      <c r="AF112" s="77">
        <v>0</v>
      </c>
      <c r="AG112" s="77">
        <v>131</v>
      </c>
      <c r="AH112" s="77">
        <v>116</v>
      </c>
      <c r="AI112" s="77">
        <v>0</v>
      </c>
      <c r="AJ112" s="77">
        <v>74</v>
      </c>
      <c r="AK112" s="77">
        <v>0</v>
      </c>
      <c r="AL112" s="77">
        <v>61</v>
      </c>
      <c r="AM112" s="77">
        <v>0</v>
      </c>
      <c r="AN112" s="77">
        <v>3970</v>
      </c>
      <c r="AO112" s="77">
        <v>0</v>
      </c>
      <c r="AP112" s="77">
        <v>0</v>
      </c>
      <c r="AQ112" s="77">
        <v>0</v>
      </c>
      <c r="AR112" s="77">
        <v>4867</v>
      </c>
      <c r="AS112" s="77">
        <v>0</v>
      </c>
      <c r="AT112" s="77">
        <v>0</v>
      </c>
      <c r="AU112" s="77">
        <v>308</v>
      </c>
      <c r="AV112" s="77">
        <v>0</v>
      </c>
      <c r="AW112" s="77">
        <v>0</v>
      </c>
      <c r="AX112" s="77">
        <v>0</v>
      </c>
      <c r="AY112" s="77">
        <v>0</v>
      </c>
      <c r="AZ112" s="77">
        <v>158</v>
      </c>
      <c r="BA112" s="77">
        <v>0</v>
      </c>
      <c r="BB112" s="77">
        <v>2036</v>
      </c>
      <c r="BC112" s="77">
        <v>0</v>
      </c>
      <c r="BD112" s="77">
        <v>112</v>
      </c>
      <c r="BE112" s="77">
        <v>0</v>
      </c>
      <c r="BF112" s="77">
        <v>23</v>
      </c>
      <c r="BG112" s="77">
        <v>173</v>
      </c>
      <c r="BH112" s="77">
        <v>48</v>
      </c>
      <c r="BI112" s="77">
        <v>0</v>
      </c>
      <c r="BJ112" s="77">
        <v>0</v>
      </c>
      <c r="BK112" s="77">
        <v>0</v>
      </c>
      <c r="BL112" s="77">
        <v>0</v>
      </c>
      <c r="BM112" s="77">
        <v>0</v>
      </c>
      <c r="BN112" s="77">
        <v>0</v>
      </c>
      <c r="BO112" s="77">
        <v>0</v>
      </c>
      <c r="BP112" s="77">
        <v>0</v>
      </c>
      <c r="BQ112" s="77">
        <v>0</v>
      </c>
      <c r="BR112" s="77">
        <v>819</v>
      </c>
      <c r="BS112" s="77">
        <v>910</v>
      </c>
      <c r="BT112" s="77">
        <v>111</v>
      </c>
      <c r="BU112" s="77">
        <v>21</v>
      </c>
      <c r="BV112" s="77">
        <v>60</v>
      </c>
      <c r="BW112" s="77">
        <v>21</v>
      </c>
      <c r="BX112" s="77">
        <v>0</v>
      </c>
      <c r="BY112" s="77">
        <v>637</v>
      </c>
      <c r="BZ112" s="77">
        <v>0</v>
      </c>
      <c r="CA112" s="77">
        <v>0</v>
      </c>
      <c r="CB112" s="77">
        <v>0</v>
      </c>
      <c r="CC112" s="77">
        <v>829</v>
      </c>
      <c r="CD112" s="77">
        <v>0</v>
      </c>
      <c r="CE112" s="77">
        <v>0</v>
      </c>
      <c r="CF112" s="77">
        <v>1459</v>
      </c>
      <c r="CG112" s="77">
        <v>0</v>
      </c>
      <c r="CH112" s="77">
        <v>516</v>
      </c>
      <c r="CI112" s="77">
        <v>309</v>
      </c>
      <c r="CJ112" s="77">
        <v>402</v>
      </c>
      <c r="CK112" s="78">
        <v>21371</v>
      </c>
    </row>
    <row r="113" spans="1:90" x14ac:dyDescent="0.25">
      <c r="A113" s="57" t="s">
        <v>182</v>
      </c>
      <c r="B113" s="76">
        <v>136</v>
      </c>
      <c r="C113" s="77">
        <v>15</v>
      </c>
      <c r="D113" s="77">
        <v>0</v>
      </c>
      <c r="E113" s="77">
        <v>0</v>
      </c>
      <c r="F113" s="77">
        <v>9</v>
      </c>
      <c r="G113" s="77">
        <v>0</v>
      </c>
      <c r="H113" s="77">
        <v>0</v>
      </c>
      <c r="I113" s="77">
        <v>0</v>
      </c>
      <c r="J113" s="77">
        <v>0</v>
      </c>
      <c r="K113" s="77">
        <v>0</v>
      </c>
      <c r="L113" s="77">
        <v>0</v>
      </c>
      <c r="M113" s="77">
        <v>0</v>
      </c>
      <c r="N113" s="77">
        <v>0</v>
      </c>
      <c r="O113" s="77">
        <v>0</v>
      </c>
      <c r="P113" s="77">
        <v>0</v>
      </c>
      <c r="Q113" s="77">
        <v>272</v>
      </c>
      <c r="R113" s="77">
        <v>0</v>
      </c>
      <c r="S113" s="77">
        <v>172</v>
      </c>
      <c r="T113" s="77">
        <v>308</v>
      </c>
      <c r="U113" s="77">
        <v>0</v>
      </c>
      <c r="V113" s="77">
        <v>0</v>
      </c>
      <c r="W113" s="77">
        <v>0</v>
      </c>
      <c r="X113" s="77">
        <v>0</v>
      </c>
      <c r="Y113" s="77">
        <v>0</v>
      </c>
      <c r="Z113" s="77">
        <v>0</v>
      </c>
      <c r="AA113" s="77">
        <v>0</v>
      </c>
      <c r="AB113" s="77">
        <v>0</v>
      </c>
      <c r="AC113" s="77">
        <v>0</v>
      </c>
      <c r="AD113" s="77">
        <v>0</v>
      </c>
      <c r="AE113" s="77">
        <v>0</v>
      </c>
      <c r="AF113" s="77">
        <v>0</v>
      </c>
      <c r="AG113" s="77">
        <v>31</v>
      </c>
      <c r="AH113" s="77">
        <v>36</v>
      </c>
      <c r="AI113" s="77">
        <v>0</v>
      </c>
      <c r="AJ113" s="77">
        <v>0</v>
      </c>
      <c r="AK113" s="77">
        <v>0</v>
      </c>
      <c r="AL113" s="77">
        <v>0</v>
      </c>
      <c r="AM113" s="77">
        <v>0</v>
      </c>
      <c r="AN113" s="77">
        <v>992</v>
      </c>
      <c r="AO113" s="77">
        <v>0</v>
      </c>
      <c r="AP113" s="77">
        <v>0</v>
      </c>
      <c r="AQ113" s="77">
        <v>0</v>
      </c>
      <c r="AR113" s="77">
        <v>1802</v>
      </c>
      <c r="AS113" s="77">
        <v>0</v>
      </c>
      <c r="AT113" s="77">
        <v>0</v>
      </c>
      <c r="AU113" s="77">
        <v>146</v>
      </c>
      <c r="AV113" s="77">
        <v>0</v>
      </c>
      <c r="AW113" s="77">
        <v>0</v>
      </c>
      <c r="AX113" s="77">
        <v>0</v>
      </c>
      <c r="AY113" s="77">
        <v>0</v>
      </c>
      <c r="AZ113" s="77">
        <v>15</v>
      </c>
      <c r="BA113" s="77">
        <v>0</v>
      </c>
      <c r="BB113" s="77">
        <v>1019</v>
      </c>
      <c r="BC113" s="77">
        <v>543</v>
      </c>
      <c r="BD113" s="77">
        <v>0</v>
      </c>
      <c r="BE113" s="77">
        <v>0</v>
      </c>
      <c r="BF113" s="77">
        <v>0</v>
      </c>
      <c r="BG113" s="77">
        <v>228</v>
      </c>
      <c r="BH113" s="77">
        <v>2</v>
      </c>
      <c r="BI113" s="77">
        <v>0</v>
      </c>
      <c r="BJ113" s="77">
        <v>0</v>
      </c>
      <c r="BK113" s="77">
        <v>0</v>
      </c>
      <c r="BL113" s="77">
        <v>0</v>
      </c>
      <c r="BM113" s="77">
        <v>0</v>
      </c>
      <c r="BN113" s="77">
        <v>0</v>
      </c>
      <c r="BO113" s="77">
        <v>0</v>
      </c>
      <c r="BP113" s="77">
        <v>0</v>
      </c>
      <c r="BQ113" s="77">
        <v>0</v>
      </c>
      <c r="BR113" s="77">
        <v>190</v>
      </c>
      <c r="BS113" s="77">
        <v>190</v>
      </c>
      <c r="BT113" s="77">
        <v>0</v>
      </c>
      <c r="BU113" s="77">
        <v>0</v>
      </c>
      <c r="BV113" s="77">
        <v>0</v>
      </c>
      <c r="BW113" s="77">
        <v>0</v>
      </c>
      <c r="BX113" s="77">
        <v>0</v>
      </c>
      <c r="BY113" s="77">
        <v>103</v>
      </c>
      <c r="BZ113" s="77">
        <v>0</v>
      </c>
      <c r="CA113" s="77">
        <v>0</v>
      </c>
      <c r="CB113" s="77">
        <v>0</v>
      </c>
      <c r="CC113" s="77">
        <v>272</v>
      </c>
      <c r="CD113" s="77">
        <v>0</v>
      </c>
      <c r="CE113" s="77">
        <v>0</v>
      </c>
      <c r="CF113" s="77">
        <v>308</v>
      </c>
      <c r="CG113" s="77">
        <v>0</v>
      </c>
      <c r="CH113" s="77">
        <v>116</v>
      </c>
      <c r="CI113" s="77">
        <v>148</v>
      </c>
      <c r="CJ113" s="77">
        <v>125</v>
      </c>
      <c r="CK113" s="78">
        <v>7178</v>
      </c>
    </row>
    <row r="114" spans="1:90" x14ac:dyDescent="0.25">
      <c r="A114" s="23" t="s">
        <v>26</v>
      </c>
      <c r="B114" s="73">
        <v>572</v>
      </c>
      <c r="C114" s="74">
        <v>53</v>
      </c>
      <c r="D114" s="74">
        <v>47</v>
      </c>
      <c r="E114" s="74">
        <v>106</v>
      </c>
      <c r="F114" s="74">
        <v>118</v>
      </c>
      <c r="G114" s="74">
        <v>0</v>
      </c>
      <c r="H114" s="74">
        <v>0</v>
      </c>
      <c r="I114" s="74">
        <v>0</v>
      </c>
      <c r="J114" s="74">
        <v>0</v>
      </c>
      <c r="K114" s="74">
        <v>0</v>
      </c>
      <c r="L114" s="74">
        <v>0</v>
      </c>
      <c r="M114" s="74">
        <v>0</v>
      </c>
      <c r="N114" s="74">
        <v>14</v>
      </c>
      <c r="O114" s="74">
        <v>6</v>
      </c>
      <c r="P114" s="74">
        <v>0</v>
      </c>
      <c r="Q114" s="74">
        <v>1065</v>
      </c>
      <c r="R114" s="74">
        <v>0</v>
      </c>
      <c r="S114" s="74">
        <v>1388</v>
      </c>
      <c r="T114" s="74">
        <v>1918</v>
      </c>
      <c r="U114" s="74">
        <v>407</v>
      </c>
      <c r="V114" s="74">
        <v>0</v>
      </c>
      <c r="W114" s="74">
        <v>0</v>
      </c>
      <c r="X114" s="74">
        <v>0</v>
      </c>
      <c r="Y114" s="74">
        <v>0</v>
      </c>
      <c r="Z114" s="74">
        <v>0</v>
      </c>
      <c r="AA114" s="74">
        <v>21</v>
      </c>
      <c r="AB114" s="74">
        <v>21</v>
      </c>
      <c r="AC114" s="74">
        <v>23</v>
      </c>
      <c r="AD114" s="74">
        <v>0</v>
      </c>
      <c r="AE114" s="74">
        <v>0</v>
      </c>
      <c r="AF114" s="74">
        <v>154</v>
      </c>
      <c r="AG114" s="74">
        <v>375</v>
      </c>
      <c r="AH114" s="74">
        <v>364</v>
      </c>
      <c r="AI114" s="74">
        <v>0</v>
      </c>
      <c r="AJ114" s="74">
        <v>0</v>
      </c>
      <c r="AK114" s="74">
        <v>0</v>
      </c>
      <c r="AL114" s="74">
        <v>31</v>
      </c>
      <c r="AM114" s="74">
        <v>0</v>
      </c>
      <c r="AN114" s="74">
        <v>4733</v>
      </c>
      <c r="AO114" s="74">
        <v>0</v>
      </c>
      <c r="AP114" s="74">
        <v>0</v>
      </c>
      <c r="AQ114" s="74">
        <v>0</v>
      </c>
      <c r="AR114" s="74">
        <v>11740</v>
      </c>
      <c r="AS114" s="74">
        <v>0</v>
      </c>
      <c r="AT114" s="74">
        <v>1117</v>
      </c>
      <c r="AU114" s="74">
        <v>1219</v>
      </c>
      <c r="AV114" s="74">
        <v>0</v>
      </c>
      <c r="AW114" s="74">
        <v>0</v>
      </c>
      <c r="AX114" s="74">
        <v>0</v>
      </c>
      <c r="AY114" s="74">
        <v>0</v>
      </c>
      <c r="AZ114" s="74">
        <v>0</v>
      </c>
      <c r="BA114" s="74">
        <v>62</v>
      </c>
      <c r="BB114" s="74">
        <v>5096</v>
      </c>
      <c r="BC114" s="74">
        <v>2344</v>
      </c>
      <c r="BD114" s="74">
        <v>69</v>
      </c>
      <c r="BE114" s="74">
        <v>110</v>
      </c>
      <c r="BF114" s="74">
        <v>15</v>
      </c>
      <c r="BG114" s="74">
        <v>1329</v>
      </c>
      <c r="BH114" s="74">
        <v>0</v>
      </c>
      <c r="BI114" s="74">
        <v>0</v>
      </c>
      <c r="BJ114" s="74">
        <v>0</v>
      </c>
      <c r="BK114" s="74">
        <v>0</v>
      </c>
      <c r="BL114" s="74">
        <v>110</v>
      </c>
      <c r="BM114" s="74">
        <v>0</v>
      </c>
      <c r="BN114" s="74">
        <v>0</v>
      </c>
      <c r="BO114" s="74">
        <v>0</v>
      </c>
      <c r="BP114" s="74">
        <v>0</v>
      </c>
      <c r="BQ114" s="74">
        <v>341</v>
      </c>
      <c r="BR114" s="74">
        <v>1127</v>
      </c>
      <c r="BS114" s="74">
        <v>1127</v>
      </c>
      <c r="BT114" s="74">
        <v>45</v>
      </c>
      <c r="BU114" s="74">
        <v>154</v>
      </c>
      <c r="BV114" s="74">
        <v>45</v>
      </c>
      <c r="BW114" s="74">
        <v>105</v>
      </c>
      <c r="BX114" s="74">
        <v>0</v>
      </c>
      <c r="BY114" s="74">
        <v>1785</v>
      </c>
      <c r="BZ114" s="74">
        <v>61</v>
      </c>
      <c r="CA114" s="74">
        <v>73</v>
      </c>
      <c r="CB114" s="74">
        <v>115</v>
      </c>
      <c r="CC114" s="74">
        <v>1066</v>
      </c>
      <c r="CD114" s="74">
        <v>0</v>
      </c>
      <c r="CE114" s="74">
        <v>0</v>
      </c>
      <c r="CF114" s="74">
        <v>2192</v>
      </c>
      <c r="CG114" s="74">
        <v>0</v>
      </c>
      <c r="CH114" s="74">
        <v>1342</v>
      </c>
      <c r="CI114" s="74">
        <v>0</v>
      </c>
      <c r="CJ114" s="74">
        <v>1506</v>
      </c>
      <c r="CK114" s="75">
        <v>45711</v>
      </c>
      <c r="CL114" s="5"/>
    </row>
    <row r="115" spans="1:90" x14ac:dyDescent="0.25">
      <c r="A115" s="57" t="s">
        <v>183</v>
      </c>
      <c r="B115" s="76">
        <v>0</v>
      </c>
      <c r="C115" s="77">
        <v>0</v>
      </c>
      <c r="D115" s="77">
        <v>1</v>
      </c>
      <c r="E115" s="77">
        <v>0</v>
      </c>
      <c r="F115" s="77">
        <v>0</v>
      </c>
      <c r="G115" s="77">
        <v>0</v>
      </c>
      <c r="H115" s="77">
        <v>0</v>
      </c>
      <c r="I115" s="77">
        <v>0</v>
      </c>
      <c r="J115" s="77">
        <v>0</v>
      </c>
      <c r="K115" s="77">
        <v>0</v>
      </c>
      <c r="L115" s="77">
        <v>0</v>
      </c>
      <c r="M115" s="77">
        <v>0</v>
      </c>
      <c r="N115" s="77">
        <v>0</v>
      </c>
      <c r="O115" s="77">
        <v>0</v>
      </c>
      <c r="P115" s="77">
        <v>0</v>
      </c>
      <c r="Q115" s="77">
        <v>0</v>
      </c>
      <c r="R115" s="77">
        <v>0</v>
      </c>
      <c r="S115" s="77">
        <v>0</v>
      </c>
      <c r="T115" s="77">
        <v>0</v>
      </c>
      <c r="U115" s="77">
        <v>0</v>
      </c>
      <c r="V115" s="77">
        <v>0</v>
      </c>
      <c r="W115" s="77">
        <v>0</v>
      </c>
      <c r="X115" s="77">
        <v>0</v>
      </c>
      <c r="Y115" s="77">
        <v>0</v>
      </c>
      <c r="Z115" s="77">
        <v>0</v>
      </c>
      <c r="AA115" s="77">
        <v>3</v>
      </c>
      <c r="AB115" s="77">
        <v>3</v>
      </c>
      <c r="AC115" s="77">
        <v>0</v>
      </c>
      <c r="AD115" s="77">
        <v>0</v>
      </c>
      <c r="AE115" s="77">
        <v>0</v>
      </c>
      <c r="AF115" s="77">
        <v>0</v>
      </c>
      <c r="AG115" s="77">
        <v>8</v>
      </c>
      <c r="AH115" s="77">
        <v>0</v>
      </c>
      <c r="AI115" s="77">
        <v>0</v>
      </c>
      <c r="AJ115" s="77">
        <v>0</v>
      </c>
      <c r="AK115" s="77">
        <v>0</v>
      </c>
      <c r="AL115" s="77">
        <v>0</v>
      </c>
      <c r="AM115" s="77">
        <v>0</v>
      </c>
      <c r="AN115" s="77">
        <v>130</v>
      </c>
      <c r="AO115" s="77">
        <v>0</v>
      </c>
      <c r="AP115" s="77">
        <v>0</v>
      </c>
      <c r="AQ115" s="77">
        <v>0</v>
      </c>
      <c r="AR115" s="77">
        <v>1122</v>
      </c>
      <c r="AS115" s="77">
        <v>0</v>
      </c>
      <c r="AT115" s="77">
        <v>27</v>
      </c>
      <c r="AU115" s="77">
        <v>65</v>
      </c>
      <c r="AV115" s="77">
        <v>0</v>
      </c>
      <c r="AW115" s="77">
        <v>0</v>
      </c>
      <c r="AX115" s="77">
        <v>0</v>
      </c>
      <c r="AY115" s="77">
        <v>0</v>
      </c>
      <c r="AZ115" s="77">
        <v>0</v>
      </c>
      <c r="BA115" s="77">
        <v>0</v>
      </c>
      <c r="BB115" s="77">
        <v>0</v>
      </c>
      <c r="BC115" s="77">
        <v>0</v>
      </c>
      <c r="BD115" s="77">
        <v>0</v>
      </c>
      <c r="BE115" s="77">
        <v>0</v>
      </c>
      <c r="BF115" s="77">
        <v>0</v>
      </c>
      <c r="BG115" s="77">
        <v>153</v>
      </c>
      <c r="BH115" s="77">
        <v>0</v>
      </c>
      <c r="BI115" s="77">
        <v>0</v>
      </c>
      <c r="BJ115" s="77">
        <v>0</v>
      </c>
      <c r="BK115" s="77">
        <v>0</v>
      </c>
      <c r="BL115" s="77">
        <v>0</v>
      </c>
      <c r="BM115" s="77">
        <v>0</v>
      </c>
      <c r="BN115" s="77">
        <v>0</v>
      </c>
      <c r="BO115" s="77">
        <v>0</v>
      </c>
      <c r="BP115" s="77">
        <v>0</v>
      </c>
      <c r="BQ115" s="77">
        <v>0</v>
      </c>
      <c r="BR115" s="77">
        <v>0</v>
      </c>
      <c r="BS115" s="77">
        <v>0</v>
      </c>
      <c r="BT115" s="77">
        <v>0</v>
      </c>
      <c r="BU115" s="77">
        <v>0</v>
      </c>
      <c r="BV115" s="77">
        <v>0</v>
      </c>
      <c r="BW115" s="77">
        <v>0</v>
      </c>
      <c r="BX115" s="77">
        <v>0</v>
      </c>
      <c r="BY115" s="77">
        <v>51</v>
      </c>
      <c r="BZ115" s="77">
        <v>0</v>
      </c>
      <c r="CA115" s="77">
        <v>0</v>
      </c>
      <c r="CB115" s="77">
        <v>0</v>
      </c>
      <c r="CC115" s="77">
        <v>0</v>
      </c>
      <c r="CD115" s="77">
        <v>0</v>
      </c>
      <c r="CE115" s="77">
        <v>0</v>
      </c>
      <c r="CF115" s="77">
        <v>0</v>
      </c>
      <c r="CG115" s="77">
        <v>0</v>
      </c>
      <c r="CH115" s="77">
        <v>81</v>
      </c>
      <c r="CI115" s="77">
        <v>0</v>
      </c>
      <c r="CJ115" s="77">
        <v>89</v>
      </c>
      <c r="CK115" s="78">
        <v>1733</v>
      </c>
    </row>
    <row r="116" spans="1:90" x14ac:dyDescent="0.25">
      <c r="A116" s="57" t="s">
        <v>184</v>
      </c>
      <c r="B116" s="76">
        <v>281</v>
      </c>
      <c r="C116" s="77">
        <v>53</v>
      </c>
      <c r="D116" s="77">
        <v>0</v>
      </c>
      <c r="E116" s="77">
        <v>67</v>
      </c>
      <c r="F116" s="77">
        <v>102</v>
      </c>
      <c r="G116" s="77">
        <v>0</v>
      </c>
      <c r="H116" s="77">
        <v>0</v>
      </c>
      <c r="I116" s="77">
        <v>0</v>
      </c>
      <c r="J116" s="77">
        <v>0</v>
      </c>
      <c r="K116" s="77">
        <v>0</v>
      </c>
      <c r="L116" s="77">
        <v>0</v>
      </c>
      <c r="M116" s="77">
        <v>0</v>
      </c>
      <c r="N116" s="77">
        <v>14</v>
      </c>
      <c r="O116" s="77">
        <v>6</v>
      </c>
      <c r="P116" s="77">
        <v>0</v>
      </c>
      <c r="Q116" s="77">
        <v>329</v>
      </c>
      <c r="R116" s="77">
        <v>0</v>
      </c>
      <c r="S116" s="77">
        <v>928</v>
      </c>
      <c r="T116" s="77">
        <v>1165</v>
      </c>
      <c r="U116" s="77">
        <v>0</v>
      </c>
      <c r="V116" s="77">
        <v>0</v>
      </c>
      <c r="W116" s="77">
        <v>0</v>
      </c>
      <c r="X116" s="77">
        <v>0</v>
      </c>
      <c r="Y116" s="77">
        <v>0</v>
      </c>
      <c r="Z116" s="77">
        <v>0</v>
      </c>
      <c r="AA116" s="77">
        <v>0</v>
      </c>
      <c r="AB116" s="77">
        <v>0</v>
      </c>
      <c r="AC116" s="77">
        <v>23</v>
      </c>
      <c r="AD116" s="77">
        <v>0</v>
      </c>
      <c r="AE116" s="77">
        <v>0</v>
      </c>
      <c r="AF116" s="77">
        <v>154</v>
      </c>
      <c r="AG116" s="77">
        <v>269</v>
      </c>
      <c r="AH116" s="77">
        <v>231</v>
      </c>
      <c r="AI116" s="77">
        <v>0</v>
      </c>
      <c r="AJ116" s="77">
        <v>0</v>
      </c>
      <c r="AK116" s="77">
        <v>0</v>
      </c>
      <c r="AL116" s="77">
        <v>31</v>
      </c>
      <c r="AM116" s="77">
        <v>0</v>
      </c>
      <c r="AN116" s="77">
        <v>3116</v>
      </c>
      <c r="AO116" s="77">
        <v>0</v>
      </c>
      <c r="AP116" s="77">
        <v>0</v>
      </c>
      <c r="AQ116" s="77">
        <v>0</v>
      </c>
      <c r="AR116" s="77">
        <v>7248</v>
      </c>
      <c r="AS116" s="77">
        <v>0</v>
      </c>
      <c r="AT116" s="77">
        <v>847</v>
      </c>
      <c r="AU116" s="77">
        <v>873</v>
      </c>
      <c r="AV116" s="77">
        <v>0</v>
      </c>
      <c r="AW116" s="77">
        <v>0</v>
      </c>
      <c r="AX116" s="77">
        <v>0</v>
      </c>
      <c r="AY116" s="77">
        <v>0</v>
      </c>
      <c r="AZ116" s="77">
        <v>0</v>
      </c>
      <c r="BA116" s="77">
        <v>62</v>
      </c>
      <c r="BB116" s="77">
        <v>2937</v>
      </c>
      <c r="BC116" s="77">
        <v>686</v>
      </c>
      <c r="BD116" s="77">
        <v>37</v>
      </c>
      <c r="BE116" s="77">
        <v>110</v>
      </c>
      <c r="BF116" s="77">
        <v>0</v>
      </c>
      <c r="BG116" s="77">
        <v>749</v>
      </c>
      <c r="BH116" s="77">
        <v>0</v>
      </c>
      <c r="BI116" s="77">
        <v>0</v>
      </c>
      <c r="BJ116" s="77">
        <v>0</v>
      </c>
      <c r="BK116" s="77">
        <v>0</v>
      </c>
      <c r="BL116" s="77">
        <v>110</v>
      </c>
      <c r="BM116" s="77">
        <v>0</v>
      </c>
      <c r="BN116" s="77">
        <v>0</v>
      </c>
      <c r="BO116" s="77">
        <v>0</v>
      </c>
      <c r="BP116" s="77">
        <v>0</v>
      </c>
      <c r="BQ116" s="77">
        <v>334</v>
      </c>
      <c r="BR116" s="77">
        <v>449</v>
      </c>
      <c r="BS116" s="77">
        <v>449</v>
      </c>
      <c r="BT116" s="77">
        <v>45</v>
      </c>
      <c r="BU116" s="77">
        <v>154</v>
      </c>
      <c r="BV116" s="77">
        <v>45</v>
      </c>
      <c r="BW116" s="77">
        <v>105</v>
      </c>
      <c r="BX116" s="77">
        <v>0</v>
      </c>
      <c r="BY116" s="77">
        <v>1401</v>
      </c>
      <c r="BZ116" s="77">
        <v>0</v>
      </c>
      <c r="CA116" s="77">
        <v>0</v>
      </c>
      <c r="CB116" s="77">
        <v>0</v>
      </c>
      <c r="CC116" s="77">
        <v>332</v>
      </c>
      <c r="CD116" s="77">
        <v>0</v>
      </c>
      <c r="CE116" s="77">
        <v>0</v>
      </c>
      <c r="CF116" s="77">
        <v>1137</v>
      </c>
      <c r="CG116" s="77">
        <v>0</v>
      </c>
      <c r="CH116" s="77">
        <v>844</v>
      </c>
      <c r="CI116" s="77">
        <v>0</v>
      </c>
      <c r="CJ116" s="77">
        <v>1000</v>
      </c>
      <c r="CK116" s="78">
        <v>26723</v>
      </c>
    </row>
    <row r="117" spans="1:90" x14ac:dyDescent="0.25">
      <c r="A117" s="57" t="s">
        <v>27</v>
      </c>
      <c r="B117" s="76">
        <v>291</v>
      </c>
      <c r="C117" s="77">
        <v>0</v>
      </c>
      <c r="D117" s="77">
        <v>14</v>
      </c>
      <c r="E117" s="77">
        <v>30</v>
      </c>
      <c r="F117" s="77">
        <v>16</v>
      </c>
      <c r="G117" s="77">
        <v>0</v>
      </c>
      <c r="H117" s="77">
        <v>0</v>
      </c>
      <c r="I117" s="77">
        <v>0</v>
      </c>
      <c r="J117" s="77">
        <v>0</v>
      </c>
      <c r="K117" s="77">
        <v>0</v>
      </c>
      <c r="L117" s="77">
        <v>0</v>
      </c>
      <c r="M117" s="77">
        <v>0</v>
      </c>
      <c r="N117" s="77">
        <v>0</v>
      </c>
      <c r="O117" s="77">
        <v>0</v>
      </c>
      <c r="P117" s="77">
        <v>0</v>
      </c>
      <c r="Q117" s="77">
        <v>736</v>
      </c>
      <c r="R117" s="77">
        <v>0</v>
      </c>
      <c r="S117" s="77">
        <v>235</v>
      </c>
      <c r="T117" s="77">
        <v>753</v>
      </c>
      <c r="U117" s="77">
        <v>407</v>
      </c>
      <c r="V117" s="77">
        <v>0</v>
      </c>
      <c r="W117" s="77">
        <v>0</v>
      </c>
      <c r="X117" s="77">
        <v>0</v>
      </c>
      <c r="Y117" s="77">
        <v>0</v>
      </c>
      <c r="Z117" s="77">
        <v>0</v>
      </c>
      <c r="AA117" s="77">
        <v>18</v>
      </c>
      <c r="AB117" s="77">
        <v>18</v>
      </c>
      <c r="AC117" s="77">
        <v>0</v>
      </c>
      <c r="AD117" s="77">
        <v>0</v>
      </c>
      <c r="AE117" s="77">
        <v>0</v>
      </c>
      <c r="AF117" s="77">
        <v>0</v>
      </c>
      <c r="AG117" s="77">
        <v>70</v>
      </c>
      <c r="AH117" s="77">
        <v>72</v>
      </c>
      <c r="AI117" s="77">
        <v>0</v>
      </c>
      <c r="AJ117" s="77">
        <v>0</v>
      </c>
      <c r="AK117" s="77">
        <v>0</v>
      </c>
      <c r="AL117" s="77">
        <v>0</v>
      </c>
      <c r="AM117" s="77">
        <v>0</v>
      </c>
      <c r="AN117" s="77">
        <v>1487</v>
      </c>
      <c r="AO117" s="77">
        <v>0</v>
      </c>
      <c r="AP117" s="77">
        <v>0</v>
      </c>
      <c r="AQ117" s="77">
        <v>0</v>
      </c>
      <c r="AR117" s="77">
        <v>2039</v>
      </c>
      <c r="AS117" s="77">
        <v>0</v>
      </c>
      <c r="AT117" s="77">
        <v>148</v>
      </c>
      <c r="AU117" s="77">
        <v>174</v>
      </c>
      <c r="AV117" s="77">
        <v>0</v>
      </c>
      <c r="AW117" s="77">
        <v>0</v>
      </c>
      <c r="AX117" s="77">
        <v>0</v>
      </c>
      <c r="AY117" s="77">
        <v>0</v>
      </c>
      <c r="AZ117" s="77">
        <v>0</v>
      </c>
      <c r="BA117" s="77">
        <v>0</v>
      </c>
      <c r="BB117" s="77">
        <v>1220</v>
      </c>
      <c r="BC117" s="77">
        <v>1567</v>
      </c>
      <c r="BD117" s="77">
        <v>0</v>
      </c>
      <c r="BE117" s="77">
        <v>0</v>
      </c>
      <c r="BF117" s="77">
        <v>0</v>
      </c>
      <c r="BG117" s="77">
        <v>84</v>
      </c>
      <c r="BH117" s="77">
        <v>0</v>
      </c>
      <c r="BI117" s="77">
        <v>0</v>
      </c>
      <c r="BJ117" s="77">
        <v>0</v>
      </c>
      <c r="BK117" s="77">
        <v>0</v>
      </c>
      <c r="BL117" s="77">
        <v>0</v>
      </c>
      <c r="BM117" s="77">
        <v>0</v>
      </c>
      <c r="BN117" s="77">
        <v>0</v>
      </c>
      <c r="BO117" s="77">
        <v>0</v>
      </c>
      <c r="BP117" s="77">
        <v>0</v>
      </c>
      <c r="BQ117" s="77">
        <v>0</v>
      </c>
      <c r="BR117" s="77">
        <v>678</v>
      </c>
      <c r="BS117" s="77">
        <v>678</v>
      </c>
      <c r="BT117" s="77">
        <v>0</v>
      </c>
      <c r="BU117" s="77">
        <v>0</v>
      </c>
      <c r="BV117" s="77">
        <v>0</v>
      </c>
      <c r="BW117" s="77">
        <v>0</v>
      </c>
      <c r="BX117" s="77">
        <v>0</v>
      </c>
      <c r="BY117" s="77">
        <v>225</v>
      </c>
      <c r="BZ117" s="77">
        <v>61</v>
      </c>
      <c r="CA117" s="77">
        <v>73</v>
      </c>
      <c r="CB117" s="77">
        <v>115</v>
      </c>
      <c r="CC117" s="77">
        <v>734</v>
      </c>
      <c r="CD117" s="77">
        <v>0</v>
      </c>
      <c r="CE117" s="77">
        <v>0</v>
      </c>
      <c r="CF117" s="77">
        <v>1055</v>
      </c>
      <c r="CG117" s="77">
        <v>0</v>
      </c>
      <c r="CH117" s="77">
        <v>275</v>
      </c>
      <c r="CI117" s="77">
        <v>0</v>
      </c>
      <c r="CJ117" s="77">
        <v>264</v>
      </c>
      <c r="CK117" s="78">
        <v>13537</v>
      </c>
    </row>
    <row r="118" spans="1:90" x14ac:dyDescent="0.25">
      <c r="A118" s="57" t="s">
        <v>185</v>
      </c>
      <c r="B118" s="76">
        <v>0</v>
      </c>
      <c r="C118" s="77">
        <v>0</v>
      </c>
      <c r="D118" s="77">
        <v>15</v>
      </c>
      <c r="E118" s="77">
        <v>9</v>
      </c>
      <c r="F118" s="77">
        <v>0</v>
      </c>
      <c r="G118" s="77">
        <v>0</v>
      </c>
      <c r="H118" s="77">
        <v>0</v>
      </c>
      <c r="I118" s="77">
        <v>0</v>
      </c>
      <c r="J118" s="77">
        <v>0</v>
      </c>
      <c r="K118" s="77">
        <v>0</v>
      </c>
      <c r="L118" s="77">
        <v>0</v>
      </c>
      <c r="M118" s="77">
        <v>0</v>
      </c>
      <c r="N118" s="77">
        <v>0</v>
      </c>
      <c r="O118" s="77">
        <v>0</v>
      </c>
      <c r="P118" s="77">
        <v>0</v>
      </c>
      <c r="Q118" s="77">
        <v>0</v>
      </c>
      <c r="R118" s="77">
        <v>0</v>
      </c>
      <c r="S118" s="77">
        <v>225</v>
      </c>
      <c r="T118" s="77">
        <v>0</v>
      </c>
      <c r="U118" s="77">
        <v>0</v>
      </c>
      <c r="V118" s="77">
        <v>0</v>
      </c>
      <c r="W118" s="77">
        <v>0</v>
      </c>
      <c r="X118" s="77">
        <v>0</v>
      </c>
      <c r="Y118" s="77">
        <v>0</v>
      </c>
      <c r="Z118" s="77">
        <v>0</v>
      </c>
      <c r="AA118" s="77">
        <v>0</v>
      </c>
      <c r="AB118" s="77">
        <v>0</v>
      </c>
      <c r="AC118" s="77">
        <v>0</v>
      </c>
      <c r="AD118" s="77">
        <v>0</v>
      </c>
      <c r="AE118" s="77">
        <v>0</v>
      </c>
      <c r="AF118" s="77">
        <v>0</v>
      </c>
      <c r="AG118" s="77">
        <v>15</v>
      </c>
      <c r="AH118" s="77">
        <v>19</v>
      </c>
      <c r="AI118" s="77">
        <v>0</v>
      </c>
      <c r="AJ118" s="77">
        <v>0</v>
      </c>
      <c r="AK118" s="77">
        <v>0</v>
      </c>
      <c r="AL118" s="77">
        <v>0</v>
      </c>
      <c r="AM118" s="77">
        <v>0</v>
      </c>
      <c r="AN118" s="77">
        <v>0</v>
      </c>
      <c r="AO118" s="77">
        <v>0</v>
      </c>
      <c r="AP118" s="77">
        <v>0</v>
      </c>
      <c r="AQ118" s="77">
        <v>0</v>
      </c>
      <c r="AR118" s="77">
        <v>400</v>
      </c>
      <c r="AS118" s="77">
        <v>0</v>
      </c>
      <c r="AT118" s="77">
        <v>34</v>
      </c>
      <c r="AU118" s="77">
        <v>39</v>
      </c>
      <c r="AV118" s="77">
        <v>0</v>
      </c>
      <c r="AW118" s="77">
        <v>0</v>
      </c>
      <c r="AX118" s="77">
        <v>0</v>
      </c>
      <c r="AY118" s="77">
        <v>0</v>
      </c>
      <c r="AZ118" s="77">
        <v>0</v>
      </c>
      <c r="BA118" s="77">
        <v>0</v>
      </c>
      <c r="BB118" s="77">
        <v>309</v>
      </c>
      <c r="BC118" s="77">
        <v>47</v>
      </c>
      <c r="BD118" s="77">
        <v>0</v>
      </c>
      <c r="BE118" s="77">
        <v>0</v>
      </c>
      <c r="BF118" s="77">
        <v>0</v>
      </c>
      <c r="BG118" s="77">
        <v>135</v>
      </c>
      <c r="BH118" s="77">
        <v>0</v>
      </c>
      <c r="BI118" s="77">
        <v>0</v>
      </c>
      <c r="BJ118" s="77">
        <v>0</v>
      </c>
      <c r="BK118" s="77">
        <v>0</v>
      </c>
      <c r="BL118" s="77">
        <v>0</v>
      </c>
      <c r="BM118" s="77">
        <v>0</v>
      </c>
      <c r="BN118" s="77">
        <v>0</v>
      </c>
      <c r="BO118" s="77">
        <v>0</v>
      </c>
      <c r="BP118" s="77">
        <v>0</v>
      </c>
      <c r="BQ118" s="77">
        <v>0</v>
      </c>
      <c r="BR118" s="77">
        <v>0</v>
      </c>
      <c r="BS118" s="77">
        <v>0</v>
      </c>
      <c r="BT118" s="77">
        <v>0</v>
      </c>
      <c r="BU118" s="77">
        <v>0</v>
      </c>
      <c r="BV118" s="77">
        <v>0</v>
      </c>
      <c r="BW118" s="77">
        <v>0</v>
      </c>
      <c r="BX118" s="77">
        <v>0</v>
      </c>
      <c r="BY118" s="77">
        <v>46</v>
      </c>
      <c r="BZ118" s="77">
        <v>0</v>
      </c>
      <c r="CA118" s="77">
        <v>0</v>
      </c>
      <c r="CB118" s="77">
        <v>0</v>
      </c>
      <c r="CC118" s="77">
        <v>0</v>
      </c>
      <c r="CD118" s="77">
        <v>0</v>
      </c>
      <c r="CE118" s="77">
        <v>0</v>
      </c>
      <c r="CF118" s="77">
        <v>0</v>
      </c>
      <c r="CG118" s="77">
        <v>0</v>
      </c>
      <c r="CH118" s="77">
        <v>39</v>
      </c>
      <c r="CI118" s="77">
        <v>0</v>
      </c>
      <c r="CJ118" s="77">
        <v>45</v>
      </c>
      <c r="CK118" s="78">
        <v>1377</v>
      </c>
    </row>
    <row r="119" spans="1:90" x14ac:dyDescent="0.25">
      <c r="A119" s="57" t="s">
        <v>186</v>
      </c>
      <c r="B119" s="76">
        <v>0</v>
      </c>
      <c r="C119" s="77">
        <v>0</v>
      </c>
      <c r="D119" s="77">
        <v>17</v>
      </c>
      <c r="E119" s="77">
        <v>0</v>
      </c>
      <c r="F119" s="77">
        <v>0</v>
      </c>
      <c r="G119" s="77">
        <v>0</v>
      </c>
      <c r="H119" s="77">
        <v>0</v>
      </c>
      <c r="I119" s="77">
        <v>0</v>
      </c>
      <c r="J119" s="77">
        <v>0</v>
      </c>
      <c r="K119" s="77">
        <v>0</v>
      </c>
      <c r="L119" s="77">
        <v>0</v>
      </c>
      <c r="M119" s="77">
        <v>0</v>
      </c>
      <c r="N119" s="77">
        <v>0</v>
      </c>
      <c r="O119" s="77">
        <v>0</v>
      </c>
      <c r="P119" s="77">
        <v>0</v>
      </c>
      <c r="Q119" s="77">
        <v>0</v>
      </c>
      <c r="R119" s="77">
        <v>0</v>
      </c>
      <c r="S119" s="77">
        <v>0</v>
      </c>
      <c r="T119" s="77">
        <v>0</v>
      </c>
      <c r="U119" s="77">
        <v>0</v>
      </c>
      <c r="V119" s="77">
        <v>0</v>
      </c>
      <c r="W119" s="77">
        <v>0</v>
      </c>
      <c r="X119" s="77">
        <v>0</v>
      </c>
      <c r="Y119" s="77">
        <v>0</v>
      </c>
      <c r="Z119" s="77">
        <v>0</v>
      </c>
      <c r="AA119" s="77">
        <v>0</v>
      </c>
      <c r="AB119" s="77">
        <v>0</v>
      </c>
      <c r="AC119" s="77">
        <v>0</v>
      </c>
      <c r="AD119" s="77">
        <v>0</v>
      </c>
      <c r="AE119" s="77">
        <v>0</v>
      </c>
      <c r="AF119" s="77">
        <v>0</v>
      </c>
      <c r="AG119" s="77">
        <v>13</v>
      </c>
      <c r="AH119" s="77">
        <v>42</v>
      </c>
      <c r="AI119" s="77">
        <v>0</v>
      </c>
      <c r="AJ119" s="77">
        <v>0</v>
      </c>
      <c r="AK119" s="77">
        <v>0</v>
      </c>
      <c r="AL119" s="77">
        <v>0</v>
      </c>
      <c r="AM119" s="77">
        <v>0</v>
      </c>
      <c r="AN119" s="77">
        <v>0</v>
      </c>
      <c r="AO119" s="77">
        <v>0</v>
      </c>
      <c r="AP119" s="77">
        <v>0</v>
      </c>
      <c r="AQ119" s="77">
        <v>0</v>
      </c>
      <c r="AR119" s="77">
        <v>931</v>
      </c>
      <c r="AS119" s="77">
        <v>0</v>
      </c>
      <c r="AT119" s="77">
        <v>54</v>
      </c>
      <c r="AU119" s="77">
        <v>62</v>
      </c>
      <c r="AV119" s="77">
        <v>0</v>
      </c>
      <c r="AW119" s="77">
        <v>0</v>
      </c>
      <c r="AX119" s="77">
        <v>0</v>
      </c>
      <c r="AY119" s="77">
        <v>0</v>
      </c>
      <c r="AZ119" s="77">
        <v>0</v>
      </c>
      <c r="BA119" s="77">
        <v>0</v>
      </c>
      <c r="BB119" s="77">
        <v>630</v>
      </c>
      <c r="BC119" s="77">
        <v>44</v>
      </c>
      <c r="BD119" s="77">
        <v>32</v>
      </c>
      <c r="BE119" s="77">
        <v>0</v>
      </c>
      <c r="BF119" s="77">
        <v>15</v>
      </c>
      <c r="BG119" s="77">
        <v>117</v>
      </c>
      <c r="BH119" s="77">
        <v>0</v>
      </c>
      <c r="BI119" s="77">
        <v>0</v>
      </c>
      <c r="BJ119" s="77">
        <v>0</v>
      </c>
      <c r="BK119" s="77">
        <v>0</v>
      </c>
      <c r="BL119" s="77">
        <v>0</v>
      </c>
      <c r="BM119" s="77">
        <v>0</v>
      </c>
      <c r="BN119" s="77">
        <v>0</v>
      </c>
      <c r="BO119" s="77">
        <v>0</v>
      </c>
      <c r="BP119" s="77">
        <v>0</v>
      </c>
      <c r="BQ119" s="77">
        <v>0</v>
      </c>
      <c r="BR119" s="77">
        <v>0</v>
      </c>
      <c r="BS119" s="77">
        <v>0</v>
      </c>
      <c r="BT119" s="77">
        <v>0</v>
      </c>
      <c r="BU119" s="77">
        <v>0</v>
      </c>
      <c r="BV119" s="77">
        <v>0</v>
      </c>
      <c r="BW119" s="77">
        <v>0</v>
      </c>
      <c r="BX119" s="77">
        <v>0</v>
      </c>
      <c r="BY119" s="77">
        <v>57</v>
      </c>
      <c r="BZ119" s="77">
        <v>0</v>
      </c>
      <c r="CA119" s="77">
        <v>0</v>
      </c>
      <c r="CB119" s="77">
        <v>0</v>
      </c>
      <c r="CC119" s="77">
        <v>0</v>
      </c>
      <c r="CD119" s="77">
        <v>0</v>
      </c>
      <c r="CE119" s="77">
        <v>0</v>
      </c>
      <c r="CF119" s="77">
        <v>0</v>
      </c>
      <c r="CG119" s="77">
        <v>0</v>
      </c>
      <c r="CH119" s="77">
        <v>97</v>
      </c>
      <c r="CI119" s="77">
        <v>0</v>
      </c>
      <c r="CJ119" s="77">
        <v>103</v>
      </c>
      <c r="CK119" s="78">
        <v>2214</v>
      </c>
    </row>
    <row r="120" spans="1:90" x14ac:dyDescent="0.25">
      <c r="A120" s="57" t="s">
        <v>187</v>
      </c>
      <c r="B120" s="76">
        <v>0</v>
      </c>
      <c r="C120" s="77">
        <v>0</v>
      </c>
      <c r="D120" s="77">
        <v>0</v>
      </c>
      <c r="E120" s="77">
        <v>0</v>
      </c>
      <c r="F120" s="77">
        <v>0</v>
      </c>
      <c r="G120" s="77">
        <v>0</v>
      </c>
      <c r="H120" s="77">
        <v>0</v>
      </c>
      <c r="I120" s="77">
        <v>0</v>
      </c>
      <c r="J120" s="77">
        <v>0</v>
      </c>
      <c r="K120" s="77">
        <v>0</v>
      </c>
      <c r="L120" s="77">
        <v>0</v>
      </c>
      <c r="M120" s="77">
        <v>0</v>
      </c>
      <c r="N120" s="77">
        <v>0</v>
      </c>
      <c r="O120" s="77">
        <v>0</v>
      </c>
      <c r="P120" s="77">
        <v>0</v>
      </c>
      <c r="Q120" s="77">
        <v>0</v>
      </c>
      <c r="R120" s="77">
        <v>0</v>
      </c>
      <c r="S120" s="77">
        <v>0</v>
      </c>
      <c r="T120" s="77">
        <v>0</v>
      </c>
      <c r="U120" s="77">
        <v>0</v>
      </c>
      <c r="V120" s="77">
        <v>0</v>
      </c>
      <c r="W120" s="77">
        <v>0</v>
      </c>
      <c r="X120" s="77">
        <v>0</v>
      </c>
      <c r="Y120" s="77">
        <v>0</v>
      </c>
      <c r="Z120" s="77">
        <v>0</v>
      </c>
      <c r="AA120" s="77">
        <v>0</v>
      </c>
      <c r="AB120" s="77">
        <v>0</v>
      </c>
      <c r="AC120" s="77">
        <v>0</v>
      </c>
      <c r="AD120" s="77">
        <v>0</v>
      </c>
      <c r="AE120" s="77">
        <v>0</v>
      </c>
      <c r="AF120" s="77">
        <v>0</v>
      </c>
      <c r="AG120" s="77">
        <v>0</v>
      </c>
      <c r="AH120" s="77">
        <v>0</v>
      </c>
      <c r="AI120" s="77">
        <v>0</v>
      </c>
      <c r="AJ120" s="77">
        <v>0</v>
      </c>
      <c r="AK120" s="77">
        <v>0</v>
      </c>
      <c r="AL120" s="77">
        <v>0</v>
      </c>
      <c r="AM120" s="77">
        <v>0</v>
      </c>
      <c r="AN120" s="77">
        <v>0</v>
      </c>
      <c r="AO120" s="77">
        <v>0</v>
      </c>
      <c r="AP120" s="77">
        <v>0</v>
      </c>
      <c r="AQ120" s="77">
        <v>0</v>
      </c>
      <c r="AR120" s="77">
        <v>0</v>
      </c>
      <c r="AS120" s="77">
        <v>0</v>
      </c>
      <c r="AT120" s="77">
        <v>7</v>
      </c>
      <c r="AU120" s="77">
        <v>6</v>
      </c>
      <c r="AV120" s="77">
        <v>0</v>
      </c>
      <c r="AW120" s="77">
        <v>0</v>
      </c>
      <c r="AX120" s="77">
        <v>0</v>
      </c>
      <c r="AY120" s="77">
        <v>0</v>
      </c>
      <c r="AZ120" s="77">
        <v>0</v>
      </c>
      <c r="BA120" s="77">
        <v>0</v>
      </c>
      <c r="BB120" s="77">
        <v>0</v>
      </c>
      <c r="BC120" s="77">
        <v>0</v>
      </c>
      <c r="BD120" s="77">
        <v>0</v>
      </c>
      <c r="BE120" s="77">
        <v>0</v>
      </c>
      <c r="BF120" s="77">
        <v>0</v>
      </c>
      <c r="BG120" s="77">
        <v>91</v>
      </c>
      <c r="BH120" s="77">
        <v>0</v>
      </c>
      <c r="BI120" s="77">
        <v>0</v>
      </c>
      <c r="BJ120" s="77">
        <v>0</v>
      </c>
      <c r="BK120" s="77">
        <v>0</v>
      </c>
      <c r="BL120" s="77">
        <v>0</v>
      </c>
      <c r="BM120" s="77">
        <v>0</v>
      </c>
      <c r="BN120" s="77">
        <v>0</v>
      </c>
      <c r="BO120" s="77">
        <v>0</v>
      </c>
      <c r="BP120" s="77">
        <v>0</v>
      </c>
      <c r="BQ120" s="77">
        <v>7</v>
      </c>
      <c r="BR120" s="77">
        <v>0</v>
      </c>
      <c r="BS120" s="77">
        <v>0</v>
      </c>
      <c r="BT120" s="77">
        <v>0</v>
      </c>
      <c r="BU120" s="77">
        <v>0</v>
      </c>
      <c r="BV120" s="77">
        <v>0</v>
      </c>
      <c r="BW120" s="77">
        <v>0</v>
      </c>
      <c r="BX120" s="77">
        <v>0</v>
      </c>
      <c r="BY120" s="77">
        <v>5</v>
      </c>
      <c r="BZ120" s="77">
        <v>0</v>
      </c>
      <c r="CA120" s="77">
        <v>0</v>
      </c>
      <c r="CB120" s="77">
        <v>0</v>
      </c>
      <c r="CC120" s="77">
        <v>0</v>
      </c>
      <c r="CD120" s="77">
        <v>0</v>
      </c>
      <c r="CE120" s="77">
        <v>0</v>
      </c>
      <c r="CF120" s="77">
        <v>0</v>
      </c>
      <c r="CG120" s="77">
        <v>0</v>
      </c>
      <c r="CH120" s="77">
        <v>6</v>
      </c>
      <c r="CI120" s="77">
        <v>0</v>
      </c>
      <c r="CJ120" s="77">
        <v>5</v>
      </c>
      <c r="CK120" s="78">
        <v>127</v>
      </c>
    </row>
    <row r="121" spans="1:90" x14ac:dyDescent="0.25">
      <c r="A121" s="23" t="s">
        <v>28</v>
      </c>
      <c r="B121" s="73">
        <v>487</v>
      </c>
      <c r="C121" s="74">
        <v>0</v>
      </c>
      <c r="D121" s="74">
        <v>31</v>
      </c>
      <c r="E121" s="74">
        <v>0</v>
      </c>
      <c r="F121" s="74">
        <v>72</v>
      </c>
      <c r="G121" s="74">
        <v>0</v>
      </c>
      <c r="H121" s="74">
        <v>0</v>
      </c>
      <c r="I121" s="74">
        <v>0</v>
      </c>
      <c r="J121" s="74">
        <v>0</v>
      </c>
      <c r="K121" s="74">
        <v>0</v>
      </c>
      <c r="L121" s="74">
        <v>0</v>
      </c>
      <c r="M121" s="74">
        <v>0</v>
      </c>
      <c r="N121" s="74">
        <v>0</v>
      </c>
      <c r="O121" s="74">
        <v>0</v>
      </c>
      <c r="P121" s="74">
        <v>0</v>
      </c>
      <c r="Q121" s="74">
        <v>1355</v>
      </c>
      <c r="R121" s="74">
        <v>0</v>
      </c>
      <c r="S121" s="74">
        <v>2056</v>
      </c>
      <c r="T121" s="74">
        <v>286</v>
      </c>
      <c r="U121" s="74">
        <v>4</v>
      </c>
      <c r="V121" s="74">
        <v>0</v>
      </c>
      <c r="W121" s="74">
        <v>0</v>
      </c>
      <c r="X121" s="74">
        <v>0</v>
      </c>
      <c r="Y121" s="74">
        <v>0</v>
      </c>
      <c r="Z121" s="74">
        <v>0</v>
      </c>
      <c r="AA121" s="74">
        <v>0</v>
      </c>
      <c r="AB121" s="74">
        <v>0</v>
      </c>
      <c r="AC121" s="74">
        <v>0</v>
      </c>
      <c r="AD121" s="74">
        <v>0</v>
      </c>
      <c r="AE121" s="74">
        <v>0</v>
      </c>
      <c r="AF121" s="74">
        <v>0</v>
      </c>
      <c r="AG121" s="74">
        <v>39</v>
      </c>
      <c r="AH121" s="74">
        <v>71</v>
      </c>
      <c r="AI121" s="74">
        <v>0</v>
      </c>
      <c r="AJ121" s="74">
        <v>0</v>
      </c>
      <c r="AK121" s="74">
        <v>0</v>
      </c>
      <c r="AL121" s="74">
        <v>0</v>
      </c>
      <c r="AM121" s="74">
        <v>0</v>
      </c>
      <c r="AN121" s="74">
        <v>3498</v>
      </c>
      <c r="AO121" s="74">
        <v>0</v>
      </c>
      <c r="AP121" s="74">
        <v>0</v>
      </c>
      <c r="AQ121" s="74">
        <v>0</v>
      </c>
      <c r="AR121" s="74">
        <v>7177</v>
      </c>
      <c r="AS121" s="74">
        <v>0</v>
      </c>
      <c r="AT121" s="74">
        <v>588</v>
      </c>
      <c r="AU121" s="74">
        <v>594</v>
      </c>
      <c r="AV121" s="74">
        <v>0</v>
      </c>
      <c r="AW121" s="74">
        <v>0</v>
      </c>
      <c r="AX121" s="74">
        <v>0</v>
      </c>
      <c r="AY121" s="74">
        <v>0</v>
      </c>
      <c r="AZ121" s="74">
        <v>0</v>
      </c>
      <c r="BA121" s="74">
        <v>0</v>
      </c>
      <c r="BB121" s="74">
        <v>5523</v>
      </c>
      <c r="BC121" s="74">
        <v>1094</v>
      </c>
      <c r="BD121" s="74">
        <v>0</v>
      </c>
      <c r="BE121" s="74">
        <v>0</v>
      </c>
      <c r="BF121" s="74">
        <v>0</v>
      </c>
      <c r="BG121" s="74">
        <v>136</v>
      </c>
      <c r="BH121" s="74">
        <v>0</v>
      </c>
      <c r="BI121" s="74">
        <v>0</v>
      </c>
      <c r="BJ121" s="74">
        <v>0</v>
      </c>
      <c r="BK121" s="74">
        <v>0</v>
      </c>
      <c r="BL121" s="74">
        <v>0</v>
      </c>
      <c r="BM121" s="74">
        <v>0</v>
      </c>
      <c r="BN121" s="74">
        <v>0</v>
      </c>
      <c r="BO121" s="74">
        <v>0</v>
      </c>
      <c r="BP121" s="74">
        <v>0</v>
      </c>
      <c r="BQ121" s="74">
        <v>0</v>
      </c>
      <c r="BR121" s="74">
        <v>980</v>
      </c>
      <c r="BS121" s="74">
        <v>986</v>
      </c>
      <c r="BT121" s="74">
        <v>39</v>
      </c>
      <c r="BU121" s="74">
        <v>0</v>
      </c>
      <c r="BV121" s="74">
        <v>39</v>
      </c>
      <c r="BW121" s="74">
        <v>0</v>
      </c>
      <c r="BX121" s="74">
        <v>0</v>
      </c>
      <c r="BY121" s="74">
        <v>624</v>
      </c>
      <c r="BZ121" s="74">
        <v>0</v>
      </c>
      <c r="CA121" s="74">
        <v>0</v>
      </c>
      <c r="CB121" s="74">
        <v>0</v>
      </c>
      <c r="CC121" s="74">
        <v>362</v>
      </c>
      <c r="CD121" s="74">
        <v>0</v>
      </c>
      <c r="CE121" s="74">
        <v>0</v>
      </c>
      <c r="CF121" s="74">
        <v>1586</v>
      </c>
      <c r="CG121" s="74">
        <v>0</v>
      </c>
      <c r="CH121" s="74">
        <v>466</v>
      </c>
      <c r="CI121" s="74">
        <v>176</v>
      </c>
      <c r="CJ121" s="74">
        <v>469</v>
      </c>
      <c r="CK121" s="75">
        <v>28738</v>
      </c>
      <c r="CL121" s="5"/>
    </row>
    <row r="122" spans="1:90" x14ac:dyDescent="0.25">
      <c r="A122" s="57" t="s">
        <v>188</v>
      </c>
      <c r="B122" s="76">
        <v>56</v>
      </c>
      <c r="C122" s="77">
        <v>0</v>
      </c>
      <c r="D122" s="77">
        <v>31</v>
      </c>
      <c r="E122" s="77">
        <v>0</v>
      </c>
      <c r="F122" s="77">
        <v>0</v>
      </c>
      <c r="G122" s="77">
        <v>0</v>
      </c>
      <c r="H122" s="77">
        <v>0</v>
      </c>
      <c r="I122" s="77">
        <v>0</v>
      </c>
      <c r="J122" s="77">
        <v>0</v>
      </c>
      <c r="K122" s="77">
        <v>0</v>
      </c>
      <c r="L122" s="77">
        <v>0</v>
      </c>
      <c r="M122" s="77">
        <v>0</v>
      </c>
      <c r="N122" s="77">
        <v>0</v>
      </c>
      <c r="O122" s="77">
        <v>0</v>
      </c>
      <c r="P122" s="77">
        <v>0</v>
      </c>
      <c r="Q122" s="77">
        <v>241</v>
      </c>
      <c r="R122" s="77">
        <v>0</v>
      </c>
      <c r="S122" s="77">
        <v>938</v>
      </c>
      <c r="T122" s="77">
        <v>223</v>
      </c>
      <c r="U122" s="77">
        <v>0</v>
      </c>
      <c r="V122" s="77">
        <v>0</v>
      </c>
      <c r="W122" s="77">
        <v>0</v>
      </c>
      <c r="X122" s="77">
        <v>0</v>
      </c>
      <c r="Y122" s="77">
        <v>0</v>
      </c>
      <c r="Z122" s="77">
        <v>0</v>
      </c>
      <c r="AA122" s="77">
        <v>0</v>
      </c>
      <c r="AB122" s="77">
        <v>0</v>
      </c>
      <c r="AC122" s="77">
        <v>0</v>
      </c>
      <c r="AD122" s="77">
        <v>0</v>
      </c>
      <c r="AE122" s="77">
        <v>0</v>
      </c>
      <c r="AF122" s="77">
        <v>0</v>
      </c>
      <c r="AG122" s="77">
        <v>39</v>
      </c>
      <c r="AH122" s="77">
        <v>8</v>
      </c>
      <c r="AI122" s="77">
        <v>0</v>
      </c>
      <c r="AJ122" s="77">
        <v>0</v>
      </c>
      <c r="AK122" s="77">
        <v>0</v>
      </c>
      <c r="AL122" s="77">
        <v>0</v>
      </c>
      <c r="AM122" s="77">
        <v>0</v>
      </c>
      <c r="AN122" s="77">
        <v>640</v>
      </c>
      <c r="AO122" s="77">
        <v>0</v>
      </c>
      <c r="AP122" s="77">
        <v>0</v>
      </c>
      <c r="AQ122" s="77">
        <v>0</v>
      </c>
      <c r="AR122" s="77">
        <v>880</v>
      </c>
      <c r="AS122" s="77">
        <v>0</v>
      </c>
      <c r="AT122" s="77">
        <v>63</v>
      </c>
      <c r="AU122" s="77">
        <v>83</v>
      </c>
      <c r="AV122" s="77">
        <v>0</v>
      </c>
      <c r="AW122" s="77">
        <v>0</v>
      </c>
      <c r="AX122" s="77">
        <v>0</v>
      </c>
      <c r="AY122" s="77">
        <v>0</v>
      </c>
      <c r="AZ122" s="77">
        <v>0</v>
      </c>
      <c r="BA122" s="77">
        <v>0</v>
      </c>
      <c r="BB122" s="77">
        <v>1542</v>
      </c>
      <c r="BC122" s="77">
        <v>484</v>
      </c>
      <c r="BD122" s="77">
        <v>0</v>
      </c>
      <c r="BE122" s="77">
        <v>0</v>
      </c>
      <c r="BF122" s="77">
        <v>0</v>
      </c>
      <c r="BG122" s="77">
        <v>136</v>
      </c>
      <c r="BH122" s="77">
        <v>0</v>
      </c>
      <c r="BI122" s="77">
        <v>0</v>
      </c>
      <c r="BJ122" s="77">
        <v>0</v>
      </c>
      <c r="BK122" s="77">
        <v>0</v>
      </c>
      <c r="BL122" s="77">
        <v>0</v>
      </c>
      <c r="BM122" s="77">
        <v>0</v>
      </c>
      <c r="BN122" s="77">
        <v>0</v>
      </c>
      <c r="BO122" s="77">
        <v>0</v>
      </c>
      <c r="BP122" s="77">
        <v>0</v>
      </c>
      <c r="BQ122" s="77">
        <v>0</v>
      </c>
      <c r="BR122" s="77">
        <v>124</v>
      </c>
      <c r="BS122" s="77">
        <v>124</v>
      </c>
      <c r="BT122" s="77">
        <v>37</v>
      </c>
      <c r="BU122" s="77">
        <v>0</v>
      </c>
      <c r="BV122" s="77">
        <v>37</v>
      </c>
      <c r="BW122" s="77">
        <v>0</v>
      </c>
      <c r="BX122" s="77">
        <v>0</v>
      </c>
      <c r="BY122" s="77">
        <v>234</v>
      </c>
      <c r="BZ122" s="77">
        <v>0</v>
      </c>
      <c r="CA122" s="77">
        <v>0</v>
      </c>
      <c r="CB122" s="77">
        <v>0</v>
      </c>
      <c r="CC122" s="77">
        <v>211</v>
      </c>
      <c r="CD122" s="77">
        <v>0</v>
      </c>
      <c r="CE122" s="77">
        <v>0</v>
      </c>
      <c r="CF122" s="77">
        <v>205</v>
      </c>
      <c r="CG122" s="77">
        <v>0</v>
      </c>
      <c r="CH122" s="77">
        <v>227</v>
      </c>
      <c r="CI122" s="77">
        <v>0</v>
      </c>
      <c r="CJ122" s="77">
        <v>196</v>
      </c>
      <c r="CK122" s="78">
        <v>6759</v>
      </c>
    </row>
    <row r="123" spans="1:90" x14ac:dyDescent="0.25">
      <c r="A123" s="57" t="s">
        <v>189</v>
      </c>
      <c r="B123" s="76">
        <v>431</v>
      </c>
      <c r="C123" s="77">
        <v>0</v>
      </c>
      <c r="D123" s="77">
        <v>0</v>
      </c>
      <c r="E123" s="77">
        <v>0</v>
      </c>
      <c r="F123" s="77">
        <v>72</v>
      </c>
      <c r="G123" s="77">
        <v>0</v>
      </c>
      <c r="H123" s="77">
        <v>0</v>
      </c>
      <c r="I123" s="77">
        <v>0</v>
      </c>
      <c r="J123" s="77">
        <v>0</v>
      </c>
      <c r="K123" s="77">
        <v>0</v>
      </c>
      <c r="L123" s="77">
        <v>0</v>
      </c>
      <c r="M123" s="77">
        <v>0</v>
      </c>
      <c r="N123" s="77">
        <v>0</v>
      </c>
      <c r="O123" s="77">
        <v>0</v>
      </c>
      <c r="P123" s="77">
        <v>0</v>
      </c>
      <c r="Q123" s="77">
        <v>1030</v>
      </c>
      <c r="R123" s="77">
        <v>0</v>
      </c>
      <c r="S123" s="77">
        <v>784</v>
      </c>
      <c r="T123" s="77">
        <v>0</v>
      </c>
      <c r="U123" s="77">
        <v>0</v>
      </c>
      <c r="V123" s="77">
        <v>0</v>
      </c>
      <c r="W123" s="77">
        <v>0</v>
      </c>
      <c r="X123" s="77">
        <v>0</v>
      </c>
      <c r="Y123" s="77">
        <v>0</v>
      </c>
      <c r="Z123" s="77">
        <v>0</v>
      </c>
      <c r="AA123" s="77">
        <v>0</v>
      </c>
      <c r="AB123" s="77">
        <v>0</v>
      </c>
      <c r="AC123" s="77">
        <v>0</v>
      </c>
      <c r="AD123" s="77">
        <v>0</v>
      </c>
      <c r="AE123" s="77">
        <v>0</v>
      </c>
      <c r="AF123" s="77">
        <v>0</v>
      </c>
      <c r="AG123" s="77">
        <v>0</v>
      </c>
      <c r="AH123" s="77">
        <v>63</v>
      </c>
      <c r="AI123" s="77">
        <v>0</v>
      </c>
      <c r="AJ123" s="77">
        <v>0</v>
      </c>
      <c r="AK123" s="77">
        <v>0</v>
      </c>
      <c r="AL123" s="77">
        <v>0</v>
      </c>
      <c r="AM123" s="77">
        <v>0</v>
      </c>
      <c r="AN123" s="77">
        <v>2463</v>
      </c>
      <c r="AO123" s="77">
        <v>0</v>
      </c>
      <c r="AP123" s="77">
        <v>0</v>
      </c>
      <c r="AQ123" s="77">
        <v>0</v>
      </c>
      <c r="AR123" s="77">
        <v>4781</v>
      </c>
      <c r="AS123" s="77">
        <v>0</v>
      </c>
      <c r="AT123" s="77">
        <v>525</v>
      </c>
      <c r="AU123" s="77">
        <v>511</v>
      </c>
      <c r="AV123" s="77">
        <v>0</v>
      </c>
      <c r="AW123" s="77">
        <v>0</v>
      </c>
      <c r="AX123" s="77">
        <v>0</v>
      </c>
      <c r="AY123" s="77">
        <v>0</v>
      </c>
      <c r="AZ123" s="77">
        <v>0</v>
      </c>
      <c r="BA123" s="77">
        <v>0</v>
      </c>
      <c r="BB123" s="77">
        <v>3005</v>
      </c>
      <c r="BC123" s="77">
        <v>0</v>
      </c>
      <c r="BD123" s="77">
        <v>0</v>
      </c>
      <c r="BE123" s="77">
        <v>0</v>
      </c>
      <c r="BF123" s="77">
        <v>0</v>
      </c>
      <c r="BG123" s="77">
        <v>0</v>
      </c>
      <c r="BH123" s="77">
        <v>0</v>
      </c>
      <c r="BI123" s="77">
        <v>0</v>
      </c>
      <c r="BJ123" s="77">
        <v>0</v>
      </c>
      <c r="BK123" s="77">
        <v>0</v>
      </c>
      <c r="BL123" s="77">
        <v>0</v>
      </c>
      <c r="BM123" s="77">
        <v>0</v>
      </c>
      <c r="BN123" s="77">
        <v>0</v>
      </c>
      <c r="BO123" s="77">
        <v>0</v>
      </c>
      <c r="BP123" s="77">
        <v>0</v>
      </c>
      <c r="BQ123" s="77">
        <v>0</v>
      </c>
      <c r="BR123" s="77">
        <v>835</v>
      </c>
      <c r="BS123" s="77">
        <v>841</v>
      </c>
      <c r="BT123" s="77">
        <v>0</v>
      </c>
      <c r="BU123" s="77">
        <v>0</v>
      </c>
      <c r="BV123" s="77">
        <v>0</v>
      </c>
      <c r="BW123" s="77">
        <v>0</v>
      </c>
      <c r="BX123" s="77">
        <v>0</v>
      </c>
      <c r="BY123" s="77">
        <v>0</v>
      </c>
      <c r="BZ123" s="77">
        <v>0</v>
      </c>
      <c r="CA123" s="77">
        <v>0</v>
      </c>
      <c r="CB123" s="77">
        <v>0</v>
      </c>
      <c r="CC123" s="77">
        <v>0</v>
      </c>
      <c r="CD123" s="77">
        <v>0</v>
      </c>
      <c r="CE123" s="77">
        <v>0</v>
      </c>
      <c r="CF123" s="77">
        <v>1314</v>
      </c>
      <c r="CG123" s="77">
        <v>0</v>
      </c>
      <c r="CH123" s="77">
        <v>0</v>
      </c>
      <c r="CI123" s="77">
        <v>0</v>
      </c>
      <c r="CJ123" s="77">
        <v>0</v>
      </c>
      <c r="CK123" s="78">
        <v>16655</v>
      </c>
    </row>
    <row r="124" spans="1:90" x14ac:dyDescent="0.25">
      <c r="A124" s="57" t="s">
        <v>190</v>
      </c>
      <c r="B124" s="76">
        <v>0</v>
      </c>
      <c r="C124" s="77">
        <v>0</v>
      </c>
      <c r="D124" s="77">
        <v>0</v>
      </c>
      <c r="E124" s="77">
        <v>0</v>
      </c>
      <c r="F124" s="77">
        <v>0</v>
      </c>
      <c r="G124" s="77">
        <v>0</v>
      </c>
      <c r="H124" s="77">
        <v>0</v>
      </c>
      <c r="I124" s="77">
        <v>0</v>
      </c>
      <c r="J124" s="77">
        <v>0</v>
      </c>
      <c r="K124" s="77">
        <v>0</v>
      </c>
      <c r="L124" s="77">
        <v>0</v>
      </c>
      <c r="M124" s="77">
        <v>0</v>
      </c>
      <c r="N124" s="77">
        <v>0</v>
      </c>
      <c r="O124" s="77">
        <v>0</v>
      </c>
      <c r="P124" s="77">
        <v>0</v>
      </c>
      <c r="Q124" s="77">
        <v>57</v>
      </c>
      <c r="R124" s="77">
        <v>0</v>
      </c>
      <c r="S124" s="77">
        <v>100</v>
      </c>
      <c r="T124" s="77">
        <v>5</v>
      </c>
      <c r="U124" s="77">
        <v>4</v>
      </c>
      <c r="V124" s="77">
        <v>0</v>
      </c>
      <c r="W124" s="77">
        <v>0</v>
      </c>
      <c r="X124" s="77">
        <v>0</v>
      </c>
      <c r="Y124" s="77">
        <v>0</v>
      </c>
      <c r="Z124" s="77">
        <v>0</v>
      </c>
      <c r="AA124" s="77">
        <v>0</v>
      </c>
      <c r="AB124" s="77">
        <v>0</v>
      </c>
      <c r="AC124" s="77">
        <v>0</v>
      </c>
      <c r="AD124" s="77">
        <v>0</v>
      </c>
      <c r="AE124" s="77">
        <v>0</v>
      </c>
      <c r="AF124" s="77">
        <v>0</v>
      </c>
      <c r="AG124" s="77">
        <v>0</v>
      </c>
      <c r="AH124" s="77">
        <v>0</v>
      </c>
      <c r="AI124" s="77">
        <v>0</v>
      </c>
      <c r="AJ124" s="77">
        <v>0</v>
      </c>
      <c r="AK124" s="77">
        <v>0</v>
      </c>
      <c r="AL124" s="77">
        <v>0</v>
      </c>
      <c r="AM124" s="77">
        <v>0</v>
      </c>
      <c r="AN124" s="77">
        <v>296</v>
      </c>
      <c r="AO124" s="77">
        <v>0</v>
      </c>
      <c r="AP124" s="77">
        <v>0</v>
      </c>
      <c r="AQ124" s="77">
        <v>0</v>
      </c>
      <c r="AR124" s="77">
        <v>233</v>
      </c>
      <c r="AS124" s="77">
        <v>0</v>
      </c>
      <c r="AT124" s="77">
        <v>0</v>
      </c>
      <c r="AU124" s="77">
        <v>0</v>
      </c>
      <c r="AV124" s="77">
        <v>0</v>
      </c>
      <c r="AW124" s="77">
        <v>0</v>
      </c>
      <c r="AX124" s="77">
        <v>0</v>
      </c>
      <c r="AY124" s="77">
        <v>0</v>
      </c>
      <c r="AZ124" s="77">
        <v>0</v>
      </c>
      <c r="BA124" s="77">
        <v>0</v>
      </c>
      <c r="BB124" s="77">
        <v>282</v>
      </c>
      <c r="BC124" s="77">
        <v>107</v>
      </c>
      <c r="BD124" s="77">
        <v>0</v>
      </c>
      <c r="BE124" s="77">
        <v>0</v>
      </c>
      <c r="BF124" s="77">
        <v>0</v>
      </c>
      <c r="BG124" s="77">
        <v>0</v>
      </c>
      <c r="BH124" s="77">
        <v>0</v>
      </c>
      <c r="BI124" s="77">
        <v>0</v>
      </c>
      <c r="BJ124" s="77">
        <v>0</v>
      </c>
      <c r="BK124" s="77">
        <v>0</v>
      </c>
      <c r="BL124" s="77">
        <v>0</v>
      </c>
      <c r="BM124" s="77">
        <v>0</v>
      </c>
      <c r="BN124" s="77">
        <v>0</v>
      </c>
      <c r="BO124" s="77">
        <v>0</v>
      </c>
      <c r="BP124" s="77">
        <v>0</v>
      </c>
      <c r="BQ124" s="77">
        <v>0</v>
      </c>
      <c r="BR124" s="77">
        <v>0</v>
      </c>
      <c r="BS124" s="77">
        <v>0</v>
      </c>
      <c r="BT124" s="77">
        <v>0</v>
      </c>
      <c r="BU124" s="77">
        <v>0</v>
      </c>
      <c r="BV124" s="77">
        <v>0</v>
      </c>
      <c r="BW124" s="77">
        <v>0</v>
      </c>
      <c r="BX124" s="77">
        <v>0</v>
      </c>
      <c r="BY124" s="77">
        <v>40</v>
      </c>
      <c r="BZ124" s="77">
        <v>0</v>
      </c>
      <c r="CA124" s="77">
        <v>0</v>
      </c>
      <c r="CB124" s="77">
        <v>0</v>
      </c>
      <c r="CC124" s="77">
        <v>128</v>
      </c>
      <c r="CD124" s="77">
        <v>0</v>
      </c>
      <c r="CE124" s="77">
        <v>0</v>
      </c>
      <c r="CF124" s="77">
        <v>9</v>
      </c>
      <c r="CG124" s="77">
        <v>0</v>
      </c>
      <c r="CH124" s="77">
        <v>74</v>
      </c>
      <c r="CI124" s="77">
        <v>39</v>
      </c>
      <c r="CJ124" s="77">
        <v>55</v>
      </c>
      <c r="CK124" s="78">
        <v>1429</v>
      </c>
    </row>
    <row r="125" spans="1:90" x14ac:dyDescent="0.25">
      <c r="A125" s="57" t="s">
        <v>191</v>
      </c>
      <c r="B125" s="76">
        <v>0</v>
      </c>
      <c r="C125" s="77">
        <v>0</v>
      </c>
      <c r="D125" s="77">
        <v>0</v>
      </c>
      <c r="E125" s="77">
        <v>0</v>
      </c>
      <c r="F125" s="77">
        <v>0</v>
      </c>
      <c r="G125" s="77">
        <v>0</v>
      </c>
      <c r="H125" s="77">
        <v>0</v>
      </c>
      <c r="I125" s="77">
        <v>0</v>
      </c>
      <c r="J125" s="77">
        <v>0</v>
      </c>
      <c r="K125" s="77">
        <v>0</v>
      </c>
      <c r="L125" s="77">
        <v>0</v>
      </c>
      <c r="M125" s="77">
        <v>0</v>
      </c>
      <c r="N125" s="77">
        <v>0</v>
      </c>
      <c r="O125" s="77">
        <v>0</v>
      </c>
      <c r="P125" s="77">
        <v>0</v>
      </c>
      <c r="Q125" s="77">
        <v>27</v>
      </c>
      <c r="R125" s="77">
        <v>0</v>
      </c>
      <c r="S125" s="77">
        <v>234</v>
      </c>
      <c r="T125" s="77">
        <v>58</v>
      </c>
      <c r="U125" s="77">
        <v>0</v>
      </c>
      <c r="V125" s="77">
        <v>0</v>
      </c>
      <c r="W125" s="77">
        <v>0</v>
      </c>
      <c r="X125" s="77">
        <v>0</v>
      </c>
      <c r="Y125" s="77">
        <v>0</v>
      </c>
      <c r="Z125" s="77">
        <v>0</v>
      </c>
      <c r="AA125" s="77">
        <v>0</v>
      </c>
      <c r="AB125" s="77">
        <v>0</v>
      </c>
      <c r="AC125" s="77">
        <v>0</v>
      </c>
      <c r="AD125" s="77">
        <v>0</v>
      </c>
      <c r="AE125" s="77">
        <v>0</v>
      </c>
      <c r="AF125" s="77">
        <v>0</v>
      </c>
      <c r="AG125" s="77">
        <v>0</v>
      </c>
      <c r="AH125" s="77">
        <v>0</v>
      </c>
      <c r="AI125" s="77">
        <v>0</v>
      </c>
      <c r="AJ125" s="77">
        <v>0</v>
      </c>
      <c r="AK125" s="77">
        <v>0</v>
      </c>
      <c r="AL125" s="77">
        <v>0</v>
      </c>
      <c r="AM125" s="77">
        <v>0</v>
      </c>
      <c r="AN125" s="77">
        <v>99</v>
      </c>
      <c r="AO125" s="77">
        <v>0</v>
      </c>
      <c r="AP125" s="77">
        <v>0</v>
      </c>
      <c r="AQ125" s="77">
        <v>0</v>
      </c>
      <c r="AR125" s="77">
        <v>1283</v>
      </c>
      <c r="AS125" s="77">
        <v>0</v>
      </c>
      <c r="AT125" s="77">
        <v>0</v>
      </c>
      <c r="AU125" s="77">
        <v>0</v>
      </c>
      <c r="AV125" s="77">
        <v>0</v>
      </c>
      <c r="AW125" s="77">
        <v>0</v>
      </c>
      <c r="AX125" s="77">
        <v>0</v>
      </c>
      <c r="AY125" s="77">
        <v>0</v>
      </c>
      <c r="AZ125" s="77">
        <v>0</v>
      </c>
      <c r="BA125" s="77">
        <v>0</v>
      </c>
      <c r="BB125" s="77">
        <v>694</v>
      </c>
      <c r="BC125" s="77">
        <v>503</v>
      </c>
      <c r="BD125" s="77">
        <v>0</v>
      </c>
      <c r="BE125" s="77">
        <v>0</v>
      </c>
      <c r="BF125" s="77">
        <v>0</v>
      </c>
      <c r="BG125" s="77">
        <v>0</v>
      </c>
      <c r="BH125" s="77">
        <v>0</v>
      </c>
      <c r="BI125" s="77">
        <v>0</v>
      </c>
      <c r="BJ125" s="77">
        <v>0</v>
      </c>
      <c r="BK125" s="77">
        <v>0</v>
      </c>
      <c r="BL125" s="77">
        <v>0</v>
      </c>
      <c r="BM125" s="77">
        <v>0</v>
      </c>
      <c r="BN125" s="77">
        <v>0</v>
      </c>
      <c r="BO125" s="77">
        <v>0</v>
      </c>
      <c r="BP125" s="77">
        <v>0</v>
      </c>
      <c r="BQ125" s="77">
        <v>0</v>
      </c>
      <c r="BR125" s="77">
        <v>21</v>
      </c>
      <c r="BS125" s="77">
        <v>21</v>
      </c>
      <c r="BT125" s="77">
        <v>2</v>
      </c>
      <c r="BU125" s="77">
        <v>0</v>
      </c>
      <c r="BV125" s="77">
        <v>2</v>
      </c>
      <c r="BW125" s="77">
        <v>0</v>
      </c>
      <c r="BX125" s="77">
        <v>0</v>
      </c>
      <c r="BY125" s="77">
        <v>350</v>
      </c>
      <c r="BZ125" s="77">
        <v>0</v>
      </c>
      <c r="CA125" s="77">
        <v>0</v>
      </c>
      <c r="CB125" s="77">
        <v>0</v>
      </c>
      <c r="CC125" s="77">
        <v>23</v>
      </c>
      <c r="CD125" s="77">
        <v>0</v>
      </c>
      <c r="CE125" s="77">
        <v>0</v>
      </c>
      <c r="CF125" s="77">
        <v>58</v>
      </c>
      <c r="CG125" s="77">
        <v>0</v>
      </c>
      <c r="CH125" s="77">
        <v>165</v>
      </c>
      <c r="CI125" s="77">
        <v>137</v>
      </c>
      <c r="CJ125" s="77">
        <v>218</v>
      </c>
      <c r="CK125" s="78">
        <v>3895</v>
      </c>
    </row>
    <row r="126" spans="1:90" x14ac:dyDescent="0.25">
      <c r="A126" s="23" t="s">
        <v>192</v>
      </c>
      <c r="B126" s="73">
        <v>6062</v>
      </c>
      <c r="C126" s="74">
        <v>330</v>
      </c>
      <c r="D126" s="74">
        <v>1498</v>
      </c>
      <c r="E126" s="74">
        <v>87</v>
      </c>
      <c r="F126" s="74">
        <v>1304</v>
      </c>
      <c r="G126" s="74">
        <v>0</v>
      </c>
      <c r="H126" s="74">
        <v>0</v>
      </c>
      <c r="I126" s="74">
        <v>0</v>
      </c>
      <c r="J126" s="74">
        <v>424</v>
      </c>
      <c r="K126" s="74">
        <v>0</v>
      </c>
      <c r="L126" s="74">
        <v>0</v>
      </c>
      <c r="M126" s="74">
        <v>1</v>
      </c>
      <c r="N126" s="74">
        <v>404</v>
      </c>
      <c r="O126" s="74">
        <v>411</v>
      </c>
      <c r="P126" s="74">
        <v>391</v>
      </c>
      <c r="Q126" s="74">
        <v>11409</v>
      </c>
      <c r="R126" s="74">
        <v>8</v>
      </c>
      <c r="S126" s="74">
        <v>8787</v>
      </c>
      <c r="T126" s="74">
        <v>13176</v>
      </c>
      <c r="U126" s="74">
        <v>1880</v>
      </c>
      <c r="V126" s="74">
        <v>4</v>
      </c>
      <c r="W126" s="74">
        <v>0</v>
      </c>
      <c r="X126" s="74">
        <v>0</v>
      </c>
      <c r="Y126" s="74">
        <v>0</v>
      </c>
      <c r="Z126" s="74">
        <v>0</v>
      </c>
      <c r="AA126" s="74">
        <v>61</v>
      </c>
      <c r="AB126" s="74">
        <v>64</v>
      </c>
      <c r="AC126" s="74">
        <v>248</v>
      </c>
      <c r="AD126" s="74">
        <v>76</v>
      </c>
      <c r="AE126" s="74">
        <v>0</v>
      </c>
      <c r="AF126" s="74">
        <v>330</v>
      </c>
      <c r="AG126" s="74">
        <v>1325</v>
      </c>
      <c r="AH126" s="74">
        <v>2792</v>
      </c>
      <c r="AI126" s="74">
        <v>0</v>
      </c>
      <c r="AJ126" s="74">
        <v>70</v>
      </c>
      <c r="AK126" s="74">
        <v>93</v>
      </c>
      <c r="AL126" s="74">
        <v>223</v>
      </c>
      <c r="AM126" s="74">
        <v>95</v>
      </c>
      <c r="AN126" s="74">
        <v>28480</v>
      </c>
      <c r="AO126" s="74">
        <v>663</v>
      </c>
      <c r="AP126" s="74">
        <v>132</v>
      </c>
      <c r="AQ126" s="74">
        <v>319</v>
      </c>
      <c r="AR126" s="74">
        <v>48920</v>
      </c>
      <c r="AS126" s="74">
        <v>299</v>
      </c>
      <c r="AT126" s="74">
        <v>4096</v>
      </c>
      <c r="AU126" s="74">
        <v>4612</v>
      </c>
      <c r="AV126" s="74">
        <v>18</v>
      </c>
      <c r="AW126" s="74">
        <v>37</v>
      </c>
      <c r="AX126" s="74">
        <v>29</v>
      </c>
      <c r="AY126" s="74">
        <v>0</v>
      </c>
      <c r="AZ126" s="74">
        <v>273</v>
      </c>
      <c r="BA126" s="74">
        <v>116</v>
      </c>
      <c r="BB126" s="74">
        <v>23915</v>
      </c>
      <c r="BC126" s="74">
        <v>34685</v>
      </c>
      <c r="BD126" s="74">
        <v>1186</v>
      </c>
      <c r="BE126" s="74">
        <v>381</v>
      </c>
      <c r="BF126" s="74">
        <v>61</v>
      </c>
      <c r="BG126" s="74">
        <v>3299</v>
      </c>
      <c r="BH126" s="74">
        <v>937</v>
      </c>
      <c r="BI126" s="74">
        <v>246</v>
      </c>
      <c r="BJ126" s="74">
        <v>472</v>
      </c>
      <c r="BK126" s="74">
        <v>0</v>
      </c>
      <c r="BL126" s="74">
        <v>380</v>
      </c>
      <c r="BM126" s="74">
        <v>350</v>
      </c>
      <c r="BN126" s="74">
        <v>27</v>
      </c>
      <c r="BO126" s="74">
        <v>294</v>
      </c>
      <c r="BP126" s="74">
        <v>217</v>
      </c>
      <c r="BQ126" s="74">
        <v>0</v>
      </c>
      <c r="BR126" s="74">
        <v>8077</v>
      </c>
      <c r="BS126" s="74">
        <v>8094</v>
      </c>
      <c r="BT126" s="74">
        <v>397</v>
      </c>
      <c r="BU126" s="74">
        <v>971</v>
      </c>
      <c r="BV126" s="74">
        <v>402</v>
      </c>
      <c r="BW126" s="74">
        <v>994</v>
      </c>
      <c r="BX126" s="74">
        <v>445</v>
      </c>
      <c r="BY126" s="74">
        <v>7781</v>
      </c>
      <c r="BZ126" s="74">
        <v>1371</v>
      </c>
      <c r="CA126" s="74">
        <v>1247</v>
      </c>
      <c r="CB126" s="74">
        <v>2003</v>
      </c>
      <c r="CC126" s="74">
        <v>11035</v>
      </c>
      <c r="CD126" s="74">
        <v>498</v>
      </c>
      <c r="CE126" s="74">
        <v>306</v>
      </c>
      <c r="CF126" s="74">
        <v>13932</v>
      </c>
      <c r="CG126" s="74">
        <v>152</v>
      </c>
      <c r="CH126" s="74">
        <v>5229</v>
      </c>
      <c r="CI126" s="74">
        <v>918</v>
      </c>
      <c r="CJ126" s="74">
        <v>6355</v>
      </c>
      <c r="CK126" s="75">
        <v>276204</v>
      </c>
      <c r="CL126" s="5"/>
    </row>
    <row r="127" spans="1:90" x14ac:dyDescent="0.25">
      <c r="A127" s="23" t="s">
        <v>29</v>
      </c>
      <c r="B127" s="73">
        <v>1578</v>
      </c>
      <c r="C127" s="74">
        <v>68</v>
      </c>
      <c r="D127" s="74">
        <v>744</v>
      </c>
      <c r="E127" s="74">
        <v>71</v>
      </c>
      <c r="F127" s="74">
        <v>210</v>
      </c>
      <c r="G127" s="74">
        <v>0</v>
      </c>
      <c r="H127" s="74">
        <v>0</v>
      </c>
      <c r="I127" s="74">
        <v>0</v>
      </c>
      <c r="J127" s="74">
        <v>105</v>
      </c>
      <c r="K127" s="74">
        <v>0</v>
      </c>
      <c r="L127" s="74">
        <v>0</v>
      </c>
      <c r="M127" s="74">
        <v>0</v>
      </c>
      <c r="N127" s="74">
        <v>30</v>
      </c>
      <c r="O127" s="74">
        <v>37</v>
      </c>
      <c r="P127" s="74">
        <v>87</v>
      </c>
      <c r="Q127" s="74">
        <v>2977</v>
      </c>
      <c r="R127" s="74">
        <v>0</v>
      </c>
      <c r="S127" s="74">
        <v>2177</v>
      </c>
      <c r="T127" s="74">
        <v>2970</v>
      </c>
      <c r="U127" s="74">
        <v>0</v>
      </c>
      <c r="V127" s="74">
        <v>0</v>
      </c>
      <c r="W127" s="74">
        <v>0</v>
      </c>
      <c r="X127" s="74">
        <v>0</v>
      </c>
      <c r="Y127" s="74">
        <v>0</v>
      </c>
      <c r="Z127" s="74">
        <v>0</v>
      </c>
      <c r="AA127" s="74">
        <v>60</v>
      </c>
      <c r="AB127" s="74">
        <v>58</v>
      </c>
      <c r="AC127" s="74">
        <v>246</v>
      </c>
      <c r="AD127" s="74">
        <v>75</v>
      </c>
      <c r="AE127" s="74">
        <v>0</v>
      </c>
      <c r="AF127" s="74">
        <v>317</v>
      </c>
      <c r="AG127" s="74">
        <v>332</v>
      </c>
      <c r="AH127" s="74">
        <v>481</v>
      </c>
      <c r="AI127" s="74">
        <v>0</v>
      </c>
      <c r="AJ127" s="74">
        <v>19</v>
      </c>
      <c r="AK127" s="74">
        <v>30</v>
      </c>
      <c r="AL127" s="74">
        <v>63</v>
      </c>
      <c r="AM127" s="74">
        <v>27</v>
      </c>
      <c r="AN127" s="74">
        <v>7184</v>
      </c>
      <c r="AO127" s="74">
        <v>67</v>
      </c>
      <c r="AP127" s="74">
        <v>0</v>
      </c>
      <c r="AQ127" s="74">
        <v>251</v>
      </c>
      <c r="AR127" s="74">
        <v>13148</v>
      </c>
      <c r="AS127" s="74">
        <v>36</v>
      </c>
      <c r="AT127" s="74">
        <v>785</v>
      </c>
      <c r="AU127" s="74">
        <v>1025</v>
      </c>
      <c r="AV127" s="74">
        <v>18</v>
      </c>
      <c r="AW127" s="74">
        <v>37</v>
      </c>
      <c r="AX127" s="74">
        <v>29</v>
      </c>
      <c r="AY127" s="74">
        <v>0</v>
      </c>
      <c r="AZ127" s="74">
        <v>67</v>
      </c>
      <c r="BA127" s="74">
        <v>74</v>
      </c>
      <c r="BB127" s="74">
        <v>7160</v>
      </c>
      <c r="BC127" s="74">
        <v>9303</v>
      </c>
      <c r="BD127" s="74">
        <v>0</v>
      </c>
      <c r="BE127" s="74">
        <v>116</v>
      </c>
      <c r="BF127" s="74">
        <v>61</v>
      </c>
      <c r="BG127" s="74">
        <v>611</v>
      </c>
      <c r="BH127" s="74">
        <v>333</v>
      </c>
      <c r="BI127" s="74">
        <v>150</v>
      </c>
      <c r="BJ127" s="74">
        <v>150</v>
      </c>
      <c r="BK127" s="74">
        <v>0</v>
      </c>
      <c r="BL127" s="74">
        <v>116</v>
      </c>
      <c r="BM127" s="74">
        <v>296</v>
      </c>
      <c r="BN127" s="74">
        <v>27</v>
      </c>
      <c r="BO127" s="74">
        <v>235</v>
      </c>
      <c r="BP127" s="74">
        <v>215</v>
      </c>
      <c r="BQ127" s="74">
        <v>0</v>
      </c>
      <c r="BR127" s="74">
        <v>1949</v>
      </c>
      <c r="BS127" s="74">
        <v>1949</v>
      </c>
      <c r="BT127" s="74">
        <v>107</v>
      </c>
      <c r="BU127" s="74">
        <v>192</v>
      </c>
      <c r="BV127" s="74">
        <v>107</v>
      </c>
      <c r="BW127" s="74">
        <v>215</v>
      </c>
      <c r="BX127" s="74">
        <v>169</v>
      </c>
      <c r="BY127" s="74">
        <v>1383</v>
      </c>
      <c r="BZ127" s="74">
        <v>244</v>
      </c>
      <c r="CA127" s="74">
        <v>231</v>
      </c>
      <c r="CB127" s="74">
        <v>472</v>
      </c>
      <c r="CC127" s="74">
        <v>2928</v>
      </c>
      <c r="CD127" s="74">
        <v>106</v>
      </c>
      <c r="CE127" s="74">
        <v>246</v>
      </c>
      <c r="CF127" s="74">
        <v>2992</v>
      </c>
      <c r="CG127" s="74">
        <v>0</v>
      </c>
      <c r="CH127" s="74">
        <v>1576</v>
      </c>
      <c r="CI127" s="74">
        <v>390</v>
      </c>
      <c r="CJ127" s="74">
        <v>1301</v>
      </c>
      <c r="CK127" s="75">
        <v>70813</v>
      </c>
      <c r="CL127" s="5"/>
    </row>
    <row r="128" spans="1:90" x14ac:dyDescent="0.25">
      <c r="A128" s="57" t="s">
        <v>193</v>
      </c>
      <c r="B128" s="76">
        <v>335</v>
      </c>
      <c r="C128" s="77">
        <v>8</v>
      </c>
      <c r="D128" s="77">
        <v>0</v>
      </c>
      <c r="E128" s="77">
        <v>0</v>
      </c>
      <c r="F128" s="77">
        <v>20</v>
      </c>
      <c r="G128" s="77">
        <v>0</v>
      </c>
      <c r="H128" s="77">
        <v>0</v>
      </c>
      <c r="I128" s="77">
        <v>0</v>
      </c>
      <c r="J128" s="77">
        <v>18</v>
      </c>
      <c r="K128" s="77">
        <v>0</v>
      </c>
      <c r="L128" s="77">
        <v>0</v>
      </c>
      <c r="M128" s="77">
        <v>0</v>
      </c>
      <c r="N128" s="77">
        <v>0</v>
      </c>
      <c r="O128" s="77">
        <v>0</v>
      </c>
      <c r="P128" s="77">
        <v>0</v>
      </c>
      <c r="Q128" s="77">
        <v>600</v>
      </c>
      <c r="R128" s="77">
        <v>0</v>
      </c>
      <c r="S128" s="77">
        <v>501</v>
      </c>
      <c r="T128" s="77">
        <v>448</v>
      </c>
      <c r="U128" s="77">
        <v>0</v>
      </c>
      <c r="V128" s="77">
        <v>0</v>
      </c>
      <c r="W128" s="77">
        <v>0</v>
      </c>
      <c r="X128" s="77">
        <v>0</v>
      </c>
      <c r="Y128" s="77">
        <v>0</v>
      </c>
      <c r="Z128" s="77">
        <v>0</v>
      </c>
      <c r="AA128" s="77">
        <v>0</v>
      </c>
      <c r="AB128" s="77">
        <v>0</v>
      </c>
      <c r="AC128" s="77">
        <v>0</v>
      </c>
      <c r="AD128" s="77">
        <v>0</v>
      </c>
      <c r="AE128" s="77">
        <v>0</v>
      </c>
      <c r="AF128" s="77">
        <v>0</v>
      </c>
      <c r="AG128" s="77">
        <v>0</v>
      </c>
      <c r="AH128" s="77">
        <v>116</v>
      </c>
      <c r="AI128" s="77">
        <v>0</v>
      </c>
      <c r="AJ128" s="77">
        <v>0</v>
      </c>
      <c r="AK128" s="77">
        <v>30</v>
      </c>
      <c r="AL128" s="77">
        <v>10</v>
      </c>
      <c r="AM128" s="77">
        <v>0</v>
      </c>
      <c r="AN128" s="77">
        <v>1210</v>
      </c>
      <c r="AO128" s="77">
        <v>0</v>
      </c>
      <c r="AP128" s="77">
        <v>0</v>
      </c>
      <c r="AQ128" s="77">
        <v>0</v>
      </c>
      <c r="AR128" s="77">
        <v>1164</v>
      </c>
      <c r="AS128" s="77">
        <v>0</v>
      </c>
      <c r="AT128" s="77">
        <v>0</v>
      </c>
      <c r="AU128" s="77">
        <v>0</v>
      </c>
      <c r="AV128" s="77">
        <v>0</v>
      </c>
      <c r="AW128" s="77">
        <v>0</v>
      </c>
      <c r="AX128" s="77">
        <v>0</v>
      </c>
      <c r="AY128" s="77">
        <v>0</v>
      </c>
      <c r="AZ128" s="77">
        <v>7</v>
      </c>
      <c r="BA128" s="77">
        <v>31</v>
      </c>
      <c r="BB128" s="77">
        <v>832</v>
      </c>
      <c r="BC128" s="77">
        <v>2882</v>
      </c>
      <c r="BD128" s="77">
        <v>0</v>
      </c>
      <c r="BE128" s="77">
        <v>29</v>
      </c>
      <c r="BF128" s="77">
        <v>0</v>
      </c>
      <c r="BG128" s="77">
        <v>0</v>
      </c>
      <c r="BH128" s="77">
        <v>59</v>
      </c>
      <c r="BI128" s="77">
        <v>0</v>
      </c>
      <c r="BJ128" s="77">
        <v>0</v>
      </c>
      <c r="BK128" s="77">
        <v>0</v>
      </c>
      <c r="BL128" s="77">
        <v>29</v>
      </c>
      <c r="BM128" s="77">
        <v>0</v>
      </c>
      <c r="BN128" s="77">
        <v>0</v>
      </c>
      <c r="BO128" s="77">
        <v>0</v>
      </c>
      <c r="BP128" s="77">
        <v>0</v>
      </c>
      <c r="BQ128" s="77">
        <v>0</v>
      </c>
      <c r="BR128" s="77">
        <v>386</v>
      </c>
      <c r="BS128" s="77">
        <v>386</v>
      </c>
      <c r="BT128" s="77">
        <v>32</v>
      </c>
      <c r="BU128" s="77">
        <v>0</v>
      </c>
      <c r="BV128" s="77">
        <v>32</v>
      </c>
      <c r="BW128" s="77">
        <v>0</v>
      </c>
      <c r="BX128" s="77">
        <v>0</v>
      </c>
      <c r="BY128" s="77">
        <v>132</v>
      </c>
      <c r="BZ128" s="77">
        <v>0</v>
      </c>
      <c r="CA128" s="77">
        <v>0</v>
      </c>
      <c r="CB128" s="77">
        <v>155</v>
      </c>
      <c r="CC128" s="77">
        <v>605</v>
      </c>
      <c r="CD128" s="77">
        <v>0</v>
      </c>
      <c r="CE128" s="77">
        <v>0</v>
      </c>
      <c r="CF128" s="77">
        <v>438</v>
      </c>
      <c r="CG128" s="77">
        <v>0</v>
      </c>
      <c r="CH128" s="77">
        <v>172</v>
      </c>
      <c r="CI128" s="77">
        <v>180</v>
      </c>
      <c r="CJ128" s="77">
        <v>163</v>
      </c>
      <c r="CK128" s="78">
        <v>11010</v>
      </c>
    </row>
    <row r="129" spans="1:90" x14ac:dyDescent="0.25">
      <c r="A129" s="57" t="s">
        <v>194</v>
      </c>
      <c r="B129" s="76">
        <v>0</v>
      </c>
      <c r="C129" s="77">
        <v>0</v>
      </c>
      <c r="D129" s="77">
        <v>0</v>
      </c>
      <c r="E129" s="77">
        <v>0</v>
      </c>
      <c r="F129" s="77">
        <v>0</v>
      </c>
      <c r="G129" s="77">
        <v>0</v>
      </c>
      <c r="H129" s="77">
        <v>0</v>
      </c>
      <c r="I129" s="77">
        <v>0</v>
      </c>
      <c r="J129" s="77">
        <v>0</v>
      </c>
      <c r="K129" s="77">
        <v>0</v>
      </c>
      <c r="L129" s="77">
        <v>0</v>
      </c>
      <c r="M129" s="77">
        <v>0</v>
      </c>
      <c r="N129" s="77">
        <v>30</v>
      </c>
      <c r="O129" s="77">
        <v>0</v>
      </c>
      <c r="P129" s="77">
        <v>0</v>
      </c>
      <c r="Q129" s="77">
        <v>384</v>
      </c>
      <c r="R129" s="77">
        <v>0</v>
      </c>
      <c r="S129" s="77">
        <v>436</v>
      </c>
      <c r="T129" s="77">
        <v>371</v>
      </c>
      <c r="U129" s="77">
        <v>0</v>
      </c>
      <c r="V129" s="77">
        <v>0</v>
      </c>
      <c r="W129" s="77">
        <v>0</v>
      </c>
      <c r="X129" s="77">
        <v>0</v>
      </c>
      <c r="Y129" s="77">
        <v>0</v>
      </c>
      <c r="Z129" s="77">
        <v>0</v>
      </c>
      <c r="AA129" s="77">
        <v>0</v>
      </c>
      <c r="AB129" s="77">
        <v>0</v>
      </c>
      <c r="AC129" s="77">
        <v>0</v>
      </c>
      <c r="AD129" s="77">
        <v>0</v>
      </c>
      <c r="AE129" s="77">
        <v>0</v>
      </c>
      <c r="AF129" s="77">
        <v>0</v>
      </c>
      <c r="AG129" s="77">
        <v>0</v>
      </c>
      <c r="AH129" s="77">
        <v>0</v>
      </c>
      <c r="AI129" s="77">
        <v>0</v>
      </c>
      <c r="AJ129" s="77">
        <v>0</v>
      </c>
      <c r="AK129" s="77">
        <v>0</v>
      </c>
      <c r="AL129" s="77">
        <v>0</v>
      </c>
      <c r="AM129" s="77">
        <v>0</v>
      </c>
      <c r="AN129" s="77">
        <v>1281</v>
      </c>
      <c r="AO129" s="77">
        <v>0</v>
      </c>
      <c r="AP129" s="77">
        <v>0</v>
      </c>
      <c r="AQ129" s="77">
        <v>0</v>
      </c>
      <c r="AR129" s="77">
        <v>2164</v>
      </c>
      <c r="AS129" s="77">
        <v>0</v>
      </c>
      <c r="AT129" s="77">
        <v>0</v>
      </c>
      <c r="AU129" s="77">
        <v>0</v>
      </c>
      <c r="AV129" s="77">
        <v>0</v>
      </c>
      <c r="AW129" s="77">
        <v>0</v>
      </c>
      <c r="AX129" s="77">
        <v>0</v>
      </c>
      <c r="AY129" s="77">
        <v>0</v>
      </c>
      <c r="AZ129" s="77">
        <v>0</v>
      </c>
      <c r="BA129" s="77">
        <v>0</v>
      </c>
      <c r="BB129" s="77">
        <v>1235</v>
      </c>
      <c r="BC129" s="77">
        <v>1386</v>
      </c>
      <c r="BD129" s="77">
        <v>0</v>
      </c>
      <c r="BE129" s="77">
        <v>0</v>
      </c>
      <c r="BF129" s="77">
        <v>61</v>
      </c>
      <c r="BG129" s="77">
        <v>0</v>
      </c>
      <c r="BH129" s="77">
        <v>0</v>
      </c>
      <c r="BI129" s="77">
        <v>0</v>
      </c>
      <c r="BJ129" s="77">
        <v>0</v>
      </c>
      <c r="BK129" s="77">
        <v>0</v>
      </c>
      <c r="BL129" s="77">
        <v>0</v>
      </c>
      <c r="BM129" s="77">
        <v>0</v>
      </c>
      <c r="BN129" s="77">
        <v>0</v>
      </c>
      <c r="BO129" s="77">
        <v>0</v>
      </c>
      <c r="BP129" s="77">
        <v>0</v>
      </c>
      <c r="BQ129" s="77">
        <v>0</v>
      </c>
      <c r="BR129" s="77">
        <v>0</v>
      </c>
      <c r="BS129" s="77">
        <v>0</v>
      </c>
      <c r="BT129" s="77">
        <v>0</v>
      </c>
      <c r="BU129" s="77">
        <v>0</v>
      </c>
      <c r="BV129" s="77">
        <v>0</v>
      </c>
      <c r="BW129" s="77">
        <v>0</v>
      </c>
      <c r="BX129" s="77">
        <v>0</v>
      </c>
      <c r="BY129" s="77">
        <v>0</v>
      </c>
      <c r="BZ129" s="77">
        <v>0</v>
      </c>
      <c r="CA129" s="77">
        <v>0</v>
      </c>
      <c r="CB129" s="77">
        <v>0</v>
      </c>
      <c r="CC129" s="77">
        <v>322</v>
      </c>
      <c r="CD129" s="77">
        <v>0</v>
      </c>
      <c r="CE129" s="77">
        <v>0</v>
      </c>
      <c r="CF129" s="77">
        <v>371</v>
      </c>
      <c r="CG129" s="77">
        <v>0</v>
      </c>
      <c r="CH129" s="77">
        <v>243</v>
      </c>
      <c r="CI129" s="77">
        <v>123</v>
      </c>
      <c r="CJ129" s="77">
        <v>244</v>
      </c>
      <c r="CK129" s="78">
        <v>8651</v>
      </c>
    </row>
    <row r="130" spans="1:90" x14ac:dyDescent="0.25">
      <c r="A130" s="57" t="s">
        <v>195</v>
      </c>
      <c r="B130" s="76">
        <v>114</v>
      </c>
      <c r="C130" s="77">
        <v>0</v>
      </c>
      <c r="D130" s="77">
        <v>0</v>
      </c>
      <c r="E130" s="77">
        <v>0</v>
      </c>
      <c r="F130" s="77">
        <v>14</v>
      </c>
      <c r="G130" s="77">
        <v>0</v>
      </c>
      <c r="H130" s="77">
        <v>0</v>
      </c>
      <c r="I130" s="77">
        <v>0</v>
      </c>
      <c r="J130" s="77">
        <v>0</v>
      </c>
      <c r="K130" s="77">
        <v>0</v>
      </c>
      <c r="L130" s="77">
        <v>0</v>
      </c>
      <c r="M130" s="77">
        <v>0</v>
      </c>
      <c r="N130" s="77">
        <v>0</v>
      </c>
      <c r="O130" s="77">
        <v>0</v>
      </c>
      <c r="P130" s="77">
        <v>0</v>
      </c>
      <c r="Q130" s="77">
        <v>316</v>
      </c>
      <c r="R130" s="77">
        <v>0</v>
      </c>
      <c r="S130" s="77">
        <v>469</v>
      </c>
      <c r="T130" s="77">
        <v>167</v>
      </c>
      <c r="U130" s="77">
        <v>0</v>
      </c>
      <c r="V130" s="77">
        <v>0</v>
      </c>
      <c r="W130" s="77">
        <v>0</v>
      </c>
      <c r="X130" s="77">
        <v>0</v>
      </c>
      <c r="Y130" s="77">
        <v>0</v>
      </c>
      <c r="Z130" s="77">
        <v>0</v>
      </c>
      <c r="AA130" s="77">
        <v>0</v>
      </c>
      <c r="AB130" s="77">
        <v>0</v>
      </c>
      <c r="AC130" s="77">
        <v>0</v>
      </c>
      <c r="AD130" s="77">
        <v>0</v>
      </c>
      <c r="AE130" s="77">
        <v>0</v>
      </c>
      <c r="AF130" s="77">
        <v>0</v>
      </c>
      <c r="AG130" s="77">
        <v>0</v>
      </c>
      <c r="AH130" s="77">
        <v>8</v>
      </c>
      <c r="AI130" s="77">
        <v>0</v>
      </c>
      <c r="AJ130" s="77">
        <v>0</v>
      </c>
      <c r="AK130" s="77">
        <v>0</v>
      </c>
      <c r="AL130" s="77">
        <v>0</v>
      </c>
      <c r="AM130" s="77">
        <v>0</v>
      </c>
      <c r="AN130" s="77">
        <v>490</v>
      </c>
      <c r="AO130" s="77">
        <v>0</v>
      </c>
      <c r="AP130" s="77">
        <v>0</v>
      </c>
      <c r="AQ130" s="77">
        <v>0</v>
      </c>
      <c r="AR130" s="77">
        <v>505</v>
      </c>
      <c r="AS130" s="77">
        <v>0</v>
      </c>
      <c r="AT130" s="77">
        <v>0</v>
      </c>
      <c r="AU130" s="77">
        <v>0</v>
      </c>
      <c r="AV130" s="77">
        <v>0</v>
      </c>
      <c r="AW130" s="77">
        <v>0</v>
      </c>
      <c r="AX130" s="77">
        <v>0</v>
      </c>
      <c r="AY130" s="77">
        <v>0</v>
      </c>
      <c r="AZ130" s="77">
        <v>0</v>
      </c>
      <c r="BA130" s="77">
        <v>0</v>
      </c>
      <c r="BB130" s="77">
        <v>930</v>
      </c>
      <c r="BC130" s="77">
        <v>325</v>
      </c>
      <c r="BD130" s="77">
        <v>0</v>
      </c>
      <c r="BE130" s="77">
        <v>0</v>
      </c>
      <c r="BF130" s="77">
        <v>0</v>
      </c>
      <c r="BG130" s="77">
        <v>0</v>
      </c>
      <c r="BH130" s="77">
        <v>15</v>
      </c>
      <c r="BI130" s="77">
        <v>0</v>
      </c>
      <c r="BJ130" s="77">
        <v>0</v>
      </c>
      <c r="BK130" s="77">
        <v>0</v>
      </c>
      <c r="BL130" s="77">
        <v>0</v>
      </c>
      <c r="BM130" s="77">
        <v>0</v>
      </c>
      <c r="BN130" s="77">
        <v>0</v>
      </c>
      <c r="BO130" s="77">
        <v>0</v>
      </c>
      <c r="BP130" s="77">
        <v>0</v>
      </c>
      <c r="BQ130" s="77">
        <v>0</v>
      </c>
      <c r="BR130" s="77">
        <v>128</v>
      </c>
      <c r="BS130" s="77">
        <v>128</v>
      </c>
      <c r="BT130" s="77">
        <v>2</v>
      </c>
      <c r="BU130" s="77">
        <v>0</v>
      </c>
      <c r="BV130" s="77">
        <v>2</v>
      </c>
      <c r="BW130" s="77">
        <v>0</v>
      </c>
      <c r="BX130" s="77">
        <v>0</v>
      </c>
      <c r="BY130" s="77">
        <v>17</v>
      </c>
      <c r="BZ130" s="77">
        <v>0</v>
      </c>
      <c r="CA130" s="77">
        <v>0</v>
      </c>
      <c r="CB130" s="77">
        <v>0</v>
      </c>
      <c r="CC130" s="77">
        <v>302</v>
      </c>
      <c r="CD130" s="77">
        <v>0</v>
      </c>
      <c r="CE130" s="77">
        <v>0</v>
      </c>
      <c r="CF130" s="77">
        <v>192</v>
      </c>
      <c r="CG130" s="77">
        <v>0</v>
      </c>
      <c r="CH130" s="77">
        <v>115</v>
      </c>
      <c r="CI130" s="77">
        <v>26</v>
      </c>
      <c r="CJ130" s="77">
        <v>111</v>
      </c>
      <c r="CK130" s="78">
        <v>4376</v>
      </c>
    </row>
    <row r="131" spans="1:90" x14ac:dyDescent="0.25">
      <c r="A131" s="57" t="s">
        <v>196</v>
      </c>
      <c r="B131" s="76">
        <v>1129</v>
      </c>
      <c r="C131" s="77">
        <v>60</v>
      </c>
      <c r="D131" s="77">
        <v>744</v>
      </c>
      <c r="E131" s="77">
        <v>71</v>
      </c>
      <c r="F131" s="77">
        <v>176</v>
      </c>
      <c r="G131" s="77">
        <v>0</v>
      </c>
      <c r="H131" s="77">
        <v>0</v>
      </c>
      <c r="I131" s="77">
        <v>0</v>
      </c>
      <c r="J131" s="77">
        <v>87</v>
      </c>
      <c r="K131" s="77">
        <v>0</v>
      </c>
      <c r="L131" s="77">
        <v>0</v>
      </c>
      <c r="M131" s="77">
        <v>0</v>
      </c>
      <c r="N131" s="77">
        <v>0</v>
      </c>
      <c r="O131" s="77">
        <v>37</v>
      </c>
      <c r="P131" s="77">
        <v>87</v>
      </c>
      <c r="Q131" s="77">
        <v>1677</v>
      </c>
      <c r="R131" s="77">
        <v>0</v>
      </c>
      <c r="S131" s="77">
        <v>771</v>
      </c>
      <c r="T131" s="77">
        <v>1984</v>
      </c>
      <c r="U131" s="77">
        <v>0</v>
      </c>
      <c r="V131" s="77">
        <v>0</v>
      </c>
      <c r="W131" s="77">
        <v>0</v>
      </c>
      <c r="X131" s="77">
        <v>0</v>
      </c>
      <c r="Y131" s="77">
        <v>0</v>
      </c>
      <c r="Z131" s="77">
        <v>0</v>
      </c>
      <c r="AA131" s="77">
        <v>60</v>
      </c>
      <c r="AB131" s="77">
        <v>58</v>
      </c>
      <c r="AC131" s="77">
        <v>246</v>
      </c>
      <c r="AD131" s="77">
        <v>75</v>
      </c>
      <c r="AE131" s="77">
        <v>0</v>
      </c>
      <c r="AF131" s="77">
        <v>317</v>
      </c>
      <c r="AG131" s="77">
        <v>332</v>
      </c>
      <c r="AH131" s="77">
        <v>357</v>
      </c>
      <c r="AI131" s="77">
        <v>0</v>
      </c>
      <c r="AJ131" s="77">
        <v>19</v>
      </c>
      <c r="AK131" s="77">
        <v>0</v>
      </c>
      <c r="AL131" s="77">
        <v>53</v>
      </c>
      <c r="AM131" s="77">
        <v>27</v>
      </c>
      <c r="AN131" s="77">
        <v>4203</v>
      </c>
      <c r="AO131" s="77">
        <v>67</v>
      </c>
      <c r="AP131" s="77">
        <v>0</v>
      </c>
      <c r="AQ131" s="77">
        <v>251</v>
      </c>
      <c r="AR131" s="77">
        <v>9315</v>
      </c>
      <c r="AS131" s="77">
        <v>36</v>
      </c>
      <c r="AT131" s="77">
        <v>785</v>
      </c>
      <c r="AU131" s="77">
        <v>1025</v>
      </c>
      <c r="AV131" s="77">
        <v>18</v>
      </c>
      <c r="AW131" s="77">
        <v>37</v>
      </c>
      <c r="AX131" s="77">
        <v>29</v>
      </c>
      <c r="AY131" s="77">
        <v>0</v>
      </c>
      <c r="AZ131" s="77">
        <v>60</v>
      </c>
      <c r="BA131" s="77">
        <v>43</v>
      </c>
      <c r="BB131" s="77">
        <v>4163</v>
      </c>
      <c r="BC131" s="77">
        <v>4710</v>
      </c>
      <c r="BD131" s="77">
        <v>0</v>
      </c>
      <c r="BE131" s="77">
        <v>87</v>
      </c>
      <c r="BF131" s="77">
        <v>0</v>
      </c>
      <c r="BG131" s="77">
        <v>611</v>
      </c>
      <c r="BH131" s="77">
        <v>259</v>
      </c>
      <c r="BI131" s="77">
        <v>150</v>
      </c>
      <c r="BJ131" s="77">
        <v>150</v>
      </c>
      <c r="BK131" s="77">
        <v>0</v>
      </c>
      <c r="BL131" s="77">
        <v>87</v>
      </c>
      <c r="BM131" s="77">
        <v>296</v>
      </c>
      <c r="BN131" s="77">
        <v>27</v>
      </c>
      <c r="BO131" s="77">
        <v>235</v>
      </c>
      <c r="BP131" s="77">
        <v>215</v>
      </c>
      <c r="BQ131" s="77">
        <v>0</v>
      </c>
      <c r="BR131" s="77">
        <v>1435</v>
      </c>
      <c r="BS131" s="77">
        <v>1435</v>
      </c>
      <c r="BT131" s="77">
        <v>73</v>
      </c>
      <c r="BU131" s="77">
        <v>192</v>
      </c>
      <c r="BV131" s="77">
        <v>73</v>
      </c>
      <c r="BW131" s="77">
        <v>215</v>
      </c>
      <c r="BX131" s="77">
        <v>169</v>
      </c>
      <c r="BY131" s="77">
        <v>1234</v>
      </c>
      <c r="BZ131" s="77">
        <v>244</v>
      </c>
      <c r="CA131" s="77">
        <v>231</v>
      </c>
      <c r="CB131" s="77">
        <v>317</v>
      </c>
      <c r="CC131" s="77">
        <v>1699</v>
      </c>
      <c r="CD131" s="77">
        <v>106</v>
      </c>
      <c r="CE131" s="77">
        <v>246</v>
      </c>
      <c r="CF131" s="77">
        <v>1991</v>
      </c>
      <c r="CG131" s="77">
        <v>0</v>
      </c>
      <c r="CH131" s="77">
        <v>1046</v>
      </c>
      <c r="CI131" s="77">
        <v>61</v>
      </c>
      <c r="CJ131" s="77">
        <v>783</v>
      </c>
      <c r="CK131" s="78">
        <v>46776</v>
      </c>
    </row>
    <row r="132" spans="1:90" x14ac:dyDescent="0.25">
      <c r="A132" s="23" t="s">
        <v>30</v>
      </c>
      <c r="B132" s="73">
        <v>3218</v>
      </c>
      <c r="C132" s="74">
        <v>231</v>
      </c>
      <c r="D132" s="74">
        <v>283</v>
      </c>
      <c r="E132" s="74">
        <v>3</v>
      </c>
      <c r="F132" s="74">
        <v>1061</v>
      </c>
      <c r="G132" s="74">
        <v>0</v>
      </c>
      <c r="H132" s="74">
        <v>0</v>
      </c>
      <c r="I132" s="74">
        <v>0</v>
      </c>
      <c r="J132" s="74">
        <v>319</v>
      </c>
      <c r="K132" s="74">
        <v>0</v>
      </c>
      <c r="L132" s="74">
        <v>0</v>
      </c>
      <c r="M132" s="74">
        <v>1</v>
      </c>
      <c r="N132" s="74">
        <v>374</v>
      </c>
      <c r="O132" s="74">
        <v>374</v>
      </c>
      <c r="P132" s="74">
        <v>304</v>
      </c>
      <c r="Q132" s="74">
        <v>6281</v>
      </c>
      <c r="R132" s="74">
        <v>8</v>
      </c>
      <c r="S132" s="74">
        <v>4612</v>
      </c>
      <c r="T132" s="74">
        <v>8143</v>
      </c>
      <c r="U132" s="74">
        <v>1880</v>
      </c>
      <c r="V132" s="74">
        <v>4</v>
      </c>
      <c r="W132" s="74">
        <v>0</v>
      </c>
      <c r="X132" s="74">
        <v>0</v>
      </c>
      <c r="Y132" s="74">
        <v>0</v>
      </c>
      <c r="Z132" s="74">
        <v>0</v>
      </c>
      <c r="AA132" s="74">
        <v>1</v>
      </c>
      <c r="AB132" s="74">
        <v>6</v>
      </c>
      <c r="AC132" s="74">
        <v>2</v>
      </c>
      <c r="AD132" s="74">
        <v>1</v>
      </c>
      <c r="AE132" s="74">
        <v>0</v>
      </c>
      <c r="AF132" s="74">
        <v>13</v>
      </c>
      <c r="AG132" s="74">
        <v>897</v>
      </c>
      <c r="AH132" s="74">
        <v>1456</v>
      </c>
      <c r="AI132" s="74">
        <v>0</v>
      </c>
      <c r="AJ132" s="74">
        <v>51</v>
      </c>
      <c r="AK132" s="74">
        <v>63</v>
      </c>
      <c r="AL132" s="74">
        <v>160</v>
      </c>
      <c r="AM132" s="74">
        <v>68</v>
      </c>
      <c r="AN132" s="74">
        <v>16838</v>
      </c>
      <c r="AO132" s="74">
        <v>9</v>
      </c>
      <c r="AP132" s="74">
        <v>132</v>
      </c>
      <c r="AQ132" s="74">
        <v>68</v>
      </c>
      <c r="AR132" s="74">
        <v>29337</v>
      </c>
      <c r="AS132" s="74">
        <v>263</v>
      </c>
      <c r="AT132" s="74">
        <v>2380</v>
      </c>
      <c r="AU132" s="74">
        <v>2472</v>
      </c>
      <c r="AV132" s="74">
        <v>0</v>
      </c>
      <c r="AW132" s="74">
        <v>0</v>
      </c>
      <c r="AX132" s="74">
        <v>0</v>
      </c>
      <c r="AY132" s="74">
        <v>0</v>
      </c>
      <c r="AZ132" s="74">
        <v>176</v>
      </c>
      <c r="BA132" s="74">
        <v>42</v>
      </c>
      <c r="BB132" s="74">
        <v>11357</v>
      </c>
      <c r="BC132" s="74">
        <v>22737</v>
      </c>
      <c r="BD132" s="74">
        <v>1129</v>
      </c>
      <c r="BE132" s="74">
        <v>265</v>
      </c>
      <c r="BF132" s="74">
        <v>0</v>
      </c>
      <c r="BG132" s="74">
        <v>1839</v>
      </c>
      <c r="BH132" s="74">
        <v>543</v>
      </c>
      <c r="BI132" s="74">
        <v>95</v>
      </c>
      <c r="BJ132" s="74">
        <v>278</v>
      </c>
      <c r="BK132" s="74">
        <v>0</v>
      </c>
      <c r="BL132" s="74">
        <v>264</v>
      </c>
      <c r="BM132" s="74">
        <v>50</v>
      </c>
      <c r="BN132" s="74">
        <v>0</v>
      </c>
      <c r="BO132" s="74">
        <v>50</v>
      </c>
      <c r="BP132" s="74">
        <v>0</v>
      </c>
      <c r="BQ132" s="74">
        <v>0</v>
      </c>
      <c r="BR132" s="74">
        <v>4694</v>
      </c>
      <c r="BS132" s="74">
        <v>4711</v>
      </c>
      <c r="BT132" s="74">
        <v>279</v>
      </c>
      <c r="BU132" s="74">
        <v>567</v>
      </c>
      <c r="BV132" s="74">
        <v>276</v>
      </c>
      <c r="BW132" s="74">
        <v>567</v>
      </c>
      <c r="BX132" s="74">
        <v>276</v>
      </c>
      <c r="BY132" s="74">
        <v>5247</v>
      </c>
      <c r="BZ132" s="74">
        <v>538</v>
      </c>
      <c r="CA132" s="74">
        <v>533</v>
      </c>
      <c r="CB132" s="74">
        <v>868</v>
      </c>
      <c r="CC132" s="74">
        <v>6017</v>
      </c>
      <c r="CD132" s="74">
        <v>392</v>
      </c>
      <c r="CE132" s="74">
        <v>50</v>
      </c>
      <c r="CF132" s="74">
        <v>8718</v>
      </c>
      <c r="CG132" s="74">
        <v>152</v>
      </c>
      <c r="CH132" s="74">
        <v>2512</v>
      </c>
      <c r="CI132" s="74">
        <v>188</v>
      </c>
      <c r="CJ132" s="74">
        <v>4023</v>
      </c>
      <c r="CK132" s="75">
        <v>160746</v>
      </c>
      <c r="CL132" s="5"/>
    </row>
    <row r="133" spans="1:90" x14ac:dyDescent="0.25">
      <c r="A133" s="57" t="s">
        <v>197</v>
      </c>
      <c r="B133" s="76">
        <v>288</v>
      </c>
      <c r="C133" s="77">
        <v>4</v>
      </c>
      <c r="D133" s="77">
        <v>0</v>
      </c>
      <c r="E133" s="77">
        <v>0</v>
      </c>
      <c r="F133" s="77">
        <v>20</v>
      </c>
      <c r="G133" s="77">
        <v>0</v>
      </c>
      <c r="H133" s="77">
        <v>0</v>
      </c>
      <c r="I133" s="77">
        <v>0</v>
      </c>
      <c r="J133" s="77">
        <v>0</v>
      </c>
      <c r="K133" s="77">
        <v>0</v>
      </c>
      <c r="L133" s="77">
        <v>0</v>
      </c>
      <c r="M133" s="77">
        <v>0</v>
      </c>
      <c r="N133" s="77">
        <v>0</v>
      </c>
      <c r="O133" s="77">
        <v>0</v>
      </c>
      <c r="P133" s="77">
        <v>0</v>
      </c>
      <c r="Q133" s="77">
        <v>523</v>
      </c>
      <c r="R133" s="77">
        <v>0</v>
      </c>
      <c r="S133" s="77">
        <v>406</v>
      </c>
      <c r="T133" s="77">
        <v>460</v>
      </c>
      <c r="U133" s="77">
        <v>0</v>
      </c>
      <c r="V133" s="77">
        <v>0</v>
      </c>
      <c r="W133" s="77">
        <v>0</v>
      </c>
      <c r="X133" s="77">
        <v>0</v>
      </c>
      <c r="Y133" s="77">
        <v>0</v>
      </c>
      <c r="Z133" s="77">
        <v>0</v>
      </c>
      <c r="AA133" s="77">
        <v>0</v>
      </c>
      <c r="AB133" s="77">
        <v>0</v>
      </c>
      <c r="AC133" s="77">
        <v>0</v>
      </c>
      <c r="AD133" s="77">
        <v>0</v>
      </c>
      <c r="AE133" s="77">
        <v>0</v>
      </c>
      <c r="AF133" s="77">
        <v>0</v>
      </c>
      <c r="AG133" s="77">
        <v>108</v>
      </c>
      <c r="AH133" s="77">
        <v>174</v>
      </c>
      <c r="AI133" s="77">
        <v>0</v>
      </c>
      <c r="AJ133" s="77">
        <v>0</v>
      </c>
      <c r="AK133" s="77">
        <v>0</v>
      </c>
      <c r="AL133" s="77">
        <v>0</v>
      </c>
      <c r="AM133" s="77">
        <v>0</v>
      </c>
      <c r="AN133" s="77">
        <v>877</v>
      </c>
      <c r="AO133" s="77">
        <v>0</v>
      </c>
      <c r="AP133" s="77">
        <v>0</v>
      </c>
      <c r="AQ133" s="77">
        <v>14</v>
      </c>
      <c r="AR133" s="77">
        <v>1806</v>
      </c>
      <c r="AS133" s="77">
        <v>10</v>
      </c>
      <c r="AT133" s="77">
        <v>0</v>
      </c>
      <c r="AU133" s="77">
        <v>0</v>
      </c>
      <c r="AV133" s="77">
        <v>0</v>
      </c>
      <c r="AW133" s="77">
        <v>0</v>
      </c>
      <c r="AX133" s="77">
        <v>0</v>
      </c>
      <c r="AY133" s="77">
        <v>0</v>
      </c>
      <c r="AZ133" s="77">
        <v>6</v>
      </c>
      <c r="BA133" s="77">
        <v>0</v>
      </c>
      <c r="BB133" s="77">
        <v>915</v>
      </c>
      <c r="BC133" s="77">
        <v>1295</v>
      </c>
      <c r="BD133" s="77">
        <v>0</v>
      </c>
      <c r="BE133" s="77">
        <v>0</v>
      </c>
      <c r="BF133" s="77">
        <v>0</v>
      </c>
      <c r="BG133" s="77">
        <v>0</v>
      </c>
      <c r="BH133" s="77">
        <v>45</v>
      </c>
      <c r="BI133" s="77">
        <v>0</v>
      </c>
      <c r="BJ133" s="77">
        <v>0</v>
      </c>
      <c r="BK133" s="77">
        <v>0</v>
      </c>
      <c r="BL133" s="77">
        <v>0</v>
      </c>
      <c r="BM133" s="77">
        <v>0</v>
      </c>
      <c r="BN133" s="77">
        <v>0</v>
      </c>
      <c r="BO133" s="77">
        <v>0</v>
      </c>
      <c r="BP133" s="77">
        <v>0</v>
      </c>
      <c r="BQ133" s="77">
        <v>0</v>
      </c>
      <c r="BR133" s="77">
        <v>303</v>
      </c>
      <c r="BS133" s="77">
        <v>320</v>
      </c>
      <c r="BT133" s="77">
        <v>17</v>
      </c>
      <c r="BU133" s="77">
        <v>0</v>
      </c>
      <c r="BV133" s="77">
        <v>17</v>
      </c>
      <c r="BW133" s="77">
        <v>0</v>
      </c>
      <c r="BX133" s="77">
        <v>0</v>
      </c>
      <c r="BY133" s="77">
        <v>222</v>
      </c>
      <c r="BZ133" s="77">
        <v>0</v>
      </c>
      <c r="CA133" s="77">
        <v>0</v>
      </c>
      <c r="CB133" s="77">
        <v>159</v>
      </c>
      <c r="CC133" s="77">
        <v>358</v>
      </c>
      <c r="CD133" s="77">
        <v>0</v>
      </c>
      <c r="CE133" s="77">
        <v>0</v>
      </c>
      <c r="CF133" s="77">
        <v>472</v>
      </c>
      <c r="CG133" s="77">
        <v>0</v>
      </c>
      <c r="CH133" s="77">
        <v>235</v>
      </c>
      <c r="CI133" s="77">
        <v>0</v>
      </c>
      <c r="CJ133" s="77">
        <v>233</v>
      </c>
      <c r="CK133" s="78">
        <v>9287</v>
      </c>
    </row>
    <row r="134" spans="1:90" x14ac:dyDescent="0.25">
      <c r="A134" s="57" t="s">
        <v>198</v>
      </c>
      <c r="B134" s="76">
        <v>173</v>
      </c>
      <c r="C134" s="77">
        <v>0</v>
      </c>
      <c r="D134" s="77">
        <v>0</v>
      </c>
      <c r="E134" s="77">
        <v>0</v>
      </c>
      <c r="F134" s="77">
        <v>0</v>
      </c>
      <c r="G134" s="77">
        <v>0</v>
      </c>
      <c r="H134" s="77">
        <v>0</v>
      </c>
      <c r="I134" s="77">
        <v>0</v>
      </c>
      <c r="J134" s="77">
        <v>0</v>
      </c>
      <c r="K134" s="77">
        <v>0</v>
      </c>
      <c r="L134" s="77">
        <v>0</v>
      </c>
      <c r="M134" s="77">
        <v>0</v>
      </c>
      <c r="N134" s="77">
        <v>0</v>
      </c>
      <c r="O134" s="77">
        <v>0</v>
      </c>
      <c r="P134" s="77">
        <v>0</v>
      </c>
      <c r="Q134" s="77">
        <v>453</v>
      </c>
      <c r="R134" s="77">
        <v>0</v>
      </c>
      <c r="S134" s="77">
        <v>390</v>
      </c>
      <c r="T134" s="77">
        <v>300</v>
      </c>
      <c r="U134" s="77">
        <v>0</v>
      </c>
      <c r="V134" s="77">
        <v>0</v>
      </c>
      <c r="W134" s="77">
        <v>0</v>
      </c>
      <c r="X134" s="77">
        <v>0</v>
      </c>
      <c r="Y134" s="77">
        <v>0</v>
      </c>
      <c r="Z134" s="77">
        <v>0</v>
      </c>
      <c r="AA134" s="77">
        <v>0</v>
      </c>
      <c r="AB134" s="77">
        <v>0</v>
      </c>
      <c r="AC134" s="77">
        <v>0</v>
      </c>
      <c r="AD134" s="77">
        <v>0</v>
      </c>
      <c r="AE134" s="77">
        <v>0</v>
      </c>
      <c r="AF134" s="77">
        <v>0</v>
      </c>
      <c r="AG134" s="77">
        <v>36</v>
      </c>
      <c r="AH134" s="77">
        <v>162</v>
      </c>
      <c r="AI134" s="77">
        <v>0</v>
      </c>
      <c r="AJ134" s="77">
        <v>0</v>
      </c>
      <c r="AK134" s="77">
        <v>0</v>
      </c>
      <c r="AL134" s="77">
        <v>0</v>
      </c>
      <c r="AM134" s="77">
        <v>0</v>
      </c>
      <c r="AN134" s="77">
        <v>784</v>
      </c>
      <c r="AO134" s="77">
        <v>0</v>
      </c>
      <c r="AP134" s="77">
        <v>0</v>
      </c>
      <c r="AQ134" s="77">
        <v>0</v>
      </c>
      <c r="AR134" s="77">
        <v>1648</v>
      </c>
      <c r="AS134" s="77">
        <v>237</v>
      </c>
      <c r="AT134" s="77">
        <v>0</v>
      </c>
      <c r="AU134" s="77">
        <v>172</v>
      </c>
      <c r="AV134" s="77">
        <v>0</v>
      </c>
      <c r="AW134" s="77">
        <v>0</v>
      </c>
      <c r="AX134" s="77">
        <v>0</v>
      </c>
      <c r="AY134" s="77">
        <v>0</v>
      </c>
      <c r="AZ134" s="77">
        <v>0</v>
      </c>
      <c r="BA134" s="77">
        <v>0</v>
      </c>
      <c r="BB134" s="77">
        <v>1183</v>
      </c>
      <c r="BC134" s="77">
        <v>0</v>
      </c>
      <c r="BD134" s="77">
        <v>29</v>
      </c>
      <c r="BE134" s="77">
        <v>0</v>
      </c>
      <c r="BF134" s="77">
        <v>0</v>
      </c>
      <c r="BG134" s="77">
        <v>0</v>
      </c>
      <c r="BH134" s="77">
        <v>27</v>
      </c>
      <c r="BI134" s="77">
        <v>0</v>
      </c>
      <c r="BJ134" s="77">
        <v>0</v>
      </c>
      <c r="BK134" s="77">
        <v>0</v>
      </c>
      <c r="BL134" s="77">
        <v>0</v>
      </c>
      <c r="BM134" s="77">
        <v>0</v>
      </c>
      <c r="BN134" s="77">
        <v>0</v>
      </c>
      <c r="BO134" s="77">
        <v>0</v>
      </c>
      <c r="BP134" s="77">
        <v>0</v>
      </c>
      <c r="BQ134" s="77">
        <v>0</v>
      </c>
      <c r="BR134" s="77">
        <v>182</v>
      </c>
      <c r="BS134" s="77">
        <v>182</v>
      </c>
      <c r="BT134" s="77">
        <v>0</v>
      </c>
      <c r="BU134" s="77">
        <v>0</v>
      </c>
      <c r="BV134" s="77">
        <v>0</v>
      </c>
      <c r="BW134" s="77">
        <v>0</v>
      </c>
      <c r="BX134" s="77">
        <v>0</v>
      </c>
      <c r="BY134" s="77">
        <v>182</v>
      </c>
      <c r="BZ134" s="77">
        <v>0</v>
      </c>
      <c r="CA134" s="77">
        <v>75</v>
      </c>
      <c r="CB134" s="77">
        <v>0</v>
      </c>
      <c r="CC134" s="77">
        <v>453</v>
      </c>
      <c r="CD134" s="77">
        <v>0</v>
      </c>
      <c r="CE134" s="77">
        <v>0</v>
      </c>
      <c r="CF134" s="77">
        <v>394</v>
      </c>
      <c r="CG134" s="77">
        <v>0</v>
      </c>
      <c r="CH134" s="77">
        <v>273</v>
      </c>
      <c r="CI134" s="77">
        <v>0</v>
      </c>
      <c r="CJ134" s="77">
        <v>244</v>
      </c>
      <c r="CK134" s="78">
        <v>7579</v>
      </c>
    </row>
    <row r="135" spans="1:90" x14ac:dyDescent="0.25">
      <c r="A135" s="57" t="s">
        <v>199</v>
      </c>
      <c r="B135" s="76">
        <v>1713</v>
      </c>
      <c r="C135" s="77">
        <v>180</v>
      </c>
      <c r="D135" s="77">
        <v>0</v>
      </c>
      <c r="E135" s="77">
        <v>0</v>
      </c>
      <c r="F135" s="77">
        <v>702</v>
      </c>
      <c r="G135" s="77">
        <v>0</v>
      </c>
      <c r="H135" s="77">
        <v>0</v>
      </c>
      <c r="I135" s="77">
        <v>0</v>
      </c>
      <c r="J135" s="77">
        <v>283</v>
      </c>
      <c r="K135" s="77">
        <v>0</v>
      </c>
      <c r="L135" s="77">
        <v>0</v>
      </c>
      <c r="M135" s="77">
        <v>0</v>
      </c>
      <c r="N135" s="77">
        <v>372</v>
      </c>
      <c r="O135" s="77">
        <v>372</v>
      </c>
      <c r="P135" s="77">
        <v>283</v>
      </c>
      <c r="Q135" s="77">
        <v>2928</v>
      </c>
      <c r="R135" s="77">
        <v>8</v>
      </c>
      <c r="S135" s="77">
        <v>2018</v>
      </c>
      <c r="T135" s="77">
        <v>5548</v>
      </c>
      <c r="U135" s="77">
        <v>1880</v>
      </c>
      <c r="V135" s="77">
        <v>4</v>
      </c>
      <c r="W135" s="77">
        <v>0</v>
      </c>
      <c r="X135" s="77">
        <v>0</v>
      </c>
      <c r="Y135" s="77">
        <v>0</v>
      </c>
      <c r="Z135" s="77">
        <v>0</v>
      </c>
      <c r="AA135" s="77">
        <v>0</v>
      </c>
      <c r="AB135" s="77">
        <v>0</v>
      </c>
      <c r="AC135" s="77">
        <v>0</v>
      </c>
      <c r="AD135" s="77">
        <v>0</v>
      </c>
      <c r="AE135" s="77">
        <v>0</v>
      </c>
      <c r="AF135" s="77">
        <v>0</v>
      </c>
      <c r="AG135" s="77">
        <v>653</v>
      </c>
      <c r="AH135" s="77">
        <v>664</v>
      </c>
      <c r="AI135" s="77">
        <v>0</v>
      </c>
      <c r="AJ135" s="77">
        <v>51</v>
      </c>
      <c r="AK135" s="77">
        <v>43</v>
      </c>
      <c r="AL135" s="77">
        <v>141</v>
      </c>
      <c r="AM135" s="77">
        <v>68</v>
      </c>
      <c r="AN135" s="77">
        <v>11065</v>
      </c>
      <c r="AO135" s="77">
        <v>0</v>
      </c>
      <c r="AP135" s="77">
        <v>132</v>
      </c>
      <c r="AQ135" s="77">
        <v>0</v>
      </c>
      <c r="AR135" s="77">
        <v>20693</v>
      </c>
      <c r="AS135" s="77">
        <v>0</v>
      </c>
      <c r="AT135" s="77">
        <v>1657</v>
      </c>
      <c r="AU135" s="77">
        <v>1584</v>
      </c>
      <c r="AV135" s="77">
        <v>0</v>
      </c>
      <c r="AW135" s="77">
        <v>0</v>
      </c>
      <c r="AX135" s="77">
        <v>0</v>
      </c>
      <c r="AY135" s="77">
        <v>0</v>
      </c>
      <c r="AZ135" s="77">
        <v>156</v>
      </c>
      <c r="BA135" s="77">
        <v>0</v>
      </c>
      <c r="BB135" s="77">
        <v>5038</v>
      </c>
      <c r="BC135" s="77">
        <v>15442</v>
      </c>
      <c r="BD135" s="77">
        <v>1100</v>
      </c>
      <c r="BE135" s="77">
        <v>240</v>
      </c>
      <c r="BF135" s="77">
        <v>0</v>
      </c>
      <c r="BG135" s="77">
        <v>1259</v>
      </c>
      <c r="BH135" s="77">
        <v>228</v>
      </c>
      <c r="BI135" s="77">
        <v>81</v>
      </c>
      <c r="BJ135" s="77">
        <v>228</v>
      </c>
      <c r="BK135" s="77">
        <v>0</v>
      </c>
      <c r="BL135" s="77">
        <v>240</v>
      </c>
      <c r="BM135" s="77">
        <v>0</v>
      </c>
      <c r="BN135" s="77">
        <v>0</v>
      </c>
      <c r="BO135" s="77">
        <v>0</v>
      </c>
      <c r="BP135" s="77">
        <v>0</v>
      </c>
      <c r="BQ135" s="77">
        <v>0</v>
      </c>
      <c r="BR135" s="77">
        <v>2994</v>
      </c>
      <c r="BS135" s="77">
        <v>2994</v>
      </c>
      <c r="BT135" s="77">
        <v>255</v>
      </c>
      <c r="BU135" s="77">
        <v>467</v>
      </c>
      <c r="BV135" s="77">
        <v>255</v>
      </c>
      <c r="BW135" s="77">
        <v>467</v>
      </c>
      <c r="BX135" s="77">
        <v>234</v>
      </c>
      <c r="BY135" s="77">
        <v>4143</v>
      </c>
      <c r="BZ135" s="77">
        <v>406</v>
      </c>
      <c r="CA135" s="77">
        <v>406</v>
      </c>
      <c r="CB135" s="77">
        <v>406</v>
      </c>
      <c r="CC135" s="77">
        <v>2859</v>
      </c>
      <c r="CD135" s="77">
        <v>390</v>
      </c>
      <c r="CE135" s="77">
        <v>0</v>
      </c>
      <c r="CF135" s="77">
        <v>5662</v>
      </c>
      <c r="CG135" s="77">
        <v>152</v>
      </c>
      <c r="CH135" s="77">
        <v>1221</v>
      </c>
      <c r="CI135" s="77">
        <v>0</v>
      </c>
      <c r="CJ135" s="77">
        <v>2714</v>
      </c>
      <c r="CK135" s="78">
        <v>103079</v>
      </c>
    </row>
    <row r="136" spans="1:90" x14ac:dyDescent="0.25">
      <c r="A136" s="57" t="s">
        <v>200</v>
      </c>
      <c r="B136" s="76">
        <v>0</v>
      </c>
      <c r="C136" s="77">
        <v>0</v>
      </c>
      <c r="D136" s="77">
        <v>0</v>
      </c>
      <c r="E136" s="77">
        <v>3</v>
      </c>
      <c r="F136" s="77">
        <v>226</v>
      </c>
      <c r="G136" s="77">
        <v>0</v>
      </c>
      <c r="H136" s="77">
        <v>0</v>
      </c>
      <c r="I136" s="77">
        <v>0</v>
      </c>
      <c r="J136" s="77">
        <v>0</v>
      </c>
      <c r="K136" s="77">
        <v>0</v>
      </c>
      <c r="L136" s="77">
        <v>0</v>
      </c>
      <c r="M136" s="77">
        <v>0</v>
      </c>
      <c r="N136" s="77">
        <v>0</v>
      </c>
      <c r="O136" s="77">
        <v>0</v>
      </c>
      <c r="P136" s="77">
        <v>0</v>
      </c>
      <c r="Q136" s="77">
        <v>648</v>
      </c>
      <c r="R136" s="77">
        <v>0</v>
      </c>
      <c r="S136" s="77">
        <v>195</v>
      </c>
      <c r="T136" s="77">
        <v>716</v>
      </c>
      <c r="U136" s="77">
        <v>0</v>
      </c>
      <c r="V136" s="77">
        <v>0</v>
      </c>
      <c r="W136" s="77">
        <v>0</v>
      </c>
      <c r="X136" s="77">
        <v>0</v>
      </c>
      <c r="Y136" s="77">
        <v>0</v>
      </c>
      <c r="Z136" s="77">
        <v>0</v>
      </c>
      <c r="AA136" s="77">
        <v>0</v>
      </c>
      <c r="AB136" s="77">
        <v>0</v>
      </c>
      <c r="AC136" s="77">
        <v>0</v>
      </c>
      <c r="AD136" s="77">
        <v>0</v>
      </c>
      <c r="AE136" s="77">
        <v>0</v>
      </c>
      <c r="AF136" s="77">
        <v>13</v>
      </c>
      <c r="AG136" s="77">
        <v>0</v>
      </c>
      <c r="AH136" s="77">
        <v>0</v>
      </c>
      <c r="AI136" s="77">
        <v>0</v>
      </c>
      <c r="AJ136" s="77">
        <v>0</v>
      </c>
      <c r="AK136" s="77">
        <v>0</v>
      </c>
      <c r="AL136" s="77">
        <v>0</v>
      </c>
      <c r="AM136" s="77">
        <v>0</v>
      </c>
      <c r="AN136" s="77">
        <v>1082</v>
      </c>
      <c r="AO136" s="77">
        <v>0</v>
      </c>
      <c r="AP136" s="77">
        <v>0</v>
      </c>
      <c r="AQ136" s="77">
        <v>0</v>
      </c>
      <c r="AR136" s="77">
        <v>1007</v>
      </c>
      <c r="AS136" s="77">
        <v>0</v>
      </c>
      <c r="AT136" s="77">
        <v>0</v>
      </c>
      <c r="AU136" s="77">
        <v>0</v>
      </c>
      <c r="AV136" s="77">
        <v>0</v>
      </c>
      <c r="AW136" s="77">
        <v>0</v>
      </c>
      <c r="AX136" s="77">
        <v>0</v>
      </c>
      <c r="AY136" s="77">
        <v>0</v>
      </c>
      <c r="AZ136" s="77">
        <v>0</v>
      </c>
      <c r="BA136" s="77">
        <v>0</v>
      </c>
      <c r="BB136" s="77">
        <v>758</v>
      </c>
      <c r="BC136" s="77">
        <v>3667</v>
      </c>
      <c r="BD136" s="77">
        <v>0</v>
      </c>
      <c r="BE136" s="77">
        <v>0</v>
      </c>
      <c r="BF136" s="77">
        <v>0</v>
      </c>
      <c r="BG136" s="77">
        <v>0</v>
      </c>
      <c r="BH136" s="77">
        <v>68</v>
      </c>
      <c r="BI136" s="77">
        <v>0</v>
      </c>
      <c r="BJ136" s="77">
        <v>50</v>
      </c>
      <c r="BK136" s="77">
        <v>0</v>
      </c>
      <c r="BL136" s="77">
        <v>0</v>
      </c>
      <c r="BM136" s="77">
        <v>0</v>
      </c>
      <c r="BN136" s="77">
        <v>0</v>
      </c>
      <c r="BO136" s="77">
        <v>0</v>
      </c>
      <c r="BP136" s="77">
        <v>0</v>
      </c>
      <c r="BQ136" s="77">
        <v>0</v>
      </c>
      <c r="BR136" s="77">
        <v>516</v>
      </c>
      <c r="BS136" s="77">
        <v>516</v>
      </c>
      <c r="BT136" s="77">
        <v>7</v>
      </c>
      <c r="BU136" s="77">
        <v>0</v>
      </c>
      <c r="BV136" s="77">
        <v>4</v>
      </c>
      <c r="BW136" s="77">
        <v>0</v>
      </c>
      <c r="BX136" s="77">
        <v>0</v>
      </c>
      <c r="BY136" s="77">
        <v>121</v>
      </c>
      <c r="BZ136" s="77">
        <v>0</v>
      </c>
      <c r="CA136" s="77">
        <v>0</v>
      </c>
      <c r="CB136" s="77">
        <v>0</v>
      </c>
      <c r="CC136" s="77">
        <v>648</v>
      </c>
      <c r="CD136" s="77">
        <v>0</v>
      </c>
      <c r="CE136" s="77">
        <v>0</v>
      </c>
      <c r="CF136" s="77">
        <v>716</v>
      </c>
      <c r="CG136" s="77">
        <v>0</v>
      </c>
      <c r="CH136" s="77">
        <v>259</v>
      </c>
      <c r="CI136" s="77">
        <v>188</v>
      </c>
      <c r="CJ136" s="77">
        <v>169</v>
      </c>
      <c r="CK136" s="78">
        <v>11577</v>
      </c>
    </row>
    <row r="137" spans="1:90" x14ac:dyDescent="0.25">
      <c r="A137" s="57" t="s">
        <v>201</v>
      </c>
      <c r="B137" s="76">
        <v>118</v>
      </c>
      <c r="C137" s="77">
        <v>26</v>
      </c>
      <c r="D137" s="77">
        <v>0</v>
      </c>
      <c r="E137" s="77">
        <v>0</v>
      </c>
      <c r="F137" s="77">
        <v>49</v>
      </c>
      <c r="G137" s="77">
        <v>0</v>
      </c>
      <c r="H137" s="77">
        <v>0</v>
      </c>
      <c r="I137" s="77">
        <v>0</v>
      </c>
      <c r="J137" s="77">
        <v>36</v>
      </c>
      <c r="K137" s="77">
        <v>0</v>
      </c>
      <c r="L137" s="77">
        <v>0</v>
      </c>
      <c r="M137" s="77">
        <v>0</v>
      </c>
      <c r="N137" s="77">
        <v>0</v>
      </c>
      <c r="O137" s="77">
        <v>0</v>
      </c>
      <c r="P137" s="77">
        <v>21</v>
      </c>
      <c r="Q137" s="77">
        <v>249</v>
      </c>
      <c r="R137" s="77">
        <v>0</v>
      </c>
      <c r="S137" s="77">
        <v>297</v>
      </c>
      <c r="T137" s="77">
        <v>243</v>
      </c>
      <c r="U137" s="77">
        <v>0</v>
      </c>
      <c r="V137" s="77">
        <v>0</v>
      </c>
      <c r="W137" s="77">
        <v>0</v>
      </c>
      <c r="X137" s="77">
        <v>0</v>
      </c>
      <c r="Y137" s="77">
        <v>0</v>
      </c>
      <c r="Z137" s="77">
        <v>0</v>
      </c>
      <c r="AA137" s="77">
        <v>1</v>
      </c>
      <c r="AB137" s="77">
        <v>1</v>
      </c>
      <c r="AC137" s="77">
        <v>0</v>
      </c>
      <c r="AD137" s="77">
        <v>0</v>
      </c>
      <c r="AE137" s="77">
        <v>0</v>
      </c>
      <c r="AF137" s="77">
        <v>0</v>
      </c>
      <c r="AG137" s="77">
        <v>30</v>
      </c>
      <c r="AH137" s="77">
        <v>86</v>
      </c>
      <c r="AI137" s="77">
        <v>0</v>
      </c>
      <c r="AJ137" s="77">
        <v>0</v>
      </c>
      <c r="AK137" s="77">
        <v>20</v>
      </c>
      <c r="AL137" s="77">
        <v>6</v>
      </c>
      <c r="AM137" s="77">
        <v>0</v>
      </c>
      <c r="AN137" s="77">
        <v>653</v>
      </c>
      <c r="AO137" s="77">
        <v>0</v>
      </c>
      <c r="AP137" s="77">
        <v>0</v>
      </c>
      <c r="AQ137" s="77">
        <v>0</v>
      </c>
      <c r="AR137" s="77">
        <v>846</v>
      </c>
      <c r="AS137" s="77">
        <v>13</v>
      </c>
      <c r="AT137" s="77">
        <v>193</v>
      </c>
      <c r="AU137" s="77">
        <v>193</v>
      </c>
      <c r="AV137" s="77">
        <v>0</v>
      </c>
      <c r="AW137" s="77">
        <v>0</v>
      </c>
      <c r="AX137" s="77">
        <v>0</v>
      </c>
      <c r="AY137" s="77">
        <v>0</v>
      </c>
      <c r="AZ137" s="77">
        <v>0</v>
      </c>
      <c r="BA137" s="77">
        <v>42</v>
      </c>
      <c r="BB137" s="77">
        <v>643</v>
      </c>
      <c r="BC137" s="77">
        <v>369</v>
      </c>
      <c r="BD137" s="77">
        <v>0</v>
      </c>
      <c r="BE137" s="77">
        <v>25</v>
      </c>
      <c r="BF137" s="77">
        <v>0</v>
      </c>
      <c r="BG137" s="77">
        <v>139</v>
      </c>
      <c r="BH137" s="77">
        <v>22</v>
      </c>
      <c r="BI137" s="77">
        <v>0</v>
      </c>
      <c r="BJ137" s="77">
        <v>0</v>
      </c>
      <c r="BK137" s="77">
        <v>0</v>
      </c>
      <c r="BL137" s="77">
        <v>24</v>
      </c>
      <c r="BM137" s="77">
        <v>0</v>
      </c>
      <c r="BN137" s="77">
        <v>0</v>
      </c>
      <c r="BO137" s="77">
        <v>0</v>
      </c>
      <c r="BP137" s="77">
        <v>0</v>
      </c>
      <c r="BQ137" s="77">
        <v>0</v>
      </c>
      <c r="BR137" s="77">
        <v>96</v>
      </c>
      <c r="BS137" s="77">
        <v>96</v>
      </c>
      <c r="BT137" s="77">
        <v>0</v>
      </c>
      <c r="BU137" s="77">
        <v>0</v>
      </c>
      <c r="BV137" s="77">
        <v>0</v>
      </c>
      <c r="BW137" s="77">
        <v>0</v>
      </c>
      <c r="BX137" s="77">
        <v>0</v>
      </c>
      <c r="BY137" s="77">
        <v>146</v>
      </c>
      <c r="BZ137" s="77">
        <v>52</v>
      </c>
      <c r="CA137" s="77">
        <v>52</v>
      </c>
      <c r="CB137" s="77">
        <v>0</v>
      </c>
      <c r="CC137" s="77">
        <v>249</v>
      </c>
      <c r="CD137" s="77">
        <v>0</v>
      </c>
      <c r="CE137" s="77">
        <v>0</v>
      </c>
      <c r="CF137" s="77">
        <v>243</v>
      </c>
      <c r="CG137" s="77">
        <v>0</v>
      </c>
      <c r="CH137" s="77">
        <v>9</v>
      </c>
      <c r="CI137" s="77">
        <v>0</v>
      </c>
      <c r="CJ137" s="77">
        <v>169</v>
      </c>
      <c r="CK137" s="78">
        <v>5457</v>
      </c>
    </row>
    <row r="138" spans="1:90" x14ac:dyDescent="0.25">
      <c r="A138" s="57" t="s">
        <v>202</v>
      </c>
      <c r="B138" s="76">
        <v>283</v>
      </c>
      <c r="C138" s="77">
        <v>0</v>
      </c>
      <c r="D138" s="77">
        <v>26</v>
      </c>
      <c r="E138" s="77">
        <v>0</v>
      </c>
      <c r="F138" s="77">
        <v>0</v>
      </c>
      <c r="G138" s="77">
        <v>0</v>
      </c>
      <c r="H138" s="77">
        <v>0</v>
      </c>
      <c r="I138" s="77">
        <v>0</v>
      </c>
      <c r="J138" s="77">
        <v>0</v>
      </c>
      <c r="K138" s="77">
        <v>0</v>
      </c>
      <c r="L138" s="77">
        <v>0</v>
      </c>
      <c r="M138" s="77">
        <v>0</v>
      </c>
      <c r="N138" s="77">
        <v>0</v>
      </c>
      <c r="O138" s="77">
        <v>0</v>
      </c>
      <c r="P138" s="77">
        <v>0</v>
      </c>
      <c r="Q138" s="77">
        <v>530</v>
      </c>
      <c r="R138" s="77">
        <v>0</v>
      </c>
      <c r="S138" s="77">
        <v>825</v>
      </c>
      <c r="T138" s="77">
        <v>0</v>
      </c>
      <c r="U138" s="77">
        <v>0</v>
      </c>
      <c r="V138" s="77">
        <v>0</v>
      </c>
      <c r="W138" s="77">
        <v>0</v>
      </c>
      <c r="X138" s="77">
        <v>0</v>
      </c>
      <c r="Y138" s="77">
        <v>0</v>
      </c>
      <c r="Z138" s="77">
        <v>0</v>
      </c>
      <c r="AA138" s="77">
        <v>0</v>
      </c>
      <c r="AB138" s="77">
        <v>0</v>
      </c>
      <c r="AC138" s="77">
        <v>0</v>
      </c>
      <c r="AD138" s="77">
        <v>0</v>
      </c>
      <c r="AE138" s="77">
        <v>0</v>
      </c>
      <c r="AF138" s="77">
        <v>0</v>
      </c>
      <c r="AG138" s="77">
        <v>44</v>
      </c>
      <c r="AH138" s="77">
        <v>126</v>
      </c>
      <c r="AI138" s="77">
        <v>0</v>
      </c>
      <c r="AJ138" s="77">
        <v>0</v>
      </c>
      <c r="AK138" s="77">
        <v>0</v>
      </c>
      <c r="AL138" s="77">
        <v>0</v>
      </c>
      <c r="AM138" s="77">
        <v>0</v>
      </c>
      <c r="AN138" s="77">
        <v>270</v>
      </c>
      <c r="AO138" s="77">
        <v>0</v>
      </c>
      <c r="AP138" s="77">
        <v>0</v>
      </c>
      <c r="AQ138" s="77">
        <v>0</v>
      </c>
      <c r="AR138" s="77">
        <v>635</v>
      </c>
      <c r="AS138" s="77">
        <v>0</v>
      </c>
      <c r="AT138" s="77">
        <v>159</v>
      </c>
      <c r="AU138" s="77">
        <v>155</v>
      </c>
      <c r="AV138" s="77">
        <v>0</v>
      </c>
      <c r="AW138" s="77">
        <v>0</v>
      </c>
      <c r="AX138" s="77">
        <v>0</v>
      </c>
      <c r="AY138" s="77">
        <v>0</v>
      </c>
      <c r="AZ138" s="77">
        <v>0</v>
      </c>
      <c r="BA138" s="77">
        <v>0</v>
      </c>
      <c r="BB138" s="77">
        <v>765</v>
      </c>
      <c r="BC138" s="77">
        <v>727</v>
      </c>
      <c r="BD138" s="77">
        <v>0</v>
      </c>
      <c r="BE138" s="77">
        <v>0</v>
      </c>
      <c r="BF138" s="77">
        <v>0</v>
      </c>
      <c r="BG138" s="77">
        <v>102</v>
      </c>
      <c r="BH138" s="77">
        <v>77</v>
      </c>
      <c r="BI138" s="77">
        <v>0</v>
      </c>
      <c r="BJ138" s="77">
        <v>0</v>
      </c>
      <c r="BK138" s="77">
        <v>0</v>
      </c>
      <c r="BL138" s="77">
        <v>0</v>
      </c>
      <c r="BM138" s="77">
        <v>0</v>
      </c>
      <c r="BN138" s="77">
        <v>0</v>
      </c>
      <c r="BO138" s="77">
        <v>0</v>
      </c>
      <c r="BP138" s="77">
        <v>0</v>
      </c>
      <c r="BQ138" s="77">
        <v>0</v>
      </c>
      <c r="BR138" s="77">
        <v>38</v>
      </c>
      <c r="BS138" s="77">
        <v>38</v>
      </c>
      <c r="BT138" s="77">
        <v>0</v>
      </c>
      <c r="BU138" s="77">
        <v>0</v>
      </c>
      <c r="BV138" s="77">
        <v>0</v>
      </c>
      <c r="BW138" s="77">
        <v>0</v>
      </c>
      <c r="BX138" s="77">
        <v>0</v>
      </c>
      <c r="BY138" s="77">
        <v>145</v>
      </c>
      <c r="BZ138" s="77">
        <v>80</v>
      </c>
      <c r="CA138" s="77">
        <v>0</v>
      </c>
      <c r="CB138" s="77">
        <v>52</v>
      </c>
      <c r="CC138" s="77">
        <v>515</v>
      </c>
      <c r="CD138" s="77">
        <v>0</v>
      </c>
      <c r="CE138" s="77">
        <v>0</v>
      </c>
      <c r="CF138" s="77">
        <v>355</v>
      </c>
      <c r="CG138" s="77">
        <v>0</v>
      </c>
      <c r="CH138" s="77">
        <v>147</v>
      </c>
      <c r="CI138" s="77">
        <v>0</v>
      </c>
      <c r="CJ138" s="77">
        <v>143</v>
      </c>
      <c r="CK138" s="78">
        <v>6237</v>
      </c>
    </row>
    <row r="139" spans="1:90" x14ac:dyDescent="0.25">
      <c r="A139" s="57" t="s">
        <v>203</v>
      </c>
      <c r="B139" s="76">
        <v>643</v>
      </c>
      <c r="C139" s="77">
        <v>21</v>
      </c>
      <c r="D139" s="77">
        <v>257</v>
      </c>
      <c r="E139" s="77">
        <v>0</v>
      </c>
      <c r="F139" s="77">
        <v>64</v>
      </c>
      <c r="G139" s="77">
        <v>0</v>
      </c>
      <c r="H139" s="77">
        <v>0</v>
      </c>
      <c r="I139" s="77">
        <v>0</v>
      </c>
      <c r="J139" s="77">
        <v>0</v>
      </c>
      <c r="K139" s="77">
        <v>0</v>
      </c>
      <c r="L139" s="77">
        <v>0</v>
      </c>
      <c r="M139" s="77">
        <v>1</v>
      </c>
      <c r="N139" s="77">
        <v>2</v>
      </c>
      <c r="O139" s="77">
        <v>2</v>
      </c>
      <c r="P139" s="77">
        <v>0</v>
      </c>
      <c r="Q139" s="77">
        <v>950</v>
      </c>
      <c r="R139" s="77">
        <v>0</v>
      </c>
      <c r="S139" s="77">
        <v>481</v>
      </c>
      <c r="T139" s="77">
        <v>876</v>
      </c>
      <c r="U139" s="77">
        <v>0</v>
      </c>
      <c r="V139" s="77">
        <v>0</v>
      </c>
      <c r="W139" s="77">
        <v>0</v>
      </c>
      <c r="X139" s="77">
        <v>0</v>
      </c>
      <c r="Y139" s="77">
        <v>0</v>
      </c>
      <c r="Z139" s="77">
        <v>0</v>
      </c>
      <c r="AA139" s="77">
        <v>0</v>
      </c>
      <c r="AB139" s="77">
        <v>5</v>
      </c>
      <c r="AC139" s="77">
        <v>2</v>
      </c>
      <c r="AD139" s="77">
        <v>1</v>
      </c>
      <c r="AE139" s="77">
        <v>0</v>
      </c>
      <c r="AF139" s="77">
        <v>0</v>
      </c>
      <c r="AG139" s="77">
        <v>26</v>
      </c>
      <c r="AH139" s="77">
        <v>244</v>
      </c>
      <c r="AI139" s="77">
        <v>0</v>
      </c>
      <c r="AJ139" s="77">
        <v>0</v>
      </c>
      <c r="AK139" s="77">
        <v>0</v>
      </c>
      <c r="AL139" s="77">
        <v>13</v>
      </c>
      <c r="AM139" s="77">
        <v>0</v>
      </c>
      <c r="AN139" s="77">
        <v>2107</v>
      </c>
      <c r="AO139" s="77">
        <v>9</v>
      </c>
      <c r="AP139" s="77">
        <v>0</v>
      </c>
      <c r="AQ139" s="77">
        <v>54</v>
      </c>
      <c r="AR139" s="77">
        <v>2702</v>
      </c>
      <c r="AS139" s="77">
        <v>3</v>
      </c>
      <c r="AT139" s="77">
        <v>371</v>
      </c>
      <c r="AU139" s="77">
        <v>368</v>
      </c>
      <c r="AV139" s="77">
        <v>0</v>
      </c>
      <c r="AW139" s="77">
        <v>0</v>
      </c>
      <c r="AX139" s="77">
        <v>0</v>
      </c>
      <c r="AY139" s="77">
        <v>0</v>
      </c>
      <c r="AZ139" s="77">
        <v>14</v>
      </c>
      <c r="BA139" s="77">
        <v>0</v>
      </c>
      <c r="BB139" s="77">
        <v>2055</v>
      </c>
      <c r="BC139" s="77">
        <v>1237</v>
      </c>
      <c r="BD139" s="77">
        <v>0</v>
      </c>
      <c r="BE139" s="77">
        <v>0</v>
      </c>
      <c r="BF139" s="77">
        <v>0</v>
      </c>
      <c r="BG139" s="77">
        <v>339</v>
      </c>
      <c r="BH139" s="77">
        <v>76</v>
      </c>
      <c r="BI139" s="77">
        <v>14</v>
      </c>
      <c r="BJ139" s="77">
        <v>0</v>
      </c>
      <c r="BK139" s="77">
        <v>0</v>
      </c>
      <c r="BL139" s="77">
        <v>0</v>
      </c>
      <c r="BM139" s="77">
        <v>50</v>
      </c>
      <c r="BN139" s="77">
        <v>0</v>
      </c>
      <c r="BO139" s="77">
        <v>50</v>
      </c>
      <c r="BP139" s="77">
        <v>0</v>
      </c>
      <c r="BQ139" s="77">
        <v>0</v>
      </c>
      <c r="BR139" s="77">
        <v>565</v>
      </c>
      <c r="BS139" s="77">
        <v>565</v>
      </c>
      <c r="BT139" s="77">
        <v>0</v>
      </c>
      <c r="BU139" s="77">
        <v>100</v>
      </c>
      <c r="BV139" s="77">
        <v>0</v>
      </c>
      <c r="BW139" s="77">
        <v>100</v>
      </c>
      <c r="BX139" s="77">
        <v>42</v>
      </c>
      <c r="BY139" s="77">
        <v>288</v>
      </c>
      <c r="BZ139" s="77">
        <v>0</v>
      </c>
      <c r="CA139" s="77">
        <v>0</v>
      </c>
      <c r="CB139" s="77">
        <v>251</v>
      </c>
      <c r="CC139" s="77">
        <v>935</v>
      </c>
      <c r="CD139" s="77">
        <v>2</v>
      </c>
      <c r="CE139" s="77">
        <v>50</v>
      </c>
      <c r="CF139" s="77">
        <v>876</v>
      </c>
      <c r="CG139" s="77">
        <v>0</v>
      </c>
      <c r="CH139" s="77">
        <v>368</v>
      </c>
      <c r="CI139" s="77">
        <v>0</v>
      </c>
      <c r="CJ139" s="77">
        <v>351</v>
      </c>
      <c r="CK139" s="78">
        <v>17530</v>
      </c>
    </row>
    <row r="140" spans="1:90" x14ac:dyDescent="0.25">
      <c r="A140" s="23" t="s">
        <v>31</v>
      </c>
      <c r="B140" s="73">
        <v>440</v>
      </c>
      <c r="C140" s="74">
        <v>24</v>
      </c>
      <c r="D140" s="74">
        <v>471</v>
      </c>
      <c r="E140" s="74">
        <v>13</v>
      </c>
      <c r="F140" s="74">
        <v>0</v>
      </c>
      <c r="G140" s="74">
        <v>0</v>
      </c>
      <c r="H140" s="74">
        <v>0</v>
      </c>
      <c r="I140" s="74">
        <v>0</v>
      </c>
      <c r="J140" s="74">
        <v>0</v>
      </c>
      <c r="K140" s="74">
        <v>0</v>
      </c>
      <c r="L140" s="74">
        <v>0</v>
      </c>
      <c r="M140" s="74">
        <v>0</v>
      </c>
      <c r="N140" s="74">
        <v>0</v>
      </c>
      <c r="O140" s="74">
        <v>0</v>
      </c>
      <c r="P140" s="74">
        <v>0</v>
      </c>
      <c r="Q140" s="74">
        <v>1008</v>
      </c>
      <c r="R140" s="74">
        <v>0</v>
      </c>
      <c r="S140" s="74">
        <v>1426</v>
      </c>
      <c r="T140" s="74">
        <v>711</v>
      </c>
      <c r="U140" s="74">
        <v>0</v>
      </c>
      <c r="V140" s="74">
        <v>0</v>
      </c>
      <c r="W140" s="74">
        <v>0</v>
      </c>
      <c r="X140" s="74">
        <v>0</v>
      </c>
      <c r="Y140" s="74">
        <v>0</v>
      </c>
      <c r="Z140" s="74">
        <v>0</v>
      </c>
      <c r="AA140" s="74">
        <v>0</v>
      </c>
      <c r="AB140" s="74">
        <v>0</v>
      </c>
      <c r="AC140" s="74">
        <v>0</v>
      </c>
      <c r="AD140" s="74">
        <v>0</v>
      </c>
      <c r="AE140" s="74">
        <v>0</v>
      </c>
      <c r="AF140" s="74">
        <v>0</v>
      </c>
      <c r="AG140" s="74">
        <v>5</v>
      </c>
      <c r="AH140" s="74">
        <v>234</v>
      </c>
      <c r="AI140" s="74">
        <v>0</v>
      </c>
      <c r="AJ140" s="74">
        <v>0</v>
      </c>
      <c r="AK140" s="74">
        <v>0</v>
      </c>
      <c r="AL140" s="74">
        <v>0</v>
      </c>
      <c r="AM140" s="74">
        <v>0</v>
      </c>
      <c r="AN140" s="74">
        <v>1437</v>
      </c>
      <c r="AO140" s="74">
        <v>2</v>
      </c>
      <c r="AP140" s="74">
        <v>0</v>
      </c>
      <c r="AQ140" s="74">
        <v>0</v>
      </c>
      <c r="AR140" s="74">
        <v>2136</v>
      </c>
      <c r="AS140" s="74">
        <v>0</v>
      </c>
      <c r="AT140" s="74">
        <v>306</v>
      </c>
      <c r="AU140" s="74">
        <v>250</v>
      </c>
      <c r="AV140" s="74">
        <v>0</v>
      </c>
      <c r="AW140" s="74">
        <v>0</v>
      </c>
      <c r="AX140" s="74">
        <v>0</v>
      </c>
      <c r="AY140" s="74">
        <v>0</v>
      </c>
      <c r="AZ140" s="74">
        <v>24</v>
      </c>
      <c r="BA140" s="74">
        <v>0</v>
      </c>
      <c r="BB140" s="74">
        <v>2731</v>
      </c>
      <c r="BC140" s="74">
        <v>1509</v>
      </c>
      <c r="BD140" s="74">
        <v>57</v>
      </c>
      <c r="BE140" s="74">
        <v>0</v>
      </c>
      <c r="BF140" s="74">
        <v>0</v>
      </c>
      <c r="BG140" s="74">
        <v>206</v>
      </c>
      <c r="BH140" s="74">
        <v>0</v>
      </c>
      <c r="BI140" s="74">
        <v>0</v>
      </c>
      <c r="BJ140" s="74">
        <v>0</v>
      </c>
      <c r="BK140" s="74">
        <v>0</v>
      </c>
      <c r="BL140" s="74">
        <v>0</v>
      </c>
      <c r="BM140" s="74">
        <v>0</v>
      </c>
      <c r="BN140" s="74">
        <v>0</v>
      </c>
      <c r="BO140" s="74">
        <v>0</v>
      </c>
      <c r="BP140" s="74">
        <v>0</v>
      </c>
      <c r="BQ140" s="74">
        <v>0</v>
      </c>
      <c r="BR140" s="74">
        <v>453</v>
      </c>
      <c r="BS140" s="74">
        <v>453</v>
      </c>
      <c r="BT140" s="74">
        <v>0</v>
      </c>
      <c r="BU140" s="74">
        <v>0</v>
      </c>
      <c r="BV140" s="74">
        <v>8</v>
      </c>
      <c r="BW140" s="74">
        <v>0</v>
      </c>
      <c r="BX140" s="74">
        <v>0</v>
      </c>
      <c r="BY140" s="74">
        <v>286</v>
      </c>
      <c r="BZ140" s="74">
        <v>149</v>
      </c>
      <c r="CA140" s="74">
        <v>43</v>
      </c>
      <c r="CB140" s="74">
        <v>223</v>
      </c>
      <c r="CC140" s="74">
        <v>950</v>
      </c>
      <c r="CD140" s="74">
        <v>0</v>
      </c>
      <c r="CE140" s="74">
        <v>0</v>
      </c>
      <c r="CF140" s="74">
        <v>818</v>
      </c>
      <c r="CG140" s="74">
        <v>0</v>
      </c>
      <c r="CH140" s="74">
        <v>384</v>
      </c>
      <c r="CI140" s="74">
        <v>95</v>
      </c>
      <c r="CJ140" s="74">
        <v>342</v>
      </c>
      <c r="CK140" s="75">
        <v>17194</v>
      </c>
      <c r="CL140" s="5"/>
    </row>
    <row r="141" spans="1:90" x14ac:dyDescent="0.25">
      <c r="A141" s="57" t="s">
        <v>204</v>
      </c>
      <c r="B141" s="76">
        <v>335</v>
      </c>
      <c r="C141" s="77">
        <v>24</v>
      </c>
      <c r="D141" s="77">
        <v>0</v>
      </c>
      <c r="E141" s="77">
        <v>0</v>
      </c>
      <c r="F141" s="77">
        <v>0</v>
      </c>
      <c r="G141" s="77">
        <v>0</v>
      </c>
      <c r="H141" s="77">
        <v>0</v>
      </c>
      <c r="I141" s="77">
        <v>0</v>
      </c>
      <c r="J141" s="77">
        <v>0</v>
      </c>
      <c r="K141" s="77">
        <v>0</v>
      </c>
      <c r="L141" s="77">
        <v>0</v>
      </c>
      <c r="M141" s="77">
        <v>0</v>
      </c>
      <c r="N141" s="77">
        <v>0</v>
      </c>
      <c r="O141" s="77">
        <v>0</v>
      </c>
      <c r="P141" s="77">
        <v>0</v>
      </c>
      <c r="Q141" s="77">
        <v>612</v>
      </c>
      <c r="R141" s="77">
        <v>0</v>
      </c>
      <c r="S141" s="77">
        <v>598</v>
      </c>
      <c r="T141" s="77">
        <v>498</v>
      </c>
      <c r="U141" s="77">
        <v>0</v>
      </c>
      <c r="V141" s="77">
        <v>0</v>
      </c>
      <c r="W141" s="77">
        <v>0</v>
      </c>
      <c r="X141" s="77">
        <v>0</v>
      </c>
      <c r="Y141" s="77">
        <v>0</v>
      </c>
      <c r="Z141" s="77">
        <v>0</v>
      </c>
      <c r="AA141" s="77">
        <v>0</v>
      </c>
      <c r="AB141" s="77">
        <v>0</v>
      </c>
      <c r="AC141" s="77">
        <v>0</v>
      </c>
      <c r="AD141" s="77">
        <v>0</v>
      </c>
      <c r="AE141" s="77">
        <v>0</v>
      </c>
      <c r="AF141" s="77">
        <v>0</v>
      </c>
      <c r="AG141" s="77">
        <v>0</v>
      </c>
      <c r="AH141" s="77">
        <v>172</v>
      </c>
      <c r="AI141" s="77">
        <v>0</v>
      </c>
      <c r="AJ141" s="77">
        <v>0</v>
      </c>
      <c r="AK141" s="77">
        <v>0</v>
      </c>
      <c r="AL141" s="77">
        <v>0</v>
      </c>
      <c r="AM141" s="77">
        <v>0</v>
      </c>
      <c r="AN141" s="77">
        <v>872</v>
      </c>
      <c r="AO141" s="77">
        <v>0</v>
      </c>
      <c r="AP141" s="77">
        <v>0</v>
      </c>
      <c r="AQ141" s="77">
        <v>0</v>
      </c>
      <c r="AR141" s="77">
        <v>917</v>
      </c>
      <c r="AS141" s="77">
        <v>0</v>
      </c>
      <c r="AT141" s="77">
        <v>98</v>
      </c>
      <c r="AU141" s="77">
        <v>76</v>
      </c>
      <c r="AV141" s="77">
        <v>0</v>
      </c>
      <c r="AW141" s="77">
        <v>0</v>
      </c>
      <c r="AX141" s="77">
        <v>0</v>
      </c>
      <c r="AY141" s="77">
        <v>0</v>
      </c>
      <c r="AZ141" s="77">
        <v>24</v>
      </c>
      <c r="BA141" s="77">
        <v>0</v>
      </c>
      <c r="BB141" s="77">
        <v>1018</v>
      </c>
      <c r="BC141" s="77">
        <v>851</v>
      </c>
      <c r="BD141" s="77">
        <v>0</v>
      </c>
      <c r="BE141" s="77">
        <v>0</v>
      </c>
      <c r="BF141" s="77">
        <v>0</v>
      </c>
      <c r="BG141" s="77">
        <v>0</v>
      </c>
      <c r="BH141" s="77">
        <v>0</v>
      </c>
      <c r="BI141" s="77">
        <v>0</v>
      </c>
      <c r="BJ141" s="77">
        <v>0</v>
      </c>
      <c r="BK141" s="77">
        <v>0</v>
      </c>
      <c r="BL141" s="77">
        <v>0</v>
      </c>
      <c r="BM141" s="77">
        <v>0</v>
      </c>
      <c r="BN141" s="77">
        <v>0</v>
      </c>
      <c r="BO141" s="77">
        <v>0</v>
      </c>
      <c r="BP141" s="77">
        <v>0</v>
      </c>
      <c r="BQ141" s="77">
        <v>0</v>
      </c>
      <c r="BR141" s="77">
        <v>354</v>
      </c>
      <c r="BS141" s="77">
        <v>354</v>
      </c>
      <c r="BT141" s="77">
        <v>0</v>
      </c>
      <c r="BU141" s="77">
        <v>0</v>
      </c>
      <c r="BV141" s="77">
        <v>8</v>
      </c>
      <c r="BW141" s="77">
        <v>0</v>
      </c>
      <c r="BX141" s="77">
        <v>0</v>
      </c>
      <c r="BY141" s="77">
        <v>114</v>
      </c>
      <c r="BZ141" s="77">
        <v>0</v>
      </c>
      <c r="CA141" s="77">
        <v>0</v>
      </c>
      <c r="CB141" s="77">
        <v>102</v>
      </c>
      <c r="CC141" s="77">
        <v>564</v>
      </c>
      <c r="CD141" s="77">
        <v>0</v>
      </c>
      <c r="CE141" s="77">
        <v>0</v>
      </c>
      <c r="CF141" s="77">
        <v>482</v>
      </c>
      <c r="CG141" s="77">
        <v>0</v>
      </c>
      <c r="CH141" s="77">
        <v>222</v>
      </c>
      <c r="CI141" s="77">
        <v>14</v>
      </c>
      <c r="CJ141" s="77">
        <v>142</v>
      </c>
      <c r="CK141" s="78">
        <v>8451</v>
      </c>
    </row>
    <row r="142" spans="1:90" x14ac:dyDescent="0.25">
      <c r="A142" s="57" t="s">
        <v>205</v>
      </c>
      <c r="B142" s="76">
        <v>105</v>
      </c>
      <c r="C142" s="77">
        <v>0</v>
      </c>
      <c r="D142" s="77">
        <v>245</v>
      </c>
      <c r="E142" s="77">
        <v>13</v>
      </c>
      <c r="F142" s="77">
        <v>0</v>
      </c>
      <c r="G142" s="77">
        <v>0</v>
      </c>
      <c r="H142" s="77">
        <v>0</v>
      </c>
      <c r="I142" s="77">
        <v>0</v>
      </c>
      <c r="J142" s="77">
        <v>0</v>
      </c>
      <c r="K142" s="77">
        <v>0</v>
      </c>
      <c r="L142" s="77">
        <v>0</v>
      </c>
      <c r="M142" s="77">
        <v>0</v>
      </c>
      <c r="N142" s="77">
        <v>0</v>
      </c>
      <c r="O142" s="77">
        <v>0</v>
      </c>
      <c r="P142" s="77">
        <v>0</v>
      </c>
      <c r="Q142" s="77">
        <v>396</v>
      </c>
      <c r="R142" s="77">
        <v>0</v>
      </c>
      <c r="S142" s="77">
        <v>249</v>
      </c>
      <c r="T142" s="77">
        <v>213</v>
      </c>
      <c r="U142" s="77">
        <v>0</v>
      </c>
      <c r="V142" s="77">
        <v>0</v>
      </c>
      <c r="W142" s="77">
        <v>0</v>
      </c>
      <c r="X142" s="77">
        <v>0</v>
      </c>
      <c r="Y142" s="77">
        <v>0</v>
      </c>
      <c r="Z142" s="77">
        <v>0</v>
      </c>
      <c r="AA142" s="77">
        <v>0</v>
      </c>
      <c r="AB142" s="77">
        <v>0</v>
      </c>
      <c r="AC142" s="77">
        <v>0</v>
      </c>
      <c r="AD142" s="77">
        <v>0</v>
      </c>
      <c r="AE142" s="77">
        <v>0</v>
      </c>
      <c r="AF142" s="77">
        <v>0</v>
      </c>
      <c r="AG142" s="77">
        <v>0</v>
      </c>
      <c r="AH142" s="77">
        <v>9</v>
      </c>
      <c r="AI142" s="77">
        <v>0</v>
      </c>
      <c r="AJ142" s="77">
        <v>0</v>
      </c>
      <c r="AK142" s="77">
        <v>0</v>
      </c>
      <c r="AL142" s="77">
        <v>0</v>
      </c>
      <c r="AM142" s="77">
        <v>0</v>
      </c>
      <c r="AN142" s="77">
        <v>565</v>
      </c>
      <c r="AO142" s="77">
        <v>2</v>
      </c>
      <c r="AP142" s="77">
        <v>0</v>
      </c>
      <c r="AQ142" s="77">
        <v>0</v>
      </c>
      <c r="AR142" s="77">
        <v>1136</v>
      </c>
      <c r="AS142" s="77">
        <v>0</v>
      </c>
      <c r="AT142" s="77">
        <v>155</v>
      </c>
      <c r="AU142" s="77">
        <v>100</v>
      </c>
      <c r="AV142" s="77">
        <v>0</v>
      </c>
      <c r="AW142" s="77">
        <v>0</v>
      </c>
      <c r="AX142" s="77">
        <v>0</v>
      </c>
      <c r="AY142" s="77">
        <v>0</v>
      </c>
      <c r="AZ142" s="77">
        <v>0</v>
      </c>
      <c r="BA142" s="77">
        <v>0</v>
      </c>
      <c r="BB142" s="77">
        <v>787</v>
      </c>
      <c r="BC142" s="77">
        <v>132</v>
      </c>
      <c r="BD142" s="77">
        <v>57</v>
      </c>
      <c r="BE142" s="77">
        <v>0</v>
      </c>
      <c r="BF142" s="77">
        <v>0</v>
      </c>
      <c r="BG142" s="77">
        <v>121</v>
      </c>
      <c r="BH142" s="77">
        <v>0</v>
      </c>
      <c r="BI142" s="77">
        <v>0</v>
      </c>
      <c r="BJ142" s="77">
        <v>0</v>
      </c>
      <c r="BK142" s="77">
        <v>0</v>
      </c>
      <c r="BL142" s="77">
        <v>0</v>
      </c>
      <c r="BM142" s="77">
        <v>0</v>
      </c>
      <c r="BN142" s="77">
        <v>0</v>
      </c>
      <c r="BO142" s="77">
        <v>0</v>
      </c>
      <c r="BP142" s="77">
        <v>0</v>
      </c>
      <c r="BQ142" s="77">
        <v>0</v>
      </c>
      <c r="BR142" s="77">
        <v>99</v>
      </c>
      <c r="BS142" s="77">
        <v>99</v>
      </c>
      <c r="BT142" s="77">
        <v>0</v>
      </c>
      <c r="BU142" s="77">
        <v>0</v>
      </c>
      <c r="BV142" s="77">
        <v>0</v>
      </c>
      <c r="BW142" s="77">
        <v>0</v>
      </c>
      <c r="BX142" s="77">
        <v>0</v>
      </c>
      <c r="BY142" s="77">
        <v>124</v>
      </c>
      <c r="BZ142" s="77">
        <v>106</v>
      </c>
      <c r="CA142" s="77">
        <v>0</v>
      </c>
      <c r="CB142" s="77">
        <v>106</v>
      </c>
      <c r="CC142" s="77">
        <v>386</v>
      </c>
      <c r="CD142" s="77">
        <v>0</v>
      </c>
      <c r="CE142" s="77">
        <v>0</v>
      </c>
      <c r="CF142" s="77">
        <v>336</v>
      </c>
      <c r="CG142" s="77">
        <v>0</v>
      </c>
      <c r="CH142" s="77">
        <v>94</v>
      </c>
      <c r="CI142" s="77">
        <v>62</v>
      </c>
      <c r="CJ142" s="77">
        <v>144</v>
      </c>
      <c r="CK142" s="78">
        <v>5841</v>
      </c>
    </row>
    <row r="143" spans="1:90" x14ac:dyDescent="0.25">
      <c r="A143" s="57" t="s">
        <v>206</v>
      </c>
      <c r="B143" s="76">
        <v>0</v>
      </c>
      <c r="C143" s="77">
        <v>0</v>
      </c>
      <c r="D143" s="77">
        <v>226</v>
      </c>
      <c r="E143" s="77">
        <v>0</v>
      </c>
      <c r="F143" s="77">
        <v>0</v>
      </c>
      <c r="G143" s="77">
        <v>0</v>
      </c>
      <c r="H143" s="77">
        <v>0</v>
      </c>
      <c r="I143" s="77">
        <v>0</v>
      </c>
      <c r="J143" s="77">
        <v>0</v>
      </c>
      <c r="K143" s="77">
        <v>0</v>
      </c>
      <c r="L143" s="77">
        <v>0</v>
      </c>
      <c r="M143" s="77">
        <v>0</v>
      </c>
      <c r="N143" s="77">
        <v>0</v>
      </c>
      <c r="O143" s="77">
        <v>0</v>
      </c>
      <c r="P143" s="77">
        <v>0</v>
      </c>
      <c r="Q143" s="77">
        <v>0</v>
      </c>
      <c r="R143" s="77">
        <v>0</v>
      </c>
      <c r="S143" s="77">
        <v>579</v>
      </c>
      <c r="T143" s="77">
        <v>0</v>
      </c>
      <c r="U143" s="77">
        <v>0</v>
      </c>
      <c r="V143" s="77">
        <v>0</v>
      </c>
      <c r="W143" s="77">
        <v>0</v>
      </c>
      <c r="X143" s="77">
        <v>0</v>
      </c>
      <c r="Y143" s="77">
        <v>0</v>
      </c>
      <c r="Z143" s="77">
        <v>0</v>
      </c>
      <c r="AA143" s="77">
        <v>0</v>
      </c>
      <c r="AB143" s="77">
        <v>0</v>
      </c>
      <c r="AC143" s="77">
        <v>0</v>
      </c>
      <c r="AD143" s="77">
        <v>0</v>
      </c>
      <c r="AE143" s="77">
        <v>0</v>
      </c>
      <c r="AF143" s="77">
        <v>0</v>
      </c>
      <c r="AG143" s="77">
        <v>5</v>
      </c>
      <c r="AH143" s="77">
        <v>53</v>
      </c>
      <c r="AI143" s="77">
        <v>0</v>
      </c>
      <c r="AJ143" s="77">
        <v>0</v>
      </c>
      <c r="AK143" s="77">
        <v>0</v>
      </c>
      <c r="AL143" s="77">
        <v>0</v>
      </c>
      <c r="AM143" s="77">
        <v>0</v>
      </c>
      <c r="AN143" s="77">
        <v>0</v>
      </c>
      <c r="AO143" s="77">
        <v>0</v>
      </c>
      <c r="AP143" s="77">
        <v>0</v>
      </c>
      <c r="AQ143" s="77">
        <v>0</v>
      </c>
      <c r="AR143" s="77">
        <v>83</v>
      </c>
      <c r="AS143" s="77">
        <v>0</v>
      </c>
      <c r="AT143" s="77">
        <v>53</v>
      </c>
      <c r="AU143" s="77">
        <v>74</v>
      </c>
      <c r="AV143" s="77">
        <v>0</v>
      </c>
      <c r="AW143" s="77">
        <v>0</v>
      </c>
      <c r="AX143" s="77">
        <v>0</v>
      </c>
      <c r="AY143" s="77">
        <v>0</v>
      </c>
      <c r="AZ143" s="77">
        <v>0</v>
      </c>
      <c r="BA143" s="77">
        <v>0</v>
      </c>
      <c r="BB143" s="77">
        <v>926</v>
      </c>
      <c r="BC143" s="77">
        <v>526</v>
      </c>
      <c r="BD143" s="77">
        <v>0</v>
      </c>
      <c r="BE143" s="77">
        <v>0</v>
      </c>
      <c r="BF143" s="77">
        <v>0</v>
      </c>
      <c r="BG143" s="77">
        <v>85</v>
      </c>
      <c r="BH143" s="77">
        <v>0</v>
      </c>
      <c r="BI143" s="77">
        <v>0</v>
      </c>
      <c r="BJ143" s="77">
        <v>0</v>
      </c>
      <c r="BK143" s="77">
        <v>0</v>
      </c>
      <c r="BL143" s="77">
        <v>0</v>
      </c>
      <c r="BM143" s="77">
        <v>0</v>
      </c>
      <c r="BN143" s="77">
        <v>0</v>
      </c>
      <c r="BO143" s="77">
        <v>0</v>
      </c>
      <c r="BP143" s="77">
        <v>0</v>
      </c>
      <c r="BQ143" s="77">
        <v>0</v>
      </c>
      <c r="BR143" s="77">
        <v>0</v>
      </c>
      <c r="BS143" s="77">
        <v>0</v>
      </c>
      <c r="BT143" s="77">
        <v>0</v>
      </c>
      <c r="BU143" s="77">
        <v>0</v>
      </c>
      <c r="BV143" s="77">
        <v>0</v>
      </c>
      <c r="BW143" s="77">
        <v>0</v>
      </c>
      <c r="BX143" s="77">
        <v>0</v>
      </c>
      <c r="BY143" s="77">
        <v>48</v>
      </c>
      <c r="BZ143" s="77">
        <v>43</v>
      </c>
      <c r="CA143" s="77">
        <v>43</v>
      </c>
      <c r="CB143" s="77">
        <v>15</v>
      </c>
      <c r="CC143" s="77">
        <v>0</v>
      </c>
      <c r="CD143" s="77">
        <v>0</v>
      </c>
      <c r="CE143" s="77">
        <v>0</v>
      </c>
      <c r="CF143" s="77">
        <v>0</v>
      </c>
      <c r="CG143" s="77">
        <v>0</v>
      </c>
      <c r="CH143" s="77">
        <v>68</v>
      </c>
      <c r="CI143" s="77">
        <v>19</v>
      </c>
      <c r="CJ143" s="77">
        <v>56</v>
      </c>
      <c r="CK143" s="78">
        <v>2902</v>
      </c>
    </row>
    <row r="144" spans="1:90" x14ac:dyDescent="0.25">
      <c r="A144" s="23" t="s">
        <v>32</v>
      </c>
      <c r="B144" s="73">
        <v>826</v>
      </c>
      <c r="C144" s="74">
        <v>7</v>
      </c>
      <c r="D144" s="74">
        <v>0</v>
      </c>
      <c r="E144" s="74">
        <v>0</v>
      </c>
      <c r="F144" s="74">
        <v>33</v>
      </c>
      <c r="G144" s="74">
        <v>0</v>
      </c>
      <c r="H144" s="74">
        <v>0</v>
      </c>
      <c r="I144" s="74">
        <v>0</v>
      </c>
      <c r="J144" s="74">
        <v>0</v>
      </c>
      <c r="K144" s="74">
        <v>0</v>
      </c>
      <c r="L144" s="74">
        <v>0</v>
      </c>
      <c r="M144" s="74">
        <v>0</v>
      </c>
      <c r="N144" s="74">
        <v>0</v>
      </c>
      <c r="O144" s="74">
        <v>0</v>
      </c>
      <c r="P144" s="74">
        <v>0</v>
      </c>
      <c r="Q144" s="74">
        <v>1143</v>
      </c>
      <c r="R144" s="74">
        <v>0</v>
      </c>
      <c r="S144" s="74">
        <v>572</v>
      </c>
      <c r="T144" s="74">
        <v>1352</v>
      </c>
      <c r="U144" s="74">
        <v>0</v>
      </c>
      <c r="V144" s="74">
        <v>0</v>
      </c>
      <c r="W144" s="74">
        <v>0</v>
      </c>
      <c r="X144" s="74">
        <v>0</v>
      </c>
      <c r="Y144" s="74">
        <v>0</v>
      </c>
      <c r="Z144" s="74">
        <v>0</v>
      </c>
      <c r="AA144" s="74">
        <v>0</v>
      </c>
      <c r="AB144" s="74">
        <v>0</v>
      </c>
      <c r="AC144" s="74">
        <v>0</v>
      </c>
      <c r="AD144" s="74">
        <v>0</v>
      </c>
      <c r="AE144" s="74">
        <v>0</v>
      </c>
      <c r="AF144" s="74">
        <v>0</v>
      </c>
      <c r="AG144" s="74">
        <v>91</v>
      </c>
      <c r="AH144" s="74">
        <v>621</v>
      </c>
      <c r="AI144" s="74">
        <v>0</v>
      </c>
      <c r="AJ144" s="74">
        <v>0</v>
      </c>
      <c r="AK144" s="74">
        <v>0</v>
      </c>
      <c r="AL144" s="74">
        <v>0</v>
      </c>
      <c r="AM144" s="74">
        <v>0</v>
      </c>
      <c r="AN144" s="74">
        <v>3021</v>
      </c>
      <c r="AO144" s="74">
        <v>585</v>
      </c>
      <c r="AP144" s="74">
        <v>0</v>
      </c>
      <c r="AQ144" s="74">
        <v>0</v>
      </c>
      <c r="AR144" s="74">
        <v>4299</v>
      </c>
      <c r="AS144" s="74">
        <v>0</v>
      </c>
      <c r="AT144" s="74">
        <v>625</v>
      </c>
      <c r="AU144" s="74">
        <v>865</v>
      </c>
      <c r="AV144" s="74">
        <v>0</v>
      </c>
      <c r="AW144" s="74">
        <v>0</v>
      </c>
      <c r="AX144" s="74">
        <v>0</v>
      </c>
      <c r="AY144" s="74">
        <v>0</v>
      </c>
      <c r="AZ144" s="74">
        <v>6</v>
      </c>
      <c r="BA144" s="74">
        <v>0</v>
      </c>
      <c r="BB144" s="74">
        <v>2667</v>
      </c>
      <c r="BC144" s="74">
        <v>1136</v>
      </c>
      <c r="BD144" s="74">
        <v>0</v>
      </c>
      <c r="BE144" s="74">
        <v>0</v>
      </c>
      <c r="BF144" s="74">
        <v>0</v>
      </c>
      <c r="BG144" s="74">
        <v>643</v>
      </c>
      <c r="BH144" s="74">
        <v>61</v>
      </c>
      <c r="BI144" s="74">
        <v>1</v>
      </c>
      <c r="BJ144" s="74">
        <v>44</v>
      </c>
      <c r="BK144" s="74">
        <v>0</v>
      </c>
      <c r="BL144" s="74">
        <v>0</v>
      </c>
      <c r="BM144" s="74">
        <v>4</v>
      </c>
      <c r="BN144" s="74">
        <v>0</v>
      </c>
      <c r="BO144" s="74">
        <v>9</v>
      </c>
      <c r="BP144" s="74">
        <v>2</v>
      </c>
      <c r="BQ144" s="74">
        <v>0</v>
      </c>
      <c r="BR144" s="74">
        <v>981</v>
      </c>
      <c r="BS144" s="74">
        <v>981</v>
      </c>
      <c r="BT144" s="74">
        <v>11</v>
      </c>
      <c r="BU144" s="74">
        <v>212</v>
      </c>
      <c r="BV144" s="74">
        <v>11</v>
      </c>
      <c r="BW144" s="74">
        <v>212</v>
      </c>
      <c r="BX144" s="74">
        <v>0</v>
      </c>
      <c r="BY144" s="74">
        <v>865</v>
      </c>
      <c r="BZ144" s="74">
        <v>440</v>
      </c>
      <c r="CA144" s="74">
        <v>440</v>
      </c>
      <c r="CB144" s="74">
        <v>440</v>
      </c>
      <c r="CC144" s="74">
        <v>1140</v>
      </c>
      <c r="CD144" s="74">
        <v>0</v>
      </c>
      <c r="CE144" s="74">
        <v>10</v>
      </c>
      <c r="CF144" s="74">
        <v>1404</v>
      </c>
      <c r="CG144" s="74">
        <v>0</v>
      </c>
      <c r="CH144" s="74">
        <v>757</v>
      </c>
      <c r="CI144" s="74">
        <v>245</v>
      </c>
      <c r="CJ144" s="74">
        <v>689</v>
      </c>
      <c r="CK144" s="75">
        <v>27451</v>
      </c>
      <c r="CL144" s="5"/>
    </row>
    <row r="145" spans="1:90" x14ac:dyDescent="0.25">
      <c r="A145" s="57" t="s">
        <v>33</v>
      </c>
      <c r="B145" s="76">
        <v>826</v>
      </c>
      <c r="C145" s="77">
        <v>7</v>
      </c>
      <c r="D145" s="77">
        <v>0</v>
      </c>
      <c r="E145" s="77">
        <v>0</v>
      </c>
      <c r="F145" s="77">
        <v>33</v>
      </c>
      <c r="G145" s="77">
        <v>0</v>
      </c>
      <c r="H145" s="77">
        <v>0</v>
      </c>
      <c r="I145" s="77">
        <v>0</v>
      </c>
      <c r="J145" s="77">
        <v>0</v>
      </c>
      <c r="K145" s="77">
        <v>0</v>
      </c>
      <c r="L145" s="77">
        <v>0</v>
      </c>
      <c r="M145" s="77">
        <v>0</v>
      </c>
      <c r="N145" s="77">
        <v>0</v>
      </c>
      <c r="O145" s="77">
        <v>0</v>
      </c>
      <c r="P145" s="77">
        <v>0</v>
      </c>
      <c r="Q145" s="77">
        <v>1143</v>
      </c>
      <c r="R145" s="77">
        <v>0</v>
      </c>
      <c r="S145" s="77">
        <v>572</v>
      </c>
      <c r="T145" s="77">
        <v>1352</v>
      </c>
      <c r="U145" s="77">
        <v>0</v>
      </c>
      <c r="V145" s="77">
        <v>0</v>
      </c>
      <c r="W145" s="77">
        <v>0</v>
      </c>
      <c r="X145" s="77">
        <v>0</v>
      </c>
      <c r="Y145" s="77">
        <v>0</v>
      </c>
      <c r="Z145" s="77">
        <v>0</v>
      </c>
      <c r="AA145" s="77">
        <v>0</v>
      </c>
      <c r="AB145" s="77">
        <v>0</v>
      </c>
      <c r="AC145" s="77">
        <v>0</v>
      </c>
      <c r="AD145" s="77">
        <v>0</v>
      </c>
      <c r="AE145" s="77">
        <v>0</v>
      </c>
      <c r="AF145" s="77">
        <v>0</v>
      </c>
      <c r="AG145" s="77">
        <v>91</v>
      </c>
      <c r="AH145" s="77">
        <v>621</v>
      </c>
      <c r="AI145" s="77">
        <v>0</v>
      </c>
      <c r="AJ145" s="77">
        <v>0</v>
      </c>
      <c r="AK145" s="77">
        <v>0</v>
      </c>
      <c r="AL145" s="77">
        <v>0</v>
      </c>
      <c r="AM145" s="77">
        <v>0</v>
      </c>
      <c r="AN145" s="77">
        <v>3021</v>
      </c>
      <c r="AO145" s="77">
        <v>585</v>
      </c>
      <c r="AP145" s="77">
        <v>0</v>
      </c>
      <c r="AQ145" s="77">
        <v>0</v>
      </c>
      <c r="AR145" s="77">
        <v>4299</v>
      </c>
      <c r="AS145" s="77">
        <v>0</v>
      </c>
      <c r="AT145" s="77">
        <v>625</v>
      </c>
      <c r="AU145" s="77">
        <v>865</v>
      </c>
      <c r="AV145" s="77">
        <v>0</v>
      </c>
      <c r="AW145" s="77">
        <v>0</v>
      </c>
      <c r="AX145" s="77">
        <v>0</v>
      </c>
      <c r="AY145" s="77">
        <v>0</v>
      </c>
      <c r="AZ145" s="77">
        <v>6</v>
      </c>
      <c r="BA145" s="77">
        <v>0</v>
      </c>
      <c r="BB145" s="77">
        <v>2667</v>
      </c>
      <c r="BC145" s="77">
        <v>1136</v>
      </c>
      <c r="BD145" s="77">
        <v>0</v>
      </c>
      <c r="BE145" s="77">
        <v>0</v>
      </c>
      <c r="BF145" s="77">
        <v>0</v>
      </c>
      <c r="BG145" s="77">
        <v>643</v>
      </c>
      <c r="BH145" s="77">
        <v>61</v>
      </c>
      <c r="BI145" s="77">
        <v>1</v>
      </c>
      <c r="BJ145" s="77">
        <v>44</v>
      </c>
      <c r="BK145" s="77">
        <v>0</v>
      </c>
      <c r="BL145" s="77">
        <v>0</v>
      </c>
      <c r="BM145" s="77">
        <v>4</v>
      </c>
      <c r="BN145" s="77">
        <v>0</v>
      </c>
      <c r="BO145" s="77">
        <v>9</v>
      </c>
      <c r="BP145" s="77">
        <v>2</v>
      </c>
      <c r="BQ145" s="77">
        <v>0</v>
      </c>
      <c r="BR145" s="77">
        <v>981</v>
      </c>
      <c r="BS145" s="77">
        <v>981</v>
      </c>
      <c r="BT145" s="77">
        <v>11</v>
      </c>
      <c r="BU145" s="77">
        <v>212</v>
      </c>
      <c r="BV145" s="77">
        <v>11</v>
      </c>
      <c r="BW145" s="77">
        <v>212</v>
      </c>
      <c r="BX145" s="77">
        <v>0</v>
      </c>
      <c r="BY145" s="77">
        <v>865</v>
      </c>
      <c r="BZ145" s="77">
        <v>440</v>
      </c>
      <c r="CA145" s="77">
        <v>440</v>
      </c>
      <c r="CB145" s="77">
        <v>440</v>
      </c>
      <c r="CC145" s="77">
        <v>1140</v>
      </c>
      <c r="CD145" s="77">
        <v>0</v>
      </c>
      <c r="CE145" s="77">
        <v>10</v>
      </c>
      <c r="CF145" s="77">
        <v>1404</v>
      </c>
      <c r="CG145" s="77">
        <v>0</v>
      </c>
      <c r="CH145" s="77">
        <v>757</v>
      </c>
      <c r="CI145" s="77">
        <v>245</v>
      </c>
      <c r="CJ145" s="77">
        <v>689</v>
      </c>
      <c r="CK145" s="78">
        <v>27451</v>
      </c>
    </row>
    <row r="146" spans="1:90" x14ac:dyDescent="0.25">
      <c r="A146" s="23" t="s">
        <v>207</v>
      </c>
      <c r="B146" s="73">
        <v>4853</v>
      </c>
      <c r="C146" s="74">
        <v>1567</v>
      </c>
      <c r="D146" s="74">
        <v>687</v>
      </c>
      <c r="E146" s="74">
        <v>56</v>
      </c>
      <c r="F146" s="74">
        <v>1835</v>
      </c>
      <c r="G146" s="74">
        <v>13</v>
      </c>
      <c r="H146" s="74">
        <v>0</v>
      </c>
      <c r="I146" s="74">
        <v>15</v>
      </c>
      <c r="J146" s="74">
        <v>1875</v>
      </c>
      <c r="K146" s="74">
        <v>643</v>
      </c>
      <c r="L146" s="74">
        <v>559</v>
      </c>
      <c r="M146" s="74">
        <v>20</v>
      </c>
      <c r="N146" s="74">
        <v>252</v>
      </c>
      <c r="O146" s="74">
        <v>942</v>
      </c>
      <c r="P146" s="74">
        <v>3285</v>
      </c>
      <c r="Q146" s="74">
        <v>13062</v>
      </c>
      <c r="R146" s="74">
        <v>42</v>
      </c>
      <c r="S146" s="74">
        <v>8581</v>
      </c>
      <c r="T146" s="74">
        <v>20364</v>
      </c>
      <c r="U146" s="74">
        <v>801</v>
      </c>
      <c r="V146" s="74">
        <v>93</v>
      </c>
      <c r="W146" s="74">
        <v>126</v>
      </c>
      <c r="X146" s="74">
        <v>0</v>
      </c>
      <c r="Y146" s="74">
        <v>17</v>
      </c>
      <c r="Z146" s="74">
        <v>206</v>
      </c>
      <c r="AA146" s="74">
        <v>197</v>
      </c>
      <c r="AB146" s="74">
        <v>264</v>
      </c>
      <c r="AC146" s="74">
        <v>206</v>
      </c>
      <c r="AD146" s="74">
        <v>294</v>
      </c>
      <c r="AE146" s="74">
        <v>4</v>
      </c>
      <c r="AF146" s="74">
        <v>0</v>
      </c>
      <c r="AG146" s="74">
        <v>1031</v>
      </c>
      <c r="AH146" s="74">
        <v>3076</v>
      </c>
      <c r="AI146" s="74">
        <v>0</v>
      </c>
      <c r="AJ146" s="74">
        <v>0</v>
      </c>
      <c r="AK146" s="74">
        <v>1661</v>
      </c>
      <c r="AL146" s="74">
        <v>470</v>
      </c>
      <c r="AM146" s="74">
        <v>469</v>
      </c>
      <c r="AN146" s="74">
        <v>34031</v>
      </c>
      <c r="AO146" s="74">
        <v>781</v>
      </c>
      <c r="AP146" s="74">
        <v>74</v>
      </c>
      <c r="AQ146" s="74">
        <v>448</v>
      </c>
      <c r="AR146" s="74">
        <v>63470</v>
      </c>
      <c r="AS146" s="74">
        <v>162</v>
      </c>
      <c r="AT146" s="74">
        <v>6073</v>
      </c>
      <c r="AU146" s="74">
        <v>5023</v>
      </c>
      <c r="AV146" s="74">
        <v>0</v>
      </c>
      <c r="AW146" s="74">
        <v>0</v>
      </c>
      <c r="AX146" s="74">
        <v>0</v>
      </c>
      <c r="AY146" s="74">
        <v>0</v>
      </c>
      <c r="AZ146" s="74">
        <v>1310</v>
      </c>
      <c r="BA146" s="74">
        <v>1638</v>
      </c>
      <c r="BB146" s="74">
        <v>25948</v>
      </c>
      <c r="BC146" s="74">
        <v>17026</v>
      </c>
      <c r="BD146" s="74">
        <v>1023</v>
      </c>
      <c r="BE146" s="74">
        <v>2974</v>
      </c>
      <c r="BF146" s="74">
        <v>0</v>
      </c>
      <c r="BG146" s="74">
        <v>4575</v>
      </c>
      <c r="BH146" s="74">
        <v>417</v>
      </c>
      <c r="BI146" s="74">
        <v>438</v>
      </c>
      <c r="BJ146" s="74">
        <v>460</v>
      </c>
      <c r="BK146" s="74">
        <v>0</v>
      </c>
      <c r="BL146" s="74">
        <v>2612</v>
      </c>
      <c r="BM146" s="74">
        <v>325</v>
      </c>
      <c r="BN146" s="74">
        <v>0</v>
      </c>
      <c r="BO146" s="74">
        <v>323</v>
      </c>
      <c r="BP146" s="74">
        <v>125</v>
      </c>
      <c r="BQ146" s="74">
        <v>578</v>
      </c>
      <c r="BR146" s="74">
        <v>12171</v>
      </c>
      <c r="BS146" s="74">
        <v>12070</v>
      </c>
      <c r="BT146" s="74">
        <v>882</v>
      </c>
      <c r="BU146" s="74">
        <v>3427</v>
      </c>
      <c r="BV146" s="74">
        <v>823</v>
      </c>
      <c r="BW146" s="74">
        <v>3400</v>
      </c>
      <c r="BX146" s="74">
        <v>332</v>
      </c>
      <c r="BY146" s="74">
        <v>9731</v>
      </c>
      <c r="BZ146" s="74">
        <v>384</v>
      </c>
      <c r="CA146" s="74">
        <v>644</v>
      </c>
      <c r="CB146" s="74">
        <v>533</v>
      </c>
      <c r="CC146" s="74">
        <v>12574</v>
      </c>
      <c r="CD146" s="74">
        <v>804</v>
      </c>
      <c r="CE146" s="74">
        <v>433</v>
      </c>
      <c r="CF146" s="74">
        <v>19346</v>
      </c>
      <c r="CG146" s="74">
        <v>400</v>
      </c>
      <c r="CH146" s="74">
        <v>7780</v>
      </c>
      <c r="CI146" s="74">
        <v>1538</v>
      </c>
      <c r="CJ146" s="74">
        <v>8085</v>
      </c>
      <c r="CK146" s="75">
        <v>332757</v>
      </c>
      <c r="CL146" s="5"/>
    </row>
    <row r="147" spans="1:90" x14ac:dyDescent="0.25">
      <c r="A147" s="23" t="s">
        <v>34</v>
      </c>
      <c r="B147" s="73">
        <v>181</v>
      </c>
      <c r="C147" s="74">
        <v>0</v>
      </c>
      <c r="D147" s="74">
        <v>161</v>
      </c>
      <c r="E147" s="74">
        <v>0</v>
      </c>
      <c r="F147" s="74">
        <v>0</v>
      </c>
      <c r="G147" s="74">
        <v>0</v>
      </c>
      <c r="H147" s="74">
        <v>0</v>
      </c>
      <c r="I147" s="74">
        <v>0</v>
      </c>
      <c r="J147" s="74">
        <v>0</v>
      </c>
      <c r="K147" s="74">
        <v>19</v>
      </c>
      <c r="L147" s="74">
        <v>15</v>
      </c>
      <c r="M147" s="74">
        <v>0</v>
      </c>
      <c r="N147" s="74">
        <v>0</v>
      </c>
      <c r="O147" s="74">
        <v>0</v>
      </c>
      <c r="P147" s="74">
        <v>0</v>
      </c>
      <c r="Q147" s="74">
        <v>541</v>
      </c>
      <c r="R147" s="74">
        <v>0</v>
      </c>
      <c r="S147" s="74">
        <v>576</v>
      </c>
      <c r="T147" s="74">
        <v>654</v>
      </c>
      <c r="U147" s="74">
        <v>0</v>
      </c>
      <c r="V147" s="74">
        <v>0</v>
      </c>
      <c r="W147" s="74">
        <v>0</v>
      </c>
      <c r="X147" s="74">
        <v>0</v>
      </c>
      <c r="Y147" s="74">
        <v>0</v>
      </c>
      <c r="Z147" s="74">
        <v>0</v>
      </c>
      <c r="AA147" s="74">
        <v>0</v>
      </c>
      <c r="AB147" s="74">
        <v>0</v>
      </c>
      <c r="AC147" s="74">
        <v>0</v>
      </c>
      <c r="AD147" s="74">
        <v>0</v>
      </c>
      <c r="AE147" s="74">
        <v>0</v>
      </c>
      <c r="AF147" s="74">
        <v>0</v>
      </c>
      <c r="AG147" s="74">
        <v>1</v>
      </c>
      <c r="AH147" s="74">
        <v>319</v>
      </c>
      <c r="AI147" s="74">
        <v>0</v>
      </c>
      <c r="AJ147" s="74">
        <v>0</v>
      </c>
      <c r="AK147" s="74">
        <v>0</v>
      </c>
      <c r="AL147" s="74">
        <v>0</v>
      </c>
      <c r="AM147" s="74">
        <v>0</v>
      </c>
      <c r="AN147" s="74">
        <v>2044</v>
      </c>
      <c r="AO147" s="74">
        <v>10</v>
      </c>
      <c r="AP147" s="74">
        <v>0</v>
      </c>
      <c r="AQ147" s="74">
        <v>0</v>
      </c>
      <c r="AR147" s="74">
        <v>4374</v>
      </c>
      <c r="AS147" s="74">
        <v>0</v>
      </c>
      <c r="AT147" s="74">
        <v>0</v>
      </c>
      <c r="AU147" s="74">
        <v>198</v>
      </c>
      <c r="AV147" s="74">
        <v>0</v>
      </c>
      <c r="AW147" s="74">
        <v>0</v>
      </c>
      <c r="AX147" s="74">
        <v>0</v>
      </c>
      <c r="AY147" s="74">
        <v>0</v>
      </c>
      <c r="AZ147" s="74">
        <v>0</v>
      </c>
      <c r="BA147" s="74">
        <v>0</v>
      </c>
      <c r="BB147" s="74">
        <v>1809</v>
      </c>
      <c r="BC147" s="74">
        <v>798</v>
      </c>
      <c r="BD147" s="74">
        <v>193</v>
      </c>
      <c r="BE147" s="74">
        <v>0</v>
      </c>
      <c r="BF147" s="74">
        <v>0</v>
      </c>
      <c r="BG147" s="74">
        <v>654</v>
      </c>
      <c r="BH147" s="74">
        <v>19</v>
      </c>
      <c r="BI147" s="74">
        <v>0</v>
      </c>
      <c r="BJ147" s="74">
        <v>6</v>
      </c>
      <c r="BK147" s="74">
        <v>0</v>
      </c>
      <c r="BL147" s="74">
        <v>0</v>
      </c>
      <c r="BM147" s="74">
        <v>0</v>
      </c>
      <c r="BN147" s="74">
        <v>0</v>
      </c>
      <c r="BO147" s="74">
        <v>0</v>
      </c>
      <c r="BP147" s="74">
        <v>0</v>
      </c>
      <c r="BQ147" s="74">
        <v>0</v>
      </c>
      <c r="BR147" s="74">
        <v>467</v>
      </c>
      <c r="BS147" s="74">
        <v>467</v>
      </c>
      <c r="BT147" s="74">
        <v>4</v>
      </c>
      <c r="BU147" s="74">
        <v>8</v>
      </c>
      <c r="BV147" s="74">
        <v>4</v>
      </c>
      <c r="BW147" s="74">
        <v>7</v>
      </c>
      <c r="BX147" s="74">
        <v>0</v>
      </c>
      <c r="BY147" s="74">
        <v>494</v>
      </c>
      <c r="BZ147" s="74">
        <v>0</v>
      </c>
      <c r="CA147" s="74">
        <v>0</v>
      </c>
      <c r="CB147" s="74">
        <v>44</v>
      </c>
      <c r="CC147" s="74">
        <v>526</v>
      </c>
      <c r="CD147" s="74">
        <v>0</v>
      </c>
      <c r="CE147" s="74">
        <v>0</v>
      </c>
      <c r="CF147" s="74">
        <v>779</v>
      </c>
      <c r="CG147" s="74">
        <v>0</v>
      </c>
      <c r="CH147" s="74">
        <v>516</v>
      </c>
      <c r="CI147" s="74">
        <v>148</v>
      </c>
      <c r="CJ147" s="74">
        <v>582</v>
      </c>
      <c r="CK147" s="75">
        <v>16618</v>
      </c>
      <c r="CL147" s="5"/>
    </row>
    <row r="148" spans="1:90" x14ac:dyDescent="0.25">
      <c r="A148" s="57" t="s">
        <v>35</v>
      </c>
      <c r="B148" s="76">
        <v>140</v>
      </c>
      <c r="C148" s="77">
        <v>0</v>
      </c>
      <c r="D148" s="77">
        <v>157</v>
      </c>
      <c r="E148" s="77">
        <v>0</v>
      </c>
      <c r="F148" s="77">
        <v>0</v>
      </c>
      <c r="G148" s="77">
        <v>0</v>
      </c>
      <c r="H148" s="77">
        <v>0</v>
      </c>
      <c r="I148" s="77">
        <v>0</v>
      </c>
      <c r="J148" s="77">
        <v>0</v>
      </c>
      <c r="K148" s="77">
        <v>0</v>
      </c>
      <c r="L148" s="77">
        <v>0</v>
      </c>
      <c r="M148" s="77">
        <v>0</v>
      </c>
      <c r="N148" s="77">
        <v>0</v>
      </c>
      <c r="O148" s="77">
        <v>0</v>
      </c>
      <c r="P148" s="77">
        <v>0</v>
      </c>
      <c r="Q148" s="77">
        <v>418</v>
      </c>
      <c r="R148" s="77">
        <v>0</v>
      </c>
      <c r="S148" s="77">
        <v>287</v>
      </c>
      <c r="T148" s="77">
        <v>568</v>
      </c>
      <c r="U148" s="77">
        <v>0</v>
      </c>
      <c r="V148" s="77">
        <v>0</v>
      </c>
      <c r="W148" s="77">
        <v>0</v>
      </c>
      <c r="X148" s="77">
        <v>0</v>
      </c>
      <c r="Y148" s="77">
        <v>0</v>
      </c>
      <c r="Z148" s="77">
        <v>0</v>
      </c>
      <c r="AA148" s="77">
        <v>0</v>
      </c>
      <c r="AB148" s="77">
        <v>0</v>
      </c>
      <c r="AC148" s="77">
        <v>0</v>
      </c>
      <c r="AD148" s="77">
        <v>0</v>
      </c>
      <c r="AE148" s="77">
        <v>0</v>
      </c>
      <c r="AF148" s="77">
        <v>0</v>
      </c>
      <c r="AG148" s="77">
        <v>0</v>
      </c>
      <c r="AH148" s="77">
        <v>176</v>
      </c>
      <c r="AI148" s="77">
        <v>0</v>
      </c>
      <c r="AJ148" s="77">
        <v>0</v>
      </c>
      <c r="AK148" s="77">
        <v>0</v>
      </c>
      <c r="AL148" s="77">
        <v>0</v>
      </c>
      <c r="AM148" s="77">
        <v>0</v>
      </c>
      <c r="AN148" s="77">
        <v>1506</v>
      </c>
      <c r="AO148" s="77">
        <v>0</v>
      </c>
      <c r="AP148" s="77">
        <v>0</v>
      </c>
      <c r="AQ148" s="77">
        <v>0</v>
      </c>
      <c r="AR148" s="77">
        <v>3062</v>
      </c>
      <c r="AS148" s="77">
        <v>0</v>
      </c>
      <c r="AT148" s="77">
        <v>0</v>
      </c>
      <c r="AU148" s="77">
        <v>136</v>
      </c>
      <c r="AV148" s="77">
        <v>0</v>
      </c>
      <c r="AW148" s="77">
        <v>0</v>
      </c>
      <c r="AX148" s="77">
        <v>0</v>
      </c>
      <c r="AY148" s="77">
        <v>0</v>
      </c>
      <c r="AZ148" s="77">
        <v>0</v>
      </c>
      <c r="BA148" s="77">
        <v>0</v>
      </c>
      <c r="BB148" s="77">
        <v>1117</v>
      </c>
      <c r="BC148" s="77">
        <v>798</v>
      </c>
      <c r="BD148" s="77">
        <v>193</v>
      </c>
      <c r="BE148" s="77">
        <v>0</v>
      </c>
      <c r="BF148" s="77">
        <v>0</v>
      </c>
      <c r="BG148" s="77">
        <v>438</v>
      </c>
      <c r="BH148" s="77">
        <v>0</v>
      </c>
      <c r="BI148" s="77">
        <v>0</v>
      </c>
      <c r="BJ148" s="77">
        <v>0</v>
      </c>
      <c r="BK148" s="77">
        <v>0</v>
      </c>
      <c r="BL148" s="77">
        <v>0</v>
      </c>
      <c r="BM148" s="77">
        <v>0</v>
      </c>
      <c r="BN148" s="77">
        <v>0</v>
      </c>
      <c r="BO148" s="77">
        <v>0</v>
      </c>
      <c r="BP148" s="77">
        <v>0</v>
      </c>
      <c r="BQ148" s="77">
        <v>0</v>
      </c>
      <c r="BR148" s="77">
        <v>341</v>
      </c>
      <c r="BS148" s="77">
        <v>341</v>
      </c>
      <c r="BT148" s="77">
        <v>0</v>
      </c>
      <c r="BU148" s="77">
        <v>0</v>
      </c>
      <c r="BV148" s="77">
        <v>0</v>
      </c>
      <c r="BW148" s="77">
        <v>0</v>
      </c>
      <c r="BX148" s="77">
        <v>0</v>
      </c>
      <c r="BY148" s="77">
        <v>338</v>
      </c>
      <c r="BZ148" s="77">
        <v>0</v>
      </c>
      <c r="CA148" s="77">
        <v>0</v>
      </c>
      <c r="CB148" s="77">
        <v>0</v>
      </c>
      <c r="CC148" s="77">
        <v>415</v>
      </c>
      <c r="CD148" s="77">
        <v>0</v>
      </c>
      <c r="CE148" s="77">
        <v>0</v>
      </c>
      <c r="CF148" s="77">
        <v>568</v>
      </c>
      <c r="CG148" s="77">
        <v>0</v>
      </c>
      <c r="CH148" s="77">
        <v>329</v>
      </c>
      <c r="CI148" s="77">
        <v>0</v>
      </c>
      <c r="CJ148" s="77">
        <v>313</v>
      </c>
      <c r="CK148" s="78">
        <v>11641</v>
      </c>
    </row>
    <row r="149" spans="1:90" x14ac:dyDescent="0.25">
      <c r="A149" s="57" t="s">
        <v>36</v>
      </c>
      <c r="B149" s="76">
        <v>41</v>
      </c>
      <c r="C149" s="77">
        <v>0</v>
      </c>
      <c r="D149" s="77">
        <v>4</v>
      </c>
      <c r="E149" s="77">
        <v>0</v>
      </c>
      <c r="F149" s="77">
        <v>0</v>
      </c>
      <c r="G149" s="77">
        <v>0</v>
      </c>
      <c r="H149" s="77">
        <v>0</v>
      </c>
      <c r="I149" s="77">
        <v>0</v>
      </c>
      <c r="J149" s="77">
        <v>0</v>
      </c>
      <c r="K149" s="77">
        <v>19</v>
      </c>
      <c r="L149" s="77">
        <v>15</v>
      </c>
      <c r="M149" s="77">
        <v>0</v>
      </c>
      <c r="N149" s="77">
        <v>0</v>
      </c>
      <c r="O149" s="77">
        <v>0</v>
      </c>
      <c r="P149" s="77">
        <v>0</v>
      </c>
      <c r="Q149" s="77">
        <v>123</v>
      </c>
      <c r="R149" s="77">
        <v>0</v>
      </c>
      <c r="S149" s="77">
        <v>289</v>
      </c>
      <c r="T149" s="77">
        <v>86</v>
      </c>
      <c r="U149" s="77">
        <v>0</v>
      </c>
      <c r="V149" s="77">
        <v>0</v>
      </c>
      <c r="W149" s="77">
        <v>0</v>
      </c>
      <c r="X149" s="77">
        <v>0</v>
      </c>
      <c r="Y149" s="77">
        <v>0</v>
      </c>
      <c r="Z149" s="77">
        <v>0</v>
      </c>
      <c r="AA149" s="77">
        <v>0</v>
      </c>
      <c r="AB149" s="77">
        <v>0</v>
      </c>
      <c r="AC149" s="77">
        <v>0</v>
      </c>
      <c r="AD149" s="77">
        <v>0</v>
      </c>
      <c r="AE149" s="77">
        <v>0</v>
      </c>
      <c r="AF149" s="77">
        <v>0</v>
      </c>
      <c r="AG149" s="77">
        <v>1</v>
      </c>
      <c r="AH149" s="77">
        <v>143</v>
      </c>
      <c r="AI149" s="77">
        <v>0</v>
      </c>
      <c r="AJ149" s="77">
        <v>0</v>
      </c>
      <c r="AK149" s="77">
        <v>0</v>
      </c>
      <c r="AL149" s="77">
        <v>0</v>
      </c>
      <c r="AM149" s="77">
        <v>0</v>
      </c>
      <c r="AN149" s="77">
        <v>538</v>
      </c>
      <c r="AO149" s="77">
        <v>10</v>
      </c>
      <c r="AP149" s="77">
        <v>0</v>
      </c>
      <c r="AQ149" s="77">
        <v>0</v>
      </c>
      <c r="AR149" s="77">
        <v>1312</v>
      </c>
      <c r="AS149" s="77">
        <v>0</v>
      </c>
      <c r="AT149" s="77">
        <v>0</v>
      </c>
      <c r="AU149" s="77">
        <v>62</v>
      </c>
      <c r="AV149" s="77">
        <v>0</v>
      </c>
      <c r="AW149" s="77">
        <v>0</v>
      </c>
      <c r="AX149" s="77">
        <v>0</v>
      </c>
      <c r="AY149" s="77">
        <v>0</v>
      </c>
      <c r="AZ149" s="77">
        <v>0</v>
      </c>
      <c r="BA149" s="77">
        <v>0</v>
      </c>
      <c r="BB149" s="77">
        <v>692</v>
      </c>
      <c r="BC149" s="77">
        <v>0</v>
      </c>
      <c r="BD149" s="77">
        <v>0</v>
      </c>
      <c r="BE149" s="77">
        <v>0</v>
      </c>
      <c r="BF149" s="77">
        <v>0</v>
      </c>
      <c r="BG149" s="77">
        <v>216</v>
      </c>
      <c r="BH149" s="77">
        <v>19</v>
      </c>
      <c r="BI149" s="77">
        <v>0</v>
      </c>
      <c r="BJ149" s="77">
        <v>6</v>
      </c>
      <c r="BK149" s="77">
        <v>0</v>
      </c>
      <c r="BL149" s="77">
        <v>0</v>
      </c>
      <c r="BM149" s="77">
        <v>0</v>
      </c>
      <c r="BN149" s="77">
        <v>0</v>
      </c>
      <c r="BO149" s="77">
        <v>0</v>
      </c>
      <c r="BP149" s="77">
        <v>0</v>
      </c>
      <c r="BQ149" s="77">
        <v>0</v>
      </c>
      <c r="BR149" s="77">
        <v>126</v>
      </c>
      <c r="BS149" s="77">
        <v>126</v>
      </c>
      <c r="BT149" s="77">
        <v>4</v>
      </c>
      <c r="BU149" s="77">
        <v>8</v>
      </c>
      <c r="BV149" s="77">
        <v>4</v>
      </c>
      <c r="BW149" s="77">
        <v>7</v>
      </c>
      <c r="BX149" s="77">
        <v>0</v>
      </c>
      <c r="BY149" s="77">
        <v>156</v>
      </c>
      <c r="BZ149" s="77">
        <v>0</v>
      </c>
      <c r="CA149" s="77">
        <v>0</v>
      </c>
      <c r="CB149" s="77">
        <v>44</v>
      </c>
      <c r="CC149" s="77">
        <v>111</v>
      </c>
      <c r="CD149" s="77">
        <v>0</v>
      </c>
      <c r="CE149" s="77">
        <v>0</v>
      </c>
      <c r="CF149" s="77">
        <v>211</v>
      </c>
      <c r="CG149" s="77">
        <v>0</v>
      </c>
      <c r="CH149" s="77">
        <v>187</v>
      </c>
      <c r="CI149" s="77">
        <v>148</v>
      </c>
      <c r="CJ149" s="77">
        <v>269</v>
      </c>
      <c r="CK149" s="78">
        <v>4977</v>
      </c>
    </row>
    <row r="150" spans="1:90" x14ac:dyDescent="0.25">
      <c r="A150" s="23" t="s">
        <v>37</v>
      </c>
      <c r="B150" s="73">
        <v>260</v>
      </c>
      <c r="C150" s="74">
        <v>0</v>
      </c>
      <c r="D150" s="74">
        <v>6</v>
      </c>
      <c r="E150" s="74">
        <v>0</v>
      </c>
      <c r="F150" s="74">
        <v>8</v>
      </c>
      <c r="G150" s="74">
        <v>0</v>
      </c>
      <c r="H150" s="74">
        <v>0</v>
      </c>
      <c r="I150" s="74">
        <v>0</v>
      </c>
      <c r="J150" s="74">
        <v>0</v>
      </c>
      <c r="K150" s="74">
        <v>0</v>
      </c>
      <c r="L150" s="74">
        <v>0</v>
      </c>
      <c r="M150" s="74">
        <v>0</v>
      </c>
      <c r="N150" s="74">
        <v>0</v>
      </c>
      <c r="O150" s="74">
        <v>0</v>
      </c>
      <c r="P150" s="74">
        <v>0</v>
      </c>
      <c r="Q150" s="74">
        <v>1099</v>
      </c>
      <c r="R150" s="74">
        <v>0</v>
      </c>
      <c r="S150" s="74">
        <v>788</v>
      </c>
      <c r="T150" s="74">
        <v>1332</v>
      </c>
      <c r="U150" s="74">
        <v>0</v>
      </c>
      <c r="V150" s="74">
        <v>0</v>
      </c>
      <c r="W150" s="74">
        <v>0</v>
      </c>
      <c r="X150" s="74">
        <v>0</v>
      </c>
      <c r="Y150" s="74">
        <v>0</v>
      </c>
      <c r="Z150" s="74">
        <v>0</v>
      </c>
      <c r="AA150" s="74">
        <v>0</v>
      </c>
      <c r="AB150" s="74">
        <v>0</v>
      </c>
      <c r="AC150" s="74">
        <v>0</v>
      </c>
      <c r="AD150" s="74">
        <v>0</v>
      </c>
      <c r="AE150" s="74">
        <v>0</v>
      </c>
      <c r="AF150" s="74">
        <v>0</v>
      </c>
      <c r="AG150" s="74">
        <v>14</v>
      </c>
      <c r="AH150" s="74">
        <v>79</v>
      </c>
      <c r="AI150" s="74">
        <v>0</v>
      </c>
      <c r="AJ150" s="74">
        <v>0</v>
      </c>
      <c r="AK150" s="74">
        <v>0</v>
      </c>
      <c r="AL150" s="74">
        <v>0</v>
      </c>
      <c r="AM150" s="74">
        <v>0</v>
      </c>
      <c r="AN150" s="74">
        <v>2872</v>
      </c>
      <c r="AO150" s="74">
        <v>1</v>
      </c>
      <c r="AP150" s="74">
        <v>0</v>
      </c>
      <c r="AQ150" s="74">
        <v>0</v>
      </c>
      <c r="AR150" s="74">
        <v>5247</v>
      </c>
      <c r="AS150" s="74">
        <v>0</v>
      </c>
      <c r="AT150" s="74">
        <v>222</v>
      </c>
      <c r="AU150" s="74">
        <v>119</v>
      </c>
      <c r="AV150" s="74">
        <v>0</v>
      </c>
      <c r="AW150" s="74">
        <v>0</v>
      </c>
      <c r="AX150" s="74">
        <v>0</v>
      </c>
      <c r="AY150" s="74">
        <v>0</v>
      </c>
      <c r="AZ150" s="74">
        <v>0</v>
      </c>
      <c r="BA150" s="74">
        <v>0</v>
      </c>
      <c r="BB150" s="74">
        <v>2605</v>
      </c>
      <c r="BC150" s="74">
        <v>377</v>
      </c>
      <c r="BD150" s="74">
        <v>0</v>
      </c>
      <c r="BE150" s="74">
        <v>0</v>
      </c>
      <c r="BF150" s="74">
        <v>0</v>
      </c>
      <c r="BG150" s="74">
        <v>220</v>
      </c>
      <c r="BH150" s="74">
        <v>8</v>
      </c>
      <c r="BI150" s="74">
        <v>0</v>
      </c>
      <c r="BJ150" s="74">
        <v>0</v>
      </c>
      <c r="BK150" s="74">
        <v>0</v>
      </c>
      <c r="BL150" s="74">
        <v>0</v>
      </c>
      <c r="BM150" s="74">
        <v>0</v>
      </c>
      <c r="BN150" s="74">
        <v>0</v>
      </c>
      <c r="BO150" s="74">
        <v>0</v>
      </c>
      <c r="BP150" s="74">
        <v>0</v>
      </c>
      <c r="BQ150" s="74">
        <v>0</v>
      </c>
      <c r="BR150" s="74">
        <v>435</v>
      </c>
      <c r="BS150" s="74">
        <v>462</v>
      </c>
      <c r="BT150" s="74">
        <v>3</v>
      </c>
      <c r="BU150" s="74">
        <v>0</v>
      </c>
      <c r="BV150" s="74">
        <v>3</v>
      </c>
      <c r="BW150" s="74">
        <v>0</v>
      </c>
      <c r="BX150" s="74">
        <v>23</v>
      </c>
      <c r="BY150" s="74">
        <v>423</v>
      </c>
      <c r="BZ150" s="74">
        <v>41</v>
      </c>
      <c r="CA150" s="74">
        <v>41</v>
      </c>
      <c r="CB150" s="74">
        <v>0</v>
      </c>
      <c r="CC150" s="74">
        <v>1061</v>
      </c>
      <c r="CD150" s="74">
        <v>0</v>
      </c>
      <c r="CE150" s="74">
        <v>43</v>
      </c>
      <c r="CF150" s="74">
        <v>777</v>
      </c>
      <c r="CG150" s="74">
        <v>0</v>
      </c>
      <c r="CH150" s="74">
        <v>692</v>
      </c>
      <c r="CI150" s="74">
        <v>249</v>
      </c>
      <c r="CJ150" s="74">
        <v>648</v>
      </c>
      <c r="CK150" s="75">
        <v>20158</v>
      </c>
      <c r="CL150" s="5"/>
    </row>
    <row r="151" spans="1:90" x14ac:dyDescent="0.25">
      <c r="A151" s="57" t="s">
        <v>208</v>
      </c>
      <c r="B151" s="76">
        <v>177</v>
      </c>
      <c r="C151" s="77">
        <v>0</v>
      </c>
      <c r="D151" s="77">
        <v>0</v>
      </c>
      <c r="E151" s="77">
        <v>0</v>
      </c>
      <c r="F151" s="77">
        <v>0</v>
      </c>
      <c r="G151" s="77">
        <v>0</v>
      </c>
      <c r="H151" s="77">
        <v>0</v>
      </c>
      <c r="I151" s="77">
        <v>0</v>
      </c>
      <c r="J151" s="77">
        <v>0</v>
      </c>
      <c r="K151" s="77">
        <v>0</v>
      </c>
      <c r="L151" s="77">
        <v>0</v>
      </c>
      <c r="M151" s="77">
        <v>0</v>
      </c>
      <c r="N151" s="77">
        <v>0</v>
      </c>
      <c r="O151" s="77">
        <v>0</v>
      </c>
      <c r="P151" s="77">
        <v>0</v>
      </c>
      <c r="Q151" s="77">
        <v>210</v>
      </c>
      <c r="R151" s="77">
        <v>0</v>
      </c>
      <c r="S151" s="77">
        <v>96</v>
      </c>
      <c r="T151" s="77">
        <v>285</v>
      </c>
      <c r="U151" s="77">
        <v>0</v>
      </c>
      <c r="V151" s="77">
        <v>0</v>
      </c>
      <c r="W151" s="77">
        <v>0</v>
      </c>
      <c r="X151" s="77">
        <v>0</v>
      </c>
      <c r="Y151" s="77">
        <v>0</v>
      </c>
      <c r="Z151" s="77">
        <v>0</v>
      </c>
      <c r="AA151" s="77">
        <v>0</v>
      </c>
      <c r="AB151" s="77">
        <v>0</v>
      </c>
      <c r="AC151" s="77">
        <v>0</v>
      </c>
      <c r="AD151" s="77">
        <v>0</v>
      </c>
      <c r="AE151" s="77">
        <v>0</v>
      </c>
      <c r="AF151" s="77">
        <v>0</v>
      </c>
      <c r="AG151" s="77">
        <v>6</v>
      </c>
      <c r="AH151" s="77">
        <v>30</v>
      </c>
      <c r="AI151" s="77">
        <v>0</v>
      </c>
      <c r="AJ151" s="77">
        <v>0</v>
      </c>
      <c r="AK151" s="77">
        <v>0</v>
      </c>
      <c r="AL151" s="77">
        <v>0</v>
      </c>
      <c r="AM151" s="77">
        <v>0</v>
      </c>
      <c r="AN151" s="77">
        <v>442</v>
      </c>
      <c r="AO151" s="77">
        <v>1</v>
      </c>
      <c r="AP151" s="77">
        <v>0</v>
      </c>
      <c r="AQ151" s="77">
        <v>0</v>
      </c>
      <c r="AR151" s="77">
        <v>0</v>
      </c>
      <c r="AS151" s="77">
        <v>0</v>
      </c>
      <c r="AT151" s="77">
        <v>106</v>
      </c>
      <c r="AU151" s="77">
        <v>2</v>
      </c>
      <c r="AV151" s="77">
        <v>0</v>
      </c>
      <c r="AW151" s="77">
        <v>0</v>
      </c>
      <c r="AX151" s="77">
        <v>0</v>
      </c>
      <c r="AY151" s="77">
        <v>0</v>
      </c>
      <c r="AZ151" s="77">
        <v>0</v>
      </c>
      <c r="BA151" s="77">
        <v>0</v>
      </c>
      <c r="BB151" s="77">
        <v>363</v>
      </c>
      <c r="BC151" s="77">
        <v>13</v>
      </c>
      <c r="BD151" s="77">
        <v>0</v>
      </c>
      <c r="BE151" s="77">
        <v>0</v>
      </c>
      <c r="BF151" s="77">
        <v>0</v>
      </c>
      <c r="BG151" s="77">
        <v>87</v>
      </c>
      <c r="BH151" s="77">
        <v>0</v>
      </c>
      <c r="BI151" s="77">
        <v>0</v>
      </c>
      <c r="BJ151" s="77">
        <v>0</v>
      </c>
      <c r="BK151" s="77">
        <v>0</v>
      </c>
      <c r="BL151" s="77">
        <v>0</v>
      </c>
      <c r="BM151" s="77">
        <v>0</v>
      </c>
      <c r="BN151" s="77">
        <v>0</v>
      </c>
      <c r="BO151" s="77">
        <v>0</v>
      </c>
      <c r="BP151" s="77">
        <v>0</v>
      </c>
      <c r="BQ151" s="77">
        <v>0</v>
      </c>
      <c r="BR151" s="77">
        <v>36</v>
      </c>
      <c r="BS151" s="77">
        <v>35</v>
      </c>
      <c r="BT151" s="77">
        <v>0</v>
      </c>
      <c r="BU151" s="77">
        <v>0</v>
      </c>
      <c r="BV151" s="77">
        <v>0</v>
      </c>
      <c r="BW151" s="77">
        <v>0</v>
      </c>
      <c r="BX151" s="77">
        <v>0</v>
      </c>
      <c r="BY151" s="77">
        <v>48</v>
      </c>
      <c r="BZ151" s="77">
        <v>3</v>
      </c>
      <c r="CA151" s="77">
        <v>3</v>
      </c>
      <c r="CB151" s="77">
        <v>0</v>
      </c>
      <c r="CC151" s="77">
        <v>201</v>
      </c>
      <c r="CD151" s="77">
        <v>0</v>
      </c>
      <c r="CE151" s="77">
        <v>0</v>
      </c>
      <c r="CF151" s="77">
        <v>175</v>
      </c>
      <c r="CG151" s="77">
        <v>0</v>
      </c>
      <c r="CH151" s="77">
        <v>94</v>
      </c>
      <c r="CI151" s="77">
        <v>0</v>
      </c>
      <c r="CJ151" s="77">
        <v>112</v>
      </c>
      <c r="CK151" s="78">
        <v>2525</v>
      </c>
    </row>
    <row r="152" spans="1:90" x14ac:dyDescent="0.25">
      <c r="A152" s="57" t="s">
        <v>209</v>
      </c>
      <c r="B152" s="76">
        <v>42</v>
      </c>
      <c r="C152" s="77">
        <v>0</v>
      </c>
      <c r="D152" s="77">
        <v>0</v>
      </c>
      <c r="E152" s="77">
        <v>0</v>
      </c>
      <c r="F152" s="77">
        <v>8</v>
      </c>
      <c r="G152" s="77">
        <v>0</v>
      </c>
      <c r="H152" s="77">
        <v>0</v>
      </c>
      <c r="I152" s="77">
        <v>0</v>
      </c>
      <c r="J152" s="77">
        <v>0</v>
      </c>
      <c r="K152" s="77">
        <v>0</v>
      </c>
      <c r="L152" s="77">
        <v>0</v>
      </c>
      <c r="M152" s="77">
        <v>0</v>
      </c>
      <c r="N152" s="77">
        <v>0</v>
      </c>
      <c r="O152" s="77">
        <v>0</v>
      </c>
      <c r="P152" s="77">
        <v>0</v>
      </c>
      <c r="Q152" s="77">
        <v>721</v>
      </c>
      <c r="R152" s="77">
        <v>0</v>
      </c>
      <c r="S152" s="77">
        <v>410</v>
      </c>
      <c r="T152" s="77">
        <v>954</v>
      </c>
      <c r="U152" s="77">
        <v>0</v>
      </c>
      <c r="V152" s="77">
        <v>0</v>
      </c>
      <c r="W152" s="77">
        <v>0</v>
      </c>
      <c r="X152" s="77">
        <v>0</v>
      </c>
      <c r="Y152" s="77">
        <v>0</v>
      </c>
      <c r="Z152" s="77">
        <v>0</v>
      </c>
      <c r="AA152" s="77">
        <v>0</v>
      </c>
      <c r="AB152" s="77">
        <v>0</v>
      </c>
      <c r="AC152" s="77">
        <v>0</v>
      </c>
      <c r="AD152" s="77">
        <v>0</v>
      </c>
      <c r="AE152" s="77">
        <v>0</v>
      </c>
      <c r="AF152" s="77">
        <v>0</v>
      </c>
      <c r="AG152" s="77">
        <v>0</v>
      </c>
      <c r="AH152" s="77">
        <v>0</v>
      </c>
      <c r="AI152" s="77">
        <v>0</v>
      </c>
      <c r="AJ152" s="77">
        <v>0</v>
      </c>
      <c r="AK152" s="77">
        <v>0</v>
      </c>
      <c r="AL152" s="77">
        <v>0</v>
      </c>
      <c r="AM152" s="77">
        <v>0</v>
      </c>
      <c r="AN152" s="77">
        <v>1905</v>
      </c>
      <c r="AO152" s="77">
        <v>0</v>
      </c>
      <c r="AP152" s="77">
        <v>0</v>
      </c>
      <c r="AQ152" s="77">
        <v>0</v>
      </c>
      <c r="AR152" s="77">
        <v>4220</v>
      </c>
      <c r="AS152" s="77">
        <v>0</v>
      </c>
      <c r="AT152" s="77">
        <v>0</v>
      </c>
      <c r="AU152" s="77">
        <v>0</v>
      </c>
      <c r="AV152" s="77">
        <v>0</v>
      </c>
      <c r="AW152" s="77">
        <v>0</v>
      </c>
      <c r="AX152" s="77">
        <v>0</v>
      </c>
      <c r="AY152" s="77">
        <v>0</v>
      </c>
      <c r="AZ152" s="77">
        <v>0</v>
      </c>
      <c r="BA152" s="77">
        <v>0</v>
      </c>
      <c r="BB152" s="77">
        <v>1718</v>
      </c>
      <c r="BC152" s="77">
        <v>330</v>
      </c>
      <c r="BD152" s="77">
        <v>0</v>
      </c>
      <c r="BE152" s="77">
        <v>0</v>
      </c>
      <c r="BF152" s="77">
        <v>0</v>
      </c>
      <c r="BG152" s="77">
        <v>0</v>
      </c>
      <c r="BH152" s="77">
        <v>0</v>
      </c>
      <c r="BI152" s="77">
        <v>0</v>
      </c>
      <c r="BJ152" s="77">
        <v>0</v>
      </c>
      <c r="BK152" s="77">
        <v>0</v>
      </c>
      <c r="BL152" s="77">
        <v>0</v>
      </c>
      <c r="BM152" s="77">
        <v>0</v>
      </c>
      <c r="BN152" s="77">
        <v>0</v>
      </c>
      <c r="BO152" s="77">
        <v>0</v>
      </c>
      <c r="BP152" s="77">
        <v>0</v>
      </c>
      <c r="BQ152" s="77">
        <v>0</v>
      </c>
      <c r="BR152" s="77">
        <v>399</v>
      </c>
      <c r="BS152" s="77">
        <v>427</v>
      </c>
      <c r="BT152" s="77">
        <v>0</v>
      </c>
      <c r="BU152" s="77">
        <v>0</v>
      </c>
      <c r="BV152" s="77">
        <v>0</v>
      </c>
      <c r="BW152" s="77">
        <v>0</v>
      </c>
      <c r="BX152" s="77">
        <v>0</v>
      </c>
      <c r="BY152" s="77">
        <v>301</v>
      </c>
      <c r="BZ152" s="77">
        <v>0</v>
      </c>
      <c r="CA152" s="77">
        <v>0</v>
      </c>
      <c r="CB152" s="77">
        <v>0</v>
      </c>
      <c r="CC152" s="77">
        <v>700</v>
      </c>
      <c r="CD152" s="77">
        <v>0</v>
      </c>
      <c r="CE152" s="77">
        <v>43</v>
      </c>
      <c r="CF152" s="77">
        <v>502</v>
      </c>
      <c r="CG152" s="77">
        <v>0</v>
      </c>
      <c r="CH152" s="77">
        <v>476</v>
      </c>
      <c r="CI152" s="77">
        <v>249</v>
      </c>
      <c r="CJ152" s="77">
        <v>423</v>
      </c>
      <c r="CK152" s="78">
        <v>13828</v>
      </c>
    </row>
    <row r="153" spans="1:90" x14ac:dyDescent="0.25">
      <c r="A153" s="57" t="s">
        <v>210</v>
      </c>
      <c r="B153" s="76">
        <v>41</v>
      </c>
      <c r="C153" s="77">
        <v>0</v>
      </c>
      <c r="D153" s="77">
        <v>6</v>
      </c>
      <c r="E153" s="77">
        <v>0</v>
      </c>
      <c r="F153" s="77">
        <v>0</v>
      </c>
      <c r="G153" s="77">
        <v>0</v>
      </c>
      <c r="H153" s="77">
        <v>0</v>
      </c>
      <c r="I153" s="77">
        <v>0</v>
      </c>
      <c r="J153" s="77">
        <v>0</v>
      </c>
      <c r="K153" s="77">
        <v>0</v>
      </c>
      <c r="L153" s="77">
        <v>0</v>
      </c>
      <c r="M153" s="77">
        <v>0</v>
      </c>
      <c r="N153" s="77">
        <v>0</v>
      </c>
      <c r="O153" s="77">
        <v>0</v>
      </c>
      <c r="P153" s="77">
        <v>0</v>
      </c>
      <c r="Q153" s="77">
        <v>168</v>
      </c>
      <c r="R153" s="77">
        <v>0</v>
      </c>
      <c r="S153" s="77">
        <v>282</v>
      </c>
      <c r="T153" s="77">
        <v>93</v>
      </c>
      <c r="U153" s="77">
        <v>0</v>
      </c>
      <c r="V153" s="77">
        <v>0</v>
      </c>
      <c r="W153" s="77">
        <v>0</v>
      </c>
      <c r="X153" s="77">
        <v>0</v>
      </c>
      <c r="Y153" s="77">
        <v>0</v>
      </c>
      <c r="Z153" s="77">
        <v>0</v>
      </c>
      <c r="AA153" s="77">
        <v>0</v>
      </c>
      <c r="AB153" s="77">
        <v>0</v>
      </c>
      <c r="AC153" s="77">
        <v>0</v>
      </c>
      <c r="AD153" s="77">
        <v>0</v>
      </c>
      <c r="AE153" s="77">
        <v>0</v>
      </c>
      <c r="AF153" s="77">
        <v>0</v>
      </c>
      <c r="AG153" s="77">
        <v>8</v>
      </c>
      <c r="AH153" s="77">
        <v>49</v>
      </c>
      <c r="AI153" s="77">
        <v>0</v>
      </c>
      <c r="AJ153" s="77">
        <v>0</v>
      </c>
      <c r="AK153" s="77">
        <v>0</v>
      </c>
      <c r="AL153" s="77">
        <v>0</v>
      </c>
      <c r="AM153" s="77">
        <v>0</v>
      </c>
      <c r="AN153" s="77">
        <v>525</v>
      </c>
      <c r="AO153" s="77">
        <v>0</v>
      </c>
      <c r="AP153" s="77">
        <v>0</v>
      </c>
      <c r="AQ153" s="77">
        <v>0</v>
      </c>
      <c r="AR153" s="77">
        <v>1027</v>
      </c>
      <c r="AS153" s="77">
        <v>0</v>
      </c>
      <c r="AT153" s="77">
        <v>116</v>
      </c>
      <c r="AU153" s="77">
        <v>117</v>
      </c>
      <c r="AV153" s="77">
        <v>0</v>
      </c>
      <c r="AW153" s="77">
        <v>0</v>
      </c>
      <c r="AX153" s="77">
        <v>0</v>
      </c>
      <c r="AY153" s="77">
        <v>0</v>
      </c>
      <c r="AZ153" s="77">
        <v>0</v>
      </c>
      <c r="BA153" s="77">
        <v>0</v>
      </c>
      <c r="BB153" s="77">
        <v>524</v>
      </c>
      <c r="BC153" s="77">
        <v>34</v>
      </c>
      <c r="BD153" s="77">
        <v>0</v>
      </c>
      <c r="BE153" s="77">
        <v>0</v>
      </c>
      <c r="BF153" s="77">
        <v>0</v>
      </c>
      <c r="BG153" s="77">
        <v>133</v>
      </c>
      <c r="BH153" s="77">
        <v>8</v>
      </c>
      <c r="BI153" s="77">
        <v>0</v>
      </c>
      <c r="BJ153" s="77">
        <v>0</v>
      </c>
      <c r="BK153" s="77">
        <v>0</v>
      </c>
      <c r="BL153" s="77">
        <v>0</v>
      </c>
      <c r="BM153" s="77">
        <v>0</v>
      </c>
      <c r="BN153" s="77">
        <v>0</v>
      </c>
      <c r="BO153" s="77">
        <v>0</v>
      </c>
      <c r="BP153" s="77">
        <v>0</v>
      </c>
      <c r="BQ153" s="77">
        <v>0</v>
      </c>
      <c r="BR153" s="77">
        <v>0</v>
      </c>
      <c r="BS153" s="77">
        <v>0</v>
      </c>
      <c r="BT153" s="77">
        <v>3</v>
      </c>
      <c r="BU153" s="77">
        <v>0</v>
      </c>
      <c r="BV153" s="77">
        <v>3</v>
      </c>
      <c r="BW153" s="77">
        <v>0</v>
      </c>
      <c r="BX153" s="77">
        <v>23</v>
      </c>
      <c r="BY153" s="77">
        <v>74</v>
      </c>
      <c r="BZ153" s="77">
        <v>38</v>
      </c>
      <c r="CA153" s="77">
        <v>38</v>
      </c>
      <c r="CB153" s="77">
        <v>0</v>
      </c>
      <c r="CC153" s="77">
        <v>160</v>
      </c>
      <c r="CD153" s="77">
        <v>0</v>
      </c>
      <c r="CE153" s="77">
        <v>0</v>
      </c>
      <c r="CF153" s="77">
        <v>100</v>
      </c>
      <c r="CG153" s="77">
        <v>0</v>
      </c>
      <c r="CH153" s="77">
        <v>122</v>
      </c>
      <c r="CI153" s="77">
        <v>0</v>
      </c>
      <c r="CJ153" s="77">
        <v>113</v>
      </c>
      <c r="CK153" s="78">
        <v>3805</v>
      </c>
    </row>
    <row r="154" spans="1:90" x14ac:dyDescent="0.25">
      <c r="A154" s="23" t="s">
        <v>38</v>
      </c>
      <c r="B154" s="73">
        <v>1864</v>
      </c>
      <c r="C154" s="74">
        <v>698</v>
      </c>
      <c r="D154" s="74">
        <v>325</v>
      </c>
      <c r="E154" s="74">
        <v>33</v>
      </c>
      <c r="F154" s="74">
        <v>622</v>
      </c>
      <c r="G154" s="74">
        <v>0</v>
      </c>
      <c r="H154" s="74">
        <v>0</v>
      </c>
      <c r="I154" s="74">
        <v>0</v>
      </c>
      <c r="J154" s="74">
        <v>0</v>
      </c>
      <c r="K154" s="74">
        <v>316</v>
      </c>
      <c r="L154" s="74">
        <v>285</v>
      </c>
      <c r="M154" s="74">
        <v>0</v>
      </c>
      <c r="N154" s="74">
        <v>0</v>
      </c>
      <c r="O154" s="74">
        <v>557</v>
      </c>
      <c r="P154" s="74">
        <v>1631</v>
      </c>
      <c r="Q154" s="74">
        <v>4514</v>
      </c>
      <c r="R154" s="74">
        <v>8</v>
      </c>
      <c r="S154" s="74">
        <v>1696</v>
      </c>
      <c r="T154" s="74">
        <v>7861</v>
      </c>
      <c r="U154" s="74">
        <v>0</v>
      </c>
      <c r="V154" s="74">
        <v>93</v>
      </c>
      <c r="W154" s="74">
        <v>55</v>
      </c>
      <c r="X154" s="74">
        <v>0</v>
      </c>
      <c r="Y154" s="74">
        <v>0</v>
      </c>
      <c r="Z154" s="74">
        <v>0</v>
      </c>
      <c r="AA154" s="74">
        <v>192</v>
      </c>
      <c r="AB154" s="74">
        <v>193</v>
      </c>
      <c r="AC154" s="74">
        <v>175</v>
      </c>
      <c r="AD154" s="74">
        <v>0</v>
      </c>
      <c r="AE154" s="74">
        <v>4</v>
      </c>
      <c r="AF154" s="74">
        <v>0</v>
      </c>
      <c r="AG154" s="74">
        <v>198</v>
      </c>
      <c r="AH154" s="74">
        <v>1100</v>
      </c>
      <c r="AI154" s="74">
        <v>0</v>
      </c>
      <c r="AJ154" s="74">
        <v>0</v>
      </c>
      <c r="AK154" s="74">
        <v>0</v>
      </c>
      <c r="AL154" s="74">
        <v>329</v>
      </c>
      <c r="AM154" s="74">
        <v>416</v>
      </c>
      <c r="AN154" s="74">
        <v>10501</v>
      </c>
      <c r="AO154" s="74">
        <v>417</v>
      </c>
      <c r="AP154" s="74">
        <v>31</v>
      </c>
      <c r="AQ154" s="74">
        <v>87</v>
      </c>
      <c r="AR154" s="74">
        <v>19903</v>
      </c>
      <c r="AS154" s="74">
        <v>42</v>
      </c>
      <c r="AT154" s="74">
        <v>2811</v>
      </c>
      <c r="AU154" s="74">
        <v>2123</v>
      </c>
      <c r="AV154" s="74">
        <v>0</v>
      </c>
      <c r="AW154" s="74">
        <v>0</v>
      </c>
      <c r="AX154" s="74">
        <v>0</v>
      </c>
      <c r="AY154" s="74">
        <v>0</v>
      </c>
      <c r="AZ154" s="74">
        <v>650</v>
      </c>
      <c r="BA154" s="74">
        <v>0</v>
      </c>
      <c r="BB154" s="74">
        <v>5509</v>
      </c>
      <c r="BC154" s="74">
        <v>1435</v>
      </c>
      <c r="BD154" s="74">
        <v>601</v>
      </c>
      <c r="BE154" s="74">
        <v>1631</v>
      </c>
      <c r="BF154" s="74">
        <v>0</v>
      </c>
      <c r="BG154" s="74">
        <v>1685</v>
      </c>
      <c r="BH154" s="74">
        <v>121</v>
      </c>
      <c r="BI154" s="74">
        <v>168</v>
      </c>
      <c r="BJ154" s="74">
        <v>178</v>
      </c>
      <c r="BK154" s="74">
        <v>0</v>
      </c>
      <c r="BL154" s="74">
        <v>1631</v>
      </c>
      <c r="BM154" s="74">
        <v>0</v>
      </c>
      <c r="BN154" s="74">
        <v>0</v>
      </c>
      <c r="BO154" s="74">
        <v>0</v>
      </c>
      <c r="BP154" s="74">
        <v>0</v>
      </c>
      <c r="BQ154" s="74">
        <v>198</v>
      </c>
      <c r="BR154" s="74">
        <v>4684</v>
      </c>
      <c r="BS154" s="74">
        <v>4684</v>
      </c>
      <c r="BT154" s="74">
        <v>85</v>
      </c>
      <c r="BU154" s="74">
        <v>1187</v>
      </c>
      <c r="BV154" s="74">
        <v>28</v>
      </c>
      <c r="BW154" s="74">
        <v>1130</v>
      </c>
      <c r="BX154" s="74">
        <v>0</v>
      </c>
      <c r="BY154" s="74">
        <v>3520</v>
      </c>
      <c r="BZ154" s="74">
        <v>282</v>
      </c>
      <c r="CA154" s="74">
        <v>419</v>
      </c>
      <c r="CB154" s="74">
        <v>82</v>
      </c>
      <c r="CC154" s="74">
        <v>4500</v>
      </c>
      <c r="CD154" s="74">
        <v>399</v>
      </c>
      <c r="CE154" s="74">
        <v>0</v>
      </c>
      <c r="CF154" s="74">
        <v>7366</v>
      </c>
      <c r="CG154" s="74">
        <v>125</v>
      </c>
      <c r="CH154" s="74">
        <v>3194</v>
      </c>
      <c r="CI154" s="74">
        <v>1131</v>
      </c>
      <c r="CJ154" s="74">
        <v>2791</v>
      </c>
      <c r="CK154" s="75">
        <v>108494</v>
      </c>
      <c r="CL154" s="5"/>
    </row>
    <row r="155" spans="1:90" x14ac:dyDescent="0.25">
      <c r="A155" s="57" t="s">
        <v>39</v>
      </c>
      <c r="B155" s="76">
        <v>64</v>
      </c>
      <c r="C155" s="77">
        <v>0</v>
      </c>
      <c r="D155" s="77">
        <v>64</v>
      </c>
      <c r="E155" s="77">
        <v>0</v>
      </c>
      <c r="F155" s="77">
        <v>0</v>
      </c>
      <c r="G155" s="77">
        <v>0</v>
      </c>
      <c r="H155" s="77">
        <v>0</v>
      </c>
      <c r="I155" s="77">
        <v>0</v>
      </c>
      <c r="J155" s="77">
        <v>0</v>
      </c>
      <c r="K155" s="77">
        <v>0</v>
      </c>
      <c r="L155" s="77">
        <v>0</v>
      </c>
      <c r="M155" s="77">
        <v>0</v>
      </c>
      <c r="N155" s="77">
        <v>0</v>
      </c>
      <c r="O155" s="77">
        <v>0</v>
      </c>
      <c r="P155" s="77">
        <v>0</v>
      </c>
      <c r="Q155" s="77">
        <v>235</v>
      </c>
      <c r="R155" s="77">
        <v>0</v>
      </c>
      <c r="S155" s="77">
        <v>221</v>
      </c>
      <c r="T155" s="77">
        <v>366</v>
      </c>
      <c r="U155" s="77">
        <v>0</v>
      </c>
      <c r="V155" s="77">
        <v>0</v>
      </c>
      <c r="W155" s="77">
        <v>0</v>
      </c>
      <c r="X155" s="77">
        <v>0</v>
      </c>
      <c r="Y155" s="77">
        <v>0</v>
      </c>
      <c r="Z155" s="77">
        <v>0</v>
      </c>
      <c r="AA155" s="77">
        <v>2</v>
      </c>
      <c r="AB155" s="77">
        <v>3</v>
      </c>
      <c r="AC155" s="77">
        <v>3</v>
      </c>
      <c r="AD155" s="77">
        <v>0</v>
      </c>
      <c r="AE155" s="77">
        <v>0</v>
      </c>
      <c r="AF155" s="77">
        <v>0</v>
      </c>
      <c r="AG155" s="77">
        <v>59</v>
      </c>
      <c r="AH155" s="77">
        <v>67</v>
      </c>
      <c r="AI155" s="77">
        <v>0</v>
      </c>
      <c r="AJ155" s="77">
        <v>0</v>
      </c>
      <c r="AK155" s="77">
        <v>0</v>
      </c>
      <c r="AL155" s="77">
        <v>0</v>
      </c>
      <c r="AM155" s="77">
        <v>0</v>
      </c>
      <c r="AN155" s="77">
        <v>615</v>
      </c>
      <c r="AO155" s="77">
        <v>1</v>
      </c>
      <c r="AP155" s="77">
        <v>0</v>
      </c>
      <c r="AQ155" s="77">
        <v>0</v>
      </c>
      <c r="AR155" s="77">
        <v>728</v>
      </c>
      <c r="AS155" s="77">
        <v>0</v>
      </c>
      <c r="AT155" s="77">
        <v>141</v>
      </c>
      <c r="AU155" s="77">
        <v>187</v>
      </c>
      <c r="AV155" s="77">
        <v>0</v>
      </c>
      <c r="AW155" s="77">
        <v>0</v>
      </c>
      <c r="AX155" s="77">
        <v>0</v>
      </c>
      <c r="AY155" s="77">
        <v>0</v>
      </c>
      <c r="AZ155" s="77">
        <v>0</v>
      </c>
      <c r="BA155" s="77">
        <v>0</v>
      </c>
      <c r="BB155" s="77">
        <v>621</v>
      </c>
      <c r="BC155" s="77">
        <v>666</v>
      </c>
      <c r="BD155" s="77">
        <v>1</v>
      </c>
      <c r="BE155" s="77">
        <v>0</v>
      </c>
      <c r="BF155" s="77">
        <v>0</v>
      </c>
      <c r="BG155" s="77">
        <v>160</v>
      </c>
      <c r="BH155" s="77">
        <v>0</v>
      </c>
      <c r="BI155" s="77">
        <v>0</v>
      </c>
      <c r="BJ155" s="77">
        <v>0</v>
      </c>
      <c r="BK155" s="77">
        <v>0</v>
      </c>
      <c r="BL155" s="77">
        <v>0</v>
      </c>
      <c r="BM155" s="77">
        <v>0</v>
      </c>
      <c r="BN155" s="77">
        <v>0</v>
      </c>
      <c r="BO155" s="77">
        <v>0</v>
      </c>
      <c r="BP155" s="77">
        <v>0</v>
      </c>
      <c r="BQ155" s="77">
        <v>0</v>
      </c>
      <c r="BR155" s="77">
        <v>258</v>
      </c>
      <c r="BS155" s="77">
        <v>258</v>
      </c>
      <c r="BT155" s="77">
        <v>57</v>
      </c>
      <c r="BU155" s="77">
        <v>57</v>
      </c>
      <c r="BV155" s="77">
        <v>0</v>
      </c>
      <c r="BW155" s="77">
        <v>0</v>
      </c>
      <c r="BX155" s="77">
        <v>0</v>
      </c>
      <c r="BY155" s="77">
        <v>133</v>
      </c>
      <c r="BZ155" s="77">
        <v>76</v>
      </c>
      <c r="CA155" s="77">
        <v>76</v>
      </c>
      <c r="CB155" s="77">
        <v>76</v>
      </c>
      <c r="CC155" s="77">
        <v>244</v>
      </c>
      <c r="CD155" s="77">
        <v>0</v>
      </c>
      <c r="CE155" s="77">
        <v>0</v>
      </c>
      <c r="CF155" s="77">
        <v>0</v>
      </c>
      <c r="CG155" s="77">
        <v>0</v>
      </c>
      <c r="CH155" s="77">
        <v>164</v>
      </c>
      <c r="CI155" s="77">
        <v>0</v>
      </c>
      <c r="CJ155" s="77">
        <v>139</v>
      </c>
      <c r="CK155" s="78">
        <v>5742</v>
      </c>
    </row>
    <row r="156" spans="1:90" x14ac:dyDescent="0.25">
      <c r="A156" s="57" t="s">
        <v>40</v>
      </c>
      <c r="B156" s="76">
        <v>624</v>
      </c>
      <c r="C156" s="77">
        <v>650</v>
      </c>
      <c r="D156" s="77">
        <v>135</v>
      </c>
      <c r="E156" s="77">
        <v>0</v>
      </c>
      <c r="F156" s="77">
        <v>531</v>
      </c>
      <c r="G156" s="77">
        <v>0</v>
      </c>
      <c r="H156" s="77">
        <v>0</v>
      </c>
      <c r="I156" s="77">
        <v>0</v>
      </c>
      <c r="J156" s="77">
        <v>0</v>
      </c>
      <c r="K156" s="77">
        <v>316</v>
      </c>
      <c r="L156" s="77">
        <v>285</v>
      </c>
      <c r="M156" s="77">
        <v>0</v>
      </c>
      <c r="N156" s="77">
        <v>0</v>
      </c>
      <c r="O156" s="77">
        <v>557</v>
      </c>
      <c r="P156" s="77">
        <v>1631</v>
      </c>
      <c r="Q156" s="77">
        <v>3585</v>
      </c>
      <c r="R156" s="77">
        <v>8</v>
      </c>
      <c r="S156" s="77">
        <v>770</v>
      </c>
      <c r="T156" s="77">
        <v>5321</v>
      </c>
      <c r="U156" s="77">
        <v>0</v>
      </c>
      <c r="V156" s="77">
        <v>93</v>
      </c>
      <c r="W156" s="77">
        <v>55</v>
      </c>
      <c r="X156" s="77">
        <v>0</v>
      </c>
      <c r="Y156" s="77">
        <v>0</v>
      </c>
      <c r="Z156" s="77">
        <v>0</v>
      </c>
      <c r="AA156" s="77">
        <v>172</v>
      </c>
      <c r="AB156" s="77">
        <v>172</v>
      </c>
      <c r="AC156" s="77">
        <v>172</v>
      </c>
      <c r="AD156" s="77">
        <v>0</v>
      </c>
      <c r="AE156" s="77">
        <v>4</v>
      </c>
      <c r="AF156" s="77">
        <v>0</v>
      </c>
      <c r="AG156" s="77">
        <v>98</v>
      </c>
      <c r="AH156" s="77">
        <v>69</v>
      </c>
      <c r="AI156" s="77">
        <v>0</v>
      </c>
      <c r="AJ156" s="77">
        <v>0</v>
      </c>
      <c r="AK156" s="77">
        <v>0</v>
      </c>
      <c r="AL156" s="77">
        <v>329</v>
      </c>
      <c r="AM156" s="77">
        <v>416</v>
      </c>
      <c r="AN156" s="77">
        <v>7037</v>
      </c>
      <c r="AO156" s="77">
        <v>416</v>
      </c>
      <c r="AP156" s="77">
        <v>31</v>
      </c>
      <c r="AQ156" s="77">
        <v>87</v>
      </c>
      <c r="AR156" s="77">
        <v>8838</v>
      </c>
      <c r="AS156" s="77">
        <v>42</v>
      </c>
      <c r="AT156" s="77">
        <v>1472</v>
      </c>
      <c r="AU156" s="77">
        <v>800</v>
      </c>
      <c r="AV156" s="77">
        <v>0</v>
      </c>
      <c r="AW156" s="77">
        <v>0</v>
      </c>
      <c r="AX156" s="77">
        <v>0</v>
      </c>
      <c r="AY156" s="77">
        <v>0</v>
      </c>
      <c r="AZ156" s="77">
        <v>650</v>
      </c>
      <c r="BA156" s="77">
        <v>0</v>
      </c>
      <c r="BB156" s="77">
        <v>2098</v>
      </c>
      <c r="BC156" s="77">
        <v>185</v>
      </c>
      <c r="BD156" s="77">
        <v>0</v>
      </c>
      <c r="BE156" s="77">
        <v>1631</v>
      </c>
      <c r="BF156" s="77">
        <v>0</v>
      </c>
      <c r="BG156" s="77">
        <v>222</v>
      </c>
      <c r="BH156" s="77">
        <v>121</v>
      </c>
      <c r="BI156" s="77">
        <v>168</v>
      </c>
      <c r="BJ156" s="77">
        <v>178</v>
      </c>
      <c r="BK156" s="77">
        <v>0</v>
      </c>
      <c r="BL156" s="77">
        <v>1631</v>
      </c>
      <c r="BM156" s="77">
        <v>0</v>
      </c>
      <c r="BN156" s="77">
        <v>0</v>
      </c>
      <c r="BO156" s="77">
        <v>0</v>
      </c>
      <c r="BP156" s="77">
        <v>0</v>
      </c>
      <c r="BQ156" s="77">
        <v>198</v>
      </c>
      <c r="BR156" s="77">
        <v>3128</v>
      </c>
      <c r="BS156" s="77">
        <v>3128</v>
      </c>
      <c r="BT156" s="77">
        <v>28</v>
      </c>
      <c r="BU156" s="77">
        <v>1130</v>
      </c>
      <c r="BV156" s="77">
        <v>28</v>
      </c>
      <c r="BW156" s="77">
        <v>1130</v>
      </c>
      <c r="BX156" s="77">
        <v>0</v>
      </c>
      <c r="BY156" s="77">
        <v>1197</v>
      </c>
      <c r="BZ156" s="77">
        <v>0</v>
      </c>
      <c r="CA156" s="77">
        <v>0</v>
      </c>
      <c r="CB156" s="77">
        <v>0</v>
      </c>
      <c r="CC156" s="77">
        <v>3562</v>
      </c>
      <c r="CD156" s="77">
        <v>399</v>
      </c>
      <c r="CE156" s="77">
        <v>0</v>
      </c>
      <c r="CF156" s="77">
        <v>5321</v>
      </c>
      <c r="CG156" s="77">
        <v>125</v>
      </c>
      <c r="CH156" s="77">
        <v>1515</v>
      </c>
      <c r="CI156" s="77">
        <v>0</v>
      </c>
      <c r="CJ156" s="77">
        <v>1393</v>
      </c>
      <c r="CK156" s="78">
        <v>63882</v>
      </c>
    </row>
    <row r="157" spans="1:90" x14ac:dyDescent="0.25">
      <c r="A157" s="57" t="s">
        <v>41</v>
      </c>
      <c r="B157" s="76">
        <v>7</v>
      </c>
      <c r="C157" s="77">
        <v>0</v>
      </c>
      <c r="D157" s="77">
        <v>0</v>
      </c>
      <c r="E157" s="77">
        <v>0</v>
      </c>
      <c r="F157" s="77">
        <v>0</v>
      </c>
      <c r="G157" s="77">
        <v>0</v>
      </c>
      <c r="H157" s="77">
        <v>0</v>
      </c>
      <c r="I157" s="77">
        <v>0</v>
      </c>
      <c r="J157" s="77">
        <v>0</v>
      </c>
      <c r="K157" s="77">
        <v>0</v>
      </c>
      <c r="L157" s="77">
        <v>0</v>
      </c>
      <c r="M157" s="77">
        <v>0</v>
      </c>
      <c r="N157" s="77">
        <v>0</v>
      </c>
      <c r="O157" s="77">
        <v>0</v>
      </c>
      <c r="P157" s="77">
        <v>0</v>
      </c>
      <c r="Q157" s="77">
        <v>24</v>
      </c>
      <c r="R157" s="77">
        <v>0</v>
      </c>
      <c r="S157" s="77">
        <v>118</v>
      </c>
      <c r="T157" s="77">
        <v>82</v>
      </c>
      <c r="U157" s="77">
        <v>0</v>
      </c>
      <c r="V157" s="77">
        <v>0</v>
      </c>
      <c r="W157" s="77">
        <v>0</v>
      </c>
      <c r="X157" s="77">
        <v>0</v>
      </c>
      <c r="Y157" s="77">
        <v>0</v>
      </c>
      <c r="Z157" s="77">
        <v>0</v>
      </c>
      <c r="AA157" s="77">
        <v>0</v>
      </c>
      <c r="AB157" s="77">
        <v>0</v>
      </c>
      <c r="AC157" s="77">
        <v>0</v>
      </c>
      <c r="AD157" s="77">
        <v>0</v>
      </c>
      <c r="AE157" s="77">
        <v>0</v>
      </c>
      <c r="AF157" s="77">
        <v>0</v>
      </c>
      <c r="AG157" s="77">
        <v>0</v>
      </c>
      <c r="AH157" s="77">
        <v>30</v>
      </c>
      <c r="AI157" s="77">
        <v>0</v>
      </c>
      <c r="AJ157" s="77">
        <v>0</v>
      </c>
      <c r="AK157" s="77">
        <v>0</v>
      </c>
      <c r="AL157" s="77">
        <v>0</v>
      </c>
      <c r="AM157" s="77">
        <v>0</v>
      </c>
      <c r="AN157" s="77">
        <v>135</v>
      </c>
      <c r="AO157" s="77">
        <v>0</v>
      </c>
      <c r="AP157" s="77">
        <v>0</v>
      </c>
      <c r="AQ157" s="77">
        <v>0</v>
      </c>
      <c r="AR157" s="77">
        <v>0</v>
      </c>
      <c r="AS157" s="77">
        <v>0</v>
      </c>
      <c r="AT157" s="77">
        <v>67</v>
      </c>
      <c r="AU157" s="77">
        <v>36</v>
      </c>
      <c r="AV157" s="77">
        <v>0</v>
      </c>
      <c r="AW157" s="77">
        <v>0</v>
      </c>
      <c r="AX157" s="77">
        <v>0</v>
      </c>
      <c r="AY157" s="77">
        <v>0</v>
      </c>
      <c r="AZ157" s="77">
        <v>0</v>
      </c>
      <c r="BA157" s="77">
        <v>0</v>
      </c>
      <c r="BB157" s="77">
        <v>272</v>
      </c>
      <c r="BC157" s="77">
        <v>103</v>
      </c>
      <c r="BD157" s="77">
        <v>8</v>
      </c>
      <c r="BE157" s="77">
        <v>0</v>
      </c>
      <c r="BF157" s="77">
        <v>0</v>
      </c>
      <c r="BG157" s="77">
        <v>78</v>
      </c>
      <c r="BH157" s="77">
        <v>0</v>
      </c>
      <c r="BI157" s="77">
        <v>0</v>
      </c>
      <c r="BJ157" s="77">
        <v>0</v>
      </c>
      <c r="BK157" s="77">
        <v>0</v>
      </c>
      <c r="BL157" s="77">
        <v>0</v>
      </c>
      <c r="BM157" s="77">
        <v>0</v>
      </c>
      <c r="BN157" s="77">
        <v>0</v>
      </c>
      <c r="BO157" s="77">
        <v>0</v>
      </c>
      <c r="BP157" s="77">
        <v>0</v>
      </c>
      <c r="BQ157" s="77">
        <v>0</v>
      </c>
      <c r="BR157" s="77">
        <v>0</v>
      </c>
      <c r="BS157" s="77">
        <v>0</v>
      </c>
      <c r="BT157" s="77">
        <v>0</v>
      </c>
      <c r="BU157" s="77">
        <v>0</v>
      </c>
      <c r="BV157" s="77">
        <v>0</v>
      </c>
      <c r="BW157" s="77">
        <v>0</v>
      </c>
      <c r="BX157" s="77">
        <v>0</v>
      </c>
      <c r="BY157" s="77">
        <v>55</v>
      </c>
      <c r="BZ157" s="77">
        <v>0</v>
      </c>
      <c r="CA157" s="77">
        <v>15</v>
      </c>
      <c r="CB157" s="77">
        <v>6</v>
      </c>
      <c r="CC157" s="77">
        <v>21</v>
      </c>
      <c r="CD157" s="77">
        <v>0</v>
      </c>
      <c r="CE157" s="77">
        <v>0</v>
      </c>
      <c r="CF157" s="77">
        <v>77</v>
      </c>
      <c r="CG157" s="77">
        <v>0</v>
      </c>
      <c r="CH157" s="77">
        <v>64</v>
      </c>
      <c r="CI157" s="77">
        <v>0</v>
      </c>
      <c r="CJ157" s="77">
        <v>45</v>
      </c>
      <c r="CK157" s="78">
        <v>1243</v>
      </c>
    </row>
    <row r="158" spans="1:90" x14ac:dyDescent="0.25">
      <c r="A158" s="57" t="s">
        <v>42</v>
      </c>
      <c r="B158" s="76">
        <v>1169</v>
      </c>
      <c r="C158" s="77">
        <v>48</v>
      </c>
      <c r="D158" s="77">
        <v>126</v>
      </c>
      <c r="E158" s="77">
        <v>33</v>
      </c>
      <c r="F158" s="77">
        <v>91</v>
      </c>
      <c r="G158" s="77">
        <v>0</v>
      </c>
      <c r="H158" s="77">
        <v>0</v>
      </c>
      <c r="I158" s="77">
        <v>0</v>
      </c>
      <c r="J158" s="77">
        <v>0</v>
      </c>
      <c r="K158" s="77">
        <v>0</v>
      </c>
      <c r="L158" s="77">
        <v>0</v>
      </c>
      <c r="M158" s="77">
        <v>0</v>
      </c>
      <c r="N158" s="77">
        <v>0</v>
      </c>
      <c r="O158" s="77">
        <v>0</v>
      </c>
      <c r="P158" s="77">
        <v>0</v>
      </c>
      <c r="Q158" s="77">
        <v>670</v>
      </c>
      <c r="R158" s="77">
        <v>0</v>
      </c>
      <c r="S158" s="77">
        <v>587</v>
      </c>
      <c r="T158" s="77">
        <v>2092</v>
      </c>
      <c r="U158" s="77">
        <v>0</v>
      </c>
      <c r="V158" s="77">
        <v>0</v>
      </c>
      <c r="W158" s="77">
        <v>0</v>
      </c>
      <c r="X158" s="77">
        <v>0</v>
      </c>
      <c r="Y158" s="77">
        <v>0</v>
      </c>
      <c r="Z158" s="77">
        <v>0</v>
      </c>
      <c r="AA158" s="77">
        <v>18</v>
      </c>
      <c r="AB158" s="77">
        <v>18</v>
      </c>
      <c r="AC158" s="77">
        <v>0</v>
      </c>
      <c r="AD158" s="77">
        <v>0</v>
      </c>
      <c r="AE158" s="77">
        <v>0</v>
      </c>
      <c r="AF158" s="77">
        <v>0</v>
      </c>
      <c r="AG158" s="77">
        <v>41</v>
      </c>
      <c r="AH158" s="77">
        <v>934</v>
      </c>
      <c r="AI158" s="77">
        <v>0</v>
      </c>
      <c r="AJ158" s="77">
        <v>0</v>
      </c>
      <c r="AK158" s="77">
        <v>0</v>
      </c>
      <c r="AL158" s="77">
        <v>0</v>
      </c>
      <c r="AM158" s="77">
        <v>0</v>
      </c>
      <c r="AN158" s="77">
        <v>2714</v>
      </c>
      <c r="AO158" s="77">
        <v>0</v>
      </c>
      <c r="AP158" s="77">
        <v>0</v>
      </c>
      <c r="AQ158" s="77">
        <v>0</v>
      </c>
      <c r="AR158" s="77">
        <v>10337</v>
      </c>
      <c r="AS158" s="77">
        <v>0</v>
      </c>
      <c r="AT158" s="77">
        <v>1131</v>
      </c>
      <c r="AU158" s="77">
        <v>1100</v>
      </c>
      <c r="AV158" s="77">
        <v>0</v>
      </c>
      <c r="AW158" s="77">
        <v>0</v>
      </c>
      <c r="AX158" s="77">
        <v>0</v>
      </c>
      <c r="AY158" s="77">
        <v>0</v>
      </c>
      <c r="AZ158" s="77">
        <v>0</v>
      </c>
      <c r="BA158" s="77">
        <v>0</v>
      </c>
      <c r="BB158" s="77">
        <v>2518</v>
      </c>
      <c r="BC158" s="77">
        <v>481</v>
      </c>
      <c r="BD158" s="77">
        <v>592</v>
      </c>
      <c r="BE158" s="77">
        <v>0</v>
      </c>
      <c r="BF158" s="77">
        <v>0</v>
      </c>
      <c r="BG158" s="77">
        <v>1225</v>
      </c>
      <c r="BH158" s="77">
        <v>0</v>
      </c>
      <c r="BI158" s="77">
        <v>0</v>
      </c>
      <c r="BJ158" s="77">
        <v>0</v>
      </c>
      <c r="BK158" s="77">
        <v>0</v>
      </c>
      <c r="BL158" s="77">
        <v>0</v>
      </c>
      <c r="BM158" s="77">
        <v>0</v>
      </c>
      <c r="BN158" s="77">
        <v>0</v>
      </c>
      <c r="BO158" s="77">
        <v>0</v>
      </c>
      <c r="BP158" s="77">
        <v>0</v>
      </c>
      <c r="BQ158" s="77">
        <v>0</v>
      </c>
      <c r="BR158" s="77">
        <v>1298</v>
      </c>
      <c r="BS158" s="77">
        <v>1298</v>
      </c>
      <c r="BT158" s="77">
        <v>0</v>
      </c>
      <c r="BU158" s="77">
        <v>0</v>
      </c>
      <c r="BV158" s="77">
        <v>0</v>
      </c>
      <c r="BW158" s="77">
        <v>0</v>
      </c>
      <c r="BX158" s="77">
        <v>0</v>
      </c>
      <c r="BY158" s="77">
        <v>2135</v>
      </c>
      <c r="BZ158" s="77">
        <v>206</v>
      </c>
      <c r="CA158" s="77">
        <v>328</v>
      </c>
      <c r="CB158" s="77">
        <v>0</v>
      </c>
      <c r="CC158" s="77">
        <v>673</v>
      </c>
      <c r="CD158" s="77">
        <v>0</v>
      </c>
      <c r="CE158" s="77">
        <v>0</v>
      </c>
      <c r="CF158" s="77">
        <v>1968</v>
      </c>
      <c r="CG158" s="77">
        <v>0</v>
      </c>
      <c r="CH158" s="77">
        <v>1451</v>
      </c>
      <c r="CI158" s="77">
        <v>1131</v>
      </c>
      <c r="CJ158" s="77">
        <v>1214</v>
      </c>
      <c r="CK158" s="78">
        <v>37627</v>
      </c>
    </row>
    <row r="159" spans="1:90" x14ac:dyDescent="0.25">
      <c r="A159" s="23" t="s">
        <v>43</v>
      </c>
      <c r="B159" s="73">
        <v>1225</v>
      </c>
      <c r="C159" s="74">
        <v>233</v>
      </c>
      <c r="D159" s="74">
        <v>48</v>
      </c>
      <c r="E159" s="74">
        <v>22</v>
      </c>
      <c r="F159" s="74">
        <v>569</v>
      </c>
      <c r="G159" s="74">
        <v>0</v>
      </c>
      <c r="H159" s="74">
        <v>0</v>
      </c>
      <c r="I159" s="74">
        <v>0</v>
      </c>
      <c r="J159" s="74">
        <v>33</v>
      </c>
      <c r="K159" s="74">
        <v>156</v>
      </c>
      <c r="L159" s="74">
        <v>120</v>
      </c>
      <c r="M159" s="74">
        <v>0</v>
      </c>
      <c r="N159" s="74">
        <v>0</v>
      </c>
      <c r="O159" s="74">
        <v>0</v>
      </c>
      <c r="P159" s="74">
        <v>29</v>
      </c>
      <c r="Q159" s="74">
        <v>2237</v>
      </c>
      <c r="R159" s="74">
        <v>0</v>
      </c>
      <c r="S159" s="74">
        <v>1946</v>
      </c>
      <c r="T159" s="74">
        <v>3023</v>
      </c>
      <c r="U159" s="74">
        <v>786</v>
      </c>
      <c r="V159" s="74">
        <v>0</v>
      </c>
      <c r="W159" s="74">
        <v>0</v>
      </c>
      <c r="X159" s="74">
        <v>0</v>
      </c>
      <c r="Y159" s="74">
        <v>0</v>
      </c>
      <c r="Z159" s="74">
        <v>0</v>
      </c>
      <c r="AA159" s="74">
        <v>0</v>
      </c>
      <c r="AB159" s="74">
        <v>0</v>
      </c>
      <c r="AC159" s="74">
        <v>31</v>
      </c>
      <c r="AD159" s="74">
        <v>0</v>
      </c>
      <c r="AE159" s="74">
        <v>0</v>
      </c>
      <c r="AF159" s="74">
        <v>0</v>
      </c>
      <c r="AG159" s="74">
        <v>349</v>
      </c>
      <c r="AH159" s="74">
        <v>583</v>
      </c>
      <c r="AI159" s="74">
        <v>0</v>
      </c>
      <c r="AJ159" s="74">
        <v>0</v>
      </c>
      <c r="AK159" s="74">
        <v>28</v>
      </c>
      <c r="AL159" s="74">
        <v>66</v>
      </c>
      <c r="AM159" s="74">
        <v>0</v>
      </c>
      <c r="AN159" s="74">
        <v>7074</v>
      </c>
      <c r="AO159" s="74">
        <v>25</v>
      </c>
      <c r="AP159" s="74">
        <v>0</v>
      </c>
      <c r="AQ159" s="74">
        <v>0</v>
      </c>
      <c r="AR159" s="74">
        <v>11812</v>
      </c>
      <c r="AS159" s="74">
        <v>120</v>
      </c>
      <c r="AT159" s="74">
        <v>1445</v>
      </c>
      <c r="AU159" s="74">
        <v>1067</v>
      </c>
      <c r="AV159" s="74">
        <v>0</v>
      </c>
      <c r="AW159" s="74">
        <v>0</v>
      </c>
      <c r="AX159" s="74">
        <v>0</v>
      </c>
      <c r="AY159" s="74">
        <v>0</v>
      </c>
      <c r="AZ159" s="74">
        <v>60</v>
      </c>
      <c r="BA159" s="74">
        <v>20</v>
      </c>
      <c r="BB159" s="74">
        <v>3773</v>
      </c>
      <c r="BC159" s="74">
        <v>3873</v>
      </c>
      <c r="BD159" s="74">
        <v>0</v>
      </c>
      <c r="BE159" s="74">
        <v>0</v>
      </c>
      <c r="BF159" s="74">
        <v>0</v>
      </c>
      <c r="BG159" s="74">
        <v>568</v>
      </c>
      <c r="BH159" s="74">
        <v>261</v>
      </c>
      <c r="BI159" s="74">
        <v>0</v>
      </c>
      <c r="BJ159" s="74">
        <v>0</v>
      </c>
      <c r="BK159" s="74">
        <v>0</v>
      </c>
      <c r="BL159" s="74">
        <v>0</v>
      </c>
      <c r="BM159" s="74">
        <v>0</v>
      </c>
      <c r="BN159" s="74">
        <v>0</v>
      </c>
      <c r="BO159" s="74">
        <v>0</v>
      </c>
      <c r="BP159" s="74">
        <v>0</v>
      </c>
      <c r="BQ159" s="74">
        <v>0</v>
      </c>
      <c r="BR159" s="74">
        <v>2667</v>
      </c>
      <c r="BS159" s="74">
        <v>2695</v>
      </c>
      <c r="BT159" s="74">
        <v>559</v>
      </c>
      <c r="BU159" s="74">
        <v>73</v>
      </c>
      <c r="BV159" s="74">
        <v>559</v>
      </c>
      <c r="BW159" s="74">
        <v>73</v>
      </c>
      <c r="BX159" s="74">
        <v>0</v>
      </c>
      <c r="BY159" s="74">
        <v>2913</v>
      </c>
      <c r="BZ159" s="74">
        <v>24</v>
      </c>
      <c r="CA159" s="74">
        <v>0</v>
      </c>
      <c r="CB159" s="74">
        <v>338</v>
      </c>
      <c r="CC159" s="74">
        <v>2223</v>
      </c>
      <c r="CD159" s="74">
        <v>0</v>
      </c>
      <c r="CE159" s="74">
        <v>0</v>
      </c>
      <c r="CF159" s="74">
        <v>3372</v>
      </c>
      <c r="CG159" s="74">
        <v>0</v>
      </c>
      <c r="CH159" s="74">
        <v>1787</v>
      </c>
      <c r="CI159" s="74">
        <v>0</v>
      </c>
      <c r="CJ159" s="74">
        <v>2275</v>
      </c>
      <c r="CK159" s="75">
        <v>61140</v>
      </c>
      <c r="CL159" s="5"/>
    </row>
    <row r="160" spans="1:90" x14ac:dyDescent="0.25">
      <c r="A160" s="57" t="s">
        <v>44</v>
      </c>
      <c r="B160" s="76">
        <v>411</v>
      </c>
      <c r="C160" s="77">
        <v>111</v>
      </c>
      <c r="D160" s="77">
        <v>48</v>
      </c>
      <c r="E160" s="77">
        <v>16</v>
      </c>
      <c r="F160" s="77">
        <v>72</v>
      </c>
      <c r="G160" s="77">
        <v>0</v>
      </c>
      <c r="H160" s="77">
        <v>0</v>
      </c>
      <c r="I160" s="77">
        <v>0</v>
      </c>
      <c r="J160" s="77">
        <v>33</v>
      </c>
      <c r="K160" s="77">
        <v>0</v>
      </c>
      <c r="L160" s="77">
        <v>0</v>
      </c>
      <c r="M160" s="77">
        <v>0</v>
      </c>
      <c r="N160" s="77">
        <v>0</v>
      </c>
      <c r="O160" s="77">
        <v>0</v>
      </c>
      <c r="P160" s="77">
        <v>29</v>
      </c>
      <c r="Q160" s="77">
        <v>1477</v>
      </c>
      <c r="R160" s="77">
        <v>0</v>
      </c>
      <c r="S160" s="77">
        <v>628</v>
      </c>
      <c r="T160" s="77">
        <v>1221</v>
      </c>
      <c r="U160" s="77">
        <v>786</v>
      </c>
      <c r="V160" s="77">
        <v>0</v>
      </c>
      <c r="W160" s="77">
        <v>0</v>
      </c>
      <c r="X160" s="77">
        <v>0</v>
      </c>
      <c r="Y160" s="77">
        <v>0</v>
      </c>
      <c r="Z160" s="77">
        <v>0</v>
      </c>
      <c r="AA160" s="77">
        <v>0</v>
      </c>
      <c r="AB160" s="77">
        <v>0</v>
      </c>
      <c r="AC160" s="77">
        <v>31</v>
      </c>
      <c r="AD160" s="77">
        <v>0</v>
      </c>
      <c r="AE160" s="77">
        <v>0</v>
      </c>
      <c r="AF160" s="77">
        <v>0</v>
      </c>
      <c r="AG160" s="77">
        <v>93</v>
      </c>
      <c r="AH160" s="77">
        <v>40</v>
      </c>
      <c r="AI160" s="77">
        <v>0</v>
      </c>
      <c r="AJ160" s="77">
        <v>0</v>
      </c>
      <c r="AK160" s="77">
        <v>28</v>
      </c>
      <c r="AL160" s="77">
        <v>66</v>
      </c>
      <c r="AM160" s="77">
        <v>0</v>
      </c>
      <c r="AN160" s="77">
        <v>4777</v>
      </c>
      <c r="AO160" s="77">
        <v>25</v>
      </c>
      <c r="AP160" s="77">
        <v>0</v>
      </c>
      <c r="AQ160" s="77">
        <v>0</v>
      </c>
      <c r="AR160" s="77">
        <v>4582</v>
      </c>
      <c r="AS160" s="77">
        <v>0</v>
      </c>
      <c r="AT160" s="77">
        <v>647</v>
      </c>
      <c r="AU160" s="77">
        <v>629</v>
      </c>
      <c r="AV160" s="77">
        <v>0</v>
      </c>
      <c r="AW160" s="77">
        <v>0</v>
      </c>
      <c r="AX160" s="77">
        <v>0</v>
      </c>
      <c r="AY160" s="77">
        <v>0</v>
      </c>
      <c r="AZ160" s="77">
        <v>49</v>
      </c>
      <c r="BA160" s="77">
        <v>20</v>
      </c>
      <c r="BB160" s="77">
        <v>1446</v>
      </c>
      <c r="BC160" s="77">
        <v>3184</v>
      </c>
      <c r="BD160" s="77">
        <v>0</v>
      </c>
      <c r="BE160" s="77">
        <v>0</v>
      </c>
      <c r="BF160" s="77">
        <v>0</v>
      </c>
      <c r="BG160" s="77">
        <v>3</v>
      </c>
      <c r="BH160" s="77">
        <v>0</v>
      </c>
      <c r="BI160" s="77">
        <v>0</v>
      </c>
      <c r="BJ160" s="77">
        <v>0</v>
      </c>
      <c r="BK160" s="77">
        <v>0</v>
      </c>
      <c r="BL160" s="77">
        <v>0</v>
      </c>
      <c r="BM160" s="77">
        <v>0</v>
      </c>
      <c r="BN160" s="77">
        <v>0</v>
      </c>
      <c r="BO160" s="77">
        <v>0</v>
      </c>
      <c r="BP160" s="77">
        <v>0</v>
      </c>
      <c r="BQ160" s="77">
        <v>0</v>
      </c>
      <c r="BR160" s="77">
        <v>1038</v>
      </c>
      <c r="BS160" s="77">
        <v>1066</v>
      </c>
      <c r="BT160" s="77">
        <v>170</v>
      </c>
      <c r="BU160" s="77">
        <v>73</v>
      </c>
      <c r="BV160" s="77">
        <v>170</v>
      </c>
      <c r="BW160" s="77">
        <v>73</v>
      </c>
      <c r="BX160" s="77">
        <v>0</v>
      </c>
      <c r="BY160" s="77">
        <v>1445</v>
      </c>
      <c r="BZ160" s="77">
        <v>0</v>
      </c>
      <c r="CA160" s="77">
        <v>0</v>
      </c>
      <c r="CB160" s="77">
        <v>0</v>
      </c>
      <c r="CC160" s="77">
        <v>1476</v>
      </c>
      <c r="CD160" s="77">
        <v>0</v>
      </c>
      <c r="CE160" s="77">
        <v>0</v>
      </c>
      <c r="CF160" s="77">
        <v>1570</v>
      </c>
      <c r="CG160" s="77">
        <v>0</v>
      </c>
      <c r="CH160" s="77">
        <v>796</v>
      </c>
      <c r="CI160" s="77">
        <v>0</v>
      </c>
      <c r="CJ160" s="77">
        <v>802</v>
      </c>
      <c r="CK160" s="78">
        <v>29131</v>
      </c>
    </row>
    <row r="161" spans="1:90" x14ac:dyDescent="0.25">
      <c r="A161" s="57" t="s">
        <v>45</v>
      </c>
      <c r="B161" s="76">
        <v>734</v>
      </c>
      <c r="C161" s="77">
        <v>110</v>
      </c>
      <c r="D161" s="77">
        <v>0</v>
      </c>
      <c r="E161" s="77">
        <v>6</v>
      </c>
      <c r="F161" s="77">
        <v>482</v>
      </c>
      <c r="G161" s="77">
        <v>0</v>
      </c>
      <c r="H161" s="77">
        <v>0</v>
      </c>
      <c r="I161" s="77">
        <v>0</v>
      </c>
      <c r="J161" s="77">
        <v>0</v>
      </c>
      <c r="K161" s="77">
        <v>156</v>
      </c>
      <c r="L161" s="77">
        <v>120</v>
      </c>
      <c r="M161" s="77">
        <v>0</v>
      </c>
      <c r="N161" s="77">
        <v>0</v>
      </c>
      <c r="O161" s="77">
        <v>0</v>
      </c>
      <c r="P161" s="77">
        <v>0</v>
      </c>
      <c r="Q161" s="77">
        <v>446</v>
      </c>
      <c r="R161" s="77">
        <v>0</v>
      </c>
      <c r="S161" s="77">
        <v>470</v>
      </c>
      <c r="T161" s="77">
        <v>1657</v>
      </c>
      <c r="U161" s="77">
        <v>0</v>
      </c>
      <c r="V161" s="77">
        <v>0</v>
      </c>
      <c r="W161" s="77">
        <v>0</v>
      </c>
      <c r="X161" s="77">
        <v>0</v>
      </c>
      <c r="Y161" s="77">
        <v>0</v>
      </c>
      <c r="Z161" s="77">
        <v>0</v>
      </c>
      <c r="AA161" s="77">
        <v>0</v>
      </c>
      <c r="AB161" s="77">
        <v>0</v>
      </c>
      <c r="AC161" s="77">
        <v>0</v>
      </c>
      <c r="AD161" s="77">
        <v>0</v>
      </c>
      <c r="AE161" s="77">
        <v>0</v>
      </c>
      <c r="AF161" s="77">
        <v>0</v>
      </c>
      <c r="AG161" s="77">
        <v>227</v>
      </c>
      <c r="AH161" s="77">
        <v>511</v>
      </c>
      <c r="AI161" s="77">
        <v>0</v>
      </c>
      <c r="AJ161" s="77">
        <v>0</v>
      </c>
      <c r="AK161" s="77">
        <v>0</v>
      </c>
      <c r="AL161" s="77">
        <v>0</v>
      </c>
      <c r="AM161" s="77">
        <v>0</v>
      </c>
      <c r="AN161" s="77">
        <v>1879</v>
      </c>
      <c r="AO161" s="77">
        <v>0</v>
      </c>
      <c r="AP161" s="77">
        <v>0</v>
      </c>
      <c r="AQ161" s="77">
        <v>0</v>
      </c>
      <c r="AR161" s="77">
        <v>6292</v>
      </c>
      <c r="AS161" s="77">
        <v>0</v>
      </c>
      <c r="AT161" s="77">
        <v>678</v>
      </c>
      <c r="AU161" s="77">
        <v>412</v>
      </c>
      <c r="AV161" s="77">
        <v>0</v>
      </c>
      <c r="AW161" s="77">
        <v>0</v>
      </c>
      <c r="AX161" s="77">
        <v>0</v>
      </c>
      <c r="AY161" s="77">
        <v>0</v>
      </c>
      <c r="AZ161" s="77">
        <v>0</v>
      </c>
      <c r="BA161" s="77">
        <v>0</v>
      </c>
      <c r="BB161" s="77">
        <v>1455</v>
      </c>
      <c r="BC161" s="77">
        <v>689</v>
      </c>
      <c r="BD161" s="77">
        <v>0</v>
      </c>
      <c r="BE161" s="77">
        <v>0</v>
      </c>
      <c r="BF161" s="77">
        <v>0</v>
      </c>
      <c r="BG161" s="77">
        <v>482</v>
      </c>
      <c r="BH161" s="77">
        <v>261</v>
      </c>
      <c r="BI161" s="77">
        <v>0</v>
      </c>
      <c r="BJ161" s="77">
        <v>0</v>
      </c>
      <c r="BK161" s="77">
        <v>0</v>
      </c>
      <c r="BL161" s="77">
        <v>0</v>
      </c>
      <c r="BM161" s="77">
        <v>0</v>
      </c>
      <c r="BN161" s="77">
        <v>0</v>
      </c>
      <c r="BO161" s="77">
        <v>0</v>
      </c>
      <c r="BP161" s="77">
        <v>0</v>
      </c>
      <c r="BQ161" s="77">
        <v>0</v>
      </c>
      <c r="BR161" s="77">
        <v>1449</v>
      </c>
      <c r="BS161" s="77">
        <v>1449</v>
      </c>
      <c r="BT161" s="77">
        <v>373</v>
      </c>
      <c r="BU161" s="77">
        <v>0</v>
      </c>
      <c r="BV161" s="77">
        <v>373</v>
      </c>
      <c r="BW161" s="77">
        <v>0</v>
      </c>
      <c r="BX161" s="77">
        <v>0</v>
      </c>
      <c r="BY161" s="77">
        <v>1468</v>
      </c>
      <c r="BZ161" s="77">
        <v>0</v>
      </c>
      <c r="CA161" s="77">
        <v>0</v>
      </c>
      <c r="CB161" s="77">
        <v>338</v>
      </c>
      <c r="CC161" s="77">
        <v>435</v>
      </c>
      <c r="CD161" s="77">
        <v>0</v>
      </c>
      <c r="CE161" s="77">
        <v>0</v>
      </c>
      <c r="CF161" s="77">
        <v>1657</v>
      </c>
      <c r="CG161" s="77">
        <v>0</v>
      </c>
      <c r="CH161" s="77">
        <v>809</v>
      </c>
      <c r="CI161" s="77">
        <v>0</v>
      </c>
      <c r="CJ161" s="77">
        <v>1265</v>
      </c>
      <c r="CK161" s="78">
        <v>26683</v>
      </c>
    </row>
    <row r="162" spans="1:90" x14ac:dyDescent="0.25">
      <c r="A162" s="57" t="s">
        <v>46</v>
      </c>
      <c r="B162" s="76">
        <v>80</v>
      </c>
      <c r="C162" s="77">
        <v>12</v>
      </c>
      <c r="D162" s="77">
        <v>0</v>
      </c>
      <c r="E162" s="77">
        <v>0</v>
      </c>
      <c r="F162" s="77">
        <v>15</v>
      </c>
      <c r="G162" s="77">
        <v>0</v>
      </c>
      <c r="H162" s="77">
        <v>0</v>
      </c>
      <c r="I162" s="77">
        <v>0</v>
      </c>
      <c r="J162" s="77">
        <v>0</v>
      </c>
      <c r="K162" s="77">
        <v>0</v>
      </c>
      <c r="L162" s="77">
        <v>0</v>
      </c>
      <c r="M162" s="77">
        <v>0</v>
      </c>
      <c r="N162" s="77">
        <v>0</v>
      </c>
      <c r="O162" s="77">
        <v>0</v>
      </c>
      <c r="P162" s="77">
        <v>0</v>
      </c>
      <c r="Q162" s="77">
        <v>314</v>
      </c>
      <c r="R162" s="77">
        <v>0</v>
      </c>
      <c r="S162" s="77">
        <v>848</v>
      </c>
      <c r="T162" s="77">
        <v>145</v>
      </c>
      <c r="U162" s="77">
        <v>0</v>
      </c>
      <c r="V162" s="77">
        <v>0</v>
      </c>
      <c r="W162" s="77">
        <v>0</v>
      </c>
      <c r="X162" s="77">
        <v>0</v>
      </c>
      <c r="Y162" s="77">
        <v>0</v>
      </c>
      <c r="Z162" s="77">
        <v>0</v>
      </c>
      <c r="AA162" s="77">
        <v>0</v>
      </c>
      <c r="AB162" s="77">
        <v>0</v>
      </c>
      <c r="AC162" s="77">
        <v>0</v>
      </c>
      <c r="AD162" s="77">
        <v>0</v>
      </c>
      <c r="AE162" s="77">
        <v>0</v>
      </c>
      <c r="AF162" s="77">
        <v>0</v>
      </c>
      <c r="AG162" s="77">
        <v>29</v>
      </c>
      <c r="AH162" s="77">
        <v>32</v>
      </c>
      <c r="AI162" s="77">
        <v>0</v>
      </c>
      <c r="AJ162" s="77">
        <v>0</v>
      </c>
      <c r="AK162" s="77">
        <v>0</v>
      </c>
      <c r="AL162" s="77">
        <v>0</v>
      </c>
      <c r="AM162" s="77">
        <v>0</v>
      </c>
      <c r="AN162" s="77">
        <v>418</v>
      </c>
      <c r="AO162" s="77">
        <v>0</v>
      </c>
      <c r="AP162" s="77">
        <v>0</v>
      </c>
      <c r="AQ162" s="77">
        <v>0</v>
      </c>
      <c r="AR162" s="77">
        <v>938</v>
      </c>
      <c r="AS162" s="77">
        <v>120</v>
      </c>
      <c r="AT162" s="77">
        <v>120</v>
      </c>
      <c r="AU162" s="77">
        <v>26</v>
      </c>
      <c r="AV162" s="77">
        <v>0</v>
      </c>
      <c r="AW162" s="77">
        <v>0</v>
      </c>
      <c r="AX162" s="77">
        <v>0</v>
      </c>
      <c r="AY162" s="77">
        <v>0</v>
      </c>
      <c r="AZ162" s="77">
        <v>11</v>
      </c>
      <c r="BA162" s="77">
        <v>0</v>
      </c>
      <c r="BB162" s="77">
        <v>872</v>
      </c>
      <c r="BC162" s="77">
        <v>0</v>
      </c>
      <c r="BD162" s="77">
        <v>0</v>
      </c>
      <c r="BE162" s="77">
        <v>0</v>
      </c>
      <c r="BF162" s="77">
        <v>0</v>
      </c>
      <c r="BG162" s="77">
        <v>83</v>
      </c>
      <c r="BH162" s="77">
        <v>0</v>
      </c>
      <c r="BI162" s="77">
        <v>0</v>
      </c>
      <c r="BJ162" s="77">
        <v>0</v>
      </c>
      <c r="BK162" s="77">
        <v>0</v>
      </c>
      <c r="BL162" s="77">
        <v>0</v>
      </c>
      <c r="BM162" s="77">
        <v>0</v>
      </c>
      <c r="BN162" s="77">
        <v>0</v>
      </c>
      <c r="BO162" s="77">
        <v>0</v>
      </c>
      <c r="BP162" s="77">
        <v>0</v>
      </c>
      <c r="BQ162" s="77">
        <v>0</v>
      </c>
      <c r="BR162" s="77">
        <v>180</v>
      </c>
      <c r="BS162" s="77">
        <v>180</v>
      </c>
      <c r="BT162" s="77">
        <v>16</v>
      </c>
      <c r="BU162" s="77">
        <v>0</v>
      </c>
      <c r="BV162" s="77">
        <v>16</v>
      </c>
      <c r="BW162" s="77">
        <v>0</v>
      </c>
      <c r="BX162" s="77">
        <v>0</v>
      </c>
      <c r="BY162" s="77">
        <v>0</v>
      </c>
      <c r="BZ162" s="77">
        <v>24</v>
      </c>
      <c r="CA162" s="77">
        <v>0</v>
      </c>
      <c r="CB162" s="77">
        <v>0</v>
      </c>
      <c r="CC162" s="77">
        <v>312</v>
      </c>
      <c r="CD162" s="77">
        <v>0</v>
      </c>
      <c r="CE162" s="77">
        <v>0</v>
      </c>
      <c r="CF162" s="77">
        <v>145</v>
      </c>
      <c r="CG162" s="77">
        <v>0</v>
      </c>
      <c r="CH162" s="77">
        <v>182</v>
      </c>
      <c r="CI162" s="77">
        <v>0</v>
      </c>
      <c r="CJ162" s="77">
        <v>208</v>
      </c>
      <c r="CK162" s="78">
        <v>5326</v>
      </c>
    </row>
    <row r="163" spans="1:90" x14ac:dyDescent="0.25">
      <c r="A163" s="23" t="s">
        <v>47</v>
      </c>
      <c r="B163" s="73">
        <v>1323</v>
      </c>
      <c r="C163" s="74">
        <v>636</v>
      </c>
      <c r="D163" s="74">
        <v>147</v>
      </c>
      <c r="E163" s="74">
        <v>1</v>
      </c>
      <c r="F163" s="74">
        <v>636</v>
      </c>
      <c r="G163" s="74">
        <v>13</v>
      </c>
      <c r="H163" s="74">
        <v>0</v>
      </c>
      <c r="I163" s="74">
        <v>15</v>
      </c>
      <c r="J163" s="74">
        <v>1842</v>
      </c>
      <c r="K163" s="74">
        <v>152</v>
      </c>
      <c r="L163" s="74">
        <v>139</v>
      </c>
      <c r="M163" s="74">
        <v>20</v>
      </c>
      <c r="N163" s="74">
        <v>252</v>
      </c>
      <c r="O163" s="74">
        <v>385</v>
      </c>
      <c r="P163" s="74">
        <v>1625</v>
      </c>
      <c r="Q163" s="74">
        <v>4671</v>
      </c>
      <c r="R163" s="74">
        <v>34</v>
      </c>
      <c r="S163" s="74">
        <v>3575</v>
      </c>
      <c r="T163" s="74">
        <v>7494</v>
      </c>
      <c r="U163" s="74">
        <v>15</v>
      </c>
      <c r="V163" s="74">
        <v>0</v>
      </c>
      <c r="W163" s="74">
        <v>71</v>
      </c>
      <c r="X163" s="74">
        <v>0</v>
      </c>
      <c r="Y163" s="74">
        <v>17</v>
      </c>
      <c r="Z163" s="74">
        <v>206</v>
      </c>
      <c r="AA163" s="74">
        <v>5</v>
      </c>
      <c r="AB163" s="74">
        <v>71</v>
      </c>
      <c r="AC163" s="74">
        <v>0</v>
      </c>
      <c r="AD163" s="74">
        <v>294</v>
      </c>
      <c r="AE163" s="74">
        <v>0</v>
      </c>
      <c r="AF163" s="74">
        <v>0</v>
      </c>
      <c r="AG163" s="74">
        <v>469</v>
      </c>
      <c r="AH163" s="74">
        <v>995</v>
      </c>
      <c r="AI163" s="74">
        <v>0</v>
      </c>
      <c r="AJ163" s="74">
        <v>0</v>
      </c>
      <c r="AK163" s="74">
        <v>1633</v>
      </c>
      <c r="AL163" s="74">
        <v>75</v>
      </c>
      <c r="AM163" s="74">
        <v>53</v>
      </c>
      <c r="AN163" s="74">
        <v>11540</v>
      </c>
      <c r="AO163" s="74">
        <v>328</v>
      </c>
      <c r="AP163" s="74">
        <v>43</v>
      </c>
      <c r="AQ163" s="74">
        <v>361</v>
      </c>
      <c r="AR163" s="74">
        <v>22134</v>
      </c>
      <c r="AS163" s="74">
        <v>0</v>
      </c>
      <c r="AT163" s="74">
        <v>1595</v>
      </c>
      <c r="AU163" s="74">
        <v>1516</v>
      </c>
      <c r="AV163" s="74">
        <v>0</v>
      </c>
      <c r="AW163" s="74">
        <v>0</v>
      </c>
      <c r="AX163" s="74">
        <v>0</v>
      </c>
      <c r="AY163" s="74">
        <v>0</v>
      </c>
      <c r="AZ163" s="74">
        <v>600</v>
      </c>
      <c r="BA163" s="74">
        <v>1618</v>
      </c>
      <c r="BB163" s="74">
        <v>12252</v>
      </c>
      <c r="BC163" s="74">
        <v>10543</v>
      </c>
      <c r="BD163" s="74">
        <v>229</v>
      </c>
      <c r="BE163" s="74">
        <v>1343</v>
      </c>
      <c r="BF163" s="74">
        <v>0</v>
      </c>
      <c r="BG163" s="74">
        <v>1448</v>
      </c>
      <c r="BH163" s="74">
        <v>8</v>
      </c>
      <c r="BI163" s="74">
        <v>270</v>
      </c>
      <c r="BJ163" s="74">
        <v>276</v>
      </c>
      <c r="BK163" s="74">
        <v>0</v>
      </c>
      <c r="BL163" s="74">
        <v>981</v>
      </c>
      <c r="BM163" s="74">
        <v>325</v>
      </c>
      <c r="BN163" s="74">
        <v>0</v>
      </c>
      <c r="BO163" s="74">
        <v>323</v>
      </c>
      <c r="BP163" s="74">
        <v>125</v>
      </c>
      <c r="BQ163" s="74">
        <v>380</v>
      </c>
      <c r="BR163" s="74">
        <v>3918</v>
      </c>
      <c r="BS163" s="74">
        <v>3762</v>
      </c>
      <c r="BT163" s="74">
        <v>231</v>
      </c>
      <c r="BU163" s="74">
        <v>2159</v>
      </c>
      <c r="BV163" s="74">
        <v>229</v>
      </c>
      <c r="BW163" s="74">
        <v>2190</v>
      </c>
      <c r="BX163" s="74">
        <v>309</v>
      </c>
      <c r="BY163" s="74">
        <v>2381</v>
      </c>
      <c r="BZ163" s="74">
        <v>37</v>
      </c>
      <c r="CA163" s="74">
        <v>184</v>
      </c>
      <c r="CB163" s="74">
        <v>69</v>
      </c>
      <c r="CC163" s="74">
        <v>4264</v>
      </c>
      <c r="CD163" s="74">
        <v>405</v>
      </c>
      <c r="CE163" s="74">
        <v>390</v>
      </c>
      <c r="CF163" s="74">
        <v>7052</v>
      </c>
      <c r="CG163" s="74">
        <v>275</v>
      </c>
      <c r="CH163" s="74">
        <v>1591</v>
      </c>
      <c r="CI163" s="74">
        <v>10</v>
      </c>
      <c r="CJ163" s="74">
        <v>1789</v>
      </c>
      <c r="CK163" s="75">
        <v>126347</v>
      </c>
      <c r="CL163" s="5"/>
    </row>
    <row r="164" spans="1:90" x14ac:dyDescent="0.25">
      <c r="A164" s="57" t="s">
        <v>211</v>
      </c>
      <c r="B164" s="76">
        <v>153</v>
      </c>
      <c r="C164" s="77">
        <v>15</v>
      </c>
      <c r="D164" s="77">
        <v>0</v>
      </c>
      <c r="E164" s="77">
        <v>1</v>
      </c>
      <c r="F164" s="77">
        <v>40</v>
      </c>
      <c r="G164" s="77">
        <v>0</v>
      </c>
      <c r="H164" s="77">
        <v>0</v>
      </c>
      <c r="I164" s="77">
        <v>0</v>
      </c>
      <c r="J164" s="77">
        <v>2</v>
      </c>
      <c r="K164" s="77">
        <v>0</v>
      </c>
      <c r="L164" s="77">
        <v>0</v>
      </c>
      <c r="M164" s="77">
        <v>0</v>
      </c>
      <c r="N164" s="77">
        <v>23</v>
      </c>
      <c r="O164" s="77">
        <v>23</v>
      </c>
      <c r="P164" s="77">
        <v>0</v>
      </c>
      <c r="Q164" s="77">
        <v>391</v>
      </c>
      <c r="R164" s="77">
        <v>0</v>
      </c>
      <c r="S164" s="77">
        <v>394</v>
      </c>
      <c r="T164" s="77">
        <v>417</v>
      </c>
      <c r="U164" s="77">
        <v>0</v>
      </c>
      <c r="V164" s="77">
        <v>0</v>
      </c>
      <c r="W164" s="77">
        <v>0</v>
      </c>
      <c r="X164" s="77">
        <v>0</v>
      </c>
      <c r="Y164" s="77">
        <v>0</v>
      </c>
      <c r="Z164" s="77">
        <v>0</v>
      </c>
      <c r="AA164" s="77">
        <v>0</v>
      </c>
      <c r="AB164" s="77">
        <v>0</v>
      </c>
      <c r="AC164" s="77">
        <v>0</v>
      </c>
      <c r="AD164" s="77">
        <v>0</v>
      </c>
      <c r="AE164" s="77">
        <v>0</v>
      </c>
      <c r="AF164" s="77">
        <v>0</v>
      </c>
      <c r="AG164" s="77">
        <v>69</v>
      </c>
      <c r="AH164" s="77">
        <v>193</v>
      </c>
      <c r="AI164" s="77">
        <v>0</v>
      </c>
      <c r="AJ164" s="77">
        <v>0</v>
      </c>
      <c r="AK164" s="77">
        <v>3</v>
      </c>
      <c r="AL164" s="77">
        <v>1</v>
      </c>
      <c r="AM164" s="77">
        <v>0</v>
      </c>
      <c r="AN164" s="77">
        <v>1345</v>
      </c>
      <c r="AO164" s="77">
        <v>7</v>
      </c>
      <c r="AP164" s="77">
        <v>0</v>
      </c>
      <c r="AQ164" s="77">
        <v>0</v>
      </c>
      <c r="AR164" s="77">
        <v>1852</v>
      </c>
      <c r="AS164" s="77">
        <v>0</v>
      </c>
      <c r="AT164" s="77">
        <v>125</v>
      </c>
      <c r="AU164" s="77">
        <v>143</v>
      </c>
      <c r="AV164" s="77">
        <v>0</v>
      </c>
      <c r="AW164" s="77">
        <v>0</v>
      </c>
      <c r="AX164" s="77">
        <v>0</v>
      </c>
      <c r="AY164" s="77">
        <v>0</v>
      </c>
      <c r="AZ164" s="77">
        <v>13</v>
      </c>
      <c r="BA164" s="77">
        <v>2</v>
      </c>
      <c r="BB164" s="77">
        <v>314</v>
      </c>
      <c r="BC164" s="77">
        <v>0</v>
      </c>
      <c r="BD164" s="77">
        <v>0</v>
      </c>
      <c r="BE164" s="77">
        <v>1</v>
      </c>
      <c r="BF164" s="77">
        <v>0</v>
      </c>
      <c r="BG164" s="77">
        <v>254</v>
      </c>
      <c r="BH164" s="77">
        <v>0</v>
      </c>
      <c r="BI164" s="77">
        <v>0</v>
      </c>
      <c r="BJ164" s="77">
        <v>0</v>
      </c>
      <c r="BK164" s="77">
        <v>0</v>
      </c>
      <c r="BL164" s="77">
        <v>0</v>
      </c>
      <c r="BM164" s="77">
        <v>0</v>
      </c>
      <c r="BN164" s="77">
        <v>0</v>
      </c>
      <c r="BO164" s="77">
        <v>0</v>
      </c>
      <c r="BP164" s="77">
        <v>0</v>
      </c>
      <c r="BQ164" s="77">
        <v>0</v>
      </c>
      <c r="BR164" s="77">
        <v>159</v>
      </c>
      <c r="BS164" s="77">
        <v>176</v>
      </c>
      <c r="BT164" s="77">
        <v>0</v>
      </c>
      <c r="BU164" s="77">
        <v>49</v>
      </c>
      <c r="BV164" s="77">
        <v>0</v>
      </c>
      <c r="BW164" s="77">
        <v>45</v>
      </c>
      <c r="BX164" s="77">
        <v>0</v>
      </c>
      <c r="BY164" s="77">
        <v>96</v>
      </c>
      <c r="BZ164" s="77">
        <v>3</v>
      </c>
      <c r="CA164" s="77">
        <v>8</v>
      </c>
      <c r="CB164" s="77">
        <v>4</v>
      </c>
      <c r="CC164" s="77">
        <v>346</v>
      </c>
      <c r="CD164" s="77">
        <v>0</v>
      </c>
      <c r="CE164" s="77">
        <v>0</v>
      </c>
      <c r="CF164" s="77">
        <v>468</v>
      </c>
      <c r="CG164" s="77">
        <v>0</v>
      </c>
      <c r="CH164" s="77">
        <v>157</v>
      </c>
      <c r="CI164" s="77">
        <v>0</v>
      </c>
      <c r="CJ164" s="77">
        <v>153</v>
      </c>
      <c r="CK164" s="78">
        <v>7445</v>
      </c>
    </row>
    <row r="165" spans="1:90" x14ac:dyDescent="0.25">
      <c r="A165" s="57" t="s">
        <v>212</v>
      </c>
      <c r="B165" s="76">
        <v>0</v>
      </c>
      <c r="C165" s="77">
        <v>0</v>
      </c>
      <c r="D165" s="77">
        <v>44</v>
      </c>
      <c r="E165" s="77">
        <v>0</v>
      </c>
      <c r="F165" s="77">
        <v>0</v>
      </c>
      <c r="G165" s="77">
        <v>0</v>
      </c>
      <c r="H165" s="77">
        <v>0</v>
      </c>
      <c r="I165" s="77">
        <v>0</v>
      </c>
      <c r="J165" s="77">
        <v>0</v>
      </c>
      <c r="K165" s="77">
        <v>66</v>
      </c>
      <c r="L165" s="77">
        <v>66</v>
      </c>
      <c r="M165" s="77">
        <v>0</v>
      </c>
      <c r="N165" s="77">
        <v>0</v>
      </c>
      <c r="O165" s="77">
        <v>0</v>
      </c>
      <c r="P165" s="77">
        <v>0</v>
      </c>
      <c r="Q165" s="77">
        <v>223</v>
      </c>
      <c r="R165" s="77">
        <v>0</v>
      </c>
      <c r="S165" s="77">
        <v>312</v>
      </c>
      <c r="T165" s="77">
        <v>206</v>
      </c>
      <c r="U165" s="77">
        <v>0</v>
      </c>
      <c r="V165" s="77">
        <v>0</v>
      </c>
      <c r="W165" s="77">
        <v>0</v>
      </c>
      <c r="X165" s="77">
        <v>0</v>
      </c>
      <c r="Y165" s="77">
        <v>0</v>
      </c>
      <c r="Z165" s="77">
        <v>0</v>
      </c>
      <c r="AA165" s="77">
        <v>0</v>
      </c>
      <c r="AB165" s="77">
        <v>0</v>
      </c>
      <c r="AC165" s="77">
        <v>0</v>
      </c>
      <c r="AD165" s="77">
        <v>0</v>
      </c>
      <c r="AE165" s="77">
        <v>0</v>
      </c>
      <c r="AF165" s="77">
        <v>0</v>
      </c>
      <c r="AG165" s="77">
        <v>75</v>
      </c>
      <c r="AH165" s="77">
        <v>46</v>
      </c>
      <c r="AI165" s="77">
        <v>0</v>
      </c>
      <c r="AJ165" s="77">
        <v>0</v>
      </c>
      <c r="AK165" s="77">
        <v>0</v>
      </c>
      <c r="AL165" s="77">
        <v>0</v>
      </c>
      <c r="AM165" s="77">
        <v>0</v>
      </c>
      <c r="AN165" s="77">
        <v>397</v>
      </c>
      <c r="AO165" s="77">
        <v>23</v>
      </c>
      <c r="AP165" s="77">
        <v>0</v>
      </c>
      <c r="AQ165" s="77">
        <v>0</v>
      </c>
      <c r="AR165" s="77">
        <v>796</v>
      </c>
      <c r="AS165" s="77">
        <v>0</v>
      </c>
      <c r="AT165" s="77">
        <v>80</v>
      </c>
      <c r="AU165" s="77">
        <v>80</v>
      </c>
      <c r="AV165" s="77">
        <v>0</v>
      </c>
      <c r="AW165" s="77">
        <v>0</v>
      </c>
      <c r="AX165" s="77">
        <v>0</v>
      </c>
      <c r="AY165" s="77">
        <v>0</v>
      </c>
      <c r="AZ165" s="77">
        <v>0</v>
      </c>
      <c r="BA165" s="77">
        <v>0</v>
      </c>
      <c r="BB165" s="77">
        <v>550</v>
      </c>
      <c r="BC165" s="77">
        <v>0</v>
      </c>
      <c r="BD165" s="77">
        <v>16</v>
      </c>
      <c r="BE165" s="77">
        <v>0</v>
      </c>
      <c r="BF165" s="77">
        <v>0</v>
      </c>
      <c r="BG165" s="77">
        <v>126</v>
      </c>
      <c r="BH165" s="77">
        <v>0</v>
      </c>
      <c r="BI165" s="77">
        <v>0</v>
      </c>
      <c r="BJ165" s="77">
        <v>0</v>
      </c>
      <c r="BK165" s="77">
        <v>0</v>
      </c>
      <c r="BL165" s="77">
        <v>0</v>
      </c>
      <c r="BM165" s="77">
        <v>0</v>
      </c>
      <c r="BN165" s="77">
        <v>0</v>
      </c>
      <c r="BO165" s="77">
        <v>0</v>
      </c>
      <c r="BP165" s="77">
        <v>0</v>
      </c>
      <c r="BQ165" s="77">
        <v>0</v>
      </c>
      <c r="BR165" s="77">
        <v>106</v>
      </c>
      <c r="BS165" s="77">
        <v>106</v>
      </c>
      <c r="BT165" s="77">
        <v>0</v>
      </c>
      <c r="BU165" s="77">
        <v>0</v>
      </c>
      <c r="BV165" s="77">
        <v>0</v>
      </c>
      <c r="BW165" s="77">
        <v>0</v>
      </c>
      <c r="BX165" s="77">
        <v>0</v>
      </c>
      <c r="BY165" s="77">
        <v>70</v>
      </c>
      <c r="BZ165" s="77">
        <v>0</v>
      </c>
      <c r="CA165" s="77">
        <v>0</v>
      </c>
      <c r="CB165" s="77">
        <v>0</v>
      </c>
      <c r="CC165" s="77">
        <v>143</v>
      </c>
      <c r="CD165" s="77">
        <v>0</v>
      </c>
      <c r="CE165" s="77">
        <v>0</v>
      </c>
      <c r="CF165" s="77">
        <v>151</v>
      </c>
      <c r="CG165" s="77">
        <v>0</v>
      </c>
      <c r="CH165" s="77">
        <v>70</v>
      </c>
      <c r="CI165" s="77">
        <v>10</v>
      </c>
      <c r="CJ165" s="77">
        <v>102</v>
      </c>
      <c r="CK165" s="78">
        <v>3864</v>
      </c>
    </row>
    <row r="166" spans="1:90" x14ac:dyDescent="0.25">
      <c r="A166" s="57" t="s">
        <v>213</v>
      </c>
      <c r="B166" s="76">
        <v>788</v>
      </c>
      <c r="C166" s="77">
        <v>256</v>
      </c>
      <c r="D166" s="77">
        <v>0</v>
      </c>
      <c r="E166" s="77">
        <v>0</v>
      </c>
      <c r="F166" s="77">
        <v>528</v>
      </c>
      <c r="G166" s="77">
        <v>0</v>
      </c>
      <c r="H166" s="77">
        <v>0</v>
      </c>
      <c r="I166" s="77">
        <v>0</v>
      </c>
      <c r="J166" s="77">
        <v>183</v>
      </c>
      <c r="K166" s="77">
        <v>86</v>
      </c>
      <c r="L166" s="77">
        <v>73</v>
      </c>
      <c r="M166" s="77">
        <v>0</v>
      </c>
      <c r="N166" s="77">
        <v>229</v>
      </c>
      <c r="O166" s="77">
        <v>233</v>
      </c>
      <c r="P166" s="77">
        <v>39</v>
      </c>
      <c r="Q166" s="77">
        <v>1350</v>
      </c>
      <c r="R166" s="77">
        <v>34</v>
      </c>
      <c r="S166" s="77">
        <v>1482</v>
      </c>
      <c r="T166" s="77">
        <v>3346</v>
      </c>
      <c r="U166" s="77">
        <v>0</v>
      </c>
      <c r="V166" s="77">
        <v>0</v>
      </c>
      <c r="W166" s="77">
        <v>71</v>
      </c>
      <c r="X166" s="77">
        <v>0</v>
      </c>
      <c r="Y166" s="77">
        <v>17</v>
      </c>
      <c r="Z166" s="77">
        <v>206</v>
      </c>
      <c r="AA166" s="77">
        <v>2</v>
      </c>
      <c r="AB166" s="77">
        <v>71</v>
      </c>
      <c r="AC166" s="77">
        <v>0</v>
      </c>
      <c r="AD166" s="77">
        <v>16</v>
      </c>
      <c r="AE166" s="77">
        <v>0</v>
      </c>
      <c r="AF166" s="77">
        <v>0</v>
      </c>
      <c r="AG166" s="77">
        <v>161</v>
      </c>
      <c r="AH166" s="77">
        <v>550</v>
      </c>
      <c r="AI166" s="77">
        <v>0</v>
      </c>
      <c r="AJ166" s="77">
        <v>0</v>
      </c>
      <c r="AK166" s="77">
        <v>156</v>
      </c>
      <c r="AL166" s="77">
        <v>59</v>
      </c>
      <c r="AM166" s="77">
        <v>53</v>
      </c>
      <c r="AN166" s="77">
        <v>4687</v>
      </c>
      <c r="AO166" s="77">
        <v>294</v>
      </c>
      <c r="AP166" s="77">
        <v>43</v>
      </c>
      <c r="AQ166" s="77">
        <v>57</v>
      </c>
      <c r="AR166" s="77">
        <v>12176</v>
      </c>
      <c r="AS166" s="77">
        <v>0</v>
      </c>
      <c r="AT166" s="77">
        <v>921</v>
      </c>
      <c r="AU166" s="77">
        <v>876</v>
      </c>
      <c r="AV166" s="77">
        <v>0</v>
      </c>
      <c r="AW166" s="77">
        <v>0</v>
      </c>
      <c r="AX166" s="77">
        <v>0</v>
      </c>
      <c r="AY166" s="77">
        <v>0</v>
      </c>
      <c r="AZ166" s="77">
        <v>250</v>
      </c>
      <c r="BA166" s="77">
        <v>67</v>
      </c>
      <c r="BB166" s="77">
        <v>7044</v>
      </c>
      <c r="BC166" s="77">
        <v>3041</v>
      </c>
      <c r="BD166" s="77">
        <v>0</v>
      </c>
      <c r="BE166" s="77">
        <v>111</v>
      </c>
      <c r="BF166" s="77">
        <v>0</v>
      </c>
      <c r="BG166" s="77">
        <v>649</v>
      </c>
      <c r="BH166" s="77">
        <v>8</v>
      </c>
      <c r="BI166" s="77">
        <v>94</v>
      </c>
      <c r="BJ166" s="77">
        <v>100</v>
      </c>
      <c r="BK166" s="77">
        <v>0</v>
      </c>
      <c r="BL166" s="77">
        <v>0</v>
      </c>
      <c r="BM166" s="77">
        <v>120</v>
      </c>
      <c r="BN166" s="77">
        <v>0</v>
      </c>
      <c r="BO166" s="77">
        <v>100</v>
      </c>
      <c r="BP166" s="77">
        <v>92</v>
      </c>
      <c r="BQ166" s="77">
        <v>380</v>
      </c>
      <c r="BR166" s="77">
        <v>1664</v>
      </c>
      <c r="BS166" s="77">
        <v>1494</v>
      </c>
      <c r="BT166" s="77">
        <v>133</v>
      </c>
      <c r="BU166" s="77">
        <v>1481</v>
      </c>
      <c r="BV166" s="77">
        <v>132</v>
      </c>
      <c r="BW166" s="77">
        <v>1534</v>
      </c>
      <c r="BX166" s="77">
        <v>309</v>
      </c>
      <c r="BY166" s="77">
        <v>1059</v>
      </c>
      <c r="BZ166" s="77">
        <v>0</v>
      </c>
      <c r="CA166" s="77">
        <v>176</v>
      </c>
      <c r="CB166" s="77">
        <v>0</v>
      </c>
      <c r="CC166" s="77">
        <v>1315</v>
      </c>
      <c r="CD166" s="77">
        <v>61</v>
      </c>
      <c r="CE166" s="77">
        <v>150</v>
      </c>
      <c r="CF166" s="77">
        <v>3216</v>
      </c>
      <c r="CG166" s="77">
        <v>275</v>
      </c>
      <c r="CH166" s="77">
        <v>861</v>
      </c>
      <c r="CI166" s="77">
        <v>0</v>
      </c>
      <c r="CJ166" s="77">
        <v>860</v>
      </c>
      <c r="CK166" s="78">
        <v>55819</v>
      </c>
    </row>
    <row r="167" spans="1:90" x14ac:dyDescent="0.25">
      <c r="A167" s="57" t="s">
        <v>214</v>
      </c>
      <c r="B167" s="76">
        <v>302</v>
      </c>
      <c r="C167" s="77">
        <v>355</v>
      </c>
      <c r="D167" s="77">
        <v>80</v>
      </c>
      <c r="E167" s="77">
        <v>0</v>
      </c>
      <c r="F167" s="77">
        <v>55</v>
      </c>
      <c r="G167" s="77">
        <v>13</v>
      </c>
      <c r="H167" s="77">
        <v>0</v>
      </c>
      <c r="I167" s="77">
        <v>15</v>
      </c>
      <c r="J167" s="77">
        <v>1656</v>
      </c>
      <c r="K167" s="77">
        <v>0</v>
      </c>
      <c r="L167" s="77">
        <v>0</v>
      </c>
      <c r="M167" s="77">
        <v>20</v>
      </c>
      <c r="N167" s="77">
        <v>0</v>
      </c>
      <c r="O167" s="77">
        <v>129</v>
      </c>
      <c r="P167" s="77">
        <v>1586</v>
      </c>
      <c r="Q167" s="77">
        <v>1639</v>
      </c>
      <c r="R167" s="77">
        <v>0</v>
      </c>
      <c r="S167" s="77">
        <v>682</v>
      </c>
      <c r="T167" s="77">
        <v>2642</v>
      </c>
      <c r="U167" s="77">
        <v>15</v>
      </c>
      <c r="V167" s="77">
        <v>0</v>
      </c>
      <c r="W167" s="77">
        <v>0</v>
      </c>
      <c r="X167" s="77">
        <v>0</v>
      </c>
      <c r="Y167" s="77">
        <v>0</v>
      </c>
      <c r="Z167" s="77">
        <v>0</v>
      </c>
      <c r="AA167" s="77">
        <v>0</v>
      </c>
      <c r="AB167" s="77">
        <v>0</v>
      </c>
      <c r="AC167" s="77">
        <v>0</v>
      </c>
      <c r="AD167" s="77">
        <v>278</v>
      </c>
      <c r="AE167" s="77">
        <v>0</v>
      </c>
      <c r="AF167" s="77">
        <v>0</v>
      </c>
      <c r="AG167" s="77">
        <v>158</v>
      </c>
      <c r="AH167" s="77">
        <v>69</v>
      </c>
      <c r="AI167" s="77">
        <v>0</v>
      </c>
      <c r="AJ167" s="77">
        <v>0</v>
      </c>
      <c r="AK167" s="77">
        <v>1474</v>
      </c>
      <c r="AL167" s="77">
        <v>15</v>
      </c>
      <c r="AM167" s="77">
        <v>0</v>
      </c>
      <c r="AN167" s="77">
        <v>3716</v>
      </c>
      <c r="AO167" s="77">
        <v>4</v>
      </c>
      <c r="AP167" s="77">
        <v>0</v>
      </c>
      <c r="AQ167" s="77">
        <v>304</v>
      </c>
      <c r="AR167" s="77">
        <v>4921</v>
      </c>
      <c r="AS167" s="77">
        <v>0</v>
      </c>
      <c r="AT167" s="77">
        <v>374</v>
      </c>
      <c r="AU167" s="77">
        <v>347</v>
      </c>
      <c r="AV167" s="77">
        <v>0</v>
      </c>
      <c r="AW167" s="77">
        <v>0</v>
      </c>
      <c r="AX167" s="77">
        <v>0</v>
      </c>
      <c r="AY167" s="77">
        <v>0</v>
      </c>
      <c r="AZ167" s="77">
        <v>326</v>
      </c>
      <c r="BA167" s="77">
        <v>1549</v>
      </c>
      <c r="BB167" s="77">
        <v>2619</v>
      </c>
      <c r="BC167" s="77">
        <v>5318</v>
      </c>
      <c r="BD167" s="77">
        <v>0</v>
      </c>
      <c r="BE167" s="77">
        <v>1209</v>
      </c>
      <c r="BF167" s="77">
        <v>0</v>
      </c>
      <c r="BG167" s="77">
        <v>155</v>
      </c>
      <c r="BH167" s="77">
        <v>0</v>
      </c>
      <c r="BI167" s="77">
        <v>176</v>
      </c>
      <c r="BJ167" s="77">
        <v>176</v>
      </c>
      <c r="BK167" s="77">
        <v>0</v>
      </c>
      <c r="BL167" s="77">
        <v>958</v>
      </c>
      <c r="BM167" s="77">
        <v>205</v>
      </c>
      <c r="BN167" s="77">
        <v>0</v>
      </c>
      <c r="BO167" s="77">
        <v>223</v>
      </c>
      <c r="BP167" s="77">
        <v>33</v>
      </c>
      <c r="BQ167" s="77">
        <v>0</v>
      </c>
      <c r="BR167" s="77">
        <v>1623</v>
      </c>
      <c r="BS167" s="77">
        <v>1623</v>
      </c>
      <c r="BT167" s="77">
        <v>98</v>
      </c>
      <c r="BU167" s="77">
        <v>629</v>
      </c>
      <c r="BV167" s="77">
        <v>97</v>
      </c>
      <c r="BW167" s="77">
        <v>611</v>
      </c>
      <c r="BX167" s="77">
        <v>0</v>
      </c>
      <c r="BY167" s="77">
        <v>1051</v>
      </c>
      <c r="BZ167" s="77">
        <v>0</v>
      </c>
      <c r="CA167" s="77">
        <v>0</v>
      </c>
      <c r="CB167" s="77">
        <v>0</v>
      </c>
      <c r="CC167" s="77">
        <v>1633</v>
      </c>
      <c r="CD167" s="77">
        <v>344</v>
      </c>
      <c r="CE167" s="77">
        <v>240</v>
      </c>
      <c r="CF167" s="77">
        <v>2559</v>
      </c>
      <c r="CG167" s="77">
        <v>0</v>
      </c>
      <c r="CH167" s="77">
        <v>384</v>
      </c>
      <c r="CI167" s="77">
        <v>0</v>
      </c>
      <c r="CJ167" s="77">
        <v>401</v>
      </c>
      <c r="CK167" s="78">
        <v>45089</v>
      </c>
    </row>
    <row r="168" spans="1:90" x14ac:dyDescent="0.25">
      <c r="A168" s="57" t="s">
        <v>215</v>
      </c>
      <c r="B168" s="76">
        <v>0</v>
      </c>
      <c r="C168" s="77">
        <v>10</v>
      </c>
      <c r="D168" s="77">
        <v>0</v>
      </c>
      <c r="E168" s="77">
        <v>0</v>
      </c>
      <c r="F168" s="77">
        <v>13</v>
      </c>
      <c r="G168" s="77">
        <v>0</v>
      </c>
      <c r="H168" s="77">
        <v>0</v>
      </c>
      <c r="I168" s="77">
        <v>0</v>
      </c>
      <c r="J168" s="77">
        <v>0</v>
      </c>
      <c r="K168" s="77">
        <v>0</v>
      </c>
      <c r="L168" s="77">
        <v>0</v>
      </c>
      <c r="M168" s="77">
        <v>0</v>
      </c>
      <c r="N168" s="77">
        <v>0</v>
      </c>
      <c r="O168" s="77">
        <v>0</v>
      </c>
      <c r="P168" s="77">
        <v>0</v>
      </c>
      <c r="Q168" s="77">
        <v>500</v>
      </c>
      <c r="R168" s="77">
        <v>0</v>
      </c>
      <c r="S168" s="77">
        <v>296</v>
      </c>
      <c r="T168" s="77">
        <v>451</v>
      </c>
      <c r="U168" s="77">
        <v>0</v>
      </c>
      <c r="V168" s="77">
        <v>0</v>
      </c>
      <c r="W168" s="77">
        <v>0</v>
      </c>
      <c r="X168" s="77">
        <v>0</v>
      </c>
      <c r="Y168" s="77">
        <v>0</v>
      </c>
      <c r="Z168" s="77">
        <v>0</v>
      </c>
      <c r="AA168" s="77">
        <v>0</v>
      </c>
      <c r="AB168" s="77">
        <v>0</v>
      </c>
      <c r="AC168" s="77">
        <v>0</v>
      </c>
      <c r="AD168" s="77">
        <v>0</v>
      </c>
      <c r="AE168" s="77">
        <v>0</v>
      </c>
      <c r="AF168" s="77">
        <v>0</v>
      </c>
      <c r="AG168" s="77">
        <v>0</v>
      </c>
      <c r="AH168" s="77">
        <v>84</v>
      </c>
      <c r="AI168" s="77">
        <v>0</v>
      </c>
      <c r="AJ168" s="77">
        <v>0</v>
      </c>
      <c r="AK168" s="77">
        <v>0</v>
      </c>
      <c r="AL168" s="77">
        <v>0</v>
      </c>
      <c r="AM168" s="77">
        <v>0</v>
      </c>
      <c r="AN168" s="77">
        <v>700</v>
      </c>
      <c r="AO168" s="77">
        <v>0</v>
      </c>
      <c r="AP168" s="77">
        <v>0</v>
      </c>
      <c r="AQ168" s="77">
        <v>0</v>
      </c>
      <c r="AR168" s="77">
        <v>1046</v>
      </c>
      <c r="AS168" s="77">
        <v>0</v>
      </c>
      <c r="AT168" s="77">
        <v>0</v>
      </c>
      <c r="AU168" s="77">
        <v>0</v>
      </c>
      <c r="AV168" s="77">
        <v>0</v>
      </c>
      <c r="AW168" s="77">
        <v>0</v>
      </c>
      <c r="AX168" s="77">
        <v>0</v>
      </c>
      <c r="AY168" s="77">
        <v>0</v>
      </c>
      <c r="AZ168" s="77">
        <v>11</v>
      </c>
      <c r="BA168" s="77">
        <v>0</v>
      </c>
      <c r="BB168" s="77">
        <v>779</v>
      </c>
      <c r="BC168" s="77">
        <v>2178</v>
      </c>
      <c r="BD168" s="77">
        <v>115</v>
      </c>
      <c r="BE168" s="77">
        <v>0</v>
      </c>
      <c r="BF168" s="77">
        <v>0</v>
      </c>
      <c r="BG168" s="77">
        <v>213</v>
      </c>
      <c r="BH168" s="77">
        <v>0</v>
      </c>
      <c r="BI168" s="77">
        <v>0</v>
      </c>
      <c r="BJ168" s="77">
        <v>0</v>
      </c>
      <c r="BK168" s="77">
        <v>0</v>
      </c>
      <c r="BL168" s="77">
        <v>0</v>
      </c>
      <c r="BM168" s="77">
        <v>0</v>
      </c>
      <c r="BN168" s="77">
        <v>0</v>
      </c>
      <c r="BO168" s="77">
        <v>0</v>
      </c>
      <c r="BP168" s="77">
        <v>0</v>
      </c>
      <c r="BQ168" s="77">
        <v>0</v>
      </c>
      <c r="BR168" s="77">
        <v>130</v>
      </c>
      <c r="BS168" s="77">
        <v>128</v>
      </c>
      <c r="BT168" s="77">
        <v>0</v>
      </c>
      <c r="BU168" s="77">
        <v>0</v>
      </c>
      <c r="BV168" s="77">
        <v>0</v>
      </c>
      <c r="BW168" s="77">
        <v>0</v>
      </c>
      <c r="BX168" s="77">
        <v>0</v>
      </c>
      <c r="BY168" s="77">
        <v>0</v>
      </c>
      <c r="BZ168" s="77">
        <v>34</v>
      </c>
      <c r="CA168" s="77">
        <v>0</v>
      </c>
      <c r="CB168" s="77">
        <v>65</v>
      </c>
      <c r="CC168" s="77">
        <v>498</v>
      </c>
      <c r="CD168" s="77">
        <v>0</v>
      </c>
      <c r="CE168" s="77">
        <v>0</v>
      </c>
      <c r="CF168" s="77">
        <v>342</v>
      </c>
      <c r="CG168" s="77">
        <v>0</v>
      </c>
      <c r="CH168" s="77">
        <v>106</v>
      </c>
      <c r="CI168" s="77">
        <v>0</v>
      </c>
      <c r="CJ168" s="77">
        <v>160</v>
      </c>
      <c r="CK168" s="78">
        <v>7859</v>
      </c>
    </row>
    <row r="169" spans="1:90" x14ac:dyDescent="0.25">
      <c r="A169" s="57" t="s">
        <v>216</v>
      </c>
      <c r="B169" s="76">
        <v>80</v>
      </c>
      <c r="C169" s="77">
        <v>0</v>
      </c>
      <c r="D169" s="77">
        <v>23</v>
      </c>
      <c r="E169" s="77">
        <v>0</v>
      </c>
      <c r="F169" s="77">
        <v>0</v>
      </c>
      <c r="G169" s="77">
        <v>0</v>
      </c>
      <c r="H169" s="77">
        <v>0</v>
      </c>
      <c r="I169" s="77">
        <v>0</v>
      </c>
      <c r="J169" s="77">
        <v>1</v>
      </c>
      <c r="K169" s="77">
        <v>0</v>
      </c>
      <c r="L169" s="77">
        <v>0</v>
      </c>
      <c r="M169" s="77">
        <v>0</v>
      </c>
      <c r="N169" s="77">
        <v>0</v>
      </c>
      <c r="O169" s="77">
        <v>0</v>
      </c>
      <c r="P169" s="77">
        <v>0</v>
      </c>
      <c r="Q169" s="77">
        <v>568</v>
      </c>
      <c r="R169" s="77">
        <v>0</v>
      </c>
      <c r="S169" s="77">
        <v>409</v>
      </c>
      <c r="T169" s="77">
        <v>432</v>
      </c>
      <c r="U169" s="77">
        <v>0</v>
      </c>
      <c r="V169" s="77">
        <v>0</v>
      </c>
      <c r="W169" s="77">
        <v>0</v>
      </c>
      <c r="X169" s="77">
        <v>0</v>
      </c>
      <c r="Y169" s="77">
        <v>0</v>
      </c>
      <c r="Z169" s="77">
        <v>0</v>
      </c>
      <c r="AA169" s="77">
        <v>3</v>
      </c>
      <c r="AB169" s="77">
        <v>0</v>
      </c>
      <c r="AC169" s="77">
        <v>0</v>
      </c>
      <c r="AD169" s="77">
        <v>0</v>
      </c>
      <c r="AE169" s="77">
        <v>0</v>
      </c>
      <c r="AF169" s="77">
        <v>0</v>
      </c>
      <c r="AG169" s="77">
        <v>6</v>
      </c>
      <c r="AH169" s="77">
        <v>53</v>
      </c>
      <c r="AI169" s="77">
        <v>0</v>
      </c>
      <c r="AJ169" s="77">
        <v>0</v>
      </c>
      <c r="AK169" s="77">
        <v>0</v>
      </c>
      <c r="AL169" s="77">
        <v>0</v>
      </c>
      <c r="AM169" s="77">
        <v>0</v>
      </c>
      <c r="AN169" s="77">
        <v>695</v>
      </c>
      <c r="AO169" s="77">
        <v>0</v>
      </c>
      <c r="AP169" s="77">
        <v>0</v>
      </c>
      <c r="AQ169" s="77">
        <v>0</v>
      </c>
      <c r="AR169" s="77">
        <v>1343</v>
      </c>
      <c r="AS169" s="77">
        <v>0</v>
      </c>
      <c r="AT169" s="77">
        <v>95</v>
      </c>
      <c r="AU169" s="77">
        <v>70</v>
      </c>
      <c r="AV169" s="77">
        <v>0</v>
      </c>
      <c r="AW169" s="77">
        <v>0</v>
      </c>
      <c r="AX169" s="77">
        <v>0</v>
      </c>
      <c r="AY169" s="77">
        <v>0</v>
      </c>
      <c r="AZ169" s="77">
        <v>0</v>
      </c>
      <c r="BA169" s="77">
        <v>0</v>
      </c>
      <c r="BB169" s="77">
        <v>946</v>
      </c>
      <c r="BC169" s="77">
        <v>6</v>
      </c>
      <c r="BD169" s="77">
        <v>98</v>
      </c>
      <c r="BE169" s="77">
        <v>22</v>
      </c>
      <c r="BF169" s="77">
        <v>0</v>
      </c>
      <c r="BG169" s="77">
        <v>51</v>
      </c>
      <c r="BH169" s="77">
        <v>0</v>
      </c>
      <c r="BI169" s="77">
        <v>0</v>
      </c>
      <c r="BJ169" s="77">
        <v>0</v>
      </c>
      <c r="BK169" s="77">
        <v>0</v>
      </c>
      <c r="BL169" s="77">
        <v>23</v>
      </c>
      <c r="BM169" s="77">
        <v>0</v>
      </c>
      <c r="BN169" s="77">
        <v>0</v>
      </c>
      <c r="BO169" s="77">
        <v>0</v>
      </c>
      <c r="BP169" s="77">
        <v>0</v>
      </c>
      <c r="BQ169" s="77">
        <v>0</v>
      </c>
      <c r="BR169" s="77">
        <v>236</v>
      </c>
      <c r="BS169" s="77">
        <v>235</v>
      </c>
      <c r="BT169" s="77">
        <v>0</v>
      </c>
      <c r="BU169" s="77">
        <v>0</v>
      </c>
      <c r="BV169" s="77">
        <v>0</v>
      </c>
      <c r="BW169" s="77">
        <v>0</v>
      </c>
      <c r="BX169" s="77">
        <v>0</v>
      </c>
      <c r="BY169" s="77">
        <v>105</v>
      </c>
      <c r="BZ169" s="77">
        <v>0</v>
      </c>
      <c r="CA169" s="77">
        <v>0</v>
      </c>
      <c r="CB169" s="77">
        <v>0</v>
      </c>
      <c r="CC169" s="77">
        <v>329</v>
      </c>
      <c r="CD169" s="77">
        <v>0</v>
      </c>
      <c r="CE169" s="77">
        <v>0</v>
      </c>
      <c r="CF169" s="77">
        <v>316</v>
      </c>
      <c r="CG169" s="77">
        <v>0</v>
      </c>
      <c r="CH169" s="77">
        <v>13</v>
      </c>
      <c r="CI169" s="77">
        <v>0</v>
      </c>
      <c r="CJ169" s="77">
        <v>113</v>
      </c>
      <c r="CK169" s="78">
        <v>6271</v>
      </c>
    </row>
    <row r="170" spans="1:90" x14ac:dyDescent="0.25">
      <c r="A170" s="23" t="s">
        <v>217</v>
      </c>
      <c r="B170" s="73">
        <v>2825</v>
      </c>
      <c r="C170" s="74">
        <v>124</v>
      </c>
      <c r="D170" s="74">
        <v>1101</v>
      </c>
      <c r="E170" s="74">
        <v>237</v>
      </c>
      <c r="F170" s="74">
        <v>666</v>
      </c>
      <c r="G170" s="74">
        <v>0</v>
      </c>
      <c r="H170" s="74">
        <v>0</v>
      </c>
      <c r="I170" s="74">
        <v>0</v>
      </c>
      <c r="J170" s="74">
        <v>572</v>
      </c>
      <c r="K170" s="74">
        <v>263</v>
      </c>
      <c r="L170" s="74">
        <v>214</v>
      </c>
      <c r="M170" s="74">
        <v>0</v>
      </c>
      <c r="N170" s="74">
        <v>1</v>
      </c>
      <c r="O170" s="74">
        <v>13</v>
      </c>
      <c r="P170" s="74">
        <v>890</v>
      </c>
      <c r="Q170" s="74">
        <v>9517</v>
      </c>
      <c r="R170" s="74">
        <v>0</v>
      </c>
      <c r="S170" s="74">
        <v>6096</v>
      </c>
      <c r="T170" s="74">
        <v>11198</v>
      </c>
      <c r="U170" s="74">
        <v>62</v>
      </c>
      <c r="V170" s="74">
        <v>0</v>
      </c>
      <c r="W170" s="74">
        <v>0</v>
      </c>
      <c r="X170" s="74">
        <v>0</v>
      </c>
      <c r="Y170" s="74">
        <v>0</v>
      </c>
      <c r="Z170" s="74">
        <v>0</v>
      </c>
      <c r="AA170" s="74">
        <v>14</v>
      </c>
      <c r="AB170" s="74">
        <v>42</v>
      </c>
      <c r="AC170" s="74">
        <v>170</v>
      </c>
      <c r="AD170" s="74">
        <v>63</v>
      </c>
      <c r="AE170" s="74">
        <v>4</v>
      </c>
      <c r="AF170" s="74">
        <v>171</v>
      </c>
      <c r="AG170" s="74">
        <v>869</v>
      </c>
      <c r="AH170" s="74">
        <v>2018</v>
      </c>
      <c r="AI170" s="74">
        <v>0</v>
      </c>
      <c r="AJ170" s="74">
        <v>0</v>
      </c>
      <c r="AK170" s="74">
        <v>494</v>
      </c>
      <c r="AL170" s="74">
        <v>162</v>
      </c>
      <c r="AM170" s="74">
        <v>60</v>
      </c>
      <c r="AN170" s="74">
        <v>24494</v>
      </c>
      <c r="AO170" s="74">
        <v>1019</v>
      </c>
      <c r="AP170" s="74">
        <v>0</v>
      </c>
      <c r="AQ170" s="74">
        <v>71</v>
      </c>
      <c r="AR170" s="74">
        <v>48137</v>
      </c>
      <c r="AS170" s="74">
        <v>0</v>
      </c>
      <c r="AT170" s="74">
        <v>4246</v>
      </c>
      <c r="AU170" s="74">
        <v>4086</v>
      </c>
      <c r="AV170" s="74">
        <v>0</v>
      </c>
      <c r="AW170" s="74">
        <v>0</v>
      </c>
      <c r="AX170" s="74">
        <v>2</v>
      </c>
      <c r="AY170" s="74">
        <v>2</v>
      </c>
      <c r="AZ170" s="74">
        <v>49</v>
      </c>
      <c r="BA170" s="74">
        <v>577</v>
      </c>
      <c r="BB170" s="74">
        <v>20908</v>
      </c>
      <c r="BC170" s="74">
        <v>25745</v>
      </c>
      <c r="BD170" s="74">
        <v>338</v>
      </c>
      <c r="BE170" s="74">
        <v>892</v>
      </c>
      <c r="BF170" s="74">
        <v>4</v>
      </c>
      <c r="BG170" s="74">
        <v>3433</v>
      </c>
      <c r="BH170" s="74">
        <v>59</v>
      </c>
      <c r="BI170" s="74">
        <v>5</v>
      </c>
      <c r="BJ170" s="74">
        <v>17</v>
      </c>
      <c r="BK170" s="74">
        <v>0</v>
      </c>
      <c r="BL170" s="74">
        <v>893</v>
      </c>
      <c r="BM170" s="74">
        <v>85</v>
      </c>
      <c r="BN170" s="74">
        <v>0</v>
      </c>
      <c r="BO170" s="74">
        <v>86</v>
      </c>
      <c r="BP170" s="74">
        <v>0</v>
      </c>
      <c r="BQ170" s="74">
        <v>100</v>
      </c>
      <c r="BR170" s="74">
        <v>7646</v>
      </c>
      <c r="BS170" s="74">
        <v>7642</v>
      </c>
      <c r="BT170" s="74">
        <v>1119</v>
      </c>
      <c r="BU170" s="74">
        <v>1538</v>
      </c>
      <c r="BV170" s="74">
        <v>75</v>
      </c>
      <c r="BW170" s="74">
        <v>1538</v>
      </c>
      <c r="BX170" s="74">
        <v>61</v>
      </c>
      <c r="BY170" s="74">
        <v>7798</v>
      </c>
      <c r="BZ170" s="74">
        <v>136</v>
      </c>
      <c r="CA170" s="74">
        <v>158</v>
      </c>
      <c r="CB170" s="74">
        <v>1135</v>
      </c>
      <c r="CC170" s="74">
        <v>6905</v>
      </c>
      <c r="CD170" s="74">
        <v>365</v>
      </c>
      <c r="CE170" s="74">
        <v>94</v>
      </c>
      <c r="CF170" s="74">
        <v>12517</v>
      </c>
      <c r="CG170" s="74">
        <v>0</v>
      </c>
      <c r="CH170" s="74">
        <v>4693</v>
      </c>
      <c r="CI170" s="74">
        <v>1089</v>
      </c>
      <c r="CJ170" s="74">
        <v>4932</v>
      </c>
      <c r="CK170" s="75">
        <v>232535</v>
      </c>
      <c r="CL170" s="5"/>
    </row>
    <row r="171" spans="1:90" x14ac:dyDescent="0.25">
      <c r="A171" s="23" t="s">
        <v>48</v>
      </c>
      <c r="B171" s="73">
        <v>642</v>
      </c>
      <c r="C171" s="74">
        <v>124</v>
      </c>
      <c r="D171" s="74">
        <v>584</v>
      </c>
      <c r="E171" s="74">
        <v>48</v>
      </c>
      <c r="F171" s="74">
        <v>233</v>
      </c>
      <c r="G171" s="74">
        <v>0</v>
      </c>
      <c r="H171" s="74">
        <v>0</v>
      </c>
      <c r="I171" s="74">
        <v>0</v>
      </c>
      <c r="J171" s="74">
        <v>0</v>
      </c>
      <c r="K171" s="74">
        <v>108</v>
      </c>
      <c r="L171" s="74">
        <v>96</v>
      </c>
      <c r="M171" s="74">
        <v>0</v>
      </c>
      <c r="N171" s="74">
        <v>1</v>
      </c>
      <c r="O171" s="74">
        <v>0</v>
      </c>
      <c r="P171" s="74">
        <v>0</v>
      </c>
      <c r="Q171" s="74">
        <v>4815</v>
      </c>
      <c r="R171" s="74">
        <v>0</v>
      </c>
      <c r="S171" s="74">
        <v>1750</v>
      </c>
      <c r="T171" s="74">
        <v>4433</v>
      </c>
      <c r="U171" s="74">
        <v>0</v>
      </c>
      <c r="V171" s="74">
        <v>0</v>
      </c>
      <c r="W171" s="74">
        <v>0</v>
      </c>
      <c r="X171" s="74">
        <v>0</v>
      </c>
      <c r="Y171" s="74">
        <v>0</v>
      </c>
      <c r="Z171" s="74">
        <v>0</v>
      </c>
      <c r="AA171" s="74">
        <v>8</v>
      </c>
      <c r="AB171" s="74">
        <v>9</v>
      </c>
      <c r="AC171" s="74">
        <v>68</v>
      </c>
      <c r="AD171" s="74">
        <v>15</v>
      </c>
      <c r="AE171" s="74">
        <v>4</v>
      </c>
      <c r="AF171" s="74">
        <v>104</v>
      </c>
      <c r="AG171" s="74">
        <v>277</v>
      </c>
      <c r="AH171" s="74">
        <v>857</v>
      </c>
      <c r="AI171" s="74">
        <v>0</v>
      </c>
      <c r="AJ171" s="74">
        <v>0</v>
      </c>
      <c r="AK171" s="74">
        <v>0</v>
      </c>
      <c r="AL171" s="74">
        <v>74</v>
      </c>
      <c r="AM171" s="74">
        <v>60</v>
      </c>
      <c r="AN171" s="74">
        <v>12008</v>
      </c>
      <c r="AO171" s="74">
        <v>513</v>
      </c>
      <c r="AP171" s="74">
        <v>0</v>
      </c>
      <c r="AQ171" s="74">
        <v>71</v>
      </c>
      <c r="AR171" s="74">
        <v>23295</v>
      </c>
      <c r="AS171" s="74">
        <v>0</v>
      </c>
      <c r="AT171" s="74">
        <v>1668</v>
      </c>
      <c r="AU171" s="74">
        <v>1559</v>
      </c>
      <c r="AV171" s="74">
        <v>0</v>
      </c>
      <c r="AW171" s="74">
        <v>0</v>
      </c>
      <c r="AX171" s="74">
        <v>2</v>
      </c>
      <c r="AY171" s="74">
        <v>2</v>
      </c>
      <c r="AZ171" s="74">
        <v>49</v>
      </c>
      <c r="BA171" s="74">
        <v>0</v>
      </c>
      <c r="BB171" s="74">
        <v>9981</v>
      </c>
      <c r="BC171" s="74">
        <v>4821</v>
      </c>
      <c r="BD171" s="74">
        <v>218</v>
      </c>
      <c r="BE171" s="74">
        <v>0</v>
      </c>
      <c r="BF171" s="74">
        <v>0</v>
      </c>
      <c r="BG171" s="74">
        <v>1572</v>
      </c>
      <c r="BH171" s="74">
        <v>23</v>
      </c>
      <c r="BI171" s="74">
        <v>0</v>
      </c>
      <c r="BJ171" s="74">
        <v>4</v>
      </c>
      <c r="BK171" s="74">
        <v>0</v>
      </c>
      <c r="BL171" s="74">
        <v>0</v>
      </c>
      <c r="BM171" s="74">
        <v>85</v>
      </c>
      <c r="BN171" s="74">
        <v>0</v>
      </c>
      <c r="BO171" s="74">
        <v>86</v>
      </c>
      <c r="BP171" s="74">
        <v>0</v>
      </c>
      <c r="BQ171" s="74">
        <v>0</v>
      </c>
      <c r="BR171" s="74">
        <v>2318</v>
      </c>
      <c r="BS171" s="74">
        <v>2290</v>
      </c>
      <c r="BT171" s="74">
        <v>87</v>
      </c>
      <c r="BU171" s="74">
        <v>838</v>
      </c>
      <c r="BV171" s="74">
        <v>75</v>
      </c>
      <c r="BW171" s="74">
        <v>838</v>
      </c>
      <c r="BX171" s="74">
        <v>0</v>
      </c>
      <c r="BY171" s="74">
        <v>2563</v>
      </c>
      <c r="BZ171" s="74">
        <v>41</v>
      </c>
      <c r="CA171" s="74">
        <v>36</v>
      </c>
      <c r="CB171" s="74">
        <v>440</v>
      </c>
      <c r="CC171" s="74">
        <v>2545</v>
      </c>
      <c r="CD171" s="74">
        <v>297</v>
      </c>
      <c r="CE171" s="74">
        <v>94</v>
      </c>
      <c r="CF171" s="74">
        <v>5525</v>
      </c>
      <c r="CG171" s="74">
        <v>0</v>
      </c>
      <c r="CH171" s="74">
        <v>1266</v>
      </c>
      <c r="CI171" s="74">
        <v>161</v>
      </c>
      <c r="CJ171" s="74">
        <v>1735</v>
      </c>
      <c r="CK171" s="75">
        <v>91416</v>
      </c>
      <c r="CL171" s="5"/>
    </row>
    <row r="172" spans="1:90" x14ac:dyDescent="0.25">
      <c r="A172" s="57" t="s">
        <v>218</v>
      </c>
      <c r="B172" s="76">
        <v>138</v>
      </c>
      <c r="C172" s="77">
        <v>0</v>
      </c>
      <c r="D172" s="77">
        <v>0</v>
      </c>
      <c r="E172" s="77">
        <v>2</v>
      </c>
      <c r="F172" s="77">
        <v>0</v>
      </c>
      <c r="G172" s="77">
        <v>0</v>
      </c>
      <c r="H172" s="77">
        <v>0</v>
      </c>
      <c r="I172" s="77">
        <v>0</v>
      </c>
      <c r="J172" s="77">
        <v>0</v>
      </c>
      <c r="K172" s="77">
        <v>0</v>
      </c>
      <c r="L172" s="77">
        <v>1</v>
      </c>
      <c r="M172" s="77">
        <v>0</v>
      </c>
      <c r="N172" s="77">
        <v>0</v>
      </c>
      <c r="O172" s="77">
        <v>0</v>
      </c>
      <c r="P172" s="77">
        <v>0</v>
      </c>
      <c r="Q172" s="77">
        <v>419</v>
      </c>
      <c r="R172" s="77">
        <v>0</v>
      </c>
      <c r="S172" s="77">
        <v>175</v>
      </c>
      <c r="T172" s="77">
        <v>337</v>
      </c>
      <c r="U172" s="77">
        <v>0</v>
      </c>
      <c r="V172" s="77">
        <v>0</v>
      </c>
      <c r="W172" s="77">
        <v>0</v>
      </c>
      <c r="X172" s="77">
        <v>0</v>
      </c>
      <c r="Y172" s="77">
        <v>0</v>
      </c>
      <c r="Z172" s="77">
        <v>0</v>
      </c>
      <c r="AA172" s="77">
        <v>0</v>
      </c>
      <c r="AB172" s="77">
        <v>0</v>
      </c>
      <c r="AC172" s="77">
        <v>64</v>
      </c>
      <c r="AD172" s="77">
        <v>0</v>
      </c>
      <c r="AE172" s="77">
        <v>0</v>
      </c>
      <c r="AF172" s="77">
        <v>10</v>
      </c>
      <c r="AG172" s="77">
        <v>0</v>
      </c>
      <c r="AH172" s="77">
        <v>48</v>
      </c>
      <c r="AI172" s="77">
        <v>0</v>
      </c>
      <c r="AJ172" s="77">
        <v>0</v>
      </c>
      <c r="AK172" s="77">
        <v>0</v>
      </c>
      <c r="AL172" s="77">
        <v>0</v>
      </c>
      <c r="AM172" s="77">
        <v>0</v>
      </c>
      <c r="AN172" s="77">
        <v>519</v>
      </c>
      <c r="AO172" s="77">
        <v>0</v>
      </c>
      <c r="AP172" s="77">
        <v>0</v>
      </c>
      <c r="AQ172" s="77">
        <v>9</v>
      </c>
      <c r="AR172" s="77">
        <v>838</v>
      </c>
      <c r="AS172" s="77">
        <v>0</v>
      </c>
      <c r="AT172" s="77">
        <v>40</v>
      </c>
      <c r="AU172" s="77">
        <v>44</v>
      </c>
      <c r="AV172" s="77">
        <v>0</v>
      </c>
      <c r="AW172" s="77">
        <v>0</v>
      </c>
      <c r="AX172" s="77">
        <v>0</v>
      </c>
      <c r="AY172" s="77">
        <v>0</v>
      </c>
      <c r="AZ172" s="77">
        <v>0</v>
      </c>
      <c r="BA172" s="77">
        <v>0</v>
      </c>
      <c r="BB172" s="77">
        <v>743</v>
      </c>
      <c r="BC172" s="77">
        <v>1100</v>
      </c>
      <c r="BD172" s="77">
        <v>1</v>
      </c>
      <c r="BE172" s="77">
        <v>0</v>
      </c>
      <c r="BF172" s="77">
        <v>0</v>
      </c>
      <c r="BG172" s="77">
        <v>54</v>
      </c>
      <c r="BH172" s="77">
        <v>0</v>
      </c>
      <c r="BI172" s="77">
        <v>0</v>
      </c>
      <c r="BJ172" s="77">
        <v>0</v>
      </c>
      <c r="BK172" s="77">
        <v>0</v>
      </c>
      <c r="BL172" s="77">
        <v>0</v>
      </c>
      <c r="BM172" s="77">
        <v>0</v>
      </c>
      <c r="BN172" s="77">
        <v>0</v>
      </c>
      <c r="BO172" s="77">
        <v>0</v>
      </c>
      <c r="BP172" s="77">
        <v>0</v>
      </c>
      <c r="BQ172" s="77">
        <v>0</v>
      </c>
      <c r="BR172" s="77">
        <v>224</v>
      </c>
      <c r="BS172" s="77">
        <v>224</v>
      </c>
      <c r="BT172" s="77">
        <v>14</v>
      </c>
      <c r="BU172" s="77">
        <v>0</v>
      </c>
      <c r="BV172" s="77">
        <v>0</v>
      </c>
      <c r="BW172" s="77">
        <v>0</v>
      </c>
      <c r="BX172" s="77">
        <v>0</v>
      </c>
      <c r="BY172" s="77">
        <v>38</v>
      </c>
      <c r="BZ172" s="77">
        <v>5</v>
      </c>
      <c r="CA172" s="77">
        <v>0</v>
      </c>
      <c r="CB172" s="77">
        <v>20</v>
      </c>
      <c r="CC172" s="77">
        <v>429</v>
      </c>
      <c r="CD172" s="77">
        <v>6</v>
      </c>
      <c r="CE172" s="77">
        <v>0</v>
      </c>
      <c r="CF172" s="77">
        <v>352</v>
      </c>
      <c r="CG172" s="77">
        <v>0</v>
      </c>
      <c r="CH172" s="77">
        <v>59</v>
      </c>
      <c r="CI172" s="77">
        <v>25</v>
      </c>
      <c r="CJ172" s="77">
        <v>34</v>
      </c>
      <c r="CK172" s="78">
        <v>5972</v>
      </c>
    </row>
    <row r="173" spans="1:90" x14ac:dyDescent="0.25">
      <c r="A173" s="57" t="s">
        <v>219</v>
      </c>
      <c r="B173" s="76">
        <v>0</v>
      </c>
      <c r="C173" s="77">
        <v>0</v>
      </c>
      <c r="D173" s="77">
        <v>140</v>
      </c>
      <c r="E173" s="77">
        <v>43</v>
      </c>
      <c r="F173" s="77">
        <v>0</v>
      </c>
      <c r="G173" s="77">
        <v>0</v>
      </c>
      <c r="H173" s="77">
        <v>0</v>
      </c>
      <c r="I173" s="77">
        <v>0</v>
      </c>
      <c r="J173" s="77">
        <v>0</v>
      </c>
      <c r="K173" s="77">
        <v>0</v>
      </c>
      <c r="L173" s="77">
        <v>0</v>
      </c>
      <c r="M173" s="77">
        <v>0</v>
      </c>
      <c r="N173" s="77">
        <v>0</v>
      </c>
      <c r="O173" s="77">
        <v>0</v>
      </c>
      <c r="P173" s="77">
        <v>0</v>
      </c>
      <c r="Q173" s="77">
        <v>234</v>
      </c>
      <c r="R173" s="77">
        <v>0</v>
      </c>
      <c r="S173" s="77">
        <v>144</v>
      </c>
      <c r="T173" s="77">
        <v>183</v>
      </c>
      <c r="U173" s="77">
        <v>0</v>
      </c>
      <c r="V173" s="77">
        <v>0</v>
      </c>
      <c r="W173" s="77">
        <v>0</v>
      </c>
      <c r="X173" s="77">
        <v>0</v>
      </c>
      <c r="Y173" s="77">
        <v>0</v>
      </c>
      <c r="Z173" s="77">
        <v>0</v>
      </c>
      <c r="AA173" s="77">
        <v>0</v>
      </c>
      <c r="AB173" s="77">
        <v>0</v>
      </c>
      <c r="AC173" s="77">
        <v>0</v>
      </c>
      <c r="AD173" s="77">
        <v>0</v>
      </c>
      <c r="AE173" s="77">
        <v>0</v>
      </c>
      <c r="AF173" s="77">
        <v>0</v>
      </c>
      <c r="AG173" s="77">
        <v>0</v>
      </c>
      <c r="AH173" s="77">
        <v>42</v>
      </c>
      <c r="AI173" s="77">
        <v>0</v>
      </c>
      <c r="AJ173" s="77">
        <v>0</v>
      </c>
      <c r="AK173" s="77">
        <v>0</v>
      </c>
      <c r="AL173" s="77">
        <v>0</v>
      </c>
      <c r="AM173" s="77">
        <v>0</v>
      </c>
      <c r="AN173" s="77">
        <v>727</v>
      </c>
      <c r="AO173" s="77">
        <v>31</v>
      </c>
      <c r="AP173" s="77">
        <v>0</v>
      </c>
      <c r="AQ173" s="77">
        <v>0</v>
      </c>
      <c r="AR173" s="77">
        <v>1386</v>
      </c>
      <c r="AS173" s="77">
        <v>0</v>
      </c>
      <c r="AT173" s="77">
        <v>0</v>
      </c>
      <c r="AU173" s="77">
        <v>0</v>
      </c>
      <c r="AV173" s="77">
        <v>0</v>
      </c>
      <c r="AW173" s="77">
        <v>0</v>
      </c>
      <c r="AX173" s="77">
        <v>0</v>
      </c>
      <c r="AY173" s="77">
        <v>0</v>
      </c>
      <c r="AZ173" s="77">
        <v>0</v>
      </c>
      <c r="BA173" s="77">
        <v>0</v>
      </c>
      <c r="BB173" s="77">
        <v>851</v>
      </c>
      <c r="BC173" s="77">
        <v>12</v>
      </c>
      <c r="BD173" s="77">
        <v>0</v>
      </c>
      <c r="BE173" s="77">
        <v>0</v>
      </c>
      <c r="BF173" s="77">
        <v>0</v>
      </c>
      <c r="BG173" s="77">
        <v>75</v>
      </c>
      <c r="BH173" s="77">
        <v>0</v>
      </c>
      <c r="BI173" s="77">
        <v>0</v>
      </c>
      <c r="BJ173" s="77">
        <v>0</v>
      </c>
      <c r="BK173" s="77">
        <v>0</v>
      </c>
      <c r="BL173" s="77">
        <v>0</v>
      </c>
      <c r="BM173" s="77">
        <v>0</v>
      </c>
      <c r="BN173" s="77">
        <v>0</v>
      </c>
      <c r="BO173" s="77">
        <v>0</v>
      </c>
      <c r="BP173" s="77">
        <v>0</v>
      </c>
      <c r="BQ173" s="77">
        <v>0</v>
      </c>
      <c r="BR173" s="77">
        <v>0</v>
      </c>
      <c r="BS173" s="77">
        <v>0</v>
      </c>
      <c r="BT173" s="77">
        <v>0</v>
      </c>
      <c r="BU173" s="77">
        <v>0</v>
      </c>
      <c r="BV173" s="77">
        <v>0</v>
      </c>
      <c r="BW173" s="77">
        <v>0</v>
      </c>
      <c r="BX173" s="77">
        <v>0</v>
      </c>
      <c r="BY173" s="77">
        <v>68</v>
      </c>
      <c r="BZ173" s="77">
        <v>0</v>
      </c>
      <c r="CA173" s="77">
        <v>0</v>
      </c>
      <c r="CB173" s="77">
        <v>0</v>
      </c>
      <c r="CC173" s="77">
        <v>218</v>
      </c>
      <c r="CD173" s="77">
        <v>0</v>
      </c>
      <c r="CE173" s="77">
        <v>0</v>
      </c>
      <c r="CF173" s="77">
        <v>0</v>
      </c>
      <c r="CG173" s="77">
        <v>0</v>
      </c>
      <c r="CH173" s="77">
        <v>123</v>
      </c>
      <c r="CI173" s="77">
        <v>135</v>
      </c>
      <c r="CJ173" s="77">
        <v>143</v>
      </c>
      <c r="CK173" s="78">
        <v>4555</v>
      </c>
    </row>
    <row r="174" spans="1:90" x14ac:dyDescent="0.25">
      <c r="A174" s="57" t="s">
        <v>220</v>
      </c>
      <c r="B174" s="76">
        <v>47</v>
      </c>
      <c r="C174" s="77">
        <v>0</v>
      </c>
      <c r="D174" s="77">
        <v>187</v>
      </c>
      <c r="E174" s="77">
        <v>3</v>
      </c>
      <c r="F174" s="77">
        <v>31</v>
      </c>
      <c r="G174" s="77">
        <v>0</v>
      </c>
      <c r="H174" s="77">
        <v>0</v>
      </c>
      <c r="I174" s="77">
        <v>0</v>
      </c>
      <c r="J174" s="77">
        <v>0</v>
      </c>
      <c r="K174" s="77">
        <v>0</v>
      </c>
      <c r="L174" s="77">
        <v>0</v>
      </c>
      <c r="M174" s="77">
        <v>0</v>
      </c>
      <c r="N174" s="77">
        <v>1</v>
      </c>
      <c r="O174" s="77">
        <v>0</v>
      </c>
      <c r="P174" s="77">
        <v>0</v>
      </c>
      <c r="Q174" s="77">
        <v>290</v>
      </c>
      <c r="R174" s="77">
        <v>0</v>
      </c>
      <c r="S174" s="77">
        <v>187</v>
      </c>
      <c r="T174" s="77">
        <v>38</v>
      </c>
      <c r="U174" s="77">
        <v>0</v>
      </c>
      <c r="V174" s="77">
        <v>0</v>
      </c>
      <c r="W174" s="77">
        <v>0</v>
      </c>
      <c r="X174" s="77">
        <v>0</v>
      </c>
      <c r="Y174" s="77">
        <v>0</v>
      </c>
      <c r="Z174" s="77">
        <v>0</v>
      </c>
      <c r="AA174" s="77">
        <v>6</v>
      </c>
      <c r="AB174" s="77">
        <v>9</v>
      </c>
      <c r="AC174" s="77">
        <v>0</v>
      </c>
      <c r="AD174" s="77">
        <v>0</v>
      </c>
      <c r="AE174" s="77">
        <v>0</v>
      </c>
      <c r="AF174" s="77">
        <v>0</v>
      </c>
      <c r="AG174" s="77">
        <v>28</v>
      </c>
      <c r="AH174" s="77">
        <v>74</v>
      </c>
      <c r="AI174" s="77">
        <v>0</v>
      </c>
      <c r="AJ174" s="77">
        <v>0</v>
      </c>
      <c r="AK174" s="77">
        <v>0</v>
      </c>
      <c r="AL174" s="77">
        <v>0</v>
      </c>
      <c r="AM174" s="77">
        <v>0</v>
      </c>
      <c r="AN174" s="77">
        <v>622</v>
      </c>
      <c r="AO174" s="77">
        <v>0</v>
      </c>
      <c r="AP174" s="77">
        <v>0</v>
      </c>
      <c r="AQ174" s="77">
        <v>0</v>
      </c>
      <c r="AR174" s="77">
        <v>1087</v>
      </c>
      <c r="AS174" s="77">
        <v>0</v>
      </c>
      <c r="AT174" s="77">
        <v>154</v>
      </c>
      <c r="AU174" s="77">
        <v>71</v>
      </c>
      <c r="AV174" s="77">
        <v>0</v>
      </c>
      <c r="AW174" s="77">
        <v>0</v>
      </c>
      <c r="AX174" s="77">
        <v>2</v>
      </c>
      <c r="AY174" s="77">
        <v>2</v>
      </c>
      <c r="AZ174" s="77">
        <v>0</v>
      </c>
      <c r="BA174" s="77">
        <v>0</v>
      </c>
      <c r="BB174" s="77">
        <v>740</v>
      </c>
      <c r="BC174" s="77">
        <v>243</v>
      </c>
      <c r="BD174" s="77">
        <v>0</v>
      </c>
      <c r="BE174" s="77">
        <v>0</v>
      </c>
      <c r="BF174" s="77">
        <v>0</v>
      </c>
      <c r="BG174" s="77">
        <v>107</v>
      </c>
      <c r="BH174" s="77">
        <v>23</v>
      </c>
      <c r="BI174" s="77">
        <v>0</v>
      </c>
      <c r="BJ174" s="77">
        <v>4</v>
      </c>
      <c r="BK174" s="77">
        <v>0</v>
      </c>
      <c r="BL174" s="77">
        <v>0</v>
      </c>
      <c r="BM174" s="77">
        <v>0</v>
      </c>
      <c r="BN174" s="77">
        <v>0</v>
      </c>
      <c r="BO174" s="77">
        <v>0</v>
      </c>
      <c r="BP174" s="77">
        <v>0</v>
      </c>
      <c r="BQ174" s="77">
        <v>0</v>
      </c>
      <c r="BR174" s="77">
        <v>69</v>
      </c>
      <c r="BS174" s="77">
        <v>66</v>
      </c>
      <c r="BT174" s="77">
        <v>0</v>
      </c>
      <c r="BU174" s="77">
        <v>0</v>
      </c>
      <c r="BV174" s="77">
        <v>0</v>
      </c>
      <c r="BW174" s="77">
        <v>0</v>
      </c>
      <c r="BX174" s="77">
        <v>0</v>
      </c>
      <c r="BY174" s="77">
        <v>98</v>
      </c>
      <c r="BZ174" s="77">
        <v>36</v>
      </c>
      <c r="CA174" s="77">
        <v>36</v>
      </c>
      <c r="CB174" s="77">
        <v>24</v>
      </c>
      <c r="CC174" s="77">
        <v>280</v>
      </c>
      <c r="CD174" s="77">
        <v>0</v>
      </c>
      <c r="CE174" s="77">
        <v>0</v>
      </c>
      <c r="CF174" s="77">
        <v>163</v>
      </c>
      <c r="CG174" s="77">
        <v>0</v>
      </c>
      <c r="CH174" s="77">
        <v>85</v>
      </c>
      <c r="CI174" s="77">
        <v>1</v>
      </c>
      <c r="CJ174" s="77">
        <v>141</v>
      </c>
      <c r="CK174" s="78">
        <v>4955</v>
      </c>
    </row>
    <row r="175" spans="1:90" x14ac:dyDescent="0.25">
      <c r="A175" s="57" t="s">
        <v>221</v>
      </c>
      <c r="B175" s="76">
        <v>457</v>
      </c>
      <c r="C175" s="77">
        <v>124</v>
      </c>
      <c r="D175" s="77">
        <v>257</v>
      </c>
      <c r="E175" s="77">
        <v>0</v>
      </c>
      <c r="F175" s="77">
        <v>202</v>
      </c>
      <c r="G175" s="77">
        <v>0</v>
      </c>
      <c r="H175" s="77">
        <v>0</v>
      </c>
      <c r="I175" s="77">
        <v>0</v>
      </c>
      <c r="J175" s="77">
        <v>0</v>
      </c>
      <c r="K175" s="77">
        <v>108</v>
      </c>
      <c r="L175" s="77">
        <v>95</v>
      </c>
      <c r="M175" s="77">
        <v>0</v>
      </c>
      <c r="N175" s="77">
        <v>0</v>
      </c>
      <c r="O175" s="77">
        <v>0</v>
      </c>
      <c r="P175" s="77">
        <v>0</v>
      </c>
      <c r="Q175" s="77">
        <v>3872</v>
      </c>
      <c r="R175" s="77">
        <v>0</v>
      </c>
      <c r="S175" s="77">
        <v>1244</v>
      </c>
      <c r="T175" s="77">
        <v>3875</v>
      </c>
      <c r="U175" s="77">
        <v>0</v>
      </c>
      <c r="V175" s="77">
        <v>0</v>
      </c>
      <c r="W175" s="77">
        <v>0</v>
      </c>
      <c r="X175" s="77">
        <v>0</v>
      </c>
      <c r="Y175" s="77">
        <v>0</v>
      </c>
      <c r="Z175" s="77">
        <v>0</v>
      </c>
      <c r="AA175" s="77">
        <v>2</v>
      </c>
      <c r="AB175" s="77">
        <v>0</v>
      </c>
      <c r="AC175" s="77">
        <v>4</v>
      </c>
      <c r="AD175" s="77">
        <v>15</v>
      </c>
      <c r="AE175" s="77">
        <v>4</v>
      </c>
      <c r="AF175" s="77">
        <v>94</v>
      </c>
      <c r="AG175" s="77">
        <v>249</v>
      </c>
      <c r="AH175" s="77">
        <v>693</v>
      </c>
      <c r="AI175" s="77">
        <v>0</v>
      </c>
      <c r="AJ175" s="77">
        <v>0</v>
      </c>
      <c r="AK175" s="77">
        <v>0</v>
      </c>
      <c r="AL175" s="77">
        <v>74</v>
      </c>
      <c r="AM175" s="77">
        <v>60</v>
      </c>
      <c r="AN175" s="77">
        <v>10140</v>
      </c>
      <c r="AO175" s="77">
        <v>482</v>
      </c>
      <c r="AP175" s="77">
        <v>0</v>
      </c>
      <c r="AQ175" s="77">
        <v>62</v>
      </c>
      <c r="AR175" s="77">
        <v>19984</v>
      </c>
      <c r="AS175" s="77">
        <v>0</v>
      </c>
      <c r="AT175" s="77">
        <v>1474</v>
      </c>
      <c r="AU175" s="77">
        <v>1444</v>
      </c>
      <c r="AV175" s="77">
        <v>0</v>
      </c>
      <c r="AW175" s="77">
        <v>0</v>
      </c>
      <c r="AX175" s="77">
        <v>0</v>
      </c>
      <c r="AY175" s="77">
        <v>0</v>
      </c>
      <c r="AZ175" s="77">
        <v>49</v>
      </c>
      <c r="BA175" s="77">
        <v>0</v>
      </c>
      <c r="BB175" s="77">
        <v>7647</v>
      </c>
      <c r="BC175" s="77">
        <v>3466</v>
      </c>
      <c r="BD175" s="77">
        <v>217</v>
      </c>
      <c r="BE175" s="77">
        <v>0</v>
      </c>
      <c r="BF175" s="77">
        <v>0</v>
      </c>
      <c r="BG175" s="77">
        <v>1336</v>
      </c>
      <c r="BH175" s="77">
        <v>0</v>
      </c>
      <c r="BI175" s="77">
        <v>0</v>
      </c>
      <c r="BJ175" s="77">
        <v>0</v>
      </c>
      <c r="BK175" s="77">
        <v>0</v>
      </c>
      <c r="BL175" s="77">
        <v>0</v>
      </c>
      <c r="BM175" s="77">
        <v>85</v>
      </c>
      <c r="BN175" s="77">
        <v>0</v>
      </c>
      <c r="BO175" s="77">
        <v>86</v>
      </c>
      <c r="BP175" s="77">
        <v>0</v>
      </c>
      <c r="BQ175" s="77">
        <v>0</v>
      </c>
      <c r="BR175" s="77">
        <v>2025</v>
      </c>
      <c r="BS175" s="77">
        <v>2000</v>
      </c>
      <c r="BT175" s="77">
        <v>73</v>
      </c>
      <c r="BU175" s="77">
        <v>838</v>
      </c>
      <c r="BV175" s="77">
        <v>75</v>
      </c>
      <c r="BW175" s="77">
        <v>838</v>
      </c>
      <c r="BX175" s="77">
        <v>0</v>
      </c>
      <c r="BY175" s="77">
        <v>2359</v>
      </c>
      <c r="BZ175" s="77">
        <v>0</v>
      </c>
      <c r="CA175" s="77">
        <v>0</v>
      </c>
      <c r="CB175" s="77">
        <v>396</v>
      </c>
      <c r="CC175" s="77">
        <v>1618</v>
      </c>
      <c r="CD175" s="77">
        <v>291</v>
      </c>
      <c r="CE175" s="77">
        <v>94</v>
      </c>
      <c r="CF175" s="77">
        <v>5010</v>
      </c>
      <c r="CG175" s="77">
        <v>0</v>
      </c>
      <c r="CH175" s="77">
        <v>999</v>
      </c>
      <c r="CI175" s="77">
        <v>0</v>
      </c>
      <c r="CJ175" s="77">
        <v>1417</v>
      </c>
      <c r="CK175" s="78">
        <v>75934</v>
      </c>
    </row>
    <row r="176" spans="1:90" x14ac:dyDescent="0.25">
      <c r="A176" s="23" t="s">
        <v>49</v>
      </c>
      <c r="B176" s="73">
        <v>227</v>
      </c>
      <c r="C176" s="74">
        <v>0</v>
      </c>
      <c r="D176" s="74">
        <v>236</v>
      </c>
      <c r="E176" s="74">
        <v>0</v>
      </c>
      <c r="F176" s="74">
        <v>66</v>
      </c>
      <c r="G176" s="74">
        <v>0</v>
      </c>
      <c r="H176" s="74">
        <v>0</v>
      </c>
      <c r="I176" s="74">
        <v>0</v>
      </c>
      <c r="J176" s="74">
        <v>0</v>
      </c>
      <c r="K176" s="74">
        <v>33</v>
      </c>
      <c r="L176" s="74">
        <v>0</v>
      </c>
      <c r="M176" s="74">
        <v>0</v>
      </c>
      <c r="N176" s="74">
        <v>0</v>
      </c>
      <c r="O176" s="74">
        <v>0</v>
      </c>
      <c r="P176" s="74">
        <v>0</v>
      </c>
      <c r="Q176" s="74">
        <v>692</v>
      </c>
      <c r="R176" s="74">
        <v>0</v>
      </c>
      <c r="S176" s="74">
        <v>882</v>
      </c>
      <c r="T176" s="74">
        <v>877</v>
      </c>
      <c r="U176" s="74">
        <v>0</v>
      </c>
      <c r="V176" s="74">
        <v>0</v>
      </c>
      <c r="W176" s="74">
        <v>0</v>
      </c>
      <c r="X176" s="74">
        <v>0</v>
      </c>
      <c r="Y176" s="74">
        <v>0</v>
      </c>
      <c r="Z176" s="74">
        <v>0</v>
      </c>
      <c r="AA176" s="74">
        <v>0</v>
      </c>
      <c r="AB176" s="74">
        <v>0</v>
      </c>
      <c r="AC176" s="74">
        <v>3</v>
      </c>
      <c r="AD176" s="74">
        <v>0</v>
      </c>
      <c r="AE176" s="74">
        <v>0</v>
      </c>
      <c r="AF176" s="74">
        <v>0</v>
      </c>
      <c r="AG176" s="74">
        <v>0</v>
      </c>
      <c r="AH176" s="74">
        <v>326</v>
      </c>
      <c r="AI176" s="74">
        <v>0</v>
      </c>
      <c r="AJ176" s="74">
        <v>0</v>
      </c>
      <c r="AK176" s="74">
        <v>0</v>
      </c>
      <c r="AL176" s="74">
        <v>0</v>
      </c>
      <c r="AM176" s="74">
        <v>0</v>
      </c>
      <c r="AN176" s="74">
        <v>2234</v>
      </c>
      <c r="AO176" s="74">
        <v>0</v>
      </c>
      <c r="AP176" s="74">
        <v>0</v>
      </c>
      <c r="AQ176" s="74">
        <v>0</v>
      </c>
      <c r="AR176" s="74">
        <v>4608</v>
      </c>
      <c r="AS176" s="74">
        <v>0</v>
      </c>
      <c r="AT176" s="74">
        <v>735</v>
      </c>
      <c r="AU176" s="74">
        <v>797</v>
      </c>
      <c r="AV176" s="74">
        <v>0</v>
      </c>
      <c r="AW176" s="74">
        <v>0</v>
      </c>
      <c r="AX176" s="74">
        <v>0</v>
      </c>
      <c r="AY176" s="74">
        <v>0</v>
      </c>
      <c r="AZ176" s="74">
        <v>0</v>
      </c>
      <c r="BA176" s="74">
        <v>0</v>
      </c>
      <c r="BB176" s="74">
        <v>1747</v>
      </c>
      <c r="BC176" s="74">
        <v>1340</v>
      </c>
      <c r="BD176" s="74">
        <v>0</v>
      </c>
      <c r="BE176" s="74">
        <v>0</v>
      </c>
      <c r="BF176" s="74">
        <v>0</v>
      </c>
      <c r="BG176" s="74">
        <v>645</v>
      </c>
      <c r="BH176" s="74">
        <v>0</v>
      </c>
      <c r="BI176" s="74">
        <v>5</v>
      </c>
      <c r="BJ176" s="74">
        <v>13</v>
      </c>
      <c r="BK176" s="74">
        <v>0</v>
      </c>
      <c r="BL176" s="74">
        <v>0</v>
      </c>
      <c r="BM176" s="74">
        <v>0</v>
      </c>
      <c r="BN176" s="74">
        <v>0</v>
      </c>
      <c r="BO176" s="74">
        <v>0</v>
      </c>
      <c r="BP176" s="74">
        <v>0</v>
      </c>
      <c r="BQ176" s="74">
        <v>0</v>
      </c>
      <c r="BR176" s="74">
        <v>631</v>
      </c>
      <c r="BS176" s="74">
        <v>631</v>
      </c>
      <c r="BT176" s="74">
        <v>1032</v>
      </c>
      <c r="BU176" s="74">
        <v>0</v>
      </c>
      <c r="BV176" s="74">
        <v>0</v>
      </c>
      <c r="BW176" s="74">
        <v>0</v>
      </c>
      <c r="BX176" s="74">
        <v>0</v>
      </c>
      <c r="BY176" s="74">
        <v>1093</v>
      </c>
      <c r="BZ176" s="74">
        <v>43</v>
      </c>
      <c r="CA176" s="74">
        <v>76</v>
      </c>
      <c r="CB176" s="74">
        <v>138</v>
      </c>
      <c r="CC176" s="74">
        <v>687</v>
      </c>
      <c r="CD176" s="74">
        <v>0</v>
      </c>
      <c r="CE176" s="74">
        <v>0</v>
      </c>
      <c r="CF176" s="74">
        <v>869</v>
      </c>
      <c r="CG176" s="74">
        <v>0</v>
      </c>
      <c r="CH176" s="74">
        <v>941</v>
      </c>
      <c r="CI176" s="74">
        <v>187</v>
      </c>
      <c r="CJ176" s="74">
        <v>621</v>
      </c>
      <c r="CK176" s="75">
        <v>22415</v>
      </c>
      <c r="CL176" s="5"/>
    </row>
    <row r="177" spans="1:90" x14ac:dyDescent="0.25">
      <c r="A177" s="57" t="s">
        <v>222</v>
      </c>
      <c r="B177" s="76">
        <v>51</v>
      </c>
      <c r="C177" s="77">
        <v>0</v>
      </c>
      <c r="D177" s="77">
        <v>0</v>
      </c>
      <c r="E177" s="77">
        <v>0</v>
      </c>
      <c r="F177" s="77">
        <v>2</v>
      </c>
      <c r="G177" s="77">
        <v>0</v>
      </c>
      <c r="H177" s="77">
        <v>0</v>
      </c>
      <c r="I177" s="77">
        <v>0</v>
      </c>
      <c r="J177" s="77">
        <v>0</v>
      </c>
      <c r="K177" s="77">
        <v>0</v>
      </c>
      <c r="L177" s="77">
        <v>0</v>
      </c>
      <c r="M177" s="77">
        <v>0</v>
      </c>
      <c r="N177" s="77">
        <v>0</v>
      </c>
      <c r="O177" s="77">
        <v>0</v>
      </c>
      <c r="P177" s="77">
        <v>0</v>
      </c>
      <c r="Q177" s="77">
        <v>73</v>
      </c>
      <c r="R177" s="77">
        <v>0</v>
      </c>
      <c r="S177" s="77">
        <v>302</v>
      </c>
      <c r="T177" s="77">
        <v>63</v>
      </c>
      <c r="U177" s="77">
        <v>0</v>
      </c>
      <c r="V177" s="77">
        <v>0</v>
      </c>
      <c r="W177" s="77">
        <v>0</v>
      </c>
      <c r="X177" s="77">
        <v>0</v>
      </c>
      <c r="Y177" s="77">
        <v>0</v>
      </c>
      <c r="Z177" s="77">
        <v>0</v>
      </c>
      <c r="AA177" s="77">
        <v>0</v>
      </c>
      <c r="AB177" s="77">
        <v>0</v>
      </c>
      <c r="AC177" s="77">
        <v>0</v>
      </c>
      <c r="AD177" s="77">
        <v>0</v>
      </c>
      <c r="AE177" s="77">
        <v>0</v>
      </c>
      <c r="AF177" s="77">
        <v>0</v>
      </c>
      <c r="AG177" s="77">
        <v>0</v>
      </c>
      <c r="AH177" s="77">
        <v>60</v>
      </c>
      <c r="AI177" s="77">
        <v>0</v>
      </c>
      <c r="AJ177" s="77">
        <v>0</v>
      </c>
      <c r="AK177" s="77">
        <v>0</v>
      </c>
      <c r="AL177" s="77">
        <v>0</v>
      </c>
      <c r="AM177" s="77">
        <v>0</v>
      </c>
      <c r="AN177" s="77">
        <v>529</v>
      </c>
      <c r="AO177" s="77">
        <v>0</v>
      </c>
      <c r="AP177" s="77">
        <v>0</v>
      </c>
      <c r="AQ177" s="77">
        <v>0</v>
      </c>
      <c r="AR177" s="77">
        <v>567</v>
      </c>
      <c r="AS177" s="77">
        <v>0</v>
      </c>
      <c r="AT177" s="77">
        <v>0</v>
      </c>
      <c r="AU177" s="77">
        <v>86</v>
      </c>
      <c r="AV177" s="77">
        <v>0</v>
      </c>
      <c r="AW177" s="77">
        <v>0</v>
      </c>
      <c r="AX177" s="77">
        <v>0</v>
      </c>
      <c r="AY177" s="77">
        <v>0</v>
      </c>
      <c r="AZ177" s="77">
        <v>0</v>
      </c>
      <c r="BA177" s="77">
        <v>0</v>
      </c>
      <c r="BB177" s="77">
        <v>407</v>
      </c>
      <c r="BC177" s="77">
        <v>863</v>
      </c>
      <c r="BD177" s="77">
        <v>0</v>
      </c>
      <c r="BE177" s="77">
        <v>0</v>
      </c>
      <c r="BF177" s="77">
        <v>0</v>
      </c>
      <c r="BG177" s="77">
        <v>90</v>
      </c>
      <c r="BH177" s="77">
        <v>0</v>
      </c>
      <c r="BI177" s="77">
        <v>0</v>
      </c>
      <c r="BJ177" s="77">
        <v>0</v>
      </c>
      <c r="BK177" s="77">
        <v>0</v>
      </c>
      <c r="BL177" s="77">
        <v>0</v>
      </c>
      <c r="BM177" s="77">
        <v>0</v>
      </c>
      <c r="BN177" s="77">
        <v>0</v>
      </c>
      <c r="BO177" s="77">
        <v>0</v>
      </c>
      <c r="BP177" s="77">
        <v>0</v>
      </c>
      <c r="BQ177" s="77">
        <v>0</v>
      </c>
      <c r="BR177" s="77">
        <v>6</v>
      </c>
      <c r="BS177" s="77">
        <v>6</v>
      </c>
      <c r="BT177" s="77">
        <v>0</v>
      </c>
      <c r="BU177" s="77">
        <v>0</v>
      </c>
      <c r="BV177" s="77">
        <v>0</v>
      </c>
      <c r="BW177" s="77">
        <v>0</v>
      </c>
      <c r="BX177" s="77">
        <v>0</v>
      </c>
      <c r="BY177" s="77">
        <v>120</v>
      </c>
      <c r="BZ177" s="77">
        <v>0</v>
      </c>
      <c r="CA177" s="77">
        <v>0</v>
      </c>
      <c r="CB177" s="77">
        <v>0</v>
      </c>
      <c r="CC177" s="77">
        <v>73</v>
      </c>
      <c r="CD177" s="77">
        <v>0</v>
      </c>
      <c r="CE177" s="77">
        <v>0</v>
      </c>
      <c r="CF177" s="77">
        <v>63</v>
      </c>
      <c r="CG177" s="77">
        <v>0</v>
      </c>
      <c r="CH177" s="77">
        <v>133</v>
      </c>
      <c r="CI177" s="77">
        <v>127</v>
      </c>
      <c r="CJ177" s="77">
        <v>133</v>
      </c>
      <c r="CK177" s="78">
        <v>3754</v>
      </c>
    </row>
    <row r="178" spans="1:90" x14ac:dyDescent="0.25">
      <c r="A178" s="57" t="s">
        <v>223</v>
      </c>
      <c r="B178" s="76">
        <v>17</v>
      </c>
      <c r="C178" s="77">
        <v>0</v>
      </c>
      <c r="D178" s="77">
        <v>75</v>
      </c>
      <c r="E178" s="77">
        <v>0</v>
      </c>
      <c r="F178" s="77">
        <v>0</v>
      </c>
      <c r="G178" s="77">
        <v>0</v>
      </c>
      <c r="H178" s="77">
        <v>0</v>
      </c>
      <c r="I178" s="77">
        <v>0</v>
      </c>
      <c r="J178" s="77">
        <v>0</v>
      </c>
      <c r="K178" s="77">
        <v>0</v>
      </c>
      <c r="L178" s="77">
        <v>0</v>
      </c>
      <c r="M178" s="77">
        <v>0</v>
      </c>
      <c r="N178" s="77">
        <v>0</v>
      </c>
      <c r="O178" s="77">
        <v>0</v>
      </c>
      <c r="P178" s="77">
        <v>0</v>
      </c>
      <c r="Q178" s="77">
        <v>133</v>
      </c>
      <c r="R178" s="77">
        <v>0</v>
      </c>
      <c r="S178" s="77">
        <v>240</v>
      </c>
      <c r="T178" s="77">
        <v>92</v>
      </c>
      <c r="U178" s="77">
        <v>0</v>
      </c>
      <c r="V178" s="77">
        <v>0</v>
      </c>
      <c r="W178" s="77">
        <v>0</v>
      </c>
      <c r="X178" s="77">
        <v>0</v>
      </c>
      <c r="Y178" s="77">
        <v>0</v>
      </c>
      <c r="Z178" s="77">
        <v>0</v>
      </c>
      <c r="AA178" s="77">
        <v>0</v>
      </c>
      <c r="AB178" s="77">
        <v>0</v>
      </c>
      <c r="AC178" s="77">
        <v>0</v>
      </c>
      <c r="AD178" s="77">
        <v>0</v>
      </c>
      <c r="AE178" s="77">
        <v>0</v>
      </c>
      <c r="AF178" s="77">
        <v>0</v>
      </c>
      <c r="AG178" s="77">
        <v>0</v>
      </c>
      <c r="AH178" s="77">
        <v>32</v>
      </c>
      <c r="AI178" s="77">
        <v>0</v>
      </c>
      <c r="AJ178" s="77">
        <v>0</v>
      </c>
      <c r="AK178" s="77">
        <v>0</v>
      </c>
      <c r="AL178" s="77">
        <v>0</v>
      </c>
      <c r="AM178" s="77">
        <v>0</v>
      </c>
      <c r="AN178" s="77">
        <v>254</v>
      </c>
      <c r="AO178" s="77">
        <v>0</v>
      </c>
      <c r="AP178" s="77">
        <v>0</v>
      </c>
      <c r="AQ178" s="77">
        <v>0</v>
      </c>
      <c r="AR178" s="77">
        <v>446</v>
      </c>
      <c r="AS178" s="77">
        <v>0</v>
      </c>
      <c r="AT178" s="77">
        <v>0</v>
      </c>
      <c r="AU178" s="77">
        <v>51</v>
      </c>
      <c r="AV178" s="77">
        <v>0</v>
      </c>
      <c r="AW178" s="77">
        <v>0</v>
      </c>
      <c r="AX178" s="77">
        <v>0</v>
      </c>
      <c r="AY178" s="77">
        <v>0</v>
      </c>
      <c r="AZ178" s="77">
        <v>0</v>
      </c>
      <c r="BA178" s="77">
        <v>0</v>
      </c>
      <c r="BB178" s="77">
        <v>283</v>
      </c>
      <c r="BC178" s="77">
        <v>25</v>
      </c>
      <c r="BD178" s="77">
        <v>0</v>
      </c>
      <c r="BE178" s="77">
        <v>0</v>
      </c>
      <c r="BF178" s="77">
        <v>0</v>
      </c>
      <c r="BG178" s="77">
        <v>67</v>
      </c>
      <c r="BH178" s="77">
        <v>0</v>
      </c>
      <c r="BI178" s="77">
        <v>0</v>
      </c>
      <c r="BJ178" s="77">
        <v>0</v>
      </c>
      <c r="BK178" s="77">
        <v>0</v>
      </c>
      <c r="BL178" s="77">
        <v>0</v>
      </c>
      <c r="BM178" s="77">
        <v>0</v>
      </c>
      <c r="BN178" s="77">
        <v>0</v>
      </c>
      <c r="BO178" s="77">
        <v>0</v>
      </c>
      <c r="BP178" s="77">
        <v>0</v>
      </c>
      <c r="BQ178" s="77">
        <v>0</v>
      </c>
      <c r="BR178" s="77">
        <v>51</v>
      </c>
      <c r="BS178" s="77">
        <v>51</v>
      </c>
      <c r="BT178" s="77">
        <v>0</v>
      </c>
      <c r="BU178" s="77">
        <v>0</v>
      </c>
      <c r="BV178" s="77">
        <v>0</v>
      </c>
      <c r="BW178" s="77">
        <v>0</v>
      </c>
      <c r="BX178" s="77">
        <v>0</v>
      </c>
      <c r="BY178" s="77">
        <v>36</v>
      </c>
      <c r="BZ178" s="77">
        <v>0</v>
      </c>
      <c r="CA178" s="77">
        <v>0</v>
      </c>
      <c r="CB178" s="77">
        <v>0</v>
      </c>
      <c r="CC178" s="77">
        <v>128</v>
      </c>
      <c r="CD178" s="77">
        <v>0</v>
      </c>
      <c r="CE178" s="77">
        <v>0</v>
      </c>
      <c r="CF178" s="77">
        <v>84</v>
      </c>
      <c r="CG178" s="77">
        <v>0</v>
      </c>
      <c r="CH178" s="77">
        <v>69</v>
      </c>
      <c r="CI178" s="77">
        <v>60</v>
      </c>
      <c r="CJ178" s="77">
        <v>66</v>
      </c>
      <c r="CK178" s="78">
        <v>2260</v>
      </c>
    </row>
    <row r="179" spans="1:90" x14ac:dyDescent="0.25">
      <c r="A179" s="57" t="s">
        <v>224</v>
      </c>
      <c r="B179" s="76">
        <v>159</v>
      </c>
      <c r="C179" s="77">
        <v>0</v>
      </c>
      <c r="D179" s="77">
        <v>161</v>
      </c>
      <c r="E179" s="77">
        <v>0</v>
      </c>
      <c r="F179" s="77">
        <v>64</v>
      </c>
      <c r="G179" s="77">
        <v>0</v>
      </c>
      <c r="H179" s="77">
        <v>0</v>
      </c>
      <c r="I179" s="77">
        <v>0</v>
      </c>
      <c r="J179" s="77">
        <v>0</v>
      </c>
      <c r="K179" s="77">
        <v>33</v>
      </c>
      <c r="L179" s="77">
        <v>0</v>
      </c>
      <c r="M179" s="77">
        <v>0</v>
      </c>
      <c r="N179" s="77">
        <v>0</v>
      </c>
      <c r="O179" s="77">
        <v>0</v>
      </c>
      <c r="P179" s="77">
        <v>0</v>
      </c>
      <c r="Q179" s="77">
        <v>486</v>
      </c>
      <c r="R179" s="77">
        <v>0</v>
      </c>
      <c r="S179" s="77">
        <v>340</v>
      </c>
      <c r="T179" s="77">
        <v>722</v>
      </c>
      <c r="U179" s="77">
        <v>0</v>
      </c>
      <c r="V179" s="77">
        <v>0</v>
      </c>
      <c r="W179" s="77">
        <v>0</v>
      </c>
      <c r="X179" s="77">
        <v>0</v>
      </c>
      <c r="Y179" s="77">
        <v>0</v>
      </c>
      <c r="Z179" s="77">
        <v>0</v>
      </c>
      <c r="AA179" s="77">
        <v>0</v>
      </c>
      <c r="AB179" s="77">
        <v>0</v>
      </c>
      <c r="AC179" s="77">
        <v>3</v>
      </c>
      <c r="AD179" s="77">
        <v>0</v>
      </c>
      <c r="AE179" s="77">
        <v>0</v>
      </c>
      <c r="AF179" s="77">
        <v>0</v>
      </c>
      <c r="AG179" s="77">
        <v>0</v>
      </c>
      <c r="AH179" s="77">
        <v>234</v>
      </c>
      <c r="AI179" s="77">
        <v>0</v>
      </c>
      <c r="AJ179" s="77">
        <v>0</v>
      </c>
      <c r="AK179" s="77">
        <v>0</v>
      </c>
      <c r="AL179" s="77">
        <v>0</v>
      </c>
      <c r="AM179" s="77">
        <v>0</v>
      </c>
      <c r="AN179" s="77">
        <v>1451</v>
      </c>
      <c r="AO179" s="77">
        <v>0</v>
      </c>
      <c r="AP179" s="77">
        <v>0</v>
      </c>
      <c r="AQ179" s="77">
        <v>0</v>
      </c>
      <c r="AR179" s="77">
        <v>3595</v>
      </c>
      <c r="AS179" s="77">
        <v>0</v>
      </c>
      <c r="AT179" s="77">
        <v>735</v>
      </c>
      <c r="AU179" s="77">
        <v>660</v>
      </c>
      <c r="AV179" s="77">
        <v>0</v>
      </c>
      <c r="AW179" s="77">
        <v>0</v>
      </c>
      <c r="AX179" s="77">
        <v>0</v>
      </c>
      <c r="AY179" s="77">
        <v>0</v>
      </c>
      <c r="AZ179" s="77">
        <v>0</v>
      </c>
      <c r="BA179" s="77">
        <v>0</v>
      </c>
      <c r="BB179" s="77">
        <v>1057</v>
      </c>
      <c r="BC179" s="77">
        <v>452</v>
      </c>
      <c r="BD179" s="77">
        <v>0</v>
      </c>
      <c r="BE179" s="77">
        <v>0</v>
      </c>
      <c r="BF179" s="77">
        <v>0</v>
      </c>
      <c r="BG179" s="77">
        <v>488</v>
      </c>
      <c r="BH179" s="77">
        <v>0</v>
      </c>
      <c r="BI179" s="77">
        <v>5</v>
      </c>
      <c r="BJ179" s="77">
        <v>13</v>
      </c>
      <c r="BK179" s="77">
        <v>0</v>
      </c>
      <c r="BL179" s="77">
        <v>0</v>
      </c>
      <c r="BM179" s="77">
        <v>0</v>
      </c>
      <c r="BN179" s="77">
        <v>0</v>
      </c>
      <c r="BO179" s="77">
        <v>0</v>
      </c>
      <c r="BP179" s="77">
        <v>0</v>
      </c>
      <c r="BQ179" s="77">
        <v>0</v>
      </c>
      <c r="BR179" s="77">
        <v>574</v>
      </c>
      <c r="BS179" s="77">
        <v>574</v>
      </c>
      <c r="BT179" s="77">
        <v>1032</v>
      </c>
      <c r="BU179" s="77">
        <v>0</v>
      </c>
      <c r="BV179" s="77">
        <v>0</v>
      </c>
      <c r="BW179" s="77">
        <v>0</v>
      </c>
      <c r="BX179" s="77">
        <v>0</v>
      </c>
      <c r="BY179" s="77">
        <v>937</v>
      </c>
      <c r="BZ179" s="77">
        <v>43</v>
      </c>
      <c r="CA179" s="77">
        <v>76</v>
      </c>
      <c r="CB179" s="77">
        <v>138</v>
      </c>
      <c r="CC179" s="77">
        <v>486</v>
      </c>
      <c r="CD179" s="77">
        <v>0</v>
      </c>
      <c r="CE179" s="77">
        <v>0</v>
      </c>
      <c r="CF179" s="77">
        <v>722</v>
      </c>
      <c r="CG179" s="77">
        <v>0</v>
      </c>
      <c r="CH179" s="77">
        <v>739</v>
      </c>
      <c r="CI179" s="77">
        <v>0</v>
      </c>
      <c r="CJ179" s="77">
        <v>422</v>
      </c>
      <c r="CK179" s="78">
        <v>16401</v>
      </c>
    </row>
    <row r="180" spans="1:90" x14ac:dyDescent="0.25">
      <c r="A180" s="23" t="s">
        <v>50</v>
      </c>
      <c r="B180" s="73">
        <v>1956</v>
      </c>
      <c r="C180" s="74">
        <v>0</v>
      </c>
      <c r="D180" s="74">
        <v>281</v>
      </c>
      <c r="E180" s="74">
        <v>189</v>
      </c>
      <c r="F180" s="74">
        <v>367</v>
      </c>
      <c r="G180" s="74">
        <v>0</v>
      </c>
      <c r="H180" s="74">
        <v>0</v>
      </c>
      <c r="I180" s="74">
        <v>0</v>
      </c>
      <c r="J180" s="74">
        <v>572</v>
      </c>
      <c r="K180" s="74">
        <v>122</v>
      </c>
      <c r="L180" s="74">
        <v>118</v>
      </c>
      <c r="M180" s="74">
        <v>0</v>
      </c>
      <c r="N180" s="74">
        <v>0</v>
      </c>
      <c r="O180" s="74">
        <v>13</v>
      </c>
      <c r="P180" s="74">
        <v>890</v>
      </c>
      <c r="Q180" s="74">
        <v>4010</v>
      </c>
      <c r="R180" s="74">
        <v>0</v>
      </c>
      <c r="S180" s="74">
        <v>3464</v>
      </c>
      <c r="T180" s="74">
        <v>5888</v>
      </c>
      <c r="U180" s="74">
        <v>62</v>
      </c>
      <c r="V180" s="74">
        <v>0</v>
      </c>
      <c r="W180" s="74">
        <v>0</v>
      </c>
      <c r="X180" s="74">
        <v>0</v>
      </c>
      <c r="Y180" s="74">
        <v>0</v>
      </c>
      <c r="Z180" s="74">
        <v>0</v>
      </c>
      <c r="AA180" s="74">
        <v>6</v>
      </c>
      <c r="AB180" s="74">
        <v>33</v>
      </c>
      <c r="AC180" s="74">
        <v>99</v>
      </c>
      <c r="AD180" s="74">
        <v>48</v>
      </c>
      <c r="AE180" s="74">
        <v>0</v>
      </c>
      <c r="AF180" s="74">
        <v>67</v>
      </c>
      <c r="AG180" s="74">
        <v>592</v>
      </c>
      <c r="AH180" s="74">
        <v>835</v>
      </c>
      <c r="AI180" s="74">
        <v>0</v>
      </c>
      <c r="AJ180" s="74">
        <v>0</v>
      </c>
      <c r="AK180" s="74">
        <v>494</v>
      </c>
      <c r="AL180" s="74">
        <v>88</v>
      </c>
      <c r="AM180" s="74">
        <v>0</v>
      </c>
      <c r="AN180" s="74">
        <v>10252</v>
      </c>
      <c r="AO180" s="74">
        <v>506</v>
      </c>
      <c r="AP180" s="74">
        <v>0</v>
      </c>
      <c r="AQ180" s="74">
        <v>0</v>
      </c>
      <c r="AR180" s="74">
        <v>20234</v>
      </c>
      <c r="AS180" s="74">
        <v>0</v>
      </c>
      <c r="AT180" s="74">
        <v>1843</v>
      </c>
      <c r="AU180" s="74">
        <v>1730</v>
      </c>
      <c r="AV180" s="74">
        <v>0</v>
      </c>
      <c r="AW180" s="74">
        <v>0</v>
      </c>
      <c r="AX180" s="74">
        <v>0</v>
      </c>
      <c r="AY180" s="74">
        <v>0</v>
      </c>
      <c r="AZ180" s="74">
        <v>0</v>
      </c>
      <c r="BA180" s="74">
        <v>577</v>
      </c>
      <c r="BB180" s="74">
        <v>9180</v>
      </c>
      <c r="BC180" s="74">
        <v>19584</v>
      </c>
      <c r="BD180" s="74">
        <v>120</v>
      </c>
      <c r="BE180" s="74">
        <v>892</v>
      </c>
      <c r="BF180" s="74">
        <v>4</v>
      </c>
      <c r="BG180" s="74">
        <v>1216</v>
      </c>
      <c r="BH180" s="74">
        <v>36</v>
      </c>
      <c r="BI180" s="74">
        <v>0</v>
      </c>
      <c r="BJ180" s="74">
        <v>0</v>
      </c>
      <c r="BK180" s="74">
        <v>0</v>
      </c>
      <c r="BL180" s="74">
        <v>893</v>
      </c>
      <c r="BM180" s="74">
        <v>0</v>
      </c>
      <c r="BN180" s="74">
        <v>0</v>
      </c>
      <c r="BO180" s="74">
        <v>0</v>
      </c>
      <c r="BP180" s="74">
        <v>0</v>
      </c>
      <c r="BQ180" s="74">
        <v>100</v>
      </c>
      <c r="BR180" s="74">
        <v>4697</v>
      </c>
      <c r="BS180" s="74">
        <v>4721</v>
      </c>
      <c r="BT180" s="74">
        <v>0</v>
      </c>
      <c r="BU180" s="74">
        <v>700</v>
      </c>
      <c r="BV180" s="74">
        <v>0</v>
      </c>
      <c r="BW180" s="74">
        <v>700</v>
      </c>
      <c r="BX180" s="74">
        <v>61</v>
      </c>
      <c r="BY180" s="74">
        <v>4142</v>
      </c>
      <c r="BZ180" s="74">
        <v>52</v>
      </c>
      <c r="CA180" s="74">
        <v>46</v>
      </c>
      <c r="CB180" s="74">
        <v>557</v>
      </c>
      <c r="CC180" s="74">
        <v>3673</v>
      </c>
      <c r="CD180" s="74">
        <v>68</v>
      </c>
      <c r="CE180" s="74">
        <v>0</v>
      </c>
      <c r="CF180" s="74">
        <v>6123</v>
      </c>
      <c r="CG180" s="74">
        <v>0</v>
      </c>
      <c r="CH180" s="74">
        <v>2486</v>
      </c>
      <c r="CI180" s="74">
        <v>741</v>
      </c>
      <c r="CJ180" s="74">
        <v>2576</v>
      </c>
      <c r="CK180" s="75">
        <v>118704</v>
      </c>
      <c r="CL180" s="5"/>
    </row>
    <row r="181" spans="1:90" x14ac:dyDescent="0.25">
      <c r="A181" s="57" t="s">
        <v>225</v>
      </c>
      <c r="B181" s="76">
        <v>4</v>
      </c>
      <c r="C181" s="77">
        <v>0</v>
      </c>
      <c r="D181" s="77">
        <v>0</v>
      </c>
      <c r="E181" s="77">
        <v>7</v>
      </c>
      <c r="F181" s="77">
        <v>0</v>
      </c>
      <c r="G181" s="77">
        <v>0</v>
      </c>
      <c r="H181" s="77">
        <v>0</v>
      </c>
      <c r="I181" s="77">
        <v>0</v>
      </c>
      <c r="J181" s="77">
        <v>0</v>
      </c>
      <c r="K181" s="77">
        <v>0</v>
      </c>
      <c r="L181" s="77">
        <v>0</v>
      </c>
      <c r="M181" s="77">
        <v>0</v>
      </c>
      <c r="N181" s="77">
        <v>0</v>
      </c>
      <c r="O181" s="77">
        <v>0</v>
      </c>
      <c r="P181" s="77">
        <v>0</v>
      </c>
      <c r="Q181" s="77">
        <v>68</v>
      </c>
      <c r="R181" s="77">
        <v>0</v>
      </c>
      <c r="S181" s="77">
        <v>152</v>
      </c>
      <c r="T181" s="77">
        <v>76</v>
      </c>
      <c r="U181" s="77">
        <v>0</v>
      </c>
      <c r="V181" s="77">
        <v>0</v>
      </c>
      <c r="W181" s="77">
        <v>0</v>
      </c>
      <c r="X181" s="77">
        <v>0</v>
      </c>
      <c r="Y181" s="77">
        <v>0</v>
      </c>
      <c r="Z181" s="77">
        <v>0</v>
      </c>
      <c r="AA181" s="77">
        <v>0</v>
      </c>
      <c r="AB181" s="77">
        <v>0</v>
      </c>
      <c r="AC181" s="77">
        <v>17</v>
      </c>
      <c r="AD181" s="77">
        <v>0</v>
      </c>
      <c r="AE181" s="77">
        <v>0</v>
      </c>
      <c r="AF181" s="77">
        <v>0</v>
      </c>
      <c r="AG181" s="77">
        <v>0</v>
      </c>
      <c r="AH181" s="77">
        <v>14</v>
      </c>
      <c r="AI181" s="77">
        <v>0</v>
      </c>
      <c r="AJ181" s="77">
        <v>0</v>
      </c>
      <c r="AK181" s="77">
        <v>0</v>
      </c>
      <c r="AL181" s="77">
        <v>0</v>
      </c>
      <c r="AM181" s="77">
        <v>0</v>
      </c>
      <c r="AN181" s="77">
        <v>127</v>
      </c>
      <c r="AO181" s="77">
        <v>12</v>
      </c>
      <c r="AP181" s="77">
        <v>0</v>
      </c>
      <c r="AQ181" s="77">
        <v>0</v>
      </c>
      <c r="AR181" s="77">
        <v>140</v>
      </c>
      <c r="AS181" s="77">
        <v>0</v>
      </c>
      <c r="AT181" s="77">
        <v>56</v>
      </c>
      <c r="AU181" s="77">
        <v>54</v>
      </c>
      <c r="AV181" s="77">
        <v>0</v>
      </c>
      <c r="AW181" s="77">
        <v>0</v>
      </c>
      <c r="AX181" s="77">
        <v>0</v>
      </c>
      <c r="AY181" s="77">
        <v>0</v>
      </c>
      <c r="AZ181" s="77">
        <v>0</v>
      </c>
      <c r="BA181" s="77">
        <v>0</v>
      </c>
      <c r="BB181" s="77">
        <v>269</v>
      </c>
      <c r="BC181" s="77">
        <v>169</v>
      </c>
      <c r="BD181" s="77">
        <v>13</v>
      </c>
      <c r="BE181" s="77">
        <v>0</v>
      </c>
      <c r="BF181" s="77">
        <v>0</v>
      </c>
      <c r="BG181" s="77">
        <v>88</v>
      </c>
      <c r="BH181" s="77">
        <v>0</v>
      </c>
      <c r="BI181" s="77">
        <v>0</v>
      </c>
      <c r="BJ181" s="77">
        <v>0</v>
      </c>
      <c r="BK181" s="77">
        <v>0</v>
      </c>
      <c r="BL181" s="77">
        <v>0</v>
      </c>
      <c r="BM181" s="77">
        <v>0</v>
      </c>
      <c r="BN181" s="77">
        <v>0</v>
      </c>
      <c r="BO181" s="77">
        <v>0</v>
      </c>
      <c r="BP181" s="77">
        <v>0</v>
      </c>
      <c r="BQ181" s="77">
        <v>0</v>
      </c>
      <c r="BR181" s="77">
        <v>13</v>
      </c>
      <c r="BS181" s="77">
        <v>13</v>
      </c>
      <c r="BT181" s="77">
        <v>0</v>
      </c>
      <c r="BU181" s="77">
        <v>0</v>
      </c>
      <c r="BV181" s="77">
        <v>0</v>
      </c>
      <c r="BW181" s="77">
        <v>0</v>
      </c>
      <c r="BX181" s="77">
        <v>0</v>
      </c>
      <c r="BY181" s="77">
        <v>32</v>
      </c>
      <c r="BZ181" s="77">
        <v>21</v>
      </c>
      <c r="CA181" s="77">
        <v>21</v>
      </c>
      <c r="CB181" s="77">
        <v>31</v>
      </c>
      <c r="CC181" s="77">
        <v>66</v>
      </c>
      <c r="CD181" s="77">
        <v>0</v>
      </c>
      <c r="CE181" s="77">
        <v>0</v>
      </c>
      <c r="CF181" s="77">
        <v>78</v>
      </c>
      <c r="CG181" s="77">
        <v>0</v>
      </c>
      <c r="CH181" s="77">
        <v>63</v>
      </c>
      <c r="CI181" s="77">
        <v>0</v>
      </c>
      <c r="CJ181" s="77">
        <v>59</v>
      </c>
      <c r="CK181" s="78">
        <v>1663</v>
      </c>
    </row>
    <row r="182" spans="1:90" x14ac:dyDescent="0.25">
      <c r="A182" s="57" t="s">
        <v>226</v>
      </c>
      <c r="B182" s="76">
        <v>1523</v>
      </c>
      <c r="C182" s="77">
        <v>0</v>
      </c>
      <c r="D182" s="77">
        <v>281</v>
      </c>
      <c r="E182" s="77">
        <v>100</v>
      </c>
      <c r="F182" s="77">
        <v>340</v>
      </c>
      <c r="G182" s="77">
        <v>0</v>
      </c>
      <c r="H182" s="77">
        <v>0</v>
      </c>
      <c r="I182" s="77">
        <v>0</v>
      </c>
      <c r="J182" s="77">
        <v>571</v>
      </c>
      <c r="K182" s="77">
        <v>122</v>
      </c>
      <c r="L182" s="77">
        <v>118</v>
      </c>
      <c r="M182" s="77">
        <v>0</v>
      </c>
      <c r="N182" s="77">
        <v>0</v>
      </c>
      <c r="O182" s="77">
        <v>13</v>
      </c>
      <c r="P182" s="77">
        <v>890</v>
      </c>
      <c r="Q182" s="77">
        <v>1910</v>
      </c>
      <c r="R182" s="77">
        <v>0</v>
      </c>
      <c r="S182" s="77">
        <v>1108</v>
      </c>
      <c r="T182" s="77">
        <v>4045</v>
      </c>
      <c r="U182" s="77">
        <v>0</v>
      </c>
      <c r="V182" s="77">
        <v>0</v>
      </c>
      <c r="W182" s="77">
        <v>0</v>
      </c>
      <c r="X182" s="77">
        <v>0</v>
      </c>
      <c r="Y182" s="77">
        <v>0</v>
      </c>
      <c r="Z182" s="77">
        <v>0</v>
      </c>
      <c r="AA182" s="77">
        <v>0</v>
      </c>
      <c r="AB182" s="77">
        <v>0</v>
      </c>
      <c r="AC182" s="77">
        <v>25</v>
      </c>
      <c r="AD182" s="77">
        <v>48</v>
      </c>
      <c r="AE182" s="77">
        <v>0</v>
      </c>
      <c r="AF182" s="77">
        <v>0</v>
      </c>
      <c r="AG182" s="77">
        <v>313</v>
      </c>
      <c r="AH182" s="77">
        <v>447</v>
      </c>
      <c r="AI182" s="77">
        <v>0</v>
      </c>
      <c r="AJ182" s="77">
        <v>0</v>
      </c>
      <c r="AK182" s="77">
        <v>494</v>
      </c>
      <c r="AL182" s="77">
        <v>88</v>
      </c>
      <c r="AM182" s="77">
        <v>0</v>
      </c>
      <c r="AN182" s="77">
        <v>5316</v>
      </c>
      <c r="AO182" s="77">
        <v>266</v>
      </c>
      <c r="AP182" s="77">
        <v>0</v>
      </c>
      <c r="AQ182" s="77">
        <v>0</v>
      </c>
      <c r="AR182" s="77">
        <v>12202</v>
      </c>
      <c r="AS182" s="77">
        <v>0</v>
      </c>
      <c r="AT182" s="77">
        <v>1605</v>
      </c>
      <c r="AU182" s="77">
        <v>1552</v>
      </c>
      <c r="AV182" s="77">
        <v>0</v>
      </c>
      <c r="AW182" s="77">
        <v>0</v>
      </c>
      <c r="AX182" s="77">
        <v>0</v>
      </c>
      <c r="AY182" s="77">
        <v>0</v>
      </c>
      <c r="AZ182" s="77">
        <v>0</v>
      </c>
      <c r="BA182" s="77">
        <v>577</v>
      </c>
      <c r="BB182" s="77">
        <v>3930</v>
      </c>
      <c r="BC182" s="77">
        <v>8550</v>
      </c>
      <c r="BD182" s="77">
        <v>0</v>
      </c>
      <c r="BE182" s="77">
        <v>890</v>
      </c>
      <c r="BF182" s="77">
        <v>0</v>
      </c>
      <c r="BG182" s="77">
        <v>488</v>
      </c>
      <c r="BH182" s="77">
        <v>0</v>
      </c>
      <c r="BI182" s="77">
        <v>0</v>
      </c>
      <c r="BJ182" s="77">
        <v>0</v>
      </c>
      <c r="BK182" s="77">
        <v>0</v>
      </c>
      <c r="BL182" s="77">
        <v>889</v>
      </c>
      <c r="BM182" s="77">
        <v>0</v>
      </c>
      <c r="BN182" s="77">
        <v>0</v>
      </c>
      <c r="BO182" s="77">
        <v>0</v>
      </c>
      <c r="BP182" s="77">
        <v>0</v>
      </c>
      <c r="BQ182" s="77">
        <v>100</v>
      </c>
      <c r="BR182" s="77">
        <v>3549</v>
      </c>
      <c r="BS182" s="77">
        <v>3549</v>
      </c>
      <c r="BT182" s="77">
        <v>0</v>
      </c>
      <c r="BU182" s="77">
        <v>700</v>
      </c>
      <c r="BV182" s="77">
        <v>0</v>
      </c>
      <c r="BW182" s="77">
        <v>700</v>
      </c>
      <c r="BX182" s="77">
        <v>61</v>
      </c>
      <c r="BY182" s="77">
        <v>2581</v>
      </c>
      <c r="BZ182" s="77">
        <v>0</v>
      </c>
      <c r="CA182" s="77">
        <v>0</v>
      </c>
      <c r="CB182" s="77">
        <v>378</v>
      </c>
      <c r="CC182" s="77">
        <v>1901</v>
      </c>
      <c r="CD182" s="77">
        <v>68</v>
      </c>
      <c r="CE182" s="77">
        <v>0</v>
      </c>
      <c r="CF182" s="77">
        <v>4244</v>
      </c>
      <c r="CG182" s="77">
        <v>0</v>
      </c>
      <c r="CH182" s="77">
        <v>1577</v>
      </c>
      <c r="CI182" s="77">
        <v>0</v>
      </c>
      <c r="CJ182" s="77">
        <v>1615</v>
      </c>
      <c r="CK182" s="78">
        <v>69724</v>
      </c>
    </row>
    <row r="183" spans="1:90" x14ac:dyDescent="0.25">
      <c r="A183" s="57" t="s">
        <v>227</v>
      </c>
      <c r="B183" s="76">
        <v>378</v>
      </c>
      <c r="C183" s="77">
        <v>0</v>
      </c>
      <c r="D183" s="77">
        <v>0</v>
      </c>
      <c r="E183" s="77">
        <v>73</v>
      </c>
      <c r="F183" s="77">
        <v>0</v>
      </c>
      <c r="G183" s="77">
        <v>0</v>
      </c>
      <c r="H183" s="77">
        <v>0</v>
      </c>
      <c r="I183" s="77">
        <v>0</v>
      </c>
      <c r="J183" s="77">
        <v>0</v>
      </c>
      <c r="K183" s="77">
        <v>0</v>
      </c>
      <c r="L183" s="77">
        <v>0</v>
      </c>
      <c r="M183" s="77">
        <v>0</v>
      </c>
      <c r="N183" s="77">
        <v>0</v>
      </c>
      <c r="O183" s="77">
        <v>0</v>
      </c>
      <c r="P183" s="77">
        <v>0</v>
      </c>
      <c r="Q183" s="77">
        <v>951</v>
      </c>
      <c r="R183" s="77">
        <v>0</v>
      </c>
      <c r="S183" s="77">
        <v>544</v>
      </c>
      <c r="T183" s="77">
        <v>1077</v>
      </c>
      <c r="U183" s="77">
        <v>0</v>
      </c>
      <c r="V183" s="77">
        <v>0</v>
      </c>
      <c r="W183" s="77">
        <v>0</v>
      </c>
      <c r="X183" s="77">
        <v>0</v>
      </c>
      <c r="Y183" s="77">
        <v>0</v>
      </c>
      <c r="Z183" s="77">
        <v>0</v>
      </c>
      <c r="AA183" s="77">
        <v>0</v>
      </c>
      <c r="AB183" s="77">
        <v>0</v>
      </c>
      <c r="AC183" s="77">
        <v>47</v>
      </c>
      <c r="AD183" s="77">
        <v>0</v>
      </c>
      <c r="AE183" s="77">
        <v>0</v>
      </c>
      <c r="AF183" s="77">
        <v>0</v>
      </c>
      <c r="AG183" s="77">
        <v>279</v>
      </c>
      <c r="AH183" s="77">
        <v>281</v>
      </c>
      <c r="AI183" s="77">
        <v>0</v>
      </c>
      <c r="AJ183" s="77">
        <v>0</v>
      </c>
      <c r="AK183" s="77">
        <v>0</v>
      </c>
      <c r="AL183" s="77">
        <v>0</v>
      </c>
      <c r="AM183" s="77">
        <v>0</v>
      </c>
      <c r="AN183" s="77">
        <v>2959</v>
      </c>
      <c r="AO183" s="77">
        <v>0</v>
      </c>
      <c r="AP183" s="77">
        <v>0</v>
      </c>
      <c r="AQ183" s="77">
        <v>0</v>
      </c>
      <c r="AR183" s="77">
        <v>4299</v>
      </c>
      <c r="AS183" s="77">
        <v>0</v>
      </c>
      <c r="AT183" s="77">
        <v>0</v>
      </c>
      <c r="AU183" s="77">
        <v>0</v>
      </c>
      <c r="AV183" s="77">
        <v>0</v>
      </c>
      <c r="AW183" s="77">
        <v>0</v>
      </c>
      <c r="AX183" s="77">
        <v>0</v>
      </c>
      <c r="AY183" s="77">
        <v>0</v>
      </c>
      <c r="AZ183" s="77">
        <v>0</v>
      </c>
      <c r="BA183" s="77">
        <v>0</v>
      </c>
      <c r="BB183" s="77">
        <v>1904</v>
      </c>
      <c r="BC183" s="77">
        <v>1994</v>
      </c>
      <c r="BD183" s="77">
        <v>104</v>
      </c>
      <c r="BE183" s="77">
        <v>0</v>
      </c>
      <c r="BF183" s="77">
        <v>0</v>
      </c>
      <c r="BG183" s="77">
        <v>404</v>
      </c>
      <c r="BH183" s="77">
        <v>0</v>
      </c>
      <c r="BI183" s="77">
        <v>0</v>
      </c>
      <c r="BJ183" s="77">
        <v>0</v>
      </c>
      <c r="BK183" s="77">
        <v>0</v>
      </c>
      <c r="BL183" s="77">
        <v>0</v>
      </c>
      <c r="BM183" s="77">
        <v>0</v>
      </c>
      <c r="BN183" s="77">
        <v>0</v>
      </c>
      <c r="BO183" s="77">
        <v>0</v>
      </c>
      <c r="BP183" s="77">
        <v>0</v>
      </c>
      <c r="BQ183" s="77">
        <v>0</v>
      </c>
      <c r="BR183" s="77">
        <v>755</v>
      </c>
      <c r="BS183" s="77">
        <v>755</v>
      </c>
      <c r="BT183" s="77">
        <v>0</v>
      </c>
      <c r="BU183" s="77">
        <v>0</v>
      </c>
      <c r="BV183" s="77">
        <v>0</v>
      </c>
      <c r="BW183" s="77">
        <v>0</v>
      </c>
      <c r="BX183" s="77">
        <v>0</v>
      </c>
      <c r="BY183" s="77">
        <v>1241</v>
      </c>
      <c r="BZ183" s="77">
        <v>0</v>
      </c>
      <c r="CA183" s="77">
        <v>0</v>
      </c>
      <c r="CB183" s="77">
        <v>123</v>
      </c>
      <c r="CC183" s="77">
        <v>923</v>
      </c>
      <c r="CD183" s="77">
        <v>0</v>
      </c>
      <c r="CE183" s="77">
        <v>0</v>
      </c>
      <c r="CF183" s="77">
        <v>1077</v>
      </c>
      <c r="CG183" s="77">
        <v>0</v>
      </c>
      <c r="CH183" s="77">
        <v>506</v>
      </c>
      <c r="CI183" s="77">
        <v>512</v>
      </c>
      <c r="CJ183" s="77">
        <v>464</v>
      </c>
      <c r="CK183" s="78">
        <v>21650</v>
      </c>
    </row>
    <row r="184" spans="1:90" x14ac:dyDescent="0.25">
      <c r="A184" s="57" t="s">
        <v>228</v>
      </c>
      <c r="B184" s="76">
        <v>0</v>
      </c>
      <c r="C184" s="77">
        <v>0</v>
      </c>
      <c r="D184" s="77">
        <v>0</v>
      </c>
      <c r="E184" s="77">
        <v>9</v>
      </c>
      <c r="F184" s="77">
        <v>0</v>
      </c>
      <c r="G184" s="77">
        <v>0</v>
      </c>
      <c r="H184" s="77">
        <v>0</v>
      </c>
      <c r="I184" s="77">
        <v>0</v>
      </c>
      <c r="J184" s="77">
        <v>0</v>
      </c>
      <c r="K184" s="77">
        <v>0</v>
      </c>
      <c r="L184" s="77">
        <v>0</v>
      </c>
      <c r="M184" s="77">
        <v>0</v>
      </c>
      <c r="N184" s="77">
        <v>0</v>
      </c>
      <c r="O184" s="77">
        <v>0</v>
      </c>
      <c r="P184" s="77">
        <v>0</v>
      </c>
      <c r="Q184" s="77">
        <v>329</v>
      </c>
      <c r="R184" s="77">
        <v>0</v>
      </c>
      <c r="S184" s="77">
        <v>426</v>
      </c>
      <c r="T184" s="77">
        <v>418</v>
      </c>
      <c r="U184" s="77">
        <v>0</v>
      </c>
      <c r="V184" s="77">
        <v>0</v>
      </c>
      <c r="W184" s="77">
        <v>0</v>
      </c>
      <c r="X184" s="77">
        <v>0</v>
      </c>
      <c r="Y184" s="77">
        <v>0</v>
      </c>
      <c r="Z184" s="77">
        <v>0</v>
      </c>
      <c r="AA184" s="77">
        <v>0</v>
      </c>
      <c r="AB184" s="77">
        <v>0</v>
      </c>
      <c r="AC184" s="77">
        <v>0</v>
      </c>
      <c r="AD184" s="77">
        <v>0</v>
      </c>
      <c r="AE184" s="77">
        <v>0</v>
      </c>
      <c r="AF184" s="77">
        <v>0</v>
      </c>
      <c r="AG184" s="77">
        <v>0</v>
      </c>
      <c r="AH184" s="77">
        <v>0</v>
      </c>
      <c r="AI184" s="77">
        <v>0</v>
      </c>
      <c r="AJ184" s="77">
        <v>0</v>
      </c>
      <c r="AK184" s="77">
        <v>0</v>
      </c>
      <c r="AL184" s="77">
        <v>0</v>
      </c>
      <c r="AM184" s="77">
        <v>0</v>
      </c>
      <c r="AN184" s="77">
        <v>645</v>
      </c>
      <c r="AO184" s="77">
        <v>0</v>
      </c>
      <c r="AP184" s="77">
        <v>0</v>
      </c>
      <c r="AQ184" s="77">
        <v>0</v>
      </c>
      <c r="AR184" s="77">
        <v>1740</v>
      </c>
      <c r="AS184" s="77">
        <v>0</v>
      </c>
      <c r="AT184" s="77">
        <v>0</v>
      </c>
      <c r="AU184" s="77">
        <v>0</v>
      </c>
      <c r="AV184" s="77">
        <v>0</v>
      </c>
      <c r="AW184" s="77">
        <v>0</v>
      </c>
      <c r="AX184" s="77">
        <v>0</v>
      </c>
      <c r="AY184" s="77">
        <v>0</v>
      </c>
      <c r="AZ184" s="77">
        <v>0</v>
      </c>
      <c r="BA184" s="77">
        <v>0</v>
      </c>
      <c r="BB184" s="77">
        <v>1050</v>
      </c>
      <c r="BC184" s="77">
        <v>1831</v>
      </c>
      <c r="BD184" s="77">
        <v>3</v>
      </c>
      <c r="BE184" s="77">
        <v>0</v>
      </c>
      <c r="BF184" s="77">
        <v>0</v>
      </c>
      <c r="BG184" s="77">
        <v>0</v>
      </c>
      <c r="BH184" s="77">
        <v>0</v>
      </c>
      <c r="BI184" s="77">
        <v>0</v>
      </c>
      <c r="BJ184" s="77">
        <v>0</v>
      </c>
      <c r="BK184" s="77">
        <v>0</v>
      </c>
      <c r="BL184" s="77">
        <v>0</v>
      </c>
      <c r="BM184" s="77">
        <v>0</v>
      </c>
      <c r="BN184" s="77">
        <v>0</v>
      </c>
      <c r="BO184" s="77">
        <v>0</v>
      </c>
      <c r="BP184" s="77">
        <v>0</v>
      </c>
      <c r="BQ184" s="77">
        <v>0</v>
      </c>
      <c r="BR184" s="77">
        <v>0</v>
      </c>
      <c r="BS184" s="77">
        <v>0</v>
      </c>
      <c r="BT184" s="77">
        <v>0</v>
      </c>
      <c r="BU184" s="77">
        <v>0</v>
      </c>
      <c r="BV184" s="77">
        <v>0</v>
      </c>
      <c r="BW184" s="77">
        <v>0</v>
      </c>
      <c r="BX184" s="77">
        <v>0</v>
      </c>
      <c r="BY184" s="77">
        <v>91</v>
      </c>
      <c r="BZ184" s="77">
        <v>0</v>
      </c>
      <c r="CA184" s="77">
        <v>0</v>
      </c>
      <c r="CB184" s="77">
        <v>0</v>
      </c>
      <c r="CC184" s="77">
        <v>241</v>
      </c>
      <c r="CD184" s="77">
        <v>0</v>
      </c>
      <c r="CE184" s="77">
        <v>0</v>
      </c>
      <c r="CF184" s="77">
        <v>279</v>
      </c>
      <c r="CG184" s="77">
        <v>0</v>
      </c>
      <c r="CH184" s="77">
        <v>187</v>
      </c>
      <c r="CI184" s="77">
        <v>156</v>
      </c>
      <c r="CJ184" s="77">
        <v>175</v>
      </c>
      <c r="CK184" s="78">
        <v>7580</v>
      </c>
    </row>
    <row r="185" spans="1:90" x14ac:dyDescent="0.25">
      <c r="A185" s="57" t="s">
        <v>229</v>
      </c>
      <c r="B185" s="76">
        <v>0</v>
      </c>
      <c r="C185" s="77">
        <v>0</v>
      </c>
      <c r="D185" s="77">
        <v>0</v>
      </c>
      <c r="E185" s="77">
        <v>0</v>
      </c>
      <c r="F185" s="77">
        <v>16</v>
      </c>
      <c r="G185" s="77">
        <v>0</v>
      </c>
      <c r="H185" s="77">
        <v>0</v>
      </c>
      <c r="I185" s="77">
        <v>0</v>
      </c>
      <c r="J185" s="77">
        <v>0</v>
      </c>
      <c r="K185" s="77">
        <v>0</v>
      </c>
      <c r="L185" s="77">
        <v>0</v>
      </c>
      <c r="M185" s="77">
        <v>0</v>
      </c>
      <c r="N185" s="77">
        <v>0</v>
      </c>
      <c r="O185" s="77">
        <v>0</v>
      </c>
      <c r="P185" s="77">
        <v>0</v>
      </c>
      <c r="Q185" s="77">
        <v>133</v>
      </c>
      <c r="R185" s="77">
        <v>0</v>
      </c>
      <c r="S185" s="77">
        <v>838</v>
      </c>
      <c r="T185" s="77">
        <v>211</v>
      </c>
      <c r="U185" s="77">
        <v>0</v>
      </c>
      <c r="V185" s="77">
        <v>0</v>
      </c>
      <c r="W185" s="77">
        <v>0</v>
      </c>
      <c r="X185" s="77">
        <v>0</v>
      </c>
      <c r="Y185" s="77">
        <v>0</v>
      </c>
      <c r="Z185" s="77">
        <v>0</v>
      </c>
      <c r="AA185" s="77">
        <v>6</v>
      </c>
      <c r="AB185" s="77">
        <v>33</v>
      </c>
      <c r="AC185" s="77">
        <v>10</v>
      </c>
      <c r="AD185" s="77">
        <v>0</v>
      </c>
      <c r="AE185" s="77">
        <v>0</v>
      </c>
      <c r="AF185" s="77">
        <v>67</v>
      </c>
      <c r="AG185" s="77">
        <v>0</v>
      </c>
      <c r="AH185" s="77">
        <v>93</v>
      </c>
      <c r="AI185" s="77">
        <v>0</v>
      </c>
      <c r="AJ185" s="77">
        <v>0</v>
      </c>
      <c r="AK185" s="77">
        <v>0</v>
      </c>
      <c r="AL185" s="77">
        <v>0</v>
      </c>
      <c r="AM185" s="77">
        <v>0</v>
      </c>
      <c r="AN185" s="77">
        <v>631</v>
      </c>
      <c r="AO185" s="77">
        <v>228</v>
      </c>
      <c r="AP185" s="77">
        <v>0</v>
      </c>
      <c r="AQ185" s="77">
        <v>0</v>
      </c>
      <c r="AR185" s="77">
        <v>1086</v>
      </c>
      <c r="AS185" s="77">
        <v>0</v>
      </c>
      <c r="AT185" s="77">
        <v>182</v>
      </c>
      <c r="AU185" s="77">
        <v>124</v>
      </c>
      <c r="AV185" s="77">
        <v>0</v>
      </c>
      <c r="AW185" s="77">
        <v>0</v>
      </c>
      <c r="AX185" s="77">
        <v>0</v>
      </c>
      <c r="AY185" s="77">
        <v>0</v>
      </c>
      <c r="AZ185" s="77">
        <v>0</v>
      </c>
      <c r="BA185" s="77">
        <v>0</v>
      </c>
      <c r="BB185" s="77">
        <v>1334</v>
      </c>
      <c r="BC185" s="77">
        <v>5944</v>
      </c>
      <c r="BD185" s="77">
        <v>0</v>
      </c>
      <c r="BE185" s="77">
        <v>0</v>
      </c>
      <c r="BF185" s="77">
        <v>0</v>
      </c>
      <c r="BG185" s="77">
        <v>236</v>
      </c>
      <c r="BH185" s="77">
        <v>0</v>
      </c>
      <c r="BI185" s="77">
        <v>0</v>
      </c>
      <c r="BJ185" s="77">
        <v>0</v>
      </c>
      <c r="BK185" s="77">
        <v>0</v>
      </c>
      <c r="BL185" s="77">
        <v>0</v>
      </c>
      <c r="BM185" s="77">
        <v>0</v>
      </c>
      <c r="BN185" s="77">
        <v>0</v>
      </c>
      <c r="BO185" s="77">
        <v>0</v>
      </c>
      <c r="BP185" s="77">
        <v>0</v>
      </c>
      <c r="BQ185" s="77">
        <v>0</v>
      </c>
      <c r="BR185" s="77">
        <v>219</v>
      </c>
      <c r="BS185" s="77">
        <v>243</v>
      </c>
      <c r="BT185" s="77">
        <v>0</v>
      </c>
      <c r="BU185" s="77">
        <v>0</v>
      </c>
      <c r="BV185" s="77">
        <v>0</v>
      </c>
      <c r="BW185" s="77">
        <v>0</v>
      </c>
      <c r="BX185" s="77">
        <v>0</v>
      </c>
      <c r="BY185" s="77">
        <v>127</v>
      </c>
      <c r="BZ185" s="77">
        <v>31</v>
      </c>
      <c r="CA185" s="77">
        <v>25</v>
      </c>
      <c r="CB185" s="77">
        <v>25</v>
      </c>
      <c r="CC185" s="77">
        <v>272</v>
      </c>
      <c r="CD185" s="77">
        <v>0</v>
      </c>
      <c r="CE185" s="77">
        <v>0</v>
      </c>
      <c r="CF185" s="77">
        <v>246</v>
      </c>
      <c r="CG185" s="77">
        <v>0</v>
      </c>
      <c r="CH185" s="77">
        <v>63</v>
      </c>
      <c r="CI185" s="77">
        <v>0</v>
      </c>
      <c r="CJ185" s="77">
        <v>190</v>
      </c>
      <c r="CK185" s="78">
        <v>12613</v>
      </c>
    </row>
    <row r="186" spans="1:90" x14ac:dyDescent="0.25">
      <c r="A186" s="57" t="s">
        <v>230</v>
      </c>
      <c r="B186" s="76">
        <v>51</v>
      </c>
      <c r="C186" s="77">
        <v>0</v>
      </c>
      <c r="D186" s="77">
        <v>0</v>
      </c>
      <c r="E186" s="77">
        <v>0</v>
      </c>
      <c r="F186" s="77">
        <v>11</v>
      </c>
      <c r="G186" s="77">
        <v>0</v>
      </c>
      <c r="H186" s="77">
        <v>0</v>
      </c>
      <c r="I186" s="77">
        <v>0</v>
      </c>
      <c r="J186" s="77">
        <v>1</v>
      </c>
      <c r="K186" s="77">
        <v>0</v>
      </c>
      <c r="L186" s="77">
        <v>0</v>
      </c>
      <c r="M186" s="77">
        <v>0</v>
      </c>
      <c r="N186" s="77">
        <v>0</v>
      </c>
      <c r="O186" s="77">
        <v>0</v>
      </c>
      <c r="P186" s="77">
        <v>0</v>
      </c>
      <c r="Q186" s="77">
        <v>619</v>
      </c>
      <c r="R186" s="77">
        <v>0</v>
      </c>
      <c r="S186" s="77">
        <v>396</v>
      </c>
      <c r="T186" s="77">
        <v>61</v>
      </c>
      <c r="U186" s="77">
        <v>62</v>
      </c>
      <c r="V186" s="77">
        <v>0</v>
      </c>
      <c r="W186" s="77">
        <v>0</v>
      </c>
      <c r="X186" s="77">
        <v>0</v>
      </c>
      <c r="Y186" s="77">
        <v>0</v>
      </c>
      <c r="Z186" s="77">
        <v>0</v>
      </c>
      <c r="AA186" s="77">
        <v>0</v>
      </c>
      <c r="AB186" s="77">
        <v>0</v>
      </c>
      <c r="AC186" s="77">
        <v>0</v>
      </c>
      <c r="AD186" s="77">
        <v>0</v>
      </c>
      <c r="AE186" s="77">
        <v>0</v>
      </c>
      <c r="AF186" s="77">
        <v>0</v>
      </c>
      <c r="AG186" s="77">
        <v>0</v>
      </c>
      <c r="AH186" s="77">
        <v>0</v>
      </c>
      <c r="AI186" s="77">
        <v>0</v>
      </c>
      <c r="AJ186" s="77">
        <v>0</v>
      </c>
      <c r="AK186" s="77">
        <v>0</v>
      </c>
      <c r="AL186" s="77">
        <v>0</v>
      </c>
      <c r="AM186" s="77">
        <v>0</v>
      </c>
      <c r="AN186" s="77">
        <v>574</v>
      </c>
      <c r="AO186" s="77">
        <v>0</v>
      </c>
      <c r="AP186" s="77">
        <v>0</v>
      </c>
      <c r="AQ186" s="77">
        <v>0</v>
      </c>
      <c r="AR186" s="77">
        <v>767</v>
      </c>
      <c r="AS186" s="77">
        <v>0</v>
      </c>
      <c r="AT186" s="77">
        <v>0</v>
      </c>
      <c r="AU186" s="77">
        <v>0</v>
      </c>
      <c r="AV186" s="77">
        <v>0</v>
      </c>
      <c r="AW186" s="77">
        <v>0</v>
      </c>
      <c r="AX186" s="77">
        <v>0</v>
      </c>
      <c r="AY186" s="77">
        <v>0</v>
      </c>
      <c r="AZ186" s="77">
        <v>0</v>
      </c>
      <c r="BA186" s="77">
        <v>0</v>
      </c>
      <c r="BB186" s="77">
        <v>693</v>
      </c>
      <c r="BC186" s="77">
        <v>1096</v>
      </c>
      <c r="BD186" s="77">
        <v>0</v>
      </c>
      <c r="BE186" s="77">
        <v>2</v>
      </c>
      <c r="BF186" s="77">
        <v>4</v>
      </c>
      <c r="BG186" s="77">
        <v>0</v>
      </c>
      <c r="BH186" s="77">
        <v>36</v>
      </c>
      <c r="BI186" s="77">
        <v>0</v>
      </c>
      <c r="BJ186" s="77">
        <v>0</v>
      </c>
      <c r="BK186" s="77">
        <v>0</v>
      </c>
      <c r="BL186" s="77">
        <v>4</v>
      </c>
      <c r="BM186" s="77">
        <v>0</v>
      </c>
      <c r="BN186" s="77">
        <v>0</v>
      </c>
      <c r="BO186" s="77">
        <v>0</v>
      </c>
      <c r="BP186" s="77">
        <v>0</v>
      </c>
      <c r="BQ186" s="77">
        <v>0</v>
      </c>
      <c r="BR186" s="77">
        <v>161</v>
      </c>
      <c r="BS186" s="77">
        <v>161</v>
      </c>
      <c r="BT186" s="77">
        <v>0</v>
      </c>
      <c r="BU186" s="77">
        <v>0</v>
      </c>
      <c r="BV186" s="77">
        <v>0</v>
      </c>
      <c r="BW186" s="77">
        <v>0</v>
      </c>
      <c r="BX186" s="77">
        <v>0</v>
      </c>
      <c r="BY186" s="77">
        <v>70</v>
      </c>
      <c r="BZ186" s="77">
        <v>0</v>
      </c>
      <c r="CA186" s="77">
        <v>0</v>
      </c>
      <c r="CB186" s="77">
        <v>0</v>
      </c>
      <c r="CC186" s="77">
        <v>270</v>
      </c>
      <c r="CD186" s="77">
        <v>0</v>
      </c>
      <c r="CE186" s="77">
        <v>0</v>
      </c>
      <c r="CF186" s="77">
        <v>199</v>
      </c>
      <c r="CG186" s="77">
        <v>0</v>
      </c>
      <c r="CH186" s="77">
        <v>90</v>
      </c>
      <c r="CI186" s="77">
        <v>73</v>
      </c>
      <c r="CJ186" s="77">
        <v>73</v>
      </c>
      <c r="CK186" s="78">
        <v>5474</v>
      </c>
    </row>
    <row r="187" spans="1:90" x14ac:dyDescent="0.25">
      <c r="A187" s="23" t="s">
        <v>231</v>
      </c>
      <c r="B187" s="73">
        <v>2508</v>
      </c>
      <c r="C187" s="74">
        <v>456</v>
      </c>
      <c r="D187" s="74">
        <v>574</v>
      </c>
      <c r="E187" s="74">
        <v>214</v>
      </c>
      <c r="F187" s="74">
        <v>769</v>
      </c>
      <c r="G187" s="74">
        <v>0</v>
      </c>
      <c r="H187" s="74">
        <v>0</v>
      </c>
      <c r="I187" s="74">
        <v>0</v>
      </c>
      <c r="J187" s="74">
        <v>1208</v>
      </c>
      <c r="K187" s="74">
        <v>950</v>
      </c>
      <c r="L187" s="74">
        <v>1373</v>
      </c>
      <c r="M187" s="74">
        <v>0</v>
      </c>
      <c r="N187" s="74">
        <v>134</v>
      </c>
      <c r="O187" s="74">
        <v>190</v>
      </c>
      <c r="P187" s="74">
        <v>1250</v>
      </c>
      <c r="Q187" s="74">
        <v>7549</v>
      </c>
      <c r="R187" s="74">
        <v>0</v>
      </c>
      <c r="S187" s="74">
        <v>2837</v>
      </c>
      <c r="T187" s="74">
        <v>11097</v>
      </c>
      <c r="U187" s="74">
        <v>0</v>
      </c>
      <c r="V187" s="74">
        <v>0</v>
      </c>
      <c r="W187" s="74">
        <v>0</v>
      </c>
      <c r="X187" s="74">
        <v>0</v>
      </c>
      <c r="Y187" s="74">
        <v>0</v>
      </c>
      <c r="Z187" s="74">
        <v>0</v>
      </c>
      <c r="AA187" s="74">
        <v>50</v>
      </c>
      <c r="AB187" s="74">
        <v>51</v>
      </c>
      <c r="AC187" s="74">
        <v>126</v>
      </c>
      <c r="AD187" s="74">
        <v>0</v>
      </c>
      <c r="AE187" s="74">
        <v>0</v>
      </c>
      <c r="AF187" s="74">
        <v>22</v>
      </c>
      <c r="AG187" s="74">
        <v>1862</v>
      </c>
      <c r="AH187" s="74">
        <v>1212</v>
      </c>
      <c r="AI187" s="74">
        <v>0</v>
      </c>
      <c r="AJ187" s="74">
        <v>0</v>
      </c>
      <c r="AK187" s="74">
        <v>593</v>
      </c>
      <c r="AL187" s="74">
        <v>162</v>
      </c>
      <c r="AM187" s="74">
        <v>1</v>
      </c>
      <c r="AN187" s="74">
        <v>20084</v>
      </c>
      <c r="AO187" s="74">
        <v>2664</v>
      </c>
      <c r="AP187" s="74">
        <v>0</v>
      </c>
      <c r="AQ187" s="74">
        <v>350</v>
      </c>
      <c r="AR187" s="74">
        <v>33920</v>
      </c>
      <c r="AS187" s="74">
        <v>0</v>
      </c>
      <c r="AT187" s="74">
        <v>3950</v>
      </c>
      <c r="AU187" s="74">
        <v>3737</v>
      </c>
      <c r="AV187" s="74">
        <v>0</v>
      </c>
      <c r="AW187" s="74">
        <v>0</v>
      </c>
      <c r="AX187" s="74">
        <v>0</v>
      </c>
      <c r="AY187" s="74">
        <v>0</v>
      </c>
      <c r="AZ187" s="74">
        <v>473</v>
      </c>
      <c r="BA187" s="74">
        <v>390</v>
      </c>
      <c r="BB187" s="74">
        <v>18267</v>
      </c>
      <c r="BC187" s="74">
        <v>24660</v>
      </c>
      <c r="BD187" s="74">
        <v>146</v>
      </c>
      <c r="BE187" s="74">
        <v>1380</v>
      </c>
      <c r="BF187" s="74">
        <v>0</v>
      </c>
      <c r="BG187" s="74">
        <v>2295</v>
      </c>
      <c r="BH187" s="74">
        <v>142</v>
      </c>
      <c r="BI187" s="74">
        <v>142</v>
      </c>
      <c r="BJ187" s="74">
        <v>204</v>
      </c>
      <c r="BK187" s="74">
        <v>0</v>
      </c>
      <c r="BL187" s="74">
        <v>1402</v>
      </c>
      <c r="BM187" s="74">
        <v>288</v>
      </c>
      <c r="BN187" s="74">
        <v>12</v>
      </c>
      <c r="BO187" s="74">
        <v>121</v>
      </c>
      <c r="BP187" s="74">
        <v>198</v>
      </c>
      <c r="BQ187" s="74">
        <v>1480</v>
      </c>
      <c r="BR187" s="74">
        <v>4653</v>
      </c>
      <c r="BS187" s="74">
        <v>4584</v>
      </c>
      <c r="BT187" s="74">
        <v>694</v>
      </c>
      <c r="BU187" s="74">
        <v>598</v>
      </c>
      <c r="BV187" s="74">
        <v>907</v>
      </c>
      <c r="BW187" s="74">
        <v>257</v>
      </c>
      <c r="BX187" s="74">
        <v>0</v>
      </c>
      <c r="BY187" s="74">
        <v>4072</v>
      </c>
      <c r="BZ187" s="74">
        <v>653</v>
      </c>
      <c r="CA187" s="74">
        <v>636</v>
      </c>
      <c r="CB187" s="74">
        <v>174</v>
      </c>
      <c r="CC187" s="74">
        <v>7365</v>
      </c>
      <c r="CD187" s="74">
        <v>123</v>
      </c>
      <c r="CE187" s="74">
        <v>308</v>
      </c>
      <c r="CF187" s="74">
        <v>10865</v>
      </c>
      <c r="CG187" s="74">
        <v>0</v>
      </c>
      <c r="CH187" s="74">
        <v>4333</v>
      </c>
      <c r="CI187" s="74">
        <v>841</v>
      </c>
      <c r="CJ187" s="74">
        <v>5781</v>
      </c>
      <c r="CK187" s="75">
        <v>198337</v>
      </c>
      <c r="CL187" s="5"/>
    </row>
    <row r="188" spans="1:90" x14ac:dyDescent="0.25">
      <c r="A188" s="23" t="s">
        <v>51</v>
      </c>
      <c r="B188" s="73">
        <v>54</v>
      </c>
      <c r="C188" s="74">
        <v>0</v>
      </c>
      <c r="D188" s="74">
        <v>33</v>
      </c>
      <c r="E188" s="74">
        <v>11</v>
      </c>
      <c r="F188" s="74">
        <v>29</v>
      </c>
      <c r="G188" s="74">
        <v>0</v>
      </c>
      <c r="H188" s="74">
        <v>0</v>
      </c>
      <c r="I188" s="74">
        <v>0</v>
      </c>
      <c r="J188" s="74">
        <v>0</v>
      </c>
      <c r="K188" s="74">
        <v>201</v>
      </c>
      <c r="L188" s="74">
        <v>193</v>
      </c>
      <c r="M188" s="74">
        <v>0</v>
      </c>
      <c r="N188" s="74">
        <v>0</v>
      </c>
      <c r="O188" s="74">
        <v>0</v>
      </c>
      <c r="P188" s="74">
        <v>0</v>
      </c>
      <c r="Q188" s="74">
        <v>545</v>
      </c>
      <c r="R188" s="74">
        <v>0</v>
      </c>
      <c r="S188" s="74">
        <v>328</v>
      </c>
      <c r="T188" s="74">
        <v>749</v>
      </c>
      <c r="U188" s="74">
        <v>0</v>
      </c>
      <c r="V188" s="74">
        <v>0</v>
      </c>
      <c r="W188" s="74">
        <v>0</v>
      </c>
      <c r="X188" s="74">
        <v>0</v>
      </c>
      <c r="Y188" s="74">
        <v>0</v>
      </c>
      <c r="Z188" s="74">
        <v>0</v>
      </c>
      <c r="AA188" s="74">
        <v>0</v>
      </c>
      <c r="AB188" s="74">
        <v>0</v>
      </c>
      <c r="AC188" s="74">
        <v>0</v>
      </c>
      <c r="AD188" s="74">
        <v>0</v>
      </c>
      <c r="AE188" s="74">
        <v>0</v>
      </c>
      <c r="AF188" s="74">
        <v>0</v>
      </c>
      <c r="AG188" s="74">
        <v>0</v>
      </c>
      <c r="AH188" s="74">
        <v>30</v>
      </c>
      <c r="AI188" s="74">
        <v>0</v>
      </c>
      <c r="AJ188" s="74">
        <v>0</v>
      </c>
      <c r="AK188" s="74">
        <v>0</v>
      </c>
      <c r="AL188" s="74">
        <v>0</v>
      </c>
      <c r="AM188" s="74">
        <v>0</v>
      </c>
      <c r="AN188" s="74">
        <v>1903</v>
      </c>
      <c r="AO188" s="74">
        <v>673</v>
      </c>
      <c r="AP188" s="74">
        <v>0</v>
      </c>
      <c r="AQ188" s="74">
        <v>0</v>
      </c>
      <c r="AR188" s="74">
        <v>3304</v>
      </c>
      <c r="AS188" s="74">
        <v>0</v>
      </c>
      <c r="AT188" s="74">
        <v>299</v>
      </c>
      <c r="AU188" s="74">
        <v>208</v>
      </c>
      <c r="AV188" s="74">
        <v>0</v>
      </c>
      <c r="AW188" s="74">
        <v>0</v>
      </c>
      <c r="AX188" s="74">
        <v>0</v>
      </c>
      <c r="AY188" s="74">
        <v>0</v>
      </c>
      <c r="AZ188" s="74">
        <v>0</v>
      </c>
      <c r="BA188" s="74">
        <v>0</v>
      </c>
      <c r="BB188" s="74">
        <v>1703</v>
      </c>
      <c r="BC188" s="74">
        <v>796</v>
      </c>
      <c r="BD188" s="74">
        <v>0</v>
      </c>
      <c r="BE188" s="74">
        <v>0</v>
      </c>
      <c r="BF188" s="74">
        <v>0</v>
      </c>
      <c r="BG188" s="74">
        <v>161</v>
      </c>
      <c r="BH188" s="74">
        <v>2</v>
      </c>
      <c r="BI188" s="74">
        <v>0</v>
      </c>
      <c r="BJ188" s="74">
        <v>0</v>
      </c>
      <c r="BK188" s="74">
        <v>0</v>
      </c>
      <c r="BL188" s="74">
        <v>0</v>
      </c>
      <c r="BM188" s="74">
        <v>0</v>
      </c>
      <c r="BN188" s="74">
        <v>0</v>
      </c>
      <c r="BO188" s="74">
        <v>0</v>
      </c>
      <c r="BP188" s="74">
        <v>0</v>
      </c>
      <c r="BQ188" s="74">
        <v>12</v>
      </c>
      <c r="BR188" s="74">
        <v>122</v>
      </c>
      <c r="BS188" s="74">
        <v>121</v>
      </c>
      <c r="BT188" s="74">
        <v>0</v>
      </c>
      <c r="BU188" s="74">
        <v>0</v>
      </c>
      <c r="BV188" s="74">
        <v>0</v>
      </c>
      <c r="BW188" s="74">
        <v>0</v>
      </c>
      <c r="BX188" s="74">
        <v>0</v>
      </c>
      <c r="BY188" s="74">
        <v>359</v>
      </c>
      <c r="BZ188" s="74">
        <v>52</v>
      </c>
      <c r="CA188" s="74">
        <v>35</v>
      </c>
      <c r="CB188" s="74">
        <v>33</v>
      </c>
      <c r="CC188" s="74">
        <v>563</v>
      </c>
      <c r="CD188" s="74">
        <v>0</v>
      </c>
      <c r="CE188" s="74">
        <v>0</v>
      </c>
      <c r="CF188" s="74">
        <v>741</v>
      </c>
      <c r="CG188" s="74">
        <v>0</v>
      </c>
      <c r="CH188" s="74">
        <v>559</v>
      </c>
      <c r="CI188" s="74">
        <v>89</v>
      </c>
      <c r="CJ188" s="74">
        <v>662</v>
      </c>
      <c r="CK188" s="75">
        <v>14570</v>
      </c>
      <c r="CL188" s="5"/>
    </row>
    <row r="189" spans="1:90" x14ac:dyDescent="0.25">
      <c r="A189" s="57" t="s">
        <v>232</v>
      </c>
      <c r="B189" s="76">
        <v>38</v>
      </c>
      <c r="C189" s="77">
        <v>0</v>
      </c>
      <c r="D189" s="77">
        <v>33</v>
      </c>
      <c r="E189" s="77">
        <v>0</v>
      </c>
      <c r="F189" s="77">
        <v>19</v>
      </c>
      <c r="G189" s="77">
        <v>0</v>
      </c>
      <c r="H189" s="77">
        <v>0</v>
      </c>
      <c r="I189" s="77">
        <v>0</v>
      </c>
      <c r="J189" s="77">
        <v>0</v>
      </c>
      <c r="K189" s="77">
        <v>201</v>
      </c>
      <c r="L189" s="77">
        <v>193</v>
      </c>
      <c r="M189" s="77">
        <v>0</v>
      </c>
      <c r="N189" s="77">
        <v>0</v>
      </c>
      <c r="O189" s="77">
        <v>0</v>
      </c>
      <c r="P189" s="77">
        <v>0</v>
      </c>
      <c r="Q189" s="77">
        <v>82</v>
      </c>
      <c r="R189" s="77">
        <v>0</v>
      </c>
      <c r="S189" s="77">
        <v>53</v>
      </c>
      <c r="T189" s="77">
        <v>270</v>
      </c>
      <c r="U189" s="77">
        <v>0</v>
      </c>
      <c r="V189" s="77">
        <v>0</v>
      </c>
      <c r="W189" s="77">
        <v>0</v>
      </c>
      <c r="X189" s="77">
        <v>0</v>
      </c>
      <c r="Y189" s="77">
        <v>0</v>
      </c>
      <c r="Z189" s="77">
        <v>0</v>
      </c>
      <c r="AA189" s="77">
        <v>0</v>
      </c>
      <c r="AB189" s="77">
        <v>0</v>
      </c>
      <c r="AC189" s="77">
        <v>0</v>
      </c>
      <c r="AD189" s="77">
        <v>0</v>
      </c>
      <c r="AE189" s="77">
        <v>0</v>
      </c>
      <c r="AF189" s="77">
        <v>0</v>
      </c>
      <c r="AG189" s="77">
        <v>0</v>
      </c>
      <c r="AH189" s="77">
        <v>20</v>
      </c>
      <c r="AI189" s="77">
        <v>0</v>
      </c>
      <c r="AJ189" s="77">
        <v>0</v>
      </c>
      <c r="AK189" s="77">
        <v>0</v>
      </c>
      <c r="AL189" s="77">
        <v>0</v>
      </c>
      <c r="AM189" s="77">
        <v>0</v>
      </c>
      <c r="AN189" s="77">
        <v>800</v>
      </c>
      <c r="AO189" s="77">
        <v>673</v>
      </c>
      <c r="AP189" s="77">
        <v>0</v>
      </c>
      <c r="AQ189" s="77">
        <v>0</v>
      </c>
      <c r="AR189" s="77">
        <v>1593</v>
      </c>
      <c r="AS189" s="77">
        <v>0</v>
      </c>
      <c r="AT189" s="77">
        <v>169</v>
      </c>
      <c r="AU189" s="77">
        <v>164</v>
      </c>
      <c r="AV189" s="77">
        <v>0</v>
      </c>
      <c r="AW189" s="77">
        <v>0</v>
      </c>
      <c r="AX189" s="77">
        <v>0</v>
      </c>
      <c r="AY189" s="77">
        <v>0</v>
      </c>
      <c r="AZ189" s="77">
        <v>0</v>
      </c>
      <c r="BA189" s="77">
        <v>0</v>
      </c>
      <c r="BB189" s="77">
        <v>320</v>
      </c>
      <c r="BC189" s="77">
        <v>0</v>
      </c>
      <c r="BD189" s="77">
        <v>0</v>
      </c>
      <c r="BE189" s="77">
        <v>0</v>
      </c>
      <c r="BF189" s="77">
        <v>0</v>
      </c>
      <c r="BG189" s="77">
        <v>78</v>
      </c>
      <c r="BH189" s="77">
        <v>0</v>
      </c>
      <c r="BI189" s="77">
        <v>0</v>
      </c>
      <c r="BJ189" s="77">
        <v>0</v>
      </c>
      <c r="BK189" s="77">
        <v>0</v>
      </c>
      <c r="BL189" s="77">
        <v>0</v>
      </c>
      <c r="BM189" s="77">
        <v>0</v>
      </c>
      <c r="BN189" s="77">
        <v>0</v>
      </c>
      <c r="BO189" s="77">
        <v>0</v>
      </c>
      <c r="BP189" s="77">
        <v>0</v>
      </c>
      <c r="BQ189" s="77">
        <v>12</v>
      </c>
      <c r="BR189" s="77">
        <v>122</v>
      </c>
      <c r="BS189" s="77">
        <v>121</v>
      </c>
      <c r="BT189" s="77">
        <v>0</v>
      </c>
      <c r="BU189" s="77">
        <v>0</v>
      </c>
      <c r="BV189" s="77">
        <v>0</v>
      </c>
      <c r="BW189" s="77">
        <v>0</v>
      </c>
      <c r="BX189" s="77">
        <v>0</v>
      </c>
      <c r="BY189" s="77">
        <v>246</v>
      </c>
      <c r="BZ189" s="77">
        <v>0</v>
      </c>
      <c r="CA189" s="77">
        <v>0</v>
      </c>
      <c r="CB189" s="77">
        <v>0</v>
      </c>
      <c r="CC189" s="77">
        <v>77</v>
      </c>
      <c r="CD189" s="77">
        <v>0</v>
      </c>
      <c r="CE189" s="77">
        <v>0</v>
      </c>
      <c r="CF189" s="77">
        <v>270</v>
      </c>
      <c r="CG189" s="77">
        <v>0</v>
      </c>
      <c r="CH189" s="77">
        <v>251</v>
      </c>
      <c r="CI189" s="77">
        <v>0</v>
      </c>
      <c r="CJ189" s="77">
        <v>334</v>
      </c>
      <c r="CK189" s="78">
        <v>6139</v>
      </c>
    </row>
    <row r="190" spans="1:90" x14ac:dyDescent="0.25">
      <c r="A190" s="57" t="s">
        <v>233</v>
      </c>
      <c r="B190" s="76">
        <v>16</v>
      </c>
      <c r="C190" s="77">
        <v>0</v>
      </c>
      <c r="D190" s="77">
        <v>0</v>
      </c>
      <c r="E190" s="77">
        <v>0</v>
      </c>
      <c r="F190" s="77">
        <v>0</v>
      </c>
      <c r="G190" s="77">
        <v>0</v>
      </c>
      <c r="H190" s="77">
        <v>0</v>
      </c>
      <c r="I190" s="77">
        <v>0</v>
      </c>
      <c r="J190" s="77">
        <v>0</v>
      </c>
      <c r="K190" s="77">
        <v>0</v>
      </c>
      <c r="L190" s="77">
        <v>0</v>
      </c>
      <c r="M190" s="77">
        <v>0</v>
      </c>
      <c r="N190" s="77">
        <v>0</v>
      </c>
      <c r="O190" s="77">
        <v>0</v>
      </c>
      <c r="P190" s="77">
        <v>0</v>
      </c>
      <c r="Q190" s="77">
        <v>182</v>
      </c>
      <c r="R190" s="77">
        <v>0</v>
      </c>
      <c r="S190" s="77">
        <v>126</v>
      </c>
      <c r="T190" s="77">
        <v>230</v>
      </c>
      <c r="U190" s="77">
        <v>0</v>
      </c>
      <c r="V190" s="77">
        <v>0</v>
      </c>
      <c r="W190" s="77">
        <v>0</v>
      </c>
      <c r="X190" s="77">
        <v>0</v>
      </c>
      <c r="Y190" s="77">
        <v>0</v>
      </c>
      <c r="Z190" s="77">
        <v>0</v>
      </c>
      <c r="AA190" s="77">
        <v>0</v>
      </c>
      <c r="AB190" s="77">
        <v>0</v>
      </c>
      <c r="AC190" s="77">
        <v>0</v>
      </c>
      <c r="AD190" s="77">
        <v>0</v>
      </c>
      <c r="AE190" s="77">
        <v>0</v>
      </c>
      <c r="AF190" s="77">
        <v>0</v>
      </c>
      <c r="AG190" s="77">
        <v>0</v>
      </c>
      <c r="AH190" s="77">
        <v>0</v>
      </c>
      <c r="AI190" s="77">
        <v>0</v>
      </c>
      <c r="AJ190" s="77">
        <v>0</v>
      </c>
      <c r="AK190" s="77">
        <v>0</v>
      </c>
      <c r="AL190" s="77">
        <v>0</v>
      </c>
      <c r="AM190" s="77">
        <v>0</v>
      </c>
      <c r="AN190" s="77">
        <v>385</v>
      </c>
      <c r="AO190" s="77">
        <v>0</v>
      </c>
      <c r="AP190" s="77">
        <v>0</v>
      </c>
      <c r="AQ190" s="77">
        <v>0</v>
      </c>
      <c r="AR190" s="77">
        <v>695</v>
      </c>
      <c r="AS190" s="77">
        <v>0</v>
      </c>
      <c r="AT190" s="77">
        <v>0</v>
      </c>
      <c r="AU190" s="77">
        <v>0</v>
      </c>
      <c r="AV190" s="77">
        <v>0</v>
      </c>
      <c r="AW190" s="77">
        <v>0</v>
      </c>
      <c r="AX190" s="77">
        <v>0</v>
      </c>
      <c r="AY190" s="77">
        <v>0</v>
      </c>
      <c r="AZ190" s="77">
        <v>0</v>
      </c>
      <c r="BA190" s="77">
        <v>0</v>
      </c>
      <c r="BB190" s="77">
        <v>366</v>
      </c>
      <c r="BC190" s="77">
        <v>0</v>
      </c>
      <c r="BD190" s="77">
        <v>0</v>
      </c>
      <c r="BE190" s="77">
        <v>0</v>
      </c>
      <c r="BF190" s="77">
        <v>0</v>
      </c>
      <c r="BG190" s="77">
        <v>0</v>
      </c>
      <c r="BH190" s="77">
        <v>0</v>
      </c>
      <c r="BI190" s="77">
        <v>0</v>
      </c>
      <c r="BJ190" s="77">
        <v>0</v>
      </c>
      <c r="BK190" s="77">
        <v>0</v>
      </c>
      <c r="BL190" s="77">
        <v>0</v>
      </c>
      <c r="BM190" s="77">
        <v>0</v>
      </c>
      <c r="BN190" s="77">
        <v>0</v>
      </c>
      <c r="BO190" s="77">
        <v>0</v>
      </c>
      <c r="BP190" s="77">
        <v>0</v>
      </c>
      <c r="BQ190" s="77">
        <v>0</v>
      </c>
      <c r="BR190" s="77">
        <v>0</v>
      </c>
      <c r="BS190" s="77">
        <v>0</v>
      </c>
      <c r="BT190" s="77">
        <v>0</v>
      </c>
      <c r="BU190" s="77">
        <v>0</v>
      </c>
      <c r="BV190" s="77">
        <v>0</v>
      </c>
      <c r="BW190" s="77">
        <v>0</v>
      </c>
      <c r="BX190" s="77">
        <v>0</v>
      </c>
      <c r="BY190" s="77">
        <v>58</v>
      </c>
      <c r="BZ190" s="77">
        <v>0</v>
      </c>
      <c r="CA190" s="77">
        <v>0</v>
      </c>
      <c r="CB190" s="77">
        <v>0</v>
      </c>
      <c r="CC190" s="77">
        <v>180</v>
      </c>
      <c r="CD190" s="77">
        <v>0</v>
      </c>
      <c r="CE190" s="77">
        <v>0</v>
      </c>
      <c r="CF190" s="77">
        <v>225</v>
      </c>
      <c r="CG190" s="77">
        <v>0</v>
      </c>
      <c r="CH190" s="77">
        <v>103</v>
      </c>
      <c r="CI190" s="77">
        <v>89</v>
      </c>
      <c r="CJ190" s="77">
        <v>102</v>
      </c>
      <c r="CK190" s="78">
        <v>2757</v>
      </c>
    </row>
    <row r="191" spans="1:90" x14ac:dyDescent="0.25">
      <c r="A191" s="57" t="s">
        <v>234</v>
      </c>
      <c r="B191" s="76">
        <v>0</v>
      </c>
      <c r="C191" s="77">
        <v>0</v>
      </c>
      <c r="D191" s="77">
        <v>0</v>
      </c>
      <c r="E191" s="77">
        <v>0</v>
      </c>
      <c r="F191" s="77">
        <v>0</v>
      </c>
      <c r="G191" s="77">
        <v>0</v>
      </c>
      <c r="H191" s="77">
        <v>0</v>
      </c>
      <c r="I191" s="77">
        <v>0</v>
      </c>
      <c r="J191" s="77">
        <v>0</v>
      </c>
      <c r="K191" s="77">
        <v>0</v>
      </c>
      <c r="L191" s="77">
        <v>0</v>
      </c>
      <c r="M191" s="77">
        <v>0</v>
      </c>
      <c r="N191" s="77">
        <v>0</v>
      </c>
      <c r="O191" s="77">
        <v>0</v>
      </c>
      <c r="P191" s="77">
        <v>0</v>
      </c>
      <c r="Q191" s="77">
        <v>170</v>
      </c>
      <c r="R191" s="77">
        <v>0</v>
      </c>
      <c r="S191" s="77">
        <v>149</v>
      </c>
      <c r="T191" s="77">
        <v>193</v>
      </c>
      <c r="U191" s="77">
        <v>0</v>
      </c>
      <c r="V191" s="77">
        <v>0</v>
      </c>
      <c r="W191" s="77">
        <v>0</v>
      </c>
      <c r="X191" s="77">
        <v>0</v>
      </c>
      <c r="Y191" s="77">
        <v>0</v>
      </c>
      <c r="Z191" s="77">
        <v>0</v>
      </c>
      <c r="AA191" s="77">
        <v>0</v>
      </c>
      <c r="AB191" s="77">
        <v>0</v>
      </c>
      <c r="AC191" s="77">
        <v>0</v>
      </c>
      <c r="AD191" s="77">
        <v>0</v>
      </c>
      <c r="AE191" s="77">
        <v>0</v>
      </c>
      <c r="AF191" s="77">
        <v>0</v>
      </c>
      <c r="AG191" s="77">
        <v>0</v>
      </c>
      <c r="AH191" s="77">
        <v>0</v>
      </c>
      <c r="AI191" s="77">
        <v>0</v>
      </c>
      <c r="AJ191" s="77">
        <v>0</v>
      </c>
      <c r="AK191" s="77">
        <v>0</v>
      </c>
      <c r="AL191" s="77">
        <v>0</v>
      </c>
      <c r="AM191" s="77">
        <v>0</v>
      </c>
      <c r="AN191" s="77">
        <v>486</v>
      </c>
      <c r="AO191" s="77">
        <v>0</v>
      </c>
      <c r="AP191" s="77">
        <v>0</v>
      </c>
      <c r="AQ191" s="77">
        <v>0</v>
      </c>
      <c r="AR191" s="77">
        <v>458</v>
      </c>
      <c r="AS191" s="77">
        <v>0</v>
      </c>
      <c r="AT191" s="77">
        <v>94</v>
      </c>
      <c r="AU191" s="77">
        <v>0</v>
      </c>
      <c r="AV191" s="77">
        <v>0</v>
      </c>
      <c r="AW191" s="77">
        <v>0</v>
      </c>
      <c r="AX191" s="77">
        <v>0</v>
      </c>
      <c r="AY191" s="77">
        <v>0</v>
      </c>
      <c r="AZ191" s="77">
        <v>0</v>
      </c>
      <c r="BA191" s="77">
        <v>0</v>
      </c>
      <c r="BB191" s="77">
        <v>574</v>
      </c>
      <c r="BC191" s="77">
        <v>796</v>
      </c>
      <c r="BD191" s="77">
        <v>0</v>
      </c>
      <c r="BE191" s="77">
        <v>0</v>
      </c>
      <c r="BF191" s="77">
        <v>0</v>
      </c>
      <c r="BG191" s="77">
        <v>0</v>
      </c>
      <c r="BH191" s="77">
        <v>0</v>
      </c>
      <c r="BI191" s="77">
        <v>0</v>
      </c>
      <c r="BJ191" s="77">
        <v>0</v>
      </c>
      <c r="BK191" s="77">
        <v>0</v>
      </c>
      <c r="BL191" s="77">
        <v>0</v>
      </c>
      <c r="BM191" s="77">
        <v>0</v>
      </c>
      <c r="BN191" s="77">
        <v>0</v>
      </c>
      <c r="BO191" s="77">
        <v>0</v>
      </c>
      <c r="BP191" s="77">
        <v>0</v>
      </c>
      <c r="BQ191" s="77">
        <v>0</v>
      </c>
      <c r="BR191" s="77">
        <v>0</v>
      </c>
      <c r="BS191" s="77">
        <v>0</v>
      </c>
      <c r="BT191" s="77">
        <v>0</v>
      </c>
      <c r="BU191" s="77">
        <v>0</v>
      </c>
      <c r="BV191" s="77">
        <v>0</v>
      </c>
      <c r="BW191" s="77">
        <v>0</v>
      </c>
      <c r="BX191" s="77">
        <v>0</v>
      </c>
      <c r="BY191" s="77">
        <v>0</v>
      </c>
      <c r="BZ191" s="77">
        <v>0</v>
      </c>
      <c r="CA191" s="77">
        <v>0</v>
      </c>
      <c r="CB191" s="77">
        <v>0</v>
      </c>
      <c r="CC191" s="77">
        <v>170</v>
      </c>
      <c r="CD191" s="77">
        <v>0</v>
      </c>
      <c r="CE191" s="77">
        <v>0</v>
      </c>
      <c r="CF191" s="77">
        <v>193</v>
      </c>
      <c r="CG191" s="77">
        <v>0</v>
      </c>
      <c r="CH191" s="77">
        <v>125</v>
      </c>
      <c r="CI191" s="77">
        <v>0</v>
      </c>
      <c r="CJ191" s="77">
        <v>123</v>
      </c>
      <c r="CK191" s="78">
        <v>3531</v>
      </c>
    </row>
    <row r="192" spans="1:90" x14ac:dyDescent="0.25">
      <c r="A192" s="57" t="s">
        <v>235</v>
      </c>
      <c r="B192" s="76">
        <v>0</v>
      </c>
      <c r="C192" s="77">
        <v>0</v>
      </c>
      <c r="D192" s="77">
        <v>0</v>
      </c>
      <c r="E192" s="77">
        <v>11</v>
      </c>
      <c r="F192" s="77">
        <v>10</v>
      </c>
      <c r="G192" s="77">
        <v>0</v>
      </c>
      <c r="H192" s="77">
        <v>0</v>
      </c>
      <c r="I192" s="77">
        <v>0</v>
      </c>
      <c r="J192" s="77">
        <v>0</v>
      </c>
      <c r="K192" s="77">
        <v>0</v>
      </c>
      <c r="L192" s="77">
        <v>0</v>
      </c>
      <c r="M192" s="77">
        <v>0</v>
      </c>
      <c r="N192" s="77">
        <v>0</v>
      </c>
      <c r="O192" s="77">
        <v>0</v>
      </c>
      <c r="P192" s="77">
        <v>0</v>
      </c>
      <c r="Q192" s="77">
        <v>111</v>
      </c>
      <c r="R192" s="77">
        <v>0</v>
      </c>
      <c r="S192" s="77">
        <v>0</v>
      </c>
      <c r="T192" s="77">
        <v>56</v>
      </c>
      <c r="U192" s="77">
        <v>0</v>
      </c>
      <c r="V192" s="77">
        <v>0</v>
      </c>
      <c r="W192" s="77">
        <v>0</v>
      </c>
      <c r="X192" s="77">
        <v>0</v>
      </c>
      <c r="Y192" s="77">
        <v>0</v>
      </c>
      <c r="Z192" s="77">
        <v>0</v>
      </c>
      <c r="AA192" s="77">
        <v>0</v>
      </c>
      <c r="AB192" s="77">
        <v>0</v>
      </c>
      <c r="AC192" s="77">
        <v>0</v>
      </c>
      <c r="AD192" s="77">
        <v>0</v>
      </c>
      <c r="AE192" s="77">
        <v>0</v>
      </c>
      <c r="AF192" s="77">
        <v>0</v>
      </c>
      <c r="AG192" s="77">
        <v>0</v>
      </c>
      <c r="AH192" s="77">
        <v>10</v>
      </c>
      <c r="AI192" s="77">
        <v>0</v>
      </c>
      <c r="AJ192" s="77">
        <v>0</v>
      </c>
      <c r="AK192" s="77">
        <v>0</v>
      </c>
      <c r="AL192" s="77">
        <v>0</v>
      </c>
      <c r="AM192" s="77">
        <v>0</v>
      </c>
      <c r="AN192" s="77">
        <v>232</v>
      </c>
      <c r="AO192" s="77">
        <v>0</v>
      </c>
      <c r="AP192" s="77">
        <v>0</v>
      </c>
      <c r="AQ192" s="77">
        <v>0</v>
      </c>
      <c r="AR192" s="77">
        <v>558</v>
      </c>
      <c r="AS192" s="77">
        <v>0</v>
      </c>
      <c r="AT192" s="77">
        <v>36</v>
      </c>
      <c r="AU192" s="77">
        <v>44</v>
      </c>
      <c r="AV192" s="77">
        <v>0</v>
      </c>
      <c r="AW192" s="77">
        <v>0</v>
      </c>
      <c r="AX192" s="77">
        <v>0</v>
      </c>
      <c r="AY192" s="77">
        <v>0</v>
      </c>
      <c r="AZ192" s="77">
        <v>0</v>
      </c>
      <c r="BA192" s="77">
        <v>0</v>
      </c>
      <c r="BB192" s="77">
        <v>443</v>
      </c>
      <c r="BC192" s="77">
        <v>0</v>
      </c>
      <c r="BD192" s="77">
        <v>0</v>
      </c>
      <c r="BE192" s="77">
        <v>0</v>
      </c>
      <c r="BF192" s="77">
        <v>0</v>
      </c>
      <c r="BG192" s="77">
        <v>83</v>
      </c>
      <c r="BH192" s="77">
        <v>2</v>
      </c>
      <c r="BI192" s="77">
        <v>0</v>
      </c>
      <c r="BJ192" s="77">
        <v>0</v>
      </c>
      <c r="BK192" s="77">
        <v>0</v>
      </c>
      <c r="BL192" s="77">
        <v>0</v>
      </c>
      <c r="BM192" s="77">
        <v>0</v>
      </c>
      <c r="BN192" s="77">
        <v>0</v>
      </c>
      <c r="BO192" s="77">
        <v>0</v>
      </c>
      <c r="BP192" s="77">
        <v>0</v>
      </c>
      <c r="BQ192" s="77">
        <v>0</v>
      </c>
      <c r="BR192" s="77">
        <v>0</v>
      </c>
      <c r="BS192" s="77">
        <v>0</v>
      </c>
      <c r="BT192" s="77">
        <v>0</v>
      </c>
      <c r="BU192" s="77">
        <v>0</v>
      </c>
      <c r="BV192" s="77">
        <v>0</v>
      </c>
      <c r="BW192" s="77">
        <v>0</v>
      </c>
      <c r="BX192" s="77">
        <v>0</v>
      </c>
      <c r="BY192" s="77">
        <v>55</v>
      </c>
      <c r="BZ192" s="77">
        <v>52</v>
      </c>
      <c r="CA192" s="77">
        <v>35</v>
      </c>
      <c r="CB192" s="77">
        <v>33</v>
      </c>
      <c r="CC192" s="77">
        <v>136</v>
      </c>
      <c r="CD192" s="77">
        <v>0</v>
      </c>
      <c r="CE192" s="77">
        <v>0</v>
      </c>
      <c r="CF192" s="77">
        <v>53</v>
      </c>
      <c r="CG192" s="77">
        <v>0</v>
      </c>
      <c r="CH192" s="77">
        <v>80</v>
      </c>
      <c r="CI192" s="77">
        <v>0</v>
      </c>
      <c r="CJ192" s="77">
        <v>103</v>
      </c>
      <c r="CK192" s="78">
        <v>2143</v>
      </c>
    </row>
    <row r="193" spans="1:90" x14ac:dyDescent="0.25">
      <c r="A193" s="23" t="s">
        <v>52</v>
      </c>
      <c r="B193" s="73">
        <v>1057</v>
      </c>
      <c r="C193" s="74">
        <v>0</v>
      </c>
      <c r="D193" s="74">
        <v>360</v>
      </c>
      <c r="E193" s="74">
        <v>111</v>
      </c>
      <c r="F193" s="74">
        <v>237</v>
      </c>
      <c r="G193" s="74">
        <v>0</v>
      </c>
      <c r="H193" s="74">
        <v>0</v>
      </c>
      <c r="I193" s="74">
        <v>0</v>
      </c>
      <c r="J193" s="74">
        <v>0</v>
      </c>
      <c r="K193" s="74">
        <v>166</v>
      </c>
      <c r="L193" s="74">
        <v>163</v>
      </c>
      <c r="M193" s="74">
        <v>0</v>
      </c>
      <c r="N193" s="74">
        <v>0</v>
      </c>
      <c r="O193" s="74">
        <v>0</v>
      </c>
      <c r="P193" s="74">
        <v>0</v>
      </c>
      <c r="Q193" s="74">
        <v>2451</v>
      </c>
      <c r="R193" s="74">
        <v>0</v>
      </c>
      <c r="S193" s="74">
        <v>822</v>
      </c>
      <c r="T193" s="74">
        <v>2486</v>
      </c>
      <c r="U193" s="74">
        <v>0</v>
      </c>
      <c r="V193" s="74">
        <v>0</v>
      </c>
      <c r="W193" s="74">
        <v>0</v>
      </c>
      <c r="X193" s="74">
        <v>0</v>
      </c>
      <c r="Y193" s="74">
        <v>0</v>
      </c>
      <c r="Z193" s="74">
        <v>0</v>
      </c>
      <c r="AA193" s="74">
        <v>14</v>
      </c>
      <c r="AB193" s="74">
        <v>15</v>
      </c>
      <c r="AC193" s="74">
        <v>83</v>
      </c>
      <c r="AD193" s="74">
        <v>0</v>
      </c>
      <c r="AE193" s="74">
        <v>0</v>
      </c>
      <c r="AF193" s="74">
        <v>0</v>
      </c>
      <c r="AG193" s="74">
        <v>477</v>
      </c>
      <c r="AH193" s="74">
        <v>268</v>
      </c>
      <c r="AI193" s="74">
        <v>0</v>
      </c>
      <c r="AJ193" s="74">
        <v>0</v>
      </c>
      <c r="AK193" s="74">
        <v>0</v>
      </c>
      <c r="AL193" s="74">
        <v>70</v>
      </c>
      <c r="AM193" s="74">
        <v>0</v>
      </c>
      <c r="AN193" s="74">
        <v>4513</v>
      </c>
      <c r="AO193" s="74">
        <v>630</v>
      </c>
      <c r="AP193" s="74">
        <v>0</v>
      </c>
      <c r="AQ193" s="74">
        <v>94</v>
      </c>
      <c r="AR193" s="74">
        <v>7943</v>
      </c>
      <c r="AS193" s="74">
        <v>0</v>
      </c>
      <c r="AT193" s="74">
        <v>1131</v>
      </c>
      <c r="AU193" s="74">
        <v>979</v>
      </c>
      <c r="AV193" s="74">
        <v>0</v>
      </c>
      <c r="AW193" s="74">
        <v>0</v>
      </c>
      <c r="AX193" s="74">
        <v>0</v>
      </c>
      <c r="AY193" s="74">
        <v>0</v>
      </c>
      <c r="AZ193" s="74">
        <v>0</v>
      </c>
      <c r="BA193" s="74">
        <v>0</v>
      </c>
      <c r="BB193" s="74">
        <v>5386</v>
      </c>
      <c r="BC193" s="74">
        <v>5994</v>
      </c>
      <c r="BD193" s="74">
        <v>88</v>
      </c>
      <c r="BE193" s="74">
        <v>0</v>
      </c>
      <c r="BF193" s="74">
        <v>0</v>
      </c>
      <c r="BG193" s="74">
        <v>534</v>
      </c>
      <c r="BH193" s="74">
        <v>80</v>
      </c>
      <c r="BI193" s="74">
        <v>39</v>
      </c>
      <c r="BJ193" s="74">
        <v>26</v>
      </c>
      <c r="BK193" s="74">
        <v>0</v>
      </c>
      <c r="BL193" s="74">
        <v>0</v>
      </c>
      <c r="BM193" s="74">
        <v>53</v>
      </c>
      <c r="BN193" s="74">
        <v>12</v>
      </c>
      <c r="BO193" s="74">
        <v>40</v>
      </c>
      <c r="BP193" s="74">
        <v>7</v>
      </c>
      <c r="BQ193" s="74">
        <v>26</v>
      </c>
      <c r="BR193" s="74">
        <v>743</v>
      </c>
      <c r="BS193" s="74">
        <v>743</v>
      </c>
      <c r="BT193" s="74">
        <v>184</v>
      </c>
      <c r="BU193" s="74">
        <v>15</v>
      </c>
      <c r="BV193" s="74">
        <v>183</v>
      </c>
      <c r="BW193" s="74">
        <v>18</v>
      </c>
      <c r="BX193" s="74">
        <v>0</v>
      </c>
      <c r="BY193" s="74">
        <v>958</v>
      </c>
      <c r="BZ193" s="74">
        <v>301</v>
      </c>
      <c r="CA193" s="74">
        <v>301</v>
      </c>
      <c r="CB193" s="74">
        <v>0</v>
      </c>
      <c r="CC193" s="74">
        <v>2392</v>
      </c>
      <c r="CD193" s="74">
        <v>0</v>
      </c>
      <c r="CE193" s="74">
        <v>44</v>
      </c>
      <c r="CF193" s="74">
        <v>2249</v>
      </c>
      <c r="CG193" s="74">
        <v>0</v>
      </c>
      <c r="CH193" s="74">
        <v>1758</v>
      </c>
      <c r="CI193" s="74">
        <v>0</v>
      </c>
      <c r="CJ193" s="74">
        <v>1498</v>
      </c>
      <c r="CK193" s="75">
        <v>47742</v>
      </c>
      <c r="CL193" s="5"/>
    </row>
    <row r="194" spans="1:90" x14ac:dyDescent="0.25">
      <c r="A194" s="57" t="s">
        <v>236</v>
      </c>
      <c r="B194" s="76">
        <v>205</v>
      </c>
      <c r="C194" s="77">
        <v>0</v>
      </c>
      <c r="D194" s="77">
        <v>288</v>
      </c>
      <c r="E194" s="77">
        <v>20</v>
      </c>
      <c r="F194" s="77">
        <v>0</v>
      </c>
      <c r="G194" s="77">
        <v>0</v>
      </c>
      <c r="H194" s="77">
        <v>0</v>
      </c>
      <c r="I194" s="77">
        <v>0</v>
      </c>
      <c r="J194" s="77">
        <v>0</v>
      </c>
      <c r="K194" s="77">
        <v>1</v>
      </c>
      <c r="L194" s="77">
        <v>1</v>
      </c>
      <c r="M194" s="77">
        <v>0</v>
      </c>
      <c r="N194" s="77">
        <v>0</v>
      </c>
      <c r="O194" s="77">
        <v>0</v>
      </c>
      <c r="P194" s="77">
        <v>0</v>
      </c>
      <c r="Q194" s="77">
        <v>362</v>
      </c>
      <c r="R194" s="77">
        <v>0</v>
      </c>
      <c r="S194" s="77">
        <v>138</v>
      </c>
      <c r="T194" s="77">
        <v>397</v>
      </c>
      <c r="U194" s="77">
        <v>0</v>
      </c>
      <c r="V194" s="77">
        <v>0</v>
      </c>
      <c r="W194" s="77">
        <v>0</v>
      </c>
      <c r="X194" s="77">
        <v>0</v>
      </c>
      <c r="Y194" s="77">
        <v>0</v>
      </c>
      <c r="Z194" s="77">
        <v>0</v>
      </c>
      <c r="AA194" s="77">
        <v>7</v>
      </c>
      <c r="AB194" s="77">
        <v>8</v>
      </c>
      <c r="AC194" s="77">
        <v>6</v>
      </c>
      <c r="AD194" s="77">
        <v>0</v>
      </c>
      <c r="AE194" s="77">
        <v>0</v>
      </c>
      <c r="AF194" s="77">
        <v>0</v>
      </c>
      <c r="AG194" s="77">
        <v>133</v>
      </c>
      <c r="AH194" s="77">
        <v>128</v>
      </c>
      <c r="AI194" s="77">
        <v>0</v>
      </c>
      <c r="AJ194" s="77">
        <v>0</v>
      </c>
      <c r="AK194" s="77">
        <v>0</v>
      </c>
      <c r="AL194" s="77">
        <v>0</v>
      </c>
      <c r="AM194" s="77">
        <v>0</v>
      </c>
      <c r="AN194" s="77">
        <v>621</v>
      </c>
      <c r="AO194" s="77">
        <v>8</v>
      </c>
      <c r="AP194" s="77">
        <v>0</v>
      </c>
      <c r="AQ194" s="77">
        <v>0</v>
      </c>
      <c r="AR194" s="77">
        <v>373</v>
      </c>
      <c r="AS194" s="77">
        <v>0</v>
      </c>
      <c r="AT194" s="77">
        <v>111</v>
      </c>
      <c r="AU194" s="77">
        <v>204</v>
      </c>
      <c r="AV194" s="77">
        <v>0</v>
      </c>
      <c r="AW194" s="77">
        <v>0</v>
      </c>
      <c r="AX194" s="77">
        <v>0</v>
      </c>
      <c r="AY194" s="77">
        <v>0</v>
      </c>
      <c r="AZ194" s="77">
        <v>0</v>
      </c>
      <c r="BA194" s="77">
        <v>0</v>
      </c>
      <c r="BB194" s="77">
        <v>887</v>
      </c>
      <c r="BC194" s="77">
        <v>538</v>
      </c>
      <c r="BD194" s="77">
        <v>60</v>
      </c>
      <c r="BE194" s="77">
        <v>0</v>
      </c>
      <c r="BF194" s="77">
        <v>0</v>
      </c>
      <c r="BG194" s="77">
        <v>82</v>
      </c>
      <c r="BH194" s="77">
        <v>0</v>
      </c>
      <c r="BI194" s="77">
        <v>0</v>
      </c>
      <c r="BJ194" s="77">
        <v>0</v>
      </c>
      <c r="BK194" s="77">
        <v>0</v>
      </c>
      <c r="BL194" s="77">
        <v>0</v>
      </c>
      <c r="BM194" s="77">
        <v>0</v>
      </c>
      <c r="BN194" s="77">
        <v>0</v>
      </c>
      <c r="BO194" s="77">
        <v>0</v>
      </c>
      <c r="BP194" s="77">
        <v>0</v>
      </c>
      <c r="BQ194" s="77">
        <v>0</v>
      </c>
      <c r="BR194" s="77">
        <v>108</v>
      </c>
      <c r="BS194" s="77">
        <v>108</v>
      </c>
      <c r="BT194" s="77">
        <v>0</v>
      </c>
      <c r="BU194" s="77">
        <v>0</v>
      </c>
      <c r="BV194" s="77">
        <v>0</v>
      </c>
      <c r="BW194" s="77">
        <v>0</v>
      </c>
      <c r="BX194" s="77">
        <v>0</v>
      </c>
      <c r="BY194" s="77">
        <v>133</v>
      </c>
      <c r="BZ194" s="77">
        <v>111</v>
      </c>
      <c r="CA194" s="77">
        <v>111</v>
      </c>
      <c r="CB194" s="77">
        <v>0</v>
      </c>
      <c r="CC194" s="77">
        <v>353</v>
      </c>
      <c r="CD194" s="77">
        <v>0</v>
      </c>
      <c r="CE194" s="77">
        <v>0</v>
      </c>
      <c r="CF194" s="77">
        <v>115</v>
      </c>
      <c r="CG194" s="77">
        <v>0</v>
      </c>
      <c r="CH194" s="77">
        <v>258</v>
      </c>
      <c r="CI194" s="77">
        <v>0</v>
      </c>
      <c r="CJ194" s="77">
        <v>269</v>
      </c>
      <c r="CK194" s="78">
        <v>6144</v>
      </c>
    </row>
    <row r="195" spans="1:90" x14ac:dyDescent="0.25">
      <c r="A195" s="57" t="s">
        <v>237</v>
      </c>
      <c r="B195" s="76">
        <v>0</v>
      </c>
      <c r="C195" s="77">
        <v>0</v>
      </c>
      <c r="D195" s="77">
        <v>0</v>
      </c>
      <c r="E195" s="77">
        <v>0</v>
      </c>
      <c r="F195" s="77">
        <v>0</v>
      </c>
      <c r="G195" s="77">
        <v>0</v>
      </c>
      <c r="H195" s="77">
        <v>0</v>
      </c>
      <c r="I195" s="77">
        <v>0</v>
      </c>
      <c r="J195" s="77">
        <v>0</v>
      </c>
      <c r="K195" s="77">
        <v>0</v>
      </c>
      <c r="L195" s="77">
        <v>0</v>
      </c>
      <c r="M195" s="77">
        <v>0</v>
      </c>
      <c r="N195" s="77">
        <v>0</v>
      </c>
      <c r="O195" s="77">
        <v>0</v>
      </c>
      <c r="P195" s="77">
        <v>0</v>
      </c>
      <c r="Q195" s="77">
        <v>192</v>
      </c>
      <c r="R195" s="77">
        <v>0</v>
      </c>
      <c r="S195" s="77">
        <v>44</v>
      </c>
      <c r="T195" s="77">
        <v>190</v>
      </c>
      <c r="U195" s="77">
        <v>0</v>
      </c>
      <c r="V195" s="77">
        <v>0</v>
      </c>
      <c r="W195" s="77">
        <v>0</v>
      </c>
      <c r="X195" s="77">
        <v>0</v>
      </c>
      <c r="Y195" s="77">
        <v>0</v>
      </c>
      <c r="Z195" s="77">
        <v>0</v>
      </c>
      <c r="AA195" s="77">
        <v>0</v>
      </c>
      <c r="AB195" s="77">
        <v>0</v>
      </c>
      <c r="AC195" s="77">
        <v>0</v>
      </c>
      <c r="AD195" s="77">
        <v>0</v>
      </c>
      <c r="AE195" s="77">
        <v>0</v>
      </c>
      <c r="AF195" s="77">
        <v>0</v>
      </c>
      <c r="AG195" s="77">
        <v>0</v>
      </c>
      <c r="AH195" s="77">
        <v>0</v>
      </c>
      <c r="AI195" s="77">
        <v>0</v>
      </c>
      <c r="AJ195" s="77">
        <v>0</v>
      </c>
      <c r="AK195" s="77">
        <v>0</v>
      </c>
      <c r="AL195" s="77">
        <v>0</v>
      </c>
      <c r="AM195" s="77">
        <v>0</v>
      </c>
      <c r="AN195" s="77">
        <v>479</v>
      </c>
      <c r="AO195" s="77">
        <v>0</v>
      </c>
      <c r="AP195" s="77">
        <v>0</v>
      </c>
      <c r="AQ195" s="77">
        <v>0</v>
      </c>
      <c r="AR195" s="77">
        <v>1310</v>
      </c>
      <c r="AS195" s="77">
        <v>0</v>
      </c>
      <c r="AT195" s="77">
        <v>50</v>
      </c>
      <c r="AU195" s="77">
        <v>0</v>
      </c>
      <c r="AV195" s="77">
        <v>0</v>
      </c>
      <c r="AW195" s="77">
        <v>0</v>
      </c>
      <c r="AX195" s="77">
        <v>0</v>
      </c>
      <c r="AY195" s="77">
        <v>0</v>
      </c>
      <c r="AZ195" s="77">
        <v>0</v>
      </c>
      <c r="BA195" s="77">
        <v>0</v>
      </c>
      <c r="BB195" s="77">
        <v>476</v>
      </c>
      <c r="BC195" s="77">
        <v>516</v>
      </c>
      <c r="BD195" s="77">
        <v>0</v>
      </c>
      <c r="BE195" s="77">
        <v>0</v>
      </c>
      <c r="BF195" s="77">
        <v>0</v>
      </c>
      <c r="BG195" s="77">
        <v>0</v>
      </c>
      <c r="BH195" s="77">
        <v>8</v>
      </c>
      <c r="BI195" s="77">
        <v>0</v>
      </c>
      <c r="BJ195" s="77">
        <v>0</v>
      </c>
      <c r="BK195" s="77">
        <v>0</v>
      </c>
      <c r="BL195" s="77">
        <v>0</v>
      </c>
      <c r="BM195" s="77">
        <v>0</v>
      </c>
      <c r="BN195" s="77">
        <v>0</v>
      </c>
      <c r="BO195" s="77">
        <v>0</v>
      </c>
      <c r="BP195" s="77">
        <v>0</v>
      </c>
      <c r="BQ195" s="77">
        <v>0</v>
      </c>
      <c r="BR195" s="77">
        <v>93</v>
      </c>
      <c r="BS195" s="77">
        <v>93</v>
      </c>
      <c r="BT195" s="77">
        <v>20</v>
      </c>
      <c r="BU195" s="77">
        <v>0</v>
      </c>
      <c r="BV195" s="77">
        <v>20</v>
      </c>
      <c r="BW195" s="77">
        <v>0</v>
      </c>
      <c r="BX195" s="77">
        <v>0</v>
      </c>
      <c r="BY195" s="77">
        <v>127</v>
      </c>
      <c r="BZ195" s="77">
        <v>0</v>
      </c>
      <c r="CA195" s="77">
        <v>0</v>
      </c>
      <c r="CB195" s="77">
        <v>0</v>
      </c>
      <c r="CC195" s="77">
        <v>192</v>
      </c>
      <c r="CD195" s="77">
        <v>0</v>
      </c>
      <c r="CE195" s="77">
        <v>0</v>
      </c>
      <c r="CF195" s="77">
        <v>190</v>
      </c>
      <c r="CG195" s="77">
        <v>0</v>
      </c>
      <c r="CH195" s="77">
        <v>149</v>
      </c>
      <c r="CI195" s="77">
        <v>0</v>
      </c>
      <c r="CJ195" s="77">
        <v>161</v>
      </c>
      <c r="CK195" s="78">
        <v>4310</v>
      </c>
    </row>
    <row r="196" spans="1:90" x14ac:dyDescent="0.25">
      <c r="A196" s="57" t="s">
        <v>238</v>
      </c>
      <c r="B196" s="76">
        <v>0</v>
      </c>
      <c r="C196" s="77">
        <v>0</v>
      </c>
      <c r="D196" s="77">
        <v>0</v>
      </c>
      <c r="E196" s="77">
        <v>0</v>
      </c>
      <c r="F196" s="77">
        <v>78</v>
      </c>
      <c r="G196" s="77">
        <v>0</v>
      </c>
      <c r="H196" s="77">
        <v>0</v>
      </c>
      <c r="I196" s="77">
        <v>0</v>
      </c>
      <c r="J196" s="77">
        <v>0</v>
      </c>
      <c r="K196" s="77">
        <v>0</v>
      </c>
      <c r="L196" s="77">
        <v>0</v>
      </c>
      <c r="M196" s="77">
        <v>0</v>
      </c>
      <c r="N196" s="77">
        <v>0</v>
      </c>
      <c r="O196" s="77">
        <v>0</v>
      </c>
      <c r="P196" s="77">
        <v>0</v>
      </c>
      <c r="Q196" s="77">
        <v>417</v>
      </c>
      <c r="R196" s="77">
        <v>0</v>
      </c>
      <c r="S196" s="77">
        <v>145</v>
      </c>
      <c r="T196" s="77">
        <v>410</v>
      </c>
      <c r="U196" s="77">
        <v>0</v>
      </c>
      <c r="V196" s="77">
        <v>0</v>
      </c>
      <c r="W196" s="77">
        <v>0</v>
      </c>
      <c r="X196" s="77">
        <v>0</v>
      </c>
      <c r="Y196" s="77">
        <v>0</v>
      </c>
      <c r="Z196" s="77">
        <v>0</v>
      </c>
      <c r="AA196" s="77">
        <v>0</v>
      </c>
      <c r="AB196" s="77">
        <v>0</v>
      </c>
      <c r="AC196" s="77">
        <v>0</v>
      </c>
      <c r="AD196" s="77">
        <v>0</v>
      </c>
      <c r="AE196" s="77">
        <v>0</v>
      </c>
      <c r="AF196" s="77">
        <v>0</v>
      </c>
      <c r="AG196" s="77">
        <v>0</v>
      </c>
      <c r="AH196" s="77">
        <v>0</v>
      </c>
      <c r="AI196" s="77">
        <v>0</v>
      </c>
      <c r="AJ196" s="77">
        <v>0</v>
      </c>
      <c r="AK196" s="77">
        <v>0</v>
      </c>
      <c r="AL196" s="77">
        <v>0</v>
      </c>
      <c r="AM196" s="77">
        <v>0</v>
      </c>
      <c r="AN196" s="77">
        <v>781</v>
      </c>
      <c r="AO196" s="77">
        <v>0</v>
      </c>
      <c r="AP196" s="77">
        <v>0</v>
      </c>
      <c r="AQ196" s="77">
        <v>0</v>
      </c>
      <c r="AR196" s="77">
        <v>1796</v>
      </c>
      <c r="AS196" s="77">
        <v>0</v>
      </c>
      <c r="AT196" s="77">
        <v>241</v>
      </c>
      <c r="AU196" s="77">
        <v>0</v>
      </c>
      <c r="AV196" s="77">
        <v>0</v>
      </c>
      <c r="AW196" s="77">
        <v>0</v>
      </c>
      <c r="AX196" s="77">
        <v>0</v>
      </c>
      <c r="AY196" s="77">
        <v>0</v>
      </c>
      <c r="AZ196" s="77">
        <v>0</v>
      </c>
      <c r="BA196" s="77">
        <v>0</v>
      </c>
      <c r="BB196" s="77">
        <v>975</v>
      </c>
      <c r="BC196" s="77">
        <v>1880</v>
      </c>
      <c r="BD196" s="77">
        <v>0</v>
      </c>
      <c r="BE196" s="77">
        <v>0</v>
      </c>
      <c r="BF196" s="77">
        <v>0</v>
      </c>
      <c r="BG196" s="77">
        <v>0</v>
      </c>
      <c r="BH196" s="77">
        <v>10</v>
      </c>
      <c r="BI196" s="77">
        <v>0</v>
      </c>
      <c r="BJ196" s="77">
        <v>0</v>
      </c>
      <c r="BK196" s="77">
        <v>0</v>
      </c>
      <c r="BL196" s="77">
        <v>0</v>
      </c>
      <c r="BM196" s="77">
        <v>0</v>
      </c>
      <c r="BN196" s="77">
        <v>0</v>
      </c>
      <c r="BO196" s="77">
        <v>0</v>
      </c>
      <c r="BP196" s="77">
        <v>0</v>
      </c>
      <c r="BQ196" s="77">
        <v>0</v>
      </c>
      <c r="BR196" s="77">
        <v>122</v>
      </c>
      <c r="BS196" s="77">
        <v>122</v>
      </c>
      <c r="BT196" s="77">
        <v>51</v>
      </c>
      <c r="BU196" s="77">
        <v>0</v>
      </c>
      <c r="BV196" s="77">
        <v>50</v>
      </c>
      <c r="BW196" s="77">
        <v>0</v>
      </c>
      <c r="BX196" s="77">
        <v>0</v>
      </c>
      <c r="BY196" s="77">
        <v>200</v>
      </c>
      <c r="BZ196" s="77">
        <v>0</v>
      </c>
      <c r="CA196" s="77">
        <v>0</v>
      </c>
      <c r="CB196" s="77">
        <v>0</v>
      </c>
      <c r="CC196" s="77">
        <v>401</v>
      </c>
      <c r="CD196" s="77">
        <v>0</v>
      </c>
      <c r="CE196" s="77">
        <v>0</v>
      </c>
      <c r="CF196" s="77">
        <v>309</v>
      </c>
      <c r="CG196" s="77">
        <v>0</v>
      </c>
      <c r="CH196" s="77">
        <v>289</v>
      </c>
      <c r="CI196" s="77">
        <v>0</v>
      </c>
      <c r="CJ196" s="77">
        <v>302</v>
      </c>
      <c r="CK196" s="78">
        <v>8579</v>
      </c>
    </row>
    <row r="197" spans="1:90" x14ac:dyDescent="0.25">
      <c r="A197" s="57" t="s">
        <v>239</v>
      </c>
      <c r="B197" s="76">
        <v>574</v>
      </c>
      <c r="C197" s="77">
        <v>0</v>
      </c>
      <c r="D197" s="77">
        <v>10</v>
      </c>
      <c r="E197" s="77">
        <v>87</v>
      </c>
      <c r="F197" s="77">
        <v>126</v>
      </c>
      <c r="G197" s="77">
        <v>0</v>
      </c>
      <c r="H197" s="77">
        <v>0</v>
      </c>
      <c r="I197" s="77">
        <v>0</v>
      </c>
      <c r="J197" s="77">
        <v>0</v>
      </c>
      <c r="K197" s="77">
        <v>165</v>
      </c>
      <c r="L197" s="77">
        <v>162</v>
      </c>
      <c r="M197" s="77">
        <v>0</v>
      </c>
      <c r="N197" s="77">
        <v>0</v>
      </c>
      <c r="O197" s="77">
        <v>0</v>
      </c>
      <c r="P197" s="77">
        <v>0</v>
      </c>
      <c r="Q197" s="77">
        <v>830</v>
      </c>
      <c r="R197" s="77">
        <v>0</v>
      </c>
      <c r="S197" s="77">
        <v>207</v>
      </c>
      <c r="T197" s="77">
        <v>1000</v>
      </c>
      <c r="U197" s="77">
        <v>0</v>
      </c>
      <c r="V197" s="77">
        <v>0</v>
      </c>
      <c r="W197" s="77">
        <v>0</v>
      </c>
      <c r="X197" s="77">
        <v>0</v>
      </c>
      <c r="Y197" s="77">
        <v>0</v>
      </c>
      <c r="Z197" s="77">
        <v>0</v>
      </c>
      <c r="AA197" s="77">
        <v>7</v>
      </c>
      <c r="AB197" s="77">
        <v>7</v>
      </c>
      <c r="AC197" s="77">
        <v>0</v>
      </c>
      <c r="AD197" s="77">
        <v>0</v>
      </c>
      <c r="AE197" s="77">
        <v>0</v>
      </c>
      <c r="AF197" s="77">
        <v>0</v>
      </c>
      <c r="AG197" s="77">
        <v>144</v>
      </c>
      <c r="AH197" s="77">
        <v>113</v>
      </c>
      <c r="AI197" s="77">
        <v>0</v>
      </c>
      <c r="AJ197" s="77">
        <v>0</v>
      </c>
      <c r="AK197" s="77">
        <v>0</v>
      </c>
      <c r="AL197" s="77">
        <v>37</v>
      </c>
      <c r="AM197" s="77">
        <v>0</v>
      </c>
      <c r="AN197" s="77">
        <v>1764</v>
      </c>
      <c r="AO197" s="77">
        <v>452</v>
      </c>
      <c r="AP197" s="77">
        <v>0</v>
      </c>
      <c r="AQ197" s="77">
        <v>94</v>
      </c>
      <c r="AR197" s="77">
        <v>2899</v>
      </c>
      <c r="AS197" s="77">
        <v>0</v>
      </c>
      <c r="AT197" s="77">
        <v>372</v>
      </c>
      <c r="AU197" s="77">
        <v>530</v>
      </c>
      <c r="AV197" s="77">
        <v>0</v>
      </c>
      <c r="AW197" s="77">
        <v>0</v>
      </c>
      <c r="AX197" s="77">
        <v>0</v>
      </c>
      <c r="AY197" s="77">
        <v>0</v>
      </c>
      <c r="AZ197" s="77">
        <v>0</v>
      </c>
      <c r="BA197" s="77">
        <v>0</v>
      </c>
      <c r="BB197" s="77">
        <v>1440</v>
      </c>
      <c r="BC197" s="77">
        <v>850</v>
      </c>
      <c r="BD197" s="77">
        <v>0</v>
      </c>
      <c r="BE197" s="77">
        <v>0</v>
      </c>
      <c r="BF197" s="77">
        <v>0</v>
      </c>
      <c r="BG197" s="77">
        <v>136</v>
      </c>
      <c r="BH197" s="77">
        <v>20</v>
      </c>
      <c r="BI197" s="77">
        <v>39</v>
      </c>
      <c r="BJ197" s="77">
        <v>22</v>
      </c>
      <c r="BK197" s="77">
        <v>0</v>
      </c>
      <c r="BL197" s="77">
        <v>0</v>
      </c>
      <c r="BM197" s="77">
        <v>53</v>
      </c>
      <c r="BN197" s="77">
        <v>12</v>
      </c>
      <c r="BO197" s="77">
        <v>40</v>
      </c>
      <c r="BP197" s="77">
        <v>7</v>
      </c>
      <c r="BQ197" s="77">
        <v>26</v>
      </c>
      <c r="BR197" s="77">
        <v>243</v>
      </c>
      <c r="BS197" s="77">
        <v>243</v>
      </c>
      <c r="BT197" s="77">
        <v>86</v>
      </c>
      <c r="BU197" s="77">
        <v>15</v>
      </c>
      <c r="BV197" s="77">
        <v>86</v>
      </c>
      <c r="BW197" s="77">
        <v>18</v>
      </c>
      <c r="BX197" s="77">
        <v>0</v>
      </c>
      <c r="BY197" s="77">
        <v>286</v>
      </c>
      <c r="BZ197" s="77">
        <v>135</v>
      </c>
      <c r="CA197" s="77">
        <v>135</v>
      </c>
      <c r="CB197" s="77">
        <v>0</v>
      </c>
      <c r="CC197" s="77">
        <v>791</v>
      </c>
      <c r="CD197" s="77">
        <v>0</v>
      </c>
      <c r="CE197" s="77">
        <v>44</v>
      </c>
      <c r="CF197" s="77">
        <v>1005</v>
      </c>
      <c r="CG197" s="77">
        <v>0</v>
      </c>
      <c r="CH197" s="77">
        <v>704</v>
      </c>
      <c r="CI197" s="77">
        <v>0</v>
      </c>
      <c r="CJ197" s="77">
        <v>520</v>
      </c>
      <c r="CK197" s="78">
        <v>16536</v>
      </c>
    </row>
    <row r="198" spans="1:90" x14ac:dyDescent="0.25">
      <c r="A198" s="57" t="s">
        <v>240</v>
      </c>
      <c r="B198" s="76">
        <v>278</v>
      </c>
      <c r="C198" s="77">
        <v>0</v>
      </c>
      <c r="D198" s="77">
        <v>62</v>
      </c>
      <c r="E198" s="77">
        <v>0</v>
      </c>
      <c r="F198" s="77">
        <v>24</v>
      </c>
      <c r="G198" s="77">
        <v>0</v>
      </c>
      <c r="H198" s="77">
        <v>0</v>
      </c>
      <c r="I198" s="77">
        <v>0</v>
      </c>
      <c r="J198" s="77">
        <v>0</v>
      </c>
      <c r="K198" s="77">
        <v>0</v>
      </c>
      <c r="L198" s="77">
        <v>0</v>
      </c>
      <c r="M198" s="77">
        <v>0</v>
      </c>
      <c r="N198" s="77">
        <v>0</v>
      </c>
      <c r="O198" s="77">
        <v>0</v>
      </c>
      <c r="P198" s="77">
        <v>0</v>
      </c>
      <c r="Q198" s="77">
        <v>357</v>
      </c>
      <c r="R198" s="77">
        <v>0</v>
      </c>
      <c r="S198" s="77">
        <v>97</v>
      </c>
      <c r="T198" s="77">
        <v>430</v>
      </c>
      <c r="U198" s="77">
        <v>0</v>
      </c>
      <c r="V198" s="77">
        <v>0</v>
      </c>
      <c r="W198" s="77">
        <v>0</v>
      </c>
      <c r="X198" s="77">
        <v>0</v>
      </c>
      <c r="Y198" s="77">
        <v>0</v>
      </c>
      <c r="Z198" s="77">
        <v>0</v>
      </c>
      <c r="AA198" s="77">
        <v>0</v>
      </c>
      <c r="AB198" s="77">
        <v>0</v>
      </c>
      <c r="AC198" s="77">
        <v>0</v>
      </c>
      <c r="AD198" s="77">
        <v>0</v>
      </c>
      <c r="AE198" s="77">
        <v>0</v>
      </c>
      <c r="AF198" s="77">
        <v>0</v>
      </c>
      <c r="AG198" s="77">
        <v>200</v>
      </c>
      <c r="AH198" s="77">
        <v>27</v>
      </c>
      <c r="AI198" s="77">
        <v>0</v>
      </c>
      <c r="AJ198" s="77">
        <v>0</v>
      </c>
      <c r="AK198" s="77">
        <v>0</v>
      </c>
      <c r="AL198" s="77">
        <v>33</v>
      </c>
      <c r="AM198" s="77">
        <v>0</v>
      </c>
      <c r="AN198" s="77">
        <v>497</v>
      </c>
      <c r="AO198" s="77">
        <v>145</v>
      </c>
      <c r="AP198" s="77">
        <v>0</v>
      </c>
      <c r="AQ198" s="77">
        <v>0</v>
      </c>
      <c r="AR198" s="77">
        <v>193</v>
      </c>
      <c r="AS198" s="77">
        <v>0</v>
      </c>
      <c r="AT198" s="77">
        <v>245</v>
      </c>
      <c r="AU198" s="77">
        <v>245</v>
      </c>
      <c r="AV198" s="77">
        <v>0</v>
      </c>
      <c r="AW198" s="77">
        <v>0</v>
      </c>
      <c r="AX198" s="77">
        <v>0</v>
      </c>
      <c r="AY198" s="77">
        <v>0</v>
      </c>
      <c r="AZ198" s="77">
        <v>0</v>
      </c>
      <c r="BA198" s="77">
        <v>0</v>
      </c>
      <c r="BB198" s="77">
        <v>479</v>
      </c>
      <c r="BC198" s="77">
        <v>514</v>
      </c>
      <c r="BD198" s="77">
        <v>0</v>
      </c>
      <c r="BE198" s="77">
        <v>0</v>
      </c>
      <c r="BF198" s="77">
        <v>0</v>
      </c>
      <c r="BG198" s="77">
        <v>125</v>
      </c>
      <c r="BH198" s="77">
        <v>0</v>
      </c>
      <c r="BI198" s="77">
        <v>0</v>
      </c>
      <c r="BJ198" s="77">
        <v>0</v>
      </c>
      <c r="BK198" s="77">
        <v>0</v>
      </c>
      <c r="BL198" s="77">
        <v>0</v>
      </c>
      <c r="BM198" s="77">
        <v>0</v>
      </c>
      <c r="BN198" s="77">
        <v>0</v>
      </c>
      <c r="BO198" s="77">
        <v>0</v>
      </c>
      <c r="BP198" s="77">
        <v>0</v>
      </c>
      <c r="BQ198" s="77">
        <v>0</v>
      </c>
      <c r="BR198" s="77">
        <v>53</v>
      </c>
      <c r="BS198" s="77">
        <v>53</v>
      </c>
      <c r="BT198" s="77">
        <v>0</v>
      </c>
      <c r="BU198" s="77">
        <v>0</v>
      </c>
      <c r="BV198" s="77">
        <v>0</v>
      </c>
      <c r="BW198" s="77">
        <v>0</v>
      </c>
      <c r="BX198" s="77">
        <v>0</v>
      </c>
      <c r="BY198" s="77">
        <v>48</v>
      </c>
      <c r="BZ198" s="77">
        <v>55</v>
      </c>
      <c r="CA198" s="77">
        <v>55</v>
      </c>
      <c r="CB198" s="77">
        <v>0</v>
      </c>
      <c r="CC198" s="77">
        <v>382</v>
      </c>
      <c r="CD198" s="77">
        <v>0</v>
      </c>
      <c r="CE198" s="77">
        <v>0</v>
      </c>
      <c r="CF198" s="77">
        <v>420</v>
      </c>
      <c r="CG198" s="77">
        <v>0</v>
      </c>
      <c r="CH198" s="77">
        <v>245</v>
      </c>
      <c r="CI198" s="77">
        <v>0</v>
      </c>
      <c r="CJ198" s="77">
        <v>158</v>
      </c>
      <c r="CK198" s="78">
        <v>5420</v>
      </c>
    </row>
    <row r="199" spans="1:90" x14ac:dyDescent="0.25">
      <c r="A199" s="57" t="s">
        <v>241</v>
      </c>
      <c r="B199" s="76">
        <v>0</v>
      </c>
      <c r="C199" s="77">
        <v>0</v>
      </c>
      <c r="D199" s="77">
        <v>0</v>
      </c>
      <c r="E199" s="77">
        <v>4</v>
      </c>
      <c r="F199" s="77">
        <v>9</v>
      </c>
      <c r="G199" s="77">
        <v>0</v>
      </c>
      <c r="H199" s="77">
        <v>0</v>
      </c>
      <c r="I199" s="77">
        <v>0</v>
      </c>
      <c r="J199" s="77">
        <v>0</v>
      </c>
      <c r="K199" s="77">
        <v>0</v>
      </c>
      <c r="L199" s="77">
        <v>0</v>
      </c>
      <c r="M199" s="77">
        <v>0</v>
      </c>
      <c r="N199" s="77">
        <v>0</v>
      </c>
      <c r="O199" s="77">
        <v>0</v>
      </c>
      <c r="P199" s="77">
        <v>0</v>
      </c>
      <c r="Q199" s="77">
        <v>293</v>
      </c>
      <c r="R199" s="77">
        <v>0</v>
      </c>
      <c r="S199" s="77">
        <v>191</v>
      </c>
      <c r="T199" s="77">
        <v>59</v>
      </c>
      <c r="U199" s="77">
        <v>0</v>
      </c>
      <c r="V199" s="77">
        <v>0</v>
      </c>
      <c r="W199" s="77">
        <v>0</v>
      </c>
      <c r="X199" s="77">
        <v>0</v>
      </c>
      <c r="Y199" s="77">
        <v>0</v>
      </c>
      <c r="Z199" s="77">
        <v>0</v>
      </c>
      <c r="AA199" s="77">
        <v>0</v>
      </c>
      <c r="AB199" s="77">
        <v>0</v>
      </c>
      <c r="AC199" s="77">
        <v>77</v>
      </c>
      <c r="AD199" s="77">
        <v>0</v>
      </c>
      <c r="AE199" s="77">
        <v>0</v>
      </c>
      <c r="AF199" s="77">
        <v>0</v>
      </c>
      <c r="AG199" s="77">
        <v>0</v>
      </c>
      <c r="AH199" s="77">
        <v>0</v>
      </c>
      <c r="AI199" s="77">
        <v>0</v>
      </c>
      <c r="AJ199" s="77">
        <v>0</v>
      </c>
      <c r="AK199" s="77">
        <v>0</v>
      </c>
      <c r="AL199" s="77">
        <v>0</v>
      </c>
      <c r="AM199" s="77">
        <v>0</v>
      </c>
      <c r="AN199" s="77">
        <v>371</v>
      </c>
      <c r="AO199" s="77">
        <v>25</v>
      </c>
      <c r="AP199" s="77">
        <v>0</v>
      </c>
      <c r="AQ199" s="77">
        <v>0</v>
      </c>
      <c r="AR199" s="77">
        <v>1372</v>
      </c>
      <c r="AS199" s="77">
        <v>0</v>
      </c>
      <c r="AT199" s="77">
        <v>112</v>
      </c>
      <c r="AU199" s="77">
        <v>0</v>
      </c>
      <c r="AV199" s="77">
        <v>0</v>
      </c>
      <c r="AW199" s="77">
        <v>0</v>
      </c>
      <c r="AX199" s="77">
        <v>0</v>
      </c>
      <c r="AY199" s="77">
        <v>0</v>
      </c>
      <c r="AZ199" s="77">
        <v>0</v>
      </c>
      <c r="BA199" s="77">
        <v>0</v>
      </c>
      <c r="BB199" s="77">
        <v>1129</v>
      </c>
      <c r="BC199" s="77">
        <v>1696</v>
      </c>
      <c r="BD199" s="77">
        <v>28</v>
      </c>
      <c r="BE199" s="77">
        <v>0</v>
      </c>
      <c r="BF199" s="77">
        <v>0</v>
      </c>
      <c r="BG199" s="77">
        <v>191</v>
      </c>
      <c r="BH199" s="77">
        <v>42</v>
      </c>
      <c r="BI199" s="77">
        <v>0</v>
      </c>
      <c r="BJ199" s="77">
        <v>4</v>
      </c>
      <c r="BK199" s="77">
        <v>0</v>
      </c>
      <c r="BL199" s="77">
        <v>0</v>
      </c>
      <c r="BM199" s="77">
        <v>0</v>
      </c>
      <c r="BN199" s="77">
        <v>0</v>
      </c>
      <c r="BO199" s="77">
        <v>0</v>
      </c>
      <c r="BP199" s="77">
        <v>0</v>
      </c>
      <c r="BQ199" s="77">
        <v>0</v>
      </c>
      <c r="BR199" s="77">
        <v>124</v>
      </c>
      <c r="BS199" s="77">
        <v>124</v>
      </c>
      <c r="BT199" s="77">
        <v>27</v>
      </c>
      <c r="BU199" s="77">
        <v>0</v>
      </c>
      <c r="BV199" s="77">
        <v>27</v>
      </c>
      <c r="BW199" s="77">
        <v>0</v>
      </c>
      <c r="BX199" s="77">
        <v>0</v>
      </c>
      <c r="BY199" s="77">
        <v>164</v>
      </c>
      <c r="BZ199" s="77">
        <v>0</v>
      </c>
      <c r="CA199" s="77">
        <v>0</v>
      </c>
      <c r="CB199" s="77">
        <v>0</v>
      </c>
      <c r="CC199" s="77">
        <v>273</v>
      </c>
      <c r="CD199" s="77">
        <v>0</v>
      </c>
      <c r="CE199" s="77">
        <v>0</v>
      </c>
      <c r="CF199" s="77">
        <v>210</v>
      </c>
      <c r="CG199" s="77">
        <v>0</v>
      </c>
      <c r="CH199" s="77">
        <v>113</v>
      </c>
      <c r="CI199" s="77">
        <v>0</v>
      </c>
      <c r="CJ199" s="77">
        <v>88</v>
      </c>
      <c r="CK199" s="78">
        <v>6753</v>
      </c>
    </row>
    <row r="200" spans="1:90" x14ac:dyDescent="0.25">
      <c r="A200" s="23" t="s">
        <v>53</v>
      </c>
      <c r="B200" s="73">
        <v>73</v>
      </c>
      <c r="C200" s="74">
        <v>0</v>
      </c>
      <c r="D200" s="74">
        <v>67</v>
      </c>
      <c r="E200" s="74">
        <v>38</v>
      </c>
      <c r="F200" s="74">
        <v>38</v>
      </c>
      <c r="G200" s="74">
        <v>0</v>
      </c>
      <c r="H200" s="74">
        <v>0</v>
      </c>
      <c r="I200" s="74">
        <v>0</v>
      </c>
      <c r="J200" s="74">
        <v>0</v>
      </c>
      <c r="K200" s="74">
        <v>0</v>
      </c>
      <c r="L200" s="74">
        <v>0</v>
      </c>
      <c r="M200" s="74">
        <v>0</v>
      </c>
      <c r="N200" s="74">
        <v>0</v>
      </c>
      <c r="O200" s="74">
        <v>0</v>
      </c>
      <c r="P200" s="74">
        <v>0</v>
      </c>
      <c r="Q200" s="74">
        <v>842</v>
      </c>
      <c r="R200" s="74">
        <v>0</v>
      </c>
      <c r="S200" s="74">
        <v>572</v>
      </c>
      <c r="T200" s="74">
        <v>1593</v>
      </c>
      <c r="U200" s="74">
        <v>0</v>
      </c>
      <c r="V200" s="74">
        <v>0</v>
      </c>
      <c r="W200" s="74">
        <v>0</v>
      </c>
      <c r="X200" s="74">
        <v>0</v>
      </c>
      <c r="Y200" s="74">
        <v>0</v>
      </c>
      <c r="Z200" s="74">
        <v>0</v>
      </c>
      <c r="AA200" s="74">
        <v>16</v>
      </c>
      <c r="AB200" s="74">
        <v>16</v>
      </c>
      <c r="AC200" s="74">
        <v>0</v>
      </c>
      <c r="AD200" s="74">
        <v>0</v>
      </c>
      <c r="AE200" s="74">
        <v>0</v>
      </c>
      <c r="AF200" s="74">
        <v>0</v>
      </c>
      <c r="AG200" s="74">
        <v>78</v>
      </c>
      <c r="AH200" s="74">
        <v>114</v>
      </c>
      <c r="AI200" s="74">
        <v>0</v>
      </c>
      <c r="AJ200" s="74">
        <v>0</v>
      </c>
      <c r="AK200" s="74">
        <v>0</v>
      </c>
      <c r="AL200" s="74">
        <v>0</v>
      </c>
      <c r="AM200" s="74">
        <v>0</v>
      </c>
      <c r="AN200" s="74">
        <v>3404</v>
      </c>
      <c r="AO200" s="74">
        <v>370</v>
      </c>
      <c r="AP200" s="74">
        <v>0</v>
      </c>
      <c r="AQ200" s="74">
        <v>0</v>
      </c>
      <c r="AR200" s="74">
        <v>6221</v>
      </c>
      <c r="AS200" s="74">
        <v>0</v>
      </c>
      <c r="AT200" s="74">
        <v>0</v>
      </c>
      <c r="AU200" s="74">
        <v>18</v>
      </c>
      <c r="AV200" s="74">
        <v>0</v>
      </c>
      <c r="AW200" s="74">
        <v>0</v>
      </c>
      <c r="AX200" s="74">
        <v>0</v>
      </c>
      <c r="AY200" s="74">
        <v>0</v>
      </c>
      <c r="AZ200" s="74">
        <v>0</v>
      </c>
      <c r="BA200" s="74">
        <v>0</v>
      </c>
      <c r="BB200" s="74">
        <v>2906</v>
      </c>
      <c r="BC200" s="74">
        <v>2718</v>
      </c>
      <c r="BD200" s="74">
        <v>2</v>
      </c>
      <c r="BE200" s="74">
        <v>0</v>
      </c>
      <c r="BF200" s="74">
        <v>0</v>
      </c>
      <c r="BG200" s="74">
        <v>200</v>
      </c>
      <c r="BH200" s="74">
        <v>54</v>
      </c>
      <c r="BI200" s="74">
        <v>0</v>
      </c>
      <c r="BJ200" s="74">
        <v>0</v>
      </c>
      <c r="BK200" s="74">
        <v>0</v>
      </c>
      <c r="BL200" s="74">
        <v>0</v>
      </c>
      <c r="BM200" s="74">
        <v>0</v>
      </c>
      <c r="BN200" s="74">
        <v>0</v>
      </c>
      <c r="BO200" s="74">
        <v>0</v>
      </c>
      <c r="BP200" s="74">
        <v>0</v>
      </c>
      <c r="BQ200" s="74">
        <v>0</v>
      </c>
      <c r="BR200" s="74">
        <v>486</v>
      </c>
      <c r="BS200" s="74">
        <v>439</v>
      </c>
      <c r="BT200" s="74">
        <v>41</v>
      </c>
      <c r="BU200" s="74">
        <v>0</v>
      </c>
      <c r="BV200" s="74">
        <v>41</v>
      </c>
      <c r="BW200" s="74">
        <v>0</v>
      </c>
      <c r="BX200" s="74">
        <v>0</v>
      </c>
      <c r="BY200" s="74">
        <v>535</v>
      </c>
      <c r="BZ200" s="74">
        <v>88</v>
      </c>
      <c r="CA200" s="74">
        <v>88</v>
      </c>
      <c r="CB200" s="74">
        <v>0</v>
      </c>
      <c r="CC200" s="74">
        <v>652</v>
      </c>
      <c r="CD200" s="74">
        <v>0</v>
      </c>
      <c r="CE200" s="74">
        <v>0</v>
      </c>
      <c r="CF200" s="74">
        <v>1586</v>
      </c>
      <c r="CG200" s="74">
        <v>0</v>
      </c>
      <c r="CH200" s="74">
        <v>854</v>
      </c>
      <c r="CI200" s="74">
        <v>752</v>
      </c>
      <c r="CJ200" s="74">
        <v>777</v>
      </c>
      <c r="CK200" s="75">
        <v>25679</v>
      </c>
      <c r="CL200" s="5"/>
    </row>
    <row r="201" spans="1:90" x14ac:dyDescent="0.25">
      <c r="A201" s="57" t="s">
        <v>242</v>
      </c>
      <c r="B201" s="76">
        <v>0</v>
      </c>
      <c r="C201" s="77">
        <v>0</v>
      </c>
      <c r="D201" s="77">
        <v>0</v>
      </c>
      <c r="E201" s="77">
        <v>0</v>
      </c>
      <c r="F201" s="77">
        <v>8</v>
      </c>
      <c r="G201" s="77">
        <v>0</v>
      </c>
      <c r="H201" s="77">
        <v>0</v>
      </c>
      <c r="I201" s="77">
        <v>0</v>
      </c>
      <c r="J201" s="77">
        <v>0</v>
      </c>
      <c r="K201" s="77">
        <v>0</v>
      </c>
      <c r="L201" s="77">
        <v>0</v>
      </c>
      <c r="M201" s="77">
        <v>0</v>
      </c>
      <c r="N201" s="77">
        <v>0</v>
      </c>
      <c r="O201" s="77">
        <v>0</v>
      </c>
      <c r="P201" s="77">
        <v>0</v>
      </c>
      <c r="Q201" s="77">
        <v>616</v>
      </c>
      <c r="R201" s="77">
        <v>0</v>
      </c>
      <c r="S201" s="77">
        <v>358</v>
      </c>
      <c r="T201" s="77">
        <v>1256</v>
      </c>
      <c r="U201" s="77">
        <v>0</v>
      </c>
      <c r="V201" s="77">
        <v>0</v>
      </c>
      <c r="W201" s="77">
        <v>0</v>
      </c>
      <c r="X201" s="77">
        <v>0</v>
      </c>
      <c r="Y201" s="77">
        <v>0</v>
      </c>
      <c r="Z201" s="77">
        <v>0</v>
      </c>
      <c r="AA201" s="77">
        <v>0</v>
      </c>
      <c r="AB201" s="77">
        <v>0</v>
      </c>
      <c r="AC201" s="77">
        <v>0</v>
      </c>
      <c r="AD201" s="77">
        <v>0</v>
      </c>
      <c r="AE201" s="77">
        <v>0</v>
      </c>
      <c r="AF201" s="77">
        <v>0</v>
      </c>
      <c r="AG201" s="77">
        <v>0</v>
      </c>
      <c r="AH201" s="77">
        <v>0</v>
      </c>
      <c r="AI201" s="77">
        <v>0</v>
      </c>
      <c r="AJ201" s="77">
        <v>0</v>
      </c>
      <c r="AK201" s="77">
        <v>0</v>
      </c>
      <c r="AL201" s="77">
        <v>0</v>
      </c>
      <c r="AM201" s="77">
        <v>0</v>
      </c>
      <c r="AN201" s="77">
        <v>2727</v>
      </c>
      <c r="AO201" s="77">
        <v>0</v>
      </c>
      <c r="AP201" s="77">
        <v>0</v>
      </c>
      <c r="AQ201" s="77">
        <v>0</v>
      </c>
      <c r="AR201" s="77">
        <v>5240</v>
      </c>
      <c r="AS201" s="77">
        <v>0</v>
      </c>
      <c r="AT201" s="77">
        <v>0</v>
      </c>
      <c r="AU201" s="77">
        <v>0</v>
      </c>
      <c r="AV201" s="77">
        <v>0</v>
      </c>
      <c r="AW201" s="77">
        <v>0</v>
      </c>
      <c r="AX201" s="77">
        <v>0</v>
      </c>
      <c r="AY201" s="77">
        <v>0</v>
      </c>
      <c r="AZ201" s="77">
        <v>0</v>
      </c>
      <c r="BA201" s="77">
        <v>0</v>
      </c>
      <c r="BB201" s="77">
        <v>2243</v>
      </c>
      <c r="BC201" s="77">
        <v>2469</v>
      </c>
      <c r="BD201" s="77">
        <v>0</v>
      </c>
      <c r="BE201" s="77">
        <v>0</v>
      </c>
      <c r="BF201" s="77">
        <v>0</v>
      </c>
      <c r="BG201" s="77">
        <v>0</v>
      </c>
      <c r="BH201" s="77">
        <v>54</v>
      </c>
      <c r="BI201" s="77">
        <v>0</v>
      </c>
      <c r="BJ201" s="77">
        <v>0</v>
      </c>
      <c r="BK201" s="77">
        <v>0</v>
      </c>
      <c r="BL201" s="77">
        <v>0</v>
      </c>
      <c r="BM201" s="77">
        <v>0</v>
      </c>
      <c r="BN201" s="77">
        <v>0</v>
      </c>
      <c r="BO201" s="77">
        <v>0</v>
      </c>
      <c r="BP201" s="77">
        <v>0</v>
      </c>
      <c r="BQ201" s="77">
        <v>0</v>
      </c>
      <c r="BR201" s="77">
        <v>398</v>
      </c>
      <c r="BS201" s="77">
        <v>351</v>
      </c>
      <c r="BT201" s="77">
        <v>0</v>
      </c>
      <c r="BU201" s="77">
        <v>0</v>
      </c>
      <c r="BV201" s="77">
        <v>0</v>
      </c>
      <c r="BW201" s="77">
        <v>0</v>
      </c>
      <c r="BX201" s="77">
        <v>0</v>
      </c>
      <c r="BY201" s="77">
        <v>384</v>
      </c>
      <c r="BZ201" s="77">
        <v>0</v>
      </c>
      <c r="CA201" s="77">
        <v>0</v>
      </c>
      <c r="CB201" s="77">
        <v>0</v>
      </c>
      <c r="CC201" s="77">
        <v>426</v>
      </c>
      <c r="CD201" s="77">
        <v>0</v>
      </c>
      <c r="CE201" s="77">
        <v>0</v>
      </c>
      <c r="CF201" s="77">
        <v>1250</v>
      </c>
      <c r="CG201" s="77">
        <v>0</v>
      </c>
      <c r="CH201" s="77">
        <v>679</v>
      </c>
      <c r="CI201" s="77">
        <v>497</v>
      </c>
      <c r="CJ201" s="77">
        <v>599</v>
      </c>
      <c r="CK201" s="78">
        <v>19555</v>
      </c>
    </row>
    <row r="202" spans="1:90" x14ac:dyDescent="0.25">
      <c r="A202" s="57" t="s">
        <v>243</v>
      </c>
      <c r="B202" s="76">
        <v>70</v>
      </c>
      <c r="C202" s="77">
        <v>0</v>
      </c>
      <c r="D202" s="77">
        <v>67</v>
      </c>
      <c r="E202" s="77">
        <v>38</v>
      </c>
      <c r="F202" s="77">
        <v>30</v>
      </c>
      <c r="G202" s="77">
        <v>0</v>
      </c>
      <c r="H202" s="77">
        <v>0</v>
      </c>
      <c r="I202" s="77">
        <v>0</v>
      </c>
      <c r="J202" s="77">
        <v>0</v>
      </c>
      <c r="K202" s="77">
        <v>0</v>
      </c>
      <c r="L202" s="77">
        <v>0</v>
      </c>
      <c r="M202" s="77">
        <v>0</v>
      </c>
      <c r="N202" s="77">
        <v>0</v>
      </c>
      <c r="O202" s="77">
        <v>0</v>
      </c>
      <c r="P202" s="77">
        <v>0</v>
      </c>
      <c r="Q202" s="77">
        <v>200</v>
      </c>
      <c r="R202" s="77">
        <v>0</v>
      </c>
      <c r="S202" s="77">
        <v>189</v>
      </c>
      <c r="T202" s="77">
        <v>302</v>
      </c>
      <c r="U202" s="77">
        <v>0</v>
      </c>
      <c r="V202" s="77">
        <v>0</v>
      </c>
      <c r="W202" s="77">
        <v>0</v>
      </c>
      <c r="X202" s="77">
        <v>0</v>
      </c>
      <c r="Y202" s="77">
        <v>0</v>
      </c>
      <c r="Z202" s="77">
        <v>0</v>
      </c>
      <c r="AA202" s="77">
        <v>16</v>
      </c>
      <c r="AB202" s="77">
        <v>16</v>
      </c>
      <c r="AC202" s="77">
        <v>0</v>
      </c>
      <c r="AD202" s="77">
        <v>0</v>
      </c>
      <c r="AE202" s="77">
        <v>0</v>
      </c>
      <c r="AF202" s="77">
        <v>0</v>
      </c>
      <c r="AG202" s="77">
        <v>76</v>
      </c>
      <c r="AH202" s="77">
        <v>101</v>
      </c>
      <c r="AI202" s="77">
        <v>0</v>
      </c>
      <c r="AJ202" s="77">
        <v>0</v>
      </c>
      <c r="AK202" s="77">
        <v>0</v>
      </c>
      <c r="AL202" s="77">
        <v>0</v>
      </c>
      <c r="AM202" s="77">
        <v>0</v>
      </c>
      <c r="AN202" s="77">
        <v>592</v>
      </c>
      <c r="AO202" s="77">
        <v>370</v>
      </c>
      <c r="AP202" s="77">
        <v>0</v>
      </c>
      <c r="AQ202" s="77">
        <v>0</v>
      </c>
      <c r="AR202" s="77">
        <v>946</v>
      </c>
      <c r="AS202" s="77">
        <v>0</v>
      </c>
      <c r="AT202" s="77">
        <v>0</v>
      </c>
      <c r="AU202" s="77">
        <v>0</v>
      </c>
      <c r="AV202" s="77">
        <v>0</v>
      </c>
      <c r="AW202" s="77">
        <v>0</v>
      </c>
      <c r="AX202" s="77">
        <v>0</v>
      </c>
      <c r="AY202" s="77">
        <v>0</v>
      </c>
      <c r="AZ202" s="77">
        <v>0</v>
      </c>
      <c r="BA202" s="77">
        <v>0</v>
      </c>
      <c r="BB202" s="77">
        <v>663</v>
      </c>
      <c r="BC202" s="77">
        <v>249</v>
      </c>
      <c r="BD202" s="77">
        <v>0</v>
      </c>
      <c r="BE202" s="77">
        <v>0</v>
      </c>
      <c r="BF202" s="77">
        <v>0</v>
      </c>
      <c r="BG202" s="77">
        <v>161</v>
      </c>
      <c r="BH202" s="77">
        <v>0</v>
      </c>
      <c r="BI202" s="77">
        <v>0</v>
      </c>
      <c r="BJ202" s="77">
        <v>0</v>
      </c>
      <c r="BK202" s="77">
        <v>0</v>
      </c>
      <c r="BL202" s="77">
        <v>0</v>
      </c>
      <c r="BM202" s="77">
        <v>0</v>
      </c>
      <c r="BN202" s="77">
        <v>0</v>
      </c>
      <c r="BO202" s="77">
        <v>0</v>
      </c>
      <c r="BP202" s="77">
        <v>0</v>
      </c>
      <c r="BQ202" s="77">
        <v>0</v>
      </c>
      <c r="BR202" s="77">
        <v>82</v>
      </c>
      <c r="BS202" s="77">
        <v>82</v>
      </c>
      <c r="BT202" s="77">
        <v>39</v>
      </c>
      <c r="BU202" s="77">
        <v>0</v>
      </c>
      <c r="BV202" s="77">
        <v>39</v>
      </c>
      <c r="BW202" s="77">
        <v>0</v>
      </c>
      <c r="BX202" s="77">
        <v>0</v>
      </c>
      <c r="BY202" s="77">
        <v>136</v>
      </c>
      <c r="BZ202" s="77">
        <v>88</v>
      </c>
      <c r="CA202" s="77">
        <v>88</v>
      </c>
      <c r="CB202" s="77">
        <v>0</v>
      </c>
      <c r="CC202" s="77">
        <v>200</v>
      </c>
      <c r="CD202" s="77">
        <v>0</v>
      </c>
      <c r="CE202" s="77">
        <v>0</v>
      </c>
      <c r="CF202" s="77">
        <v>302</v>
      </c>
      <c r="CG202" s="77">
        <v>0</v>
      </c>
      <c r="CH202" s="77">
        <v>146</v>
      </c>
      <c r="CI202" s="77">
        <v>241</v>
      </c>
      <c r="CJ202" s="77">
        <v>152</v>
      </c>
      <c r="CK202" s="78">
        <v>5681</v>
      </c>
    </row>
    <row r="203" spans="1:90" x14ac:dyDescent="0.25">
      <c r="A203" s="57" t="s">
        <v>244</v>
      </c>
      <c r="B203" s="76">
        <v>3</v>
      </c>
      <c r="C203" s="77">
        <v>0</v>
      </c>
      <c r="D203" s="77">
        <v>0</v>
      </c>
      <c r="E203" s="77">
        <v>0</v>
      </c>
      <c r="F203" s="77">
        <v>0</v>
      </c>
      <c r="G203" s="77">
        <v>0</v>
      </c>
      <c r="H203" s="77">
        <v>0</v>
      </c>
      <c r="I203" s="77">
        <v>0</v>
      </c>
      <c r="J203" s="77">
        <v>0</v>
      </c>
      <c r="K203" s="77">
        <v>0</v>
      </c>
      <c r="L203" s="77">
        <v>0</v>
      </c>
      <c r="M203" s="77">
        <v>0</v>
      </c>
      <c r="N203" s="77">
        <v>0</v>
      </c>
      <c r="O203" s="77">
        <v>0</v>
      </c>
      <c r="P203" s="77">
        <v>0</v>
      </c>
      <c r="Q203" s="77">
        <v>26</v>
      </c>
      <c r="R203" s="77">
        <v>0</v>
      </c>
      <c r="S203" s="77">
        <v>25</v>
      </c>
      <c r="T203" s="77">
        <v>35</v>
      </c>
      <c r="U203" s="77">
        <v>0</v>
      </c>
      <c r="V203" s="77">
        <v>0</v>
      </c>
      <c r="W203" s="77">
        <v>0</v>
      </c>
      <c r="X203" s="77">
        <v>0</v>
      </c>
      <c r="Y203" s="77">
        <v>0</v>
      </c>
      <c r="Z203" s="77">
        <v>0</v>
      </c>
      <c r="AA203" s="77">
        <v>0</v>
      </c>
      <c r="AB203" s="77">
        <v>0</v>
      </c>
      <c r="AC203" s="77">
        <v>0</v>
      </c>
      <c r="AD203" s="77">
        <v>0</v>
      </c>
      <c r="AE203" s="77">
        <v>0</v>
      </c>
      <c r="AF203" s="77">
        <v>0</v>
      </c>
      <c r="AG203" s="77">
        <v>2</v>
      </c>
      <c r="AH203" s="77">
        <v>13</v>
      </c>
      <c r="AI203" s="77">
        <v>0</v>
      </c>
      <c r="AJ203" s="77">
        <v>0</v>
      </c>
      <c r="AK203" s="77">
        <v>0</v>
      </c>
      <c r="AL203" s="77">
        <v>0</v>
      </c>
      <c r="AM203" s="77">
        <v>0</v>
      </c>
      <c r="AN203" s="77">
        <v>85</v>
      </c>
      <c r="AO203" s="77">
        <v>0</v>
      </c>
      <c r="AP203" s="77">
        <v>0</v>
      </c>
      <c r="AQ203" s="77">
        <v>0</v>
      </c>
      <c r="AR203" s="77">
        <v>35</v>
      </c>
      <c r="AS203" s="77">
        <v>0</v>
      </c>
      <c r="AT203" s="77">
        <v>0</v>
      </c>
      <c r="AU203" s="77">
        <v>18</v>
      </c>
      <c r="AV203" s="77">
        <v>0</v>
      </c>
      <c r="AW203" s="77">
        <v>0</v>
      </c>
      <c r="AX203" s="77">
        <v>0</v>
      </c>
      <c r="AY203" s="77">
        <v>0</v>
      </c>
      <c r="AZ203" s="77">
        <v>0</v>
      </c>
      <c r="BA203" s="77">
        <v>0</v>
      </c>
      <c r="BB203" s="77">
        <v>0</v>
      </c>
      <c r="BC203" s="77">
        <v>0</v>
      </c>
      <c r="BD203" s="77">
        <v>2</v>
      </c>
      <c r="BE203" s="77">
        <v>0</v>
      </c>
      <c r="BF203" s="77">
        <v>0</v>
      </c>
      <c r="BG203" s="77">
        <v>39</v>
      </c>
      <c r="BH203" s="77">
        <v>0</v>
      </c>
      <c r="BI203" s="77">
        <v>0</v>
      </c>
      <c r="BJ203" s="77">
        <v>0</v>
      </c>
      <c r="BK203" s="77">
        <v>0</v>
      </c>
      <c r="BL203" s="77">
        <v>0</v>
      </c>
      <c r="BM203" s="77">
        <v>0</v>
      </c>
      <c r="BN203" s="77">
        <v>0</v>
      </c>
      <c r="BO203" s="77">
        <v>0</v>
      </c>
      <c r="BP203" s="77">
        <v>0</v>
      </c>
      <c r="BQ203" s="77">
        <v>0</v>
      </c>
      <c r="BR203" s="77">
        <v>6</v>
      </c>
      <c r="BS203" s="77">
        <v>6</v>
      </c>
      <c r="BT203" s="77">
        <v>2</v>
      </c>
      <c r="BU203" s="77">
        <v>0</v>
      </c>
      <c r="BV203" s="77">
        <v>2</v>
      </c>
      <c r="BW203" s="77">
        <v>0</v>
      </c>
      <c r="BX203" s="77">
        <v>0</v>
      </c>
      <c r="BY203" s="77">
        <v>15</v>
      </c>
      <c r="BZ203" s="77">
        <v>0</v>
      </c>
      <c r="CA203" s="77">
        <v>0</v>
      </c>
      <c r="CB203" s="77">
        <v>0</v>
      </c>
      <c r="CC203" s="77">
        <v>26</v>
      </c>
      <c r="CD203" s="77">
        <v>0</v>
      </c>
      <c r="CE203" s="77">
        <v>0</v>
      </c>
      <c r="CF203" s="77">
        <v>34</v>
      </c>
      <c r="CG203" s="77">
        <v>0</v>
      </c>
      <c r="CH203" s="77">
        <v>29</v>
      </c>
      <c r="CI203" s="77">
        <v>14</v>
      </c>
      <c r="CJ203" s="77">
        <v>26</v>
      </c>
      <c r="CK203" s="78">
        <v>443</v>
      </c>
    </row>
    <row r="204" spans="1:90" x14ac:dyDescent="0.25">
      <c r="A204" s="23" t="s">
        <v>54</v>
      </c>
      <c r="B204" s="73">
        <v>1324</v>
      </c>
      <c r="C204" s="74">
        <v>456</v>
      </c>
      <c r="D204" s="74">
        <v>114</v>
      </c>
      <c r="E204" s="74">
        <v>54</v>
      </c>
      <c r="F204" s="74">
        <v>465</v>
      </c>
      <c r="G204" s="74">
        <v>0</v>
      </c>
      <c r="H204" s="74">
        <v>0</v>
      </c>
      <c r="I204" s="74">
        <v>0</v>
      </c>
      <c r="J204" s="74">
        <v>1208</v>
      </c>
      <c r="K204" s="74">
        <v>583</v>
      </c>
      <c r="L204" s="74">
        <v>1017</v>
      </c>
      <c r="M204" s="74">
        <v>0</v>
      </c>
      <c r="N204" s="74">
        <v>134</v>
      </c>
      <c r="O204" s="74">
        <v>190</v>
      </c>
      <c r="P204" s="74">
        <v>1250</v>
      </c>
      <c r="Q204" s="74">
        <v>3711</v>
      </c>
      <c r="R204" s="74">
        <v>0</v>
      </c>
      <c r="S204" s="74">
        <v>1115</v>
      </c>
      <c r="T204" s="74">
        <v>6269</v>
      </c>
      <c r="U204" s="74">
        <v>0</v>
      </c>
      <c r="V204" s="74">
        <v>0</v>
      </c>
      <c r="W204" s="74">
        <v>0</v>
      </c>
      <c r="X204" s="74">
        <v>0</v>
      </c>
      <c r="Y204" s="74">
        <v>0</v>
      </c>
      <c r="Z204" s="74">
        <v>0</v>
      </c>
      <c r="AA204" s="74">
        <v>20</v>
      </c>
      <c r="AB204" s="74">
        <v>20</v>
      </c>
      <c r="AC204" s="74">
        <v>43</v>
      </c>
      <c r="AD204" s="74">
        <v>0</v>
      </c>
      <c r="AE204" s="74">
        <v>0</v>
      </c>
      <c r="AF204" s="74">
        <v>22</v>
      </c>
      <c r="AG204" s="74">
        <v>1307</v>
      </c>
      <c r="AH204" s="74">
        <v>800</v>
      </c>
      <c r="AI204" s="74">
        <v>0</v>
      </c>
      <c r="AJ204" s="74">
        <v>0</v>
      </c>
      <c r="AK204" s="74">
        <v>593</v>
      </c>
      <c r="AL204" s="74">
        <v>92</v>
      </c>
      <c r="AM204" s="74">
        <v>1</v>
      </c>
      <c r="AN204" s="74">
        <v>10264</v>
      </c>
      <c r="AO204" s="74">
        <v>991</v>
      </c>
      <c r="AP204" s="74">
        <v>0</v>
      </c>
      <c r="AQ204" s="74">
        <v>256</v>
      </c>
      <c r="AR204" s="74">
        <v>16452</v>
      </c>
      <c r="AS204" s="74">
        <v>0</v>
      </c>
      <c r="AT204" s="74">
        <v>2520</v>
      </c>
      <c r="AU204" s="74">
        <v>2532</v>
      </c>
      <c r="AV204" s="74">
        <v>0</v>
      </c>
      <c r="AW204" s="74">
        <v>0</v>
      </c>
      <c r="AX204" s="74">
        <v>0</v>
      </c>
      <c r="AY204" s="74">
        <v>0</v>
      </c>
      <c r="AZ204" s="74">
        <v>473</v>
      </c>
      <c r="BA204" s="74">
        <v>390</v>
      </c>
      <c r="BB204" s="74">
        <v>8272</v>
      </c>
      <c r="BC204" s="74">
        <v>15152</v>
      </c>
      <c r="BD204" s="74">
        <v>56</v>
      </c>
      <c r="BE204" s="74">
        <v>1380</v>
      </c>
      <c r="BF204" s="74">
        <v>0</v>
      </c>
      <c r="BG204" s="74">
        <v>1400</v>
      </c>
      <c r="BH204" s="74">
        <v>6</v>
      </c>
      <c r="BI204" s="74">
        <v>103</v>
      </c>
      <c r="BJ204" s="74">
        <v>178</v>
      </c>
      <c r="BK204" s="74">
        <v>0</v>
      </c>
      <c r="BL204" s="74">
        <v>1402</v>
      </c>
      <c r="BM204" s="74">
        <v>235</v>
      </c>
      <c r="BN204" s="74">
        <v>0</v>
      </c>
      <c r="BO204" s="74">
        <v>81</v>
      </c>
      <c r="BP204" s="74">
        <v>191</v>
      </c>
      <c r="BQ204" s="74">
        <v>1442</v>
      </c>
      <c r="BR204" s="74">
        <v>3302</v>
      </c>
      <c r="BS204" s="74">
        <v>3281</v>
      </c>
      <c r="BT204" s="74">
        <v>469</v>
      </c>
      <c r="BU204" s="74">
        <v>583</v>
      </c>
      <c r="BV204" s="74">
        <v>683</v>
      </c>
      <c r="BW204" s="74">
        <v>239</v>
      </c>
      <c r="BX204" s="74">
        <v>0</v>
      </c>
      <c r="BY204" s="74">
        <v>2220</v>
      </c>
      <c r="BZ204" s="74">
        <v>212</v>
      </c>
      <c r="CA204" s="74">
        <v>212</v>
      </c>
      <c r="CB204" s="74">
        <v>141</v>
      </c>
      <c r="CC204" s="74">
        <v>3758</v>
      </c>
      <c r="CD204" s="74">
        <v>123</v>
      </c>
      <c r="CE204" s="74">
        <v>264</v>
      </c>
      <c r="CF204" s="74">
        <v>6289</v>
      </c>
      <c r="CG204" s="74">
        <v>0</v>
      </c>
      <c r="CH204" s="74">
        <v>1162</v>
      </c>
      <c r="CI204" s="74">
        <v>0</v>
      </c>
      <c r="CJ204" s="74">
        <v>2844</v>
      </c>
      <c r="CK204" s="75">
        <v>110346</v>
      </c>
      <c r="CL204" s="5"/>
    </row>
    <row r="205" spans="1:90" x14ac:dyDescent="0.25">
      <c r="A205" s="57" t="s">
        <v>246</v>
      </c>
      <c r="B205" s="76">
        <v>590</v>
      </c>
      <c r="C205" s="77">
        <v>456</v>
      </c>
      <c r="D205" s="77">
        <v>0</v>
      </c>
      <c r="E205" s="77">
        <v>0</v>
      </c>
      <c r="F205" s="77">
        <v>191</v>
      </c>
      <c r="G205" s="77">
        <v>0</v>
      </c>
      <c r="H205" s="77">
        <v>0</v>
      </c>
      <c r="I205" s="77">
        <v>0</v>
      </c>
      <c r="J205" s="77">
        <v>1208</v>
      </c>
      <c r="K205" s="77">
        <v>574</v>
      </c>
      <c r="L205" s="77">
        <v>1008</v>
      </c>
      <c r="M205" s="77">
        <v>0</v>
      </c>
      <c r="N205" s="77">
        <v>134</v>
      </c>
      <c r="O205" s="77">
        <v>190</v>
      </c>
      <c r="P205" s="77">
        <v>1250</v>
      </c>
      <c r="Q205" s="77">
        <v>2058</v>
      </c>
      <c r="R205" s="77">
        <v>0</v>
      </c>
      <c r="S205" s="77">
        <v>289</v>
      </c>
      <c r="T205" s="77">
        <v>3876</v>
      </c>
      <c r="U205" s="77">
        <v>0</v>
      </c>
      <c r="V205" s="77">
        <v>0</v>
      </c>
      <c r="W205" s="77">
        <v>0</v>
      </c>
      <c r="X205" s="77">
        <v>0</v>
      </c>
      <c r="Y205" s="77">
        <v>0</v>
      </c>
      <c r="Z205" s="77">
        <v>0</v>
      </c>
      <c r="AA205" s="77">
        <v>12</v>
      </c>
      <c r="AB205" s="77">
        <v>12</v>
      </c>
      <c r="AC205" s="77">
        <v>35</v>
      </c>
      <c r="AD205" s="77">
        <v>0</v>
      </c>
      <c r="AE205" s="77">
        <v>0</v>
      </c>
      <c r="AF205" s="77">
        <v>0</v>
      </c>
      <c r="AG205" s="77">
        <v>583</v>
      </c>
      <c r="AH205" s="77">
        <v>14</v>
      </c>
      <c r="AI205" s="77">
        <v>0</v>
      </c>
      <c r="AJ205" s="77">
        <v>0</v>
      </c>
      <c r="AK205" s="77">
        <v>593</v>
      </c>
      <c r="AL205" s="77">
        <v>92</v>
      </c>
      <c r="AM205" s="77">
        <v>0</v>
      </c>
      <c r="AN205" s="77">
        <v>6385</v>
      </c>
      <c r="AO205" s="77">
        <v>460</v>
      </c>
      <c r="AP205" s="77">
        <v>0</v>
      </c>
      <c r="AQ205" s="77">
        <v>8</v>
      </c>
      <c r="AR205" s="77">
        <v>8399</v>
      </c>
      <c r="AS205" s="77">
        <v>0</v>
      </c>
      <c r="AT205" s="77">
        <v>1232</v>
      </c>
      <c r="AU205" s="77">
        <v>1212</v>
      </c>
      <c r="AV205" s="77">
        <v>0</v>
      </c>
      <c r="AW205" s="77">
        <v>0</v>
      </c>
      <c r="AX205" s="77">
        <v>0</v>
      </c>
      <c r="AY205" s="77">
        <v>0</v>
      </c>
      <c r="AZ205" s="77">
        <v>473</v>
      </c>
      <c r="BA205" s="77">
        <v>390</v>
      </c>
      <c r="BB205" s="77">
        <v>3721</v>
      </c>
      <c r="BC205" s="77">
        <v>6934</v>
      </c>
      <c r="BD205" s="77">
        <v>0</v>
      </c>
      <c r="BE205" s="77">
        <v>1380</v>
      </c>
      <c r="BF205" s="77">
        <v>0</v>
      </c>
      <c r="BG205" s="77">
        <v>272</v>
      </c>
      <c r="BH205" s="77">
        <v>6</v>
      </c>
      <c r="BI205" s="77">
        <v>103</v>
      </c>
      <c r="BJ205" s="77">
        <v>120</v>
      </c>
      <c r="BK205" s="77">
        <v>0</v>
      </c>
      <c r="BL205" s="77">
        <v>1402</v>
      </c>
      <c r="BM205" s="77">
        <v>159</v>
      </c>
      <c r="BN205" s="77">
        <v>0</v>
      </c>
      <c r="BO205" s="77">
        <v>7</v>
      </c>
      <c r="BP205" s="77">
        <v>191</v>
      </c>
      <c r="BQ205" s="77">
        <v>1403</v>
      </c>
      <c r="BR205" s="77">
        <v>1800</v>
      </c>
      <c r="BS205" s="77">
        <v>1797</v>
      </c>
      <c r="BT205" s="77">
        <v>262</v>
      </c>
      <c r="BU205" s="77">
        <v>491</v>
      </c>
      <c r="BV205" s="77">
        <v>440</v>
      </c>
      <c r="BW205" s="77">
        <v>147</v>
      </c>
      <c r="BX205" s="77">
        <v>0</v>
      </c>
      <c r="BY205" s="77">
        <v>601</v>
      </c>
      <c r="BZ205" s="77">
        <v>0</v>
      </c>
      <c r="CA205" s="77">
        <v>0</v>
      </c>
      <c r="CB205" s="77">
        <v>0</v>
      </c>
      <c r="CC205" s="77">
        <v>2141</v>
      </c>
      <c r="CD205" s="77">
        <v>123</v>
      </c>
      <c r="CE205" s="77">
        <v>173</v>
      </c>
      <c r="CF205" s="77">
        <v>3872</v>
      </c>
      <c r="CG205" s="77">
        <v>0</v>
      </c>
      <c r="CH205" s="77">
        <v>273</v>
      </c>
      <c r="CI205" s="77">
        <v>0</v>
      </c>
      <c r="CJ205" s="77">
        <v>1269</v>
      </c>
      <c r="CK205" s="78">
        <v>60811</v>
      </c>
    </row>
    <row r="206" spans="1:90" x14ac:dyDescent="0.25">
      <c r="A206" s="57" t="s">
        <v>245</v>
      </c>
      <c r="B206" s="76">
        <v>102</v>
      </c>
      <c r="C206" s="77">
        <v>0</v>
      </c>
      <c r="D206" s="77">
        <v>10</v>
      </c>
      <c r="E206" s="77">
        <v>0</v>
      </c>
      <c r="F206" s="77">
        <v>95</v>
      </c>
      <c r="G206" s="77">
        <v>0</v>
      </c>
      <c r="H206" s="77">
        <v>0</v>
      </c>
      <c r="I206" s="77">
        <v>0</v>
      </c>
      <c r="J206" s="77">
        <v>0</v>
      </c>
      <c r="K206" s="77">
        <v>0</v>
      </c>
      <c r="L206" s="77">
        <v>0</v>
      </c>
      <c r="M206" s="77">
        <v>0</v>
      </c>
      <c r="N206" s="77">
        <v>0</v>
      </c>
      <c r="O206" s="77">
        <v>0</v>
      </c>
      <c r="P206" s="77">
        <v>0</v>
      </c>
      <c r="Q206" s="77">
        <v>785</v>
      </c>
      <c r="R206" s="77">
        <v>0</v>
      </c>
      <c r="S206" s="77">
        <v>243</v>
      </c>
      <c r="T206" s="77">
        <v>925</v>
      </c>
      <c r="U206" s="77">
        <v>0</v>
      </c>
      <c r="V206" s="77">
        <v>0</v>
      </c>
      <c r="W206" s="77">
        <v>0</v>
      </c>
      <c r="X206" s="77">
        <v>0</v>
      </c>
      <c r="Y206" s="77">
        <v>0</v>
      </c>
      <c r="Z206" s="77">
        <v>0</v>
      </c>
      <c r="AA206" s="77">
        <v>0</v>
      </c>
      <c r="AB206" s="77">
        <v>0</v>
      </c>
      <c r="AC206" s="77">
        <v>0</v>
      </c>
      <c r="AD206" s="77">
        <v>0</v>
      </c>
      <c r="AE206" s="77">
        <v>0</v>
      </c>
      <c r="AF206" s="77">
        <v>0</v>
      </c>
      <c r="AG206" s="77">
        <v>0</v>
      </c>
      <c r="AH206" s="77">
        <v>140</v>
      </c>
      <c r="AI206" s="77">
        <v>0</v>
      </c>
      <c r="AJ206" s="77">
        <v>0</v>
      </c>
      <c r="AK206" s="77">
        <v>0</v>
      </c>
      <c r="AL206" s="77">
        <v>0</v>
      </c>
      <c r="AM206" s="77">
        <v>0</v>
      </c>
      <c r="AN206" s="77">
        <v>1553</v>
      </c>
      <c r="AO206" s="77">
        <v>456</v>
      </c>
      <c r="AP206" s="77">
        <v>0</v>
      </c>
      <c r="AQ206" s="77">
        <v>248</v>
      </c>
      <c r="AR206" s="77">
        <v>1532</v>
      </c>
      <c r="AS206" s="77">
        <v>0</v>
      </c>
      <c r="AT206" s="77">
        <v>246</v>
      </c>
      <c r="AU206" s="77">
        <v>234</v>
      </c>
      <c r="AV206" s="77">
        <v>0</v>
      </c>
      <c r="AW206" s="77">
        <v>0</v>
      </c>
      <c r="AX206" s="77">
        <v>0</v>
      </c>
      <c r="AY206" s="77">
        <v>0</v>
      </c>
      <c r="AZ206" s="77">
        <v>0</v>
      </c>
      <c r="BA206" s="77">
        <v>0</v>
      </c>
      <c r="BB206" s="77">
        <v>1647</v>
      </c>
      <c r="BC206" s="77">
        <v>575</v>
      </c>
      <c r="BD206" s="77">
        <v>56</v>
      </c>
      <c r="BE206" s="77">
        <v>0</v>
      </c>
      <c r="BF206" s="77">
        <v>0</v>
      </c>
      <c r="BG206" s="77">
        <v>304</v>
      </c>
      <c r="BH206" s="77">
        <v>0</v>
      </c>
      <c r="BI206" s="77">
        <v>0</v>
      </c>
      <c r="BJ206" s="77">
        <v>58</v>
      </c>
      <c r="BK206" s="77">
        <v>0</v>
      </c>
      <c r="BL206" s="77">
        <v>0</v>
      </c>
      <c r="BM206" s="77">
        <v>76</v>
      </c>
      <c r="BN206" s="77">
        <v>0</v>
      </c>
      <c r="BO206" s="77">
        <v>74</v>
      </c>
      <c r="BP206" s="77">
        <v>0</v>
      </c>
      <c r="BQ206" s="77">
        <v>0</v>
      </c>
      <c r="BR206" s="77">
        <v>421</v>
      </c>
      <c r="BS206" s="77">
        <v>421</v>
      </c>
      <c r="BT206" s="77">
        <v>118</v>
      </c>
      <c r="BU206" s="77">
        <v>0</v>
      </c>
      <c r="BV206" s="77">
        <v>119</v>
      </c>
      <c r="BW206" s="77">
        <v>0</v>
      </c>
      <c r="BX206" s="77">
        <v>0</v>
      </c>
      <c r="BY206" s="77">
        <v>196</v>
      </c>
      <c r="BZ206" s="77">
        <v>0</v>
      </c>
      <c r="CA206" s="77">
        <v>0</v>
      </c>
      <c r="CB206" s="77">
        <v>0</v>
      </c>
      <c r="CC206" s="77">
        <v>765</v>
      </c>
      <c r="CD206" s="77">
        <v>0</v>
      </c>
      <c r="CE206" s="77">
        <v>91</v>
      </c>
      <c r="CF206" s="77">
        <v>933</v>
      </c>
      <c r="CG206" s="77">
        <v>0</v>
      </c>
      <c r="CH206" s="77">
        <v>341</v>
      </c>
      <c r="CI206" s="77">
        <v>0</v>
      </c>
      <c r="CJ206" s="77">
        <v>302</v>
      </c>
      <c r="CK206" s="78">
        <v>13066</v>
      </c>
    </row>
    <row r="207" spans="1:90" x14ac:dyDescent="0.25">
      <c r="A207" s="57" t="s">
        <v>247</v>
      </c>
      <c r="B207" s="76">
        <v>163</v>
      </c>
      <c r="C207" s="77">
        <v>0</v>
      </c>
      <c r="D207" s="77">
        <v>29</v>
      </c>
      <c r="E207" s="77">
        <v>54</v>
      </c>
      <c r="F207" s="77">
        <v>0</v>
      </c>
      <c r="G207" s="77">
        <v>0</v>
      </c>
      <c r="H207" s="77">
        <v>0</v>
      </c>
      <c r="I207" s="77">
        <v>0</v>
      </c>
      <c r="J207" s="77">
        <v>0</v>
      </c>
      <c r="K207" s="77">
        <v>0</v>
      </c>
      <c r="L207" s="77">
        <v>0</v>
      </c>
      <c r="M207" s="77">
        <v>0</v>
      </c>
      <c r="N207" s="77">
        <v>0</v>
      </c>
      <c r="O207" s="77">
        <v>0</v>
      </c>
      <c r="P207" s="77">
        <v>0</v>
      </c>
      <c r="Q207" s="77">
        <v>387</v>
      </c>
      <c r="R207" s="77">
        <v>0</v>
      </c>
      <c r="S207" s="77">
        <v>135</v>
      </c>
      <c r="T207" s="77">
        <v>493</v>
      </c>
      <c r="U207" s="77">
        <v>0</v>
      </c>
      <c r="V207" s="77">
        <v>0</v>
      </c>
      <c r="W207" s="77">
        <v>0</v>
      </c>
      <c r="X207" s="77">
        <v>0</v>
      </c>
      <c r="Y207" s="77">
        <v>0</v>
      </c>
      <c r="Z207" s="77">
        <v>0</v>
      </c>
      <c r="AA207" s="77">
        <v>0</v>
      </c>
      <c r="AB207" s="77">
        <v>0</v>
      </c>
      <c r="AC207" s="77">
        <v>0</v>
      </c>
      <c r="AD207" s="77">
        <v>0</v>
      </c>
      <c r="AE207" s="77">
        <v>0</v>
      </c>
      <c r="AF207" s="77">
        <v>0</v>
      </c>
      <c r="AG207" s="77">
        <v>166</v>
      </c>
      <c r="AH207" s="77">
        <v>123</v>
      </c>
      <c r="AI207" s="77">
        <v>0</v>
      </c>
      <c r="AJ207" s="77">
        <v>0</v>
      </c>
      <c r="AK207" s="77">
        <v>0</v>
      </c>
      <c r="AL207" s="77">
        <v>0</v>
      </c>
      <c r="AM207" s="77">
        <v>0</v>
      </c>
      <c r="AN207" s="77">
        <v>799</v>
      </c>
      <c r="AO207" s="77">
        <v>6</v>
      </c>
      <c r="AP207" s="77">
        <v>0</v>
      </c>
      <c r="AQ207" s="77">
        <v>0</v>
      </c>
      <c r="AR207" s="77">
        <v>567</v>
      </c>
      <c r="AS207" s="77">
        <v>0</v>
      </c>
      <c r="AT207" s="77">
        <v>112</v>
      </c>
      <c r="AU207" s="77">
        <v>120</v>
      </c>
      <c r="AV207" s="77">
        <v>0</v>
      </c>
      <c r="AW207" s="77">
        <v>0</v>
      </c>
      <c r="AX207" s="77">
        <v>0</v>
      </c>
      <c r="AY207" s="77">
        <v>0</v>
      </c>
      <c r="AZ207" s="77">
        <v>0</v>
      </c>
      <c r="BA207" s="77">
        <v>0</v>
      </c>
      <c r="BB207" s="77">
        <v>867</v>
      </c>
      <c r="BC207" s="77">
        <v>577</v>
      </c>
      <c r="BD207" s="77">
        <v>0</v>
      </c>
      <c r="BE207" s="77">
        <v>0</v>
      </c>
      <c r="BF207" s="77">
        <v>0</v>
      </c>
      <c r="BG207" s="77">
        <v>114</v>
      </c>
      <c r="BH207" s="77">
        <v>0</v>
      </c>
      <c r="BI207" s="77">
        <v>0</v>
      </c>
      <c r="BJ207" s="77">
        <v>0</v>
      </c>
      <c r="BK207" s="77">
        <v>0</v>
      </c>
      <c r="BL207" s="77">
        <v>0</v>
      </c>
      <c r="BM207" s="77">
        <v>0</v>
      </c>
      <c r="BN207" s="77">
        <v>0</v>
      </c>
      <c r="BO207" s="77">
        <v>0</v>
      </c>
      <c r="BP207" s="77">
        <v>0</v>
      </c>
      <c r="BQ207" s="77">
        <v>39</v>
      </c>
      <c r="BR207" s="77">
        <v>289</v>
      </c>
      <c r="BS207" s="77">
        <v>289</v>
      </c>
      <c r="BT207" s="77">
        <v>54</v>
      </c>
      <c r="BU207" s="77">
        <v>0</v>
      </c>
      <c r="BV207" s="77">
        <v>53</v>
      </c>
      <c r="BW207" s="77">
        <v>0</v>
      </c>
      <c r="BX207" s="77">
        <v>0</v>
      </c>
      <c r="BY207" s="77">
        <v>162</v>
      </c>
      <c r="BZ207" s="77">
        <v>71</v>
      </c>
      <c r="CA207" s="77">
        <v>71</v>
      </c>
      <c r="CB207" s="77">
        <v>0</v>
      </c>
      <c r="CC207" s="77">
        <v>386</v>
      </c>
      <c r="CD207" s="77">
        <v>0</v>
      </c>
      <c r="CE207" s="77">
        <v>0</v>
      </c>
      <c r="CF207" s="77">
        <v>493</v>
      </c>
      <c r="CG207" s="77">
        <v>0</v>
      </c>
      <c r="CH207" s="77">
        <v>293</v>
      </c>
      <c r="CI207" s="77">
        <v>0</v>
      </c>
      <c r="CJ207" s="77">
        <v>319</v>
      </c>
      <c r="CK207" s="78">
        <v>7231</v>
      </c>
    </row>
    <row r="208" spans="1:90" x14ac:dyDescent="0.25">
      <c r="A208" s="57" t="s">
        <v>248</v>
      </c>
      <c r="B208" s="76">
        <v>469</v>
      </c>
      <c r="C208" s="77">
        <v>0</v>
      </c>
      <c r="D208" s="77">
        <v>75</v>
      </c>
      <c r="E208" s="77">
        <v>0</v>
      </c>
      <c r="F208" s="77">
        <v>179</v>
      </c>
      <c r="G208" s="77">
        <v>0</v>
      </c>
      <c r="H208" s="77">
        <v>0</v>
      </c>
      <c r="I208" s="77">
        <v>0</v>
      </c>
      <c r="J208" s="77">
        <v>0</v>
      </c>
      <c r="K208" s="77">
        <v>9</v>
      </c>
      <c r="L208" s="77">
        <v>9</v>
      </c>
      <c r="M208" s="77">
        <v>0</v>
      </c>
      <c r="N208" s="77">
        <v>0</v>
      </c>
      <c r="O208" s="77">
        <v>0</v>
      </c>
      <c r="P208" s="77">
        <v>0</v>
      </c>
      <c r="Q208" s="77">
        <v>481</v>
      </c>
      <c r="R208" s="77">
        <v>0</v>
      </c>
      <c r="S208" s="77">
        <v>448</v>
      </c>
      <c r="T208" s="77">
        <v>975</v>
      </c>
      <c r="U208" s="77">
        <v>0</v>
      </c>
      <c r="V208" s="77">
        <v>0</v>
      </c>
      <c r="W208" s="77">
        <v>0</v>
      </c>
      <c r="X208" s="77">
        <v>0</v>
      </c>
      <c r="Y208" s="77">
        <v>0</v>
      </c>
      <c r="Z208" s="77">
        <v>0</v>
      </c>
      <c r="AA208" s="77">
        <v>8</v>
      </c>
      <c r="AB208" s="77">
        <v>8</v>
      </c>
      <c r="AC208" s="77">
        <v>8</v>
      </c>
      <c r="AD208" s="77">
        <v>0</v>
      </c>
      <c r="AE208" s="77">
        <v>0</v>
      </c>
      <c r="AF208" s="77">
        <v>22</v>
      </c>
      <c r="AG208" s="77">
        <v>558</v>
      </c>
      <c r="AH208" s="77">
        <v>523</v>
      </c>
      <c r="AI208" s="77">
        <v>0</v>
      </c>
      <c r="AJ208" s="77">
        <v>0</v>
      </c>
      <c r="AK208" s="77">
        <v>0</v>
      </c>
      <c r="AL208" s="77">
        <v>0</v>
      </c>
      <c r="AM208" s="77">
        <v>1</v>
      </c>
      <c r="AN208" s="77">
        <v>1527</v>
      </c>
      <c r="AO208" s="77">
        <v>69</v>
      </c>
      <c r="AP208" s="77">
        <v>0</v>
      </c>
      <c r="AQ208" s="77">
        <v>0</v>
      </c>
      <c r="AR208" s="77">
        <v>5954</v>
      </c>
      <c r="AS208" s="77">
        <v>0</v>
      </c>
      <c r="AT208" s="77">
        <v>930</v>
      </c>
      <c r="AU208" s="77">
        <v>966</v>
      </c>
      <c r="AV208" s="77">
        <v>0</v>
      </c>
      <c r="AW208" s="77">
        <v>0</v>
      </c>
      <c r="AX208" s="77">
        <v>0</v>
      </c>
      <c r="AY208" s="77">
        <v>0</v>
      </c>
      <c r="AZ208" s="77">
        <v>0</v>
      </c>
      <c r="BA208" s="77">
        <v>0</v>
      </c>
      <c r="BB208" s="77">
        <v>2037</v>
      </c>
      <c r="BC208" s="77">
        <v>7066</v>
      </c>
      <c r="BD208" s="77">
        <v>0</v>
      </c>
      <c r="BE208" s="77">
        <v>0</v>
      </c>
      <c r="BF208" s="77">
        <v>0</v>
      </c>
      <c r="BG208" s="77">
        <v>710</v>
      </c>
      <c r="BH208" s="77">
        <v>0</v>
      </c>
      <c r="BI208" s="77">
        <v>0</v>
      </c>
      <c r="BJ208" s="77">
        <v>0</v>
      </c>
      <c r="BK208" s="77">
        <v>0</v>
      </c>
      <c r="BL208" s="77">
        <v>0</v>
      </c>
      <c r="BM208" s="77">
        <v>0</v>
      </c>
      <c r="BN208" s="77">
        <v>0</v>
      </c>
      <c r="BO208" s="77">
        <v>0</v>
      </c>
      <c r="BP208" s="77">
        <v>0</v>
      </c>
      <c r="BQ208" s="77">
        <v>0</v>
      </c>
      <c r="BR208" s="77">
        <v>792</v>
      </c>
      <c r="BS208" s="77">
        <v>774</v>
      </c>
      <c r="BT208" s="77">
        <v>35</v>
      </c>
      <c r="BU208" s="77">
        <v>92</v>
      </c>
      <c r="BV208" s="77">
        <v>71</v>
      </c>
      <c r="BW208" s="77">
        <v>92</v>
      </c>
      <c r="BX208" s="77">
        <v>0</v>
      </c>
      <c r="BY208" s="77">
        <v>1261</v>
      </c>
      <c r="BZ208" s="77">
        <v>141</v>
      </c>
      <c r="CA208" s="77">
        <v>141</v>
      </c>
      <c r="CB208" s="77">
        <v>141</v>
      </c>
      <c r="CC208" s="77">
        <v>466</v>
      </c>
      <c r="CD208" s="77">
        <v>0</v>
      </c>
      <c r="CE208" s="77">
        <v>0</v>
      </c>
      <c r="CF208" s="77">
        <v>991</v>
      </c>
      <c r="CG208" s="77">
        <v>0</v>
      </c>
      <c r="CH208" s="77">
        <v>255</v>
      </c>
      <c r="CI208" s="77">
        <v>0</v>
      </c>
      <c r="CJ208" s="77">
        <v>954</v>
      </c>
      <c r="CK208" s="78">
        <v>29238</v>
      </c>
    </row>
    <row r="209" spans="1:90" x14ac:dyDescent="0.25">
      <c r="A209" s="23" t="s">
        <v>249</v>
      </c>
      <c r="B209" s="73">
        <v>8184</v>
      </c>
      <c r="C209" s="74">
        <v>2307</v>
      </c>
      <c r="D209" s="74">
        <v>1205</v>
      </c>
      <c r="E209" s="74">
        <v>326</v>
      </c>
      <c r="F209" s="74">
        <v>3926</v>
      </c>
      <c r="G209" s="74">
        <v>54</v>
      </c>
      <c r="H209" s="74">
        <v>20</v>
      </c>
      <c r="I209" s="74">
        <v>68</v>
      </c>
      <c r="J209" s="74">
        <v>2932</v>
      </c>
      <c r="K209" s="74">
        <v>556</v>
      </c>
      <c r="L209" s="74">
        <v>602</v>
      </c>
      <c r="M209" s="74">
        <v>308</v>
      </c>
      <c r="N209" s="74">
        <v>571</v>
      </c>
      <c r="O209" s="74">
        <v>1133</v>
      </c>
      <c r="P209" s="74">
        <v>5842</v>
      </c>
      <c r="Q209" s="74">
        <v>25130</v>
      </c>
      <c r="R209" s="74">
        <v>36</v>
      </c>
      <c r="S209" s="74">
        <v>18126</v>
      </c>
      <c r="T209" s="74">
        <v>35891</v>
      </c>
      <c r="U209" s="74">
        <v>0</v>
      </c>
      <c r="V209" s="74">
        <v>18</v>
      </c>
      <c r="W209" s="74">
        <v>106</v>
      </c>
      <c r="X209" s="74">
        <v>52</v>
      </c>
      <c r="Y209" s="74">
        <v>29</v>
      </c>
      <c r="Z209" s="74">
        <v>246</v>
      </c>
      <c r="AA209" s="74">
        <v>118</v>
      </c>
      <c r="AB209" s="74">
        <v>705</v>
      </c>
      <c r="AC209" s="74">
        <v>18</v>
      </c>
      <c r="AD209" s="74">
        <v>651</v>
      </c>
      <c r="AE209" s="74">
        <v>0</v>
      </c>
      <c r="AF209" s="74">
        <v>945</v>
      </c>
      <c r="AG209" s="74">
        <v>4896</v>
      </c>
      <c r="AH209" s="74">
        <v>2701</v>
      </c>
      <c r="AI209" s="74">
        <v>72</v>
      </c>
      <c r="AJ209" s="74">
        <v>37</v>
      </c>
      <c r="AK209" s="74">
        <v>2052</v>
      </c>
      <c r="AL209" s="74">
        <v>1449</v>
      </c>
      <c r="AM209" s="74">
        <v>2201</v>
      </c>
      <c r="AN209" s="74">
        <v>62931</v>
      </c>
      <c r="AO209" s="74">
        <v>19</v>
      </c>
      <c r="AP209" s="74">
        <v>506</v>
      </c>
      <c r="AQ209" s="74">
        <v>1987</v>
      </c>
      <c r="AR209" s="74">
        <v>140467</v>
      </c>
      <c r="AS209" s="74">
        <v>0</v>
      </c>
      <c r="AT209" s="74">
        <v>8671</v>
      </c>
      <c r="AU209" s="74">
        <v>8189</v>
      </c>
      <c r="AV209" s="74">
        <v>0</v>
      </c>
      <c r="AW209" s="74">
        <v>64</v>
      </c>
      <c r="AX209" s="74">
        <v>29</v>
      </c>
      <c r="AY209" s="74">
        <v>0</v>
      </c>
      <c r="AZ209" s="74">
        <v>2442</v>
      </c>
      <c r="BA209" s="74">
        <v>1526</v>
      </c>
      <c r="BB209" s="74">
        <v>52240</v>
      </c>
      <c r="BC209" s="74">
        <v>109217</v>
      </c>
      <c r="BD209" s="74">
        <v>626</v>
      </c>
      <c r="BE209" s="74">
        <v>7159</v>
      </c>
      <c r="BF209" s="74">
        <v>21</v>
      </c>
      <c r="BG209" s="74">
        <v>4659</v>
      </c>
      <c r="BH209" s="74">
        <v>605</v>
      </c>
      <c r="BI209" s="74">
        <v>291</v>
      </c>
      <c r="BJ209" s="74">
        <v>662</v>
      </c>
      <c r="BK209" s="74">
        <v>33</v>
      </c>
      <c r="BL209" s="74">
        <v>6631</v>
      </c>
      <c r="BM209" s="74">
        <v>1446</v>
      </c>
      <c r="BN209" s="74">
        <v>1</v>
      </c>
      <c r="BO209" s="74">
        <v>1284</v>
      </c>
      <c r="BP209" s="74">
        <v>1326</v>
      </c>
      <c r="BQ209" s="74">
        <v>140</v>
      </c>
      <c r="BR209" s="74">
        <v>15841</v>
      </c>
      <c r="BS209" s="74">
        <v>15932</v>
      </c>
      <c r="BT209" s="74">
        <v>3375</v>
      </c>
      <c r="BU209" s="74">
        <v>5172</v>
      </c>
      <c r="BV209" s="74">
        <v>3484</v>
      </c>
      <c r="BW209" s="74">
        <v>5274</v>
      </c>
      <c r="BX209" s="74">
        <v>63</v>
      </c>
      <c r="BY209" s="74">
        <v>10596</v>
      </c>
      <c r="BZ209" s="74">
        <v>925</v>
      </c>
      <c r="CA209" s="74">
        <v>717</v>
      </c>
      <c r="CB209" s="74">
        <v>1127</v>
      </c>
      <c r="CC209" s="74">
        <v>21754</v>
      </c>
      <c r="CD209" s="74">
        <v>1036</v>
      </c>
      <c r="CE209" s="74">
        <v>1185</v>
      </c>
      <c r="CF209" s="74">
        <v>34379</v>
      </c>
      <c r="CG209" s="74">
        <v>1012</v>
      </c>
      <c r="CH209" s="74">
        <v>8861</v>
      </c>
      <c r="CI209" s="74">
        <v>1967</v>
      </c>
      <c r="CJ209" s="74">
        <v>11144</v>
      </c>
      <c r="CK209" s="75">
        <v>680529</v>
      </c>
      <c r="CL209" s="5"/>
    </row>
    <row r="210" spans="1:90" x14ac:dyDescent="0.25">
      <c r="A210" s="23" t="s">
        <v>55</v>
      </c>
      <c r="B210" s="73">
        <v>3630</v>
      </c>
      <c r="C210" s="74">
        <v>1117</v>
      </c>
      <c r="D210" s="74">
        <v>103</v>
      </c>
      <c r="E210" s="74">
        <v>295</v>
      </c>
      <c r="F210" s="74">
        <v>1268</v>
      </c>
      <c r="G210" s="74">
        <v>29</v>
      </c>
      <c r="H210" s="74">
        <v>0</v>
      </c>
      <c r="I210" s="74">
        <v>35</v>
      </c>
      <c r="J210" s="74">
        <v>2082</v>
      </c>
      <c r="K210" s="74">
        <v>465</v>
      </c>
      <c r="L210" s="74">
        <v>405</v>
      </c>
      <c r="M210" s="74">
        <v>56</v>
      </c>
      <c r="N210" s="74">
        <v>425</v>
      </c>
      <c r="O210" s="74">
        <v>396</v>
      </c>
      <c r="P210" s="74">
        <v>4664</v>
      </c>
      <c r="Q210" s="74">
        <v>9902</v>
      </c>
      <c r="R210" s="74">
        <v>20</v>
      </c>
      <c r="S210" s="74">
        <v>6717</v>
      </c>
      <c r="T210" s="74">
        <v>18418</v>
      </c>
      <c r="U210" s="74">
        <v>0</v>
      </c>
      <c r="V210" s="74">
        <v>15</v>
      </c>
      <c r="W210" s="74">
        <v>94</v>
      </c>
      <c r="X210" s="74">
        <v>0</v>
      </c>
      <c r="Y210" s="74">
        <v>9</v>
      </c>
      <c r="Z210" s="74">
        <v>152</v>
      </c>
      <c r="AA210" s="74">
        <v>59</v>
      </c>
      <c r="AB210" s="74">
        <v>59</v>
      </c>
      <c r="AC210" s="74">
        <v>0</v>
      </c>
      <c r="AD210" s="74">
        <v>651</v>
      </c>
      <c r="AE210" s="74">
        <v>0</v>
      </c>
      <c r="AF210" s="74">
        <v>0</v>
      </c>
      <c r="AG210" s="74">
        <v>3288</v>
      </c>
      <c r="AH210" s="74">
        <v>926</v>
      </c>
      <c r="AI210" s="74">
        <v>72</v>
      </c>
      <c r="AJ210" s="74">
        <v>0</v>
      </c>
      <c r="AK210" s="74">
        <v>1341</v>
      </c>
      <c r="AL210" s="74">
        <v>970</v>
      </c>
      <c r="AM210" s="74">
        <v>1652</v>
      </c>
      <c r="AN210" s="74">
        <v>25744</v>
      </c>
      <c r="AO210" s="74">
        <v>2</v>
      </c>
      <c r="AP210" s="74">
        <v>400</v>
      </c>
      <c r="AQ210" s="74">
        <v>865</v>
      </c>
      <c r="AR210" s="74">
        <v>42045</v>
      </c>
      <c r="AS210" s="74">
        <v>0</v>
      </c>
      <c r="AT210" s="74">
        <v>5186</v>
      </c>
      <c r="AU210" s="74">
        <v>4821</v>
      </c>
      <c r="AV210" s="74">
        <v>0</v>
      </c>
      <c r="AW210" s="74">
        <v>63</v>
      </c>
      <c r="AX210" s="74">
        <v>29</v>
      </c>
      <c r="AY210" s="74">
        <v>0</v>
      </c>
      <c r="AZ210" s="74">
        <v>1215</v>
      </c>
      <c r="BA210" s="74">
        <v>488</v>
      </c>
      <c r="BB210" s="74">
        <v>19494</v>
      </c>
      <c r="BC210" s="74">
        <v>47400</v>
      </c>
      <c r="BD210" s="74">
        <v>625</v>
      </c>
      <c r="BE210" s="74">
        <v>6469</v>
      </c>
      <c r="BF210" s="74">
        <v>21</v>
      </c>
      <c r="BG210" s="74">
        <v>1411</v>
      </c>
      <c r="BH210" s="74">
        <v>188</v>
      </c>
      <c r="BI210" s="74">
        <v>246</v>
      </c>
      <c r="BJ210" s="74">
        <v>452</v>
      </c>
      <c r="BK210" s="74">
        <v>33</v>
      </c>
      <c r="BL210" s="74">
        <v>5920</v>
      </c>
      <c r="BM210" s="74">
        <v>1228</v>
      </c>
      <c r="BN210" s="74">
        <v>1</v>
      </c>
      <c r="BO210" s="74">
        <v>1149</v>
      </c>
      <c r="BP210" s="74">
        <v>1224</v>
      </c>
      <c r="BQ210" s="74">
        <v>1</v>
      </c>
      <c r="BR210" s="74">
        <v>4885</v>
      </c>
      <c r="BS210" s="74">
        <v>5018</v>
      </c>
      <c r="BT210" s="74">
        <v>1677</v>
      </c>
      <c r="BU210" s="74">
        <v>3499</v>
      </c>
      <c r="BV210" s="74">
        <v>1633</v>
      </c>
      <c r="BW210" s="74">
        <v>3767</v>
      </c>
      <c r="BX210" s="74">
        <v>22</v>
      </c>
      <c r="BY210" s="74">
        <v>4983</v>
      </c>
      <c r="BZ210" s="74">
        <v>313</v>
      </c>
      <c r="CA210" s="74">
        <v>329</v>
      </c>
      <c r="CB210" s="74">
        <v>0</v>
      </c>
      <c r="CC210" s="74">
        <v>9664</v>
      </c>
      <c r="CD210" s="74">
        <v>507</v>
      </c>
      <c r="CE210" s="74">
        <v>985</v>
      </c>
      <c r="CF210" s="74">
        <v>17613</v>
      </c>
      <c r="CG210" s="74">
        <v>855</v>
      </c>
      <c r="CH210" s="74">
        <v>4744</v>
      </c>
      <c r="CI210" s="74">
        <v>225</v>
      </c>
      <c r="CJ210" s="74">
        <v>5746</v>
      </c>
      <c r="CK210" s="75">
        <v>292500</v>
      </c>
      <c r="CL210" s="5"/>
    </row>
    <row r="211" spans="1:90" x14ac:dyDescent="0.25">
      <c r="A211" s="57" t="s">
        <v>56</v>
      </c>
      <c r="B211" s="76">
        <v>59</v>
      </c>
      <c r="C211" s="77">
        <v>17</v>
      </c>
      <c r="D211" s="77">
        <v>15</v>
      </c>
      <c r="E211" s="77">
        <v>38</v>
      </c>
      <c r="F211" s="77">
        <v>15</v>
      </c>
      <c r="G211" s="77">
        <v>0</v>
      </c>
      <c r="H211" s="77">
        <v>0</v>
      </c>
      <c r="I211" s="77">
        <v>0</v>
      </c>
      <c r="J211" s="77">
        <v>12</v>
      </c>
      <c r="K211" s="77">
        <v>0</v>
      </c>
      <c r="L211" s="77">
        <v>0</v>
      </c>
      <c r="M211" s="77">
        <v>0</v>
      </c>
      <c r="N211" s="77">
        <v>2</v>
      </c>
      <c r="O211" s="77">
        <v>4</v>
      </c>
      <c r="P211" s="77">
        <v>4</v>
      </c>
      <c r="Q211" s="77">
        <v>155</v>
      </c>
      <c r="R211" s="77">
        <v>0</v>
      </c>
      <c r="S211" s="77">
        <v>535</v>
      </c>
      <c r="T211" s="77">
        <v>170</v>
      </c>
      <c r="U211" s="77">
        <v>0</v>
      </c>
      <c r="V211" s="77">
        <v>0</v>
      </c>
      <c r="W211" s="77">
        <v>0</v>
      </c>
      <c r="X211" s="77">
        <v>0</v>
      </c>
      <c r="Y211" s="77">
        <v>0</v>
      </c>
      <c r="Z211" s="77">
        <v>0</v>
      </c>
      <c r="AA211" s="77">
        <v>1</v>
      </c>
      <c r="AB211" s="77">
        <v>1</v>
      </c>
      <c r="AC211" s="77">
        <v>0</v>
      </c>
      <c r="AD211" s="77">
        <v>0</v>
      </c>
      <c r="AE211" s="77">
        <v>0</v>
      </c>
      <c r="AF211" s="77">
        <v>0</v>
      </c>
      <c r="AG211" s="77">
        <v>137</v>
      </c>
      <c r="AH211" s="77">
        <v>57</v>
      </c>
      <c r="AI211" s="77">
        <v>0</v>
      </c>
      <c r="AJ211" s="77">
        <v>0</v>
      </c>
      <c r="AK211" s="77">
        <v>4</v>
      </c>
      <c r="AL211" s="77">
        <v>9</v>
      </c>
      <c r="AM211" s="77">
        <v>0</v>
      </c>
      <c r="AN211" s="77">
        <v>417</v>
      </c>
      <c r="AO211" s="77">
        <v>0</v>
      </c>
      <c r="AP211" s="77">
        <v>0</v>
      </c>
      <c r="AQ211" s="77">
        <v>79</v>
      </c>
      <c r="AR211" s="77">
        <v>1689</v>
      </c>
      <c r="AS211" s="77">
        <v>0</v>
      </c>
      <c r="AT211" s="77">
        <v>70</v>
      </c>
      <c r="AU211" s="77">
        <v>61</v>
      </c>
      <c r="AV211" s="77">
        <v>0</v>
      </c>
      <c r="AW211" s="77">
        <v>0</v>
      </c>
      <c r="AX211" s="77">
        <v>0</v>
      </c>
      <c r="AY211" s="77">
        <v>0</v>
      </c>
      <c r="AZ211" s="77">
        <v>17</v>
      </c>
      <c r="BA211" s="77">
        <v>1</v>
      </c>
      <c r="BB211" s="77">
        <v>957</v>
      </c>
      <c r="BC211" s="77">
        <v>277</v>
      </c>
      <c r="BD211" s="77">
        <v>0</v>
      </c>
      <c r="BE211" s="77">
        <v>17</v>
      </c>
      <c r="BF211" s="77">
        <v>0</v>
      </c>
      <c r="BG211" s="77">
        <v>351</v>
      </c>
      <c r="BH211" s="77">
        <v>17</v>
      </c>
      <c r="BI211" s="77">
        <v>0</v>
      </c>
      <c r="BJ211" s="77">
        <v>0</v>
      </c>
      <c r="BK211" s="77">
        <v>0</v>
      </c>
      <c r="BL211" s="77">
        <v>13</v>
      </c>
      <c r="BM211" s="77">
        <v>67</v>
      </c>
      <c r="BN211" s="77">
        <v>0</v>
      </c>
      <c r="BO211" s="77">
        <v>57</v>
      </c>
      <c r="BP211" s="77">
        <v>1</v>
      </c>
      <c r="BQ211" s="77">
        <v>0</v>
      </c>
      <c r="BR211" s="77">
        <v>102</v>
      </c>
      <c r="BS211" s="77">
        <v>102</v>
      </c>
      <c r="BT211" s="77">
        <v>22</v>
      </c>
      <c r="BU211" s="77">
        <v>0</v>
      </c>
      <c r="BV211" s="77">
        <v>25</v>
      </c>
      <c r="BW211" s="77">
        <v>0</v>
      </c>
      <c r="BX211" s="77">
        <v>14</v>
      </c>
      <c r="BY211" s="77">
        <v>78</v>
      </c>
      <c r="BZ211" s="77">
        <v>40</v>
      </c>
      <c r="CA211" s="77">
        <v>40</v>
      </c>
      <c r="CB211" s="77">
        <v>0</v>
      </c>
      <c r="CC211" s="77">
        <v>149</v>
      </c>
      <c r="CD211" s="77">
        <v>7</v>
      </c>
      <c r="CE211" s="77">
        <v>74</v>
      </c>
      <c r="CF211" s="77">
        <v>174</v>
      </c>
      <c r="CG211" s="77">
        <v>0</v>
      </c>
      <c r="CH211" s="77">
        <v>68</v>
      </c>
      <c r="CI211" s="77">
        <v>0</v>
      </c>
      <c r="CJ211" s="77">
        <v>102</v>
      </c>
      <c r="CK211" s="78">
        <v>6323</v>
      </c>
    </row>
    <row r="212" spans="1:90" x14ac:dyDescent="0.25">
      <c r="A212" s="57" t="s">
        <v>250</v>
      </c>
      <c r="B212" s="76">
        <v>237</v>
      </c>
      <c r="C212" s="77">
        <v>0</v>
      </c>
      <c r="D212" s="77">
        <v>12</v>
      </c>
      <c r="E212" s="77">
        <v>0</v>
      </c>
      <c r="F212" s="77">
        <v>52</v>
      </c>
      <c r="G212" s="77">
        <v>0</v>
      </c>
      <c r="H212" s="77">
        <v>0</v>
      </c>
      <c r="I212" s="77">
        <v>0</v>
      </c>
      <c r="J212" s="77">
        <v>0</v>
      </c>
      <c r="K212" s="77">
        <v>0</v>
      </c>
      <c r="L212" s="77">
        <v>0</v>
      </c>
      <c r="M212" s="77">
        <v>0</v>
      </c>
      <c r="N212" s="77">
        <v>0</v>
      </c>
      <c r="O212" s="77">
        <v>0</v>
      </c>
      <c r="P212" s="77">
        <v>0</v>
      </c>
      <c r="Q212" s="77">
        <v>681</v>
      </c>
      <c r="R212" s="77">
        <v>0</v>
      </c>
      <c r="S212" s="77">
        <v>663</v>
      </c>
      <c r="T212" s="77">
        <v>725</v>
      </c>
      <c r="U212" s="77">
        <v>0</v>
      </c>
      <c r="V212" s="77">
        <v>0</v>
      </c>
      <c r="W212" s="77">
        <v>0</v>
      </c>
      <c r="X212" s="77">
        <v>0</v>
      </c>
      <c r="Y212" s="77">
        <v>0</v>
      </c>
      <c r="Z212" s="77">
        <v>0</v>
      </c>
      <c r="AA212" s="77">
        <v>0</v>
      </c>
      <c r="AB212" s="77">
        <v>0</v>
      </c>
      <c r="AC212" s="77">
        <v>0</v>
      </c>
      <c r="AD212" s="77">
        <v>0</v>
      </c>
      <c r="AE212" s="77">
        <v>0</v>
      </c>
      <c r="AF212" s="77">
        <v>0</v>
      </c>
      <c r="AG212" s="77">
        <v>90</v>
      </c>
      <c r="AH212" s="77">
        <v>34</v>
      </c>
      <c r="AI212" s="77">
        <v>72</v>
      </c>
      <c r="AJ212" s="77">
        <v>0</v>
      </c>
      <c r="AK212" s="77">
        <v>0</v>
      </c>
      <c r="AL212" s="77">
        <v>24</v>
      </c>
      <c r="AM212" s="77">
        <v>0</v>
      </c>
      <c r="AN212" s="77">
        <v>1397</v>
      </c>
      <c r="AO212" s="77">
        <v>0</v>
      </c>
      <c r="AP212" s="77">
        <v>0</v>
      </c>
      <c r="AQ212" s="77">
        <v>121</v>
      </c>
      <c r="AR212" s="77">
        <v>3058</v>
      </c>
      <c r="AS212" s="77">
        <v>0</v>
      </c>
      <c r="AT212" s="77">
        <v>0</v>
      </c>
      <c r="AU212" s="77">
        <v>170</v>
      </c>
      <c r="AV212" s="77">
        <v>0</v>
      </c>
      <c r="AW212" s="77">
        <v>0</v>
      </c>
      <c r="AX212" s="77">
        <v>0</v>
      </c>
      <c r="AY212" s="77">
        <v>0</v>
      </c>
      <c r="AZ212" s="77">
        <v>0</v>
      </c>
      <c r="BA212" s="77">
        <v>0</v>
      </c>
      <c r="BB212" s="77">
        <v>1633</v>
      </c>
      <c r="BC212" s="77">
        <v>1084</v>
      </c>
      <c r="BD212" s="77">
        <v>0</v>
      </c>
      <c r="BE212" s="77">
        <v>0</v>
      </c>
      <c r="BF212" s="77">
        <v>0</v>
      </c>
      <c r="BG212" s="77">
        <v>98</v>
      </c>
      <c r="BH212" s="77">
        <v>0</v>
      </c>
      <c r="BI212" s="77">
        <v>0</v>
      </c>
      <c r="BJ212" s="77">
        <v>0</v>
      </c>
      <c r="BK212" s="77">
        <v>0</v>
      </c>
      <c r="BL212" s="77">
        <v>0</v>
      </c>
      <c r="BM212" s="77">
        <v>0</v>
      </c>
      <c r="BN212" s="77">
        <v>0</v>
      </c>
      <c r="BO212" s="77">
        <v>0</v>
      </c>
      <c r="BP212" s="77">
        <v>0</v>
      </c>
      <c r="BQ212" s="77">
        <v>0</v>
      </c>
      <c r="BR212" s="77">
        <v>327</v>
      </c>
      <c r="BS212" s="77">
        <v>329</v>
      </c>
      <c r="BT212" s="77">
        <v>49</v>
      </c>
      <c r="BU212" s="77">
        <v>72</v>
      </c>
      <c r="BV212" s="77">
        <v>49</v>
      </c>
      <c r="BW212" s="77">
        <v>71</v>
      </c>
      <c r="BX212" s="77">
        <v>8</v>
      </c>
      <c r="BY212" s="77">
        <v>115</v>
      </c>
      <c r="BZ212" s="77">
        <v>22</v>
      </c>
      <c r="CA212" s="77">
        <v>39</v>
      </c>
      <c r="CB212" s="77">
        <v>0</v>
      </c>
      <c r="CC212" s="77">
        <v>680</v>
      </c>
      <c r="CD212" s="77">
        <v>0</v>
      </c>
      <c r="CE212" s="77">
        <v>0</v>
      </c>
      <c r="CF212" s="77">
        <v>594</v>
      </c>
      <c r="CG212" s="77">
        <v>0</v>
      </c>
      <c r="CH212" s="77">
        <v>107</v>
      </c>
      <c r="CI212" s="77">
        <v>173</v>
      </c>
      <c r="CJ212" s="77">
        <v>226</v>
      </c>
      <c r="CK212" s="78">
        <v>13012</v>
      </c>
    </row>
    <row r="213" spans="1:90" x14ac:dyDescent="0.25">
      <c r="A213" s="57" t="s">
        <v>251</v>
      </c>
      <c r="B213" s="76">
        <v>1979</v>
      </c>
      <c r="C213" s="77">
        <v>772</v>
      </c>
      <c r="D213" s="77">
        <v>0</v>
      </c>
      <c r="E213" s="77">
        <v>18</v>
      </c>
      <c r="F213" s="77">
        <v>687</v>
      </c>
      <c r="G213" s="77">
        <v>0</v>
      </c>
      <c r="H213" s="77">
        <v>0</v>
      </c>
      <c r="I213" s="77">
        <v>0</v>
      </c>
      <c r="J213" s="77">
        <v>756</v>
      </c>
      <c r="K213" s="77">
        <v>465</v>
      </c>
      <c r="L213" s="77">
        <v>405</v>
      </c>
      <c r="M213" s="77">
        <v>0</v>
      </c>
      <c r="N213" s="77">
        <v>398</v>
      </c>
      <c r="O213" s="77">
        <v>392</v>
      </c>
      <c r="P213" s="77">
        <v>3521</v>
      </c>
      <c r="Q213" s="77">
        <v>3273</v>
      </c>
      <c r="R213" s="77">
        <v>13</v>
      </c>
      <c r="S213" s="77">
        <v>1670</v>
      </c>
      <c r="T213" s="77">
        <v>8712</v>
      </c>
      <c r="U213" s="77">
        <v>0</v>
      </c>
      <c r="V213" s="77">
        <v>15</v>
      </c>
      <c r="W213" s="77">
        <v>18</v>
      </c>
      <c r="X213" s="77">
        <v>0</v>
      </c>
      <c r="Y213" s="77">
        <v>0</v>
      </c>
      <c r="Z213" s="77">
        <v>146</v>
      </c>
      <c r="AA213" s="77">
        <v>48</v>
      </c>
      <c r="AB213" s="77">
        <v>48</v>
      </c>
      <c r="AC213" s="77">
        <v>0</v>
      </c>
      <c r="AD213" s="77">
        <v>630</v>
      </c>
      <c r="AE213" s="77">
        <v>0</v>
      </c>
      <c r="AF213" s="77">
        <v>0</v>
      </c>
      <c r="AG213" s="77">
        <v>1901</v>
      </c>
      <c r="AH213" s="77">
        <v>565</v>
      </c>
      <c r="AI213" s="77">
        <v>0</v>
      </c>
      <c r="AJ213" s="77">
        <v>0</v>
      </c>
      <c r="AK213" s="77">
        <v>189</v>
      </c>
      <c r="AL213" s="77">
        <v>381</v>
      </c>
      <c r="AM213" s="77">
        <v>979</v>
      </c>
      <c r="AN213" s="77">
        <v>11734</v>
      </c>
      <c r="AO213" s="77">
        <v>2</v>
      </c>
      <c r="AP213" s="77">
        <v>331</v>
      </c>
      <c r="AQ213" s="77">
        <v>349</v>
      </c>
      <c r="AR213" s="77">
        <v>16194</v>
      </c>
      <c r="AS213" s="77">
        <v>0</v>
      </c>
      <c r="AT213" s="77">
        <v>3022</v>
      </c>
      <c r="AU213" s="77">
        <v>3021</v>
      </c>
      <c r="AV213" s="77">
        <v>0</v>
      </c>
      <c r="AW213" s="77">
        <v>0</v>
      </c>
      <c r="AX213" s="77">
        <v>0</v>
      </c>
      <c r="AY213" s="77">
        <v>0</v>
      </c>
      <c r="AZ213" s="77">
        <v>739</v>
      </c>
      <c r="BA213" s="77">
        <v>5</v>
      </c>
      <c r="BB213" s="77">
        <v>6929</v>
      </c>
      <c r="BC213" s="77">
        <v>29161</v>
      </c>
      <c r="BD213" s="77">
        <v>0</v>
      </c>
      <c r="BE213" s="77">
        <v>5048</v>
      </c>
      <c r="BF213" s="77">
        <v>21</v>
      </c>
      <c r="BG213" s="77">
        <v>627</v>
      </c>
      <c r="BH213" s="77">
        <v>162</v>
      </c>
      <c r="BI213" s="77">
        <v>0</v>
      </c>
      <c r="BJ213" s="77">
        <v>80</v>
      </c>
      <c r="BK213" s="77">
        <v>33</v>
      </c>
      <c r="BL213" s="77">
        <v>4577</v>
      </c>
      <c r="BM213" s="77">
        <v>609</v>
      </c>
      <c r="BN213" s="77">
        <v>1</v>
      </c>
      <c r="BO213" s="77">
        <v>598</v>
      </c>
      <c r="BP213" s="77">
        <v>638</v>
      </c>
      <c r="BQ213" s="77">
        <v>1</v>
      </c>
      <c r="BR213" s="77">
        <v>0</v>
      </c>
      <c r="BS213" s="77">
        <v>0</v>
      </c>
      <c r="BT213" s="77">
        <v>293</v>
      </c>
      <c r="BU213" s="77">
        <v>1885</v>
      </c>
      <c r="BV213" s="77">
        <v>285</v>
      </c>
      <c r="BW213" s="77">
        <v>2679</v>
      </c>
      <c r="BX213" s="77">
        <v>0</v>
      </c>
      <c r="BY213" s="77">
        <v>2276</v>
      </c>
      <c r="BZ213" s="77">
        <v>169</v>
      </c>
      <c r="CA213" s="77">
        <v>168</v>
      </c>
      <c r="CB213" s="77">
        <v>0</v>
      </c>
      <c r="CC213" s="77">
        <v>3259</v>
      </c>
      <c r="CD213" s="77">
        <v>498</v>
      </c>
      <c r="CE213" s="77">
        <v>707</v>
      </c>
      <c r="CF213" s="77">
        <v>8749</v>
      </c>
      <c r="CG213" s="77">
        <v>634</v>
      </c>
      <c r="CH213" s="77">
        <v>2064</v>
      </c>
      <c r="CI213" s="77">
        <v>0</v>
      </c>
      <c r="CJ213" s="77">
        <v>2589</v>
      </c>
      <c r="CK213" s="78">
        <v>138118</v>
      </c>
    </row>
    <row r="214" spans="1:90" x14ac:dyDescent="0.25">
      <c r="A214" s="57" t="s">
        <v>252</v>
      </c>
      <c r="B214" s="76">
        <v>0</v>
      </c>
      <c r="C214" s="77">
        <v>0</v>
      </c>
      <c r="D214" s="77">
        <v>0</v>
      </c>
      <c r="E214" s="77">
        <v>0</v>
      </c>
      <c r="F214" s="77">
        <v>0</v>
      </c>
      <c r="G214" s="77">
        <v>0</v>
      </c>
      <c r="H214" s="77">
        <v>0</v>
      </c>
      <c r="I214" s="77">
        <v>0</v>
      </c>
      <c r="J214" s="77">
        <v>0</v>
      </c>
      <c r="K214" s="77">
        <v>0</v>
      </c>
      <c r="L214" s="77">
        <v>0</v>
      </c>
      <c r="M214" s="77">
        <v>0</v>
      </c>
      <c r="N214" s="77">
        <v>0</v>
      </c>
      <c r="O214" s="77">
        <v>0</v>
      </c>
      <c r="P214" s="77">
        <v>0</v>
      </c>
      <c r="Q214" s="77">
        <v>2276</v>
      </c>
      <c r="R214" s="77">
        <v>0</v>
      </c>
      <c r="S214" s="77">
        <v>2599</v>
      </c>
      <c r="T214" s="77">
        <v>3145</v>
      </c>
      <c r="U214" s="77">
        <v>0</v>
      </c>
      <c r="V214" s="77">
        <v>0</v>
      </c>
      <c r="W214" s="77">
        <v>0</v>
      </c>
      <c r="X214" s="77">
        <v>0</v>
      </c>
      <c r="Y214" s="77">
        <v>0</v>
      </c>
      <c r="Z214" s="77">
        <v>0</v>
      </c>
      <c r="AA214" s="77">
        <v>0</v>
      </c>
      <c r="AB214" s="77">
        <v>0</v>
      </c>
      <c r="AC214" s="77">
        <v>0</v>
      </c>
      <c r="AD214" s="77">
        <v>0</v>
      </c>
      <c r="AE214" s="77">
        <v>0</v>
      </c>
      <c r="AF214" s="77">
        <v>0</v>
      </c>
      <c r="AG214" s="77">
        <v>0</v>
      </c>
      <c r="AH214" s="77">
        <v>0</v>
      </c>
      <c r="AI214" s="77">
        <v>0</v>
      </c>
      <c r="AJ214" s="77">
        <v>0</v>
      </c>
      <c r="AK214" s="77">
        <v>0</v>
      </c>
      <c r="AL214" s="77">
        <v>0</v>
      </c>
      <c r="AM214" s="77">
        <v>0</v>
      </c>
      <c r="AN214" s="77">
        <v>3762</v>
      </c>
      <c r="AO214" s="77">
        <v>0</v>
      </c>
      <c r="AP214" s="77">
        <v>0</v>
      </c>
      <c r="AQ214" s="77">
        <v>0</v>
      </c>
      <c r="AR214" s="77">
        <v>7415</v>
      </c>
      <c r="AS214" s="77">
        <v>0</v>
      </c>
      <c r="AT214" s="77">
        <v>0</v>
      </c>
      <c r="AU214" s="77">
        <v>0</v>
      </c>
      <c r="AV214" s="77">
        <v>0</v>
      </c>
      <c r="AW214" s="77">
        <v>0</v>
      </c>
      <c r="AX214" s="77">
        <v>0</v>
      </c>
      <c r="AY214" s="77">
        <v>0</v>
      </c>
      <c r="AZ214" s="77">
        <v>0</v>
      </c>
      <c r="BA214" s="77">
        <v>0</v>
      </c>
      <c r="BB214" s="77">
        <v>4684</v>
      </c>
      <c r="BC214" s="77">
        <v>7972</v>
      </c>
      <c r="BD214" s="77">
        <v>0</v>
      </c>
      <c r="BE214" s="77">
        <v>0</v>
      </c>
      <c r="BF214" s="77">
        <v>0</v>
      </c>
      <c r="BG214" s="77">
        <v>0</v>
      </c>
      <c r="BH214" s="77">
        <v>0</v>
      </c>
      <c r="BI214" s="77">
        <v>0</v>
      </c>
      <c r="BJ214" s="77">
        <v>0</v>
      </c>
      <c r="BK214" s="77">
        <v>0</v>
      </c>
      <c r="BL214" s="77">
        <v>0</v>
      </c>
      <c r="BM214" s="77">
        <v>0</v>
      </c>
      <c r="BN214" s="77">
        <v>0</v>
      </c>
      <c r="BO214" s="77">
        <v>0</v>
      </c>
      <c r="BP214" s="77">
        <v>0</v>
      </c>
      <c r="BQ214" s="77">
        <v>0</v>
      </c>
      <c r="BR214" s="77">
        <v>1793</v>
      </c>
      <c r="BS214" s="77">
        <v>1793</v>
      </c>
      <c r="BT214" s="77">
        <v>930</v>
      </c>
      <c r="BU214" s="77">
        <v>0</v>
      </c>
      <c r="BV214" s="77">
        <v>930</v>
      </c>
      <c r="BW214" s="77">
        <v>0</v>
      </c>
      <c r="BX214" s="77">
        <v>0</v>
      </c>
      <c r="BY214" s="77">
        <v>1442</v>
      </c>
      <c r="BZ214" s="77">
        <v>0</v>
      </c>
      <c r="CA214" s="77">
        <v>0</v>
      </c>
      <c r="CB214" s="77">
        <v>0</v>
      </c>
      <c r="CC214" s="77">
        <v>2276</v>
      </c>
      <c r="CD214" s="77">
        <v>0</v>
      </c>
      <c r="CE214" s="77">
        <v>0</v>
      </c>
      <c r="CF214" s="77">
        <v>3145</v>
      </c>
      <c r="CG214" s="77">
        <v>0</v>
      </c>
      <c r="CH214" s="77">
        <v>462</v>
      </c>
      <c r="CI214" s="77">
        <v>0</v>
      </c>
      <c r="CJ214" s="77">
        <v>462</v>
      </c>
      <c r="CK214" s="78">
        <v>45086</v>
      </c>
    </row>
    <row r="215" spans="1:90" x14ac:dyDescent="0.25">
      <c r="A215" s="57" t="s">
        <v>253</v>
      </c>
      <c r="B215" s="76">
        <v>0</v>
      </c>
      <c r="C215" s="77">
        <v>0</v>
      </c>
      <c r="D215" s="77">
        <v>0</v>
      </c>
      <c r="E215" s="77">
        <v>0</v>
      </c>
      <c r="F215" s="77">
        <v>0</v>
      </c>
      <c r="G215" s="77">
        <v>0</v>
      </c>
      <c r="H215" s="77">
        <v>0</v>
      </c>
      <c r="I215" s="77">
        <v>0</v>
      </c>
      <c r="J215" s="77">
        <v>0</v>
      </c>
      <c r="K215" s="77">
        <v>0</v>
      </c>
      <c r="L215" s="77">
        <v>0</v>
      </c>
      <c r="M215" s="77">
        <v>0</v>
      </c>
      <c r="N215" s="77">
        <v>0</v>
      </c>
      <c r="O215" s="77">
        <v>0</v>
      </c>
      <c r="P215" s="77">
        <v>0</v>
      </c>
      <c r="Q215" s="77">
        <v>247</v>
      </c>
      <c r="R215" s="77">
        <v>0</v>
      </c>
      <c r="S215" s="77">
        <v>126</v>
      </c>
      <c r="T215" s="77">
        <v>252</v>
      </c>
      <c r="U215" s="77">
        <v>0</v>
      </c>
      <c r="V215" s="77">
        <v>0</v>
      </c>
      <c r="W215" s="77">
        <v>0</v>
      </c>
      <c r="X215" s="77">
        <v>0</v>
      </c>
      <c r="Y215" s="77">
        <v>0</v>
      </c>
      <c r="Z215" s="77">
        <v>0</v>
      </c>
      <c r="AA215" s="77">
        <v>0</v>
      </c>
      <c r="AB215" s="77">
        <v>0</v>
      </c>
      <c r="AC215" s="77">
        <v>0</v>
      </c>
      <c r="AD215" s="77">
        <v>0</v>
      </c>
      <c r="AE215" s="77">
        <v>0</v>
      </c>
      <c r="AF215" s="77">
        <v>0</v>
      </c>
      <c r="AG215" s="77">
        <v>0</v>
      </c>
      <c r="AH215" s="77">
        <v>0</v>
      </c>
      <c r="AI215" s="77">
        <v>0</v>
      </c>
      <c r="AJ215" s="77">
        <v>0</v>
      </c>
      <c r="AK215" s="77">
        <v>0</v>
      </c>
      <c r="AL215" s="77">
        <v>0</v>
      </c>
      <c r="AM215" s="77">
        <v>0</v>
      </c>
      <c r="AN215" s="77">
        <v>658</v>
      </c>
      <c r="AO215" s="77">
        <v>0</v>
      </c>
      <c r="AP215" s="77">
        <v>0</v>
      </c>
      <c r="AQ215" s="77">
        <v>0</v>
      </c>
      <c r="AR215" s="77">
        <v>791</v>
      </c>
      <c r="AS215" s="77">
        <v>0</v>
      </c>
      <c r="AT215" s="77">
        <v>0</v>
      </c>
      <c r="AU215" s="77">
        <v>0</v>
      </c>
      <c r="AV215" s="77">
        <v>0</v>
      </c>
      <c r="AW215" s="77">
        <v>0</v>
      </c>
      <c r="AX215" s="77">
        <v>0</v>
      </c>
      <c r="AY215" s="77">
        <v>0</v>
      </c>
      <c r="AZ215" s="77">
        <v>0</v>
      </c>
      <c r="BA215" s="77">
        <v>0</v>
      </c>
      <c r="BB215" s="77">
        <v>538</v>
      </c>
      <c r="BC215" s="77">
        <v>922</v>
      </c>
      <c r="BD215" s="77">
        <v>0</v>
      </c>
      <c r="BE215" s="77">
        <v>0</v>
      </c>
      <c r="BF215" s="77">
        <v>0</v>
      </c>
      <c r="BG215" s="77">
        <v>0</v>
      </c>
      <c r="BH215" s="77">
        <v>0</v>
      </c>
      <c r="BI215" s="77">
        <v>0</v>
      </c>
      <c r="BJ215" s="77">
        <v>0</v>
      </c>
      <c r="BK215" s="77">
        <v>0</v>
      </c>
      <c r="BL215" s="77">
        <v>0</v>
      </c>
      <c r="BM215" s="77">
        <v>0</v>
      </c>
      <c r="BN215" s="77">
        <v>0</v>
      </c>
      <c r="BO215" s="77">
        <v>0</v>
      </c>
      <c r="BP215" s="77">
        <v>0</v>
      </c>
      <c r="BQ215" s="77">
        <v>0</v>
      </c>
      <c r="BR215" s="77">
        <v>99</v>
      </c>
      <c r="BS215" s="77">
        <v>99</v>
      </c>
      <c r="BT215" s="77">
        <v>13</v>
      </c>
      <c r="BU215" s="77">
        <v>0</v>
      </c>
      <c r="BV215" s="77">
        <v>12</v>
      </c>
      <c r="BW215" s="77">
        <v>0</v>
      </c>
      <c r="BX215" s="77">
        <v>0</v>
      </c>
      <c r="BY215" s="77">
        <v>32</v>
      </c>
      <c r="BZ215" s="77">
        <v>0</v>
      </c>
      <c r="CA215" s="77">
        <v>0</v>
      </c>
      <c r="CB215" s="77">
        <v>0</v>
      </c>
      <c r="CC215" s="77">
        <v>244</v>
      </c>
      <c r="CD215" s="77">
        <v>0</v>
      </c>
      <c r="CE215" s="77">
        <v>0</v>
      </c>
      <c r="CF215" s="77">
        <v>253</v>
      </c>
      <c r="CG215" s="77">
        <v>0</v>
      </c>
      <c r="CH215" s="77">
        <v>11</v>
      </c>
      <c r="CI215" s="77">
        <v>52</v>
      </c>
      <c r="CJ215" s="77">
        <v>58</v>
      </c>
      <c r="CK215" s="78">
        <v>4407</v>
      </c>
    </row>
    <row r="216" spans="1:90" x14ac:dyDescent="0.25">
      <c r="A216" s="57" t="s">
        <v>254</v>
      </c>
      <c r="B216" s="76">
        <v>68</v>
      </c>
      <c r="C216" s="77">
        <v>0</v>
      </c>
      <c r="D216" s="77">
        <v>17</v>
      </c>
      <c r="E216" s="77">
        <v>0</v>
      </c>
      <c r="F216" s="77">
        <v>0</v>
      </c>
      <c r="G216" s="77">
        <v>0</v>
      </c>
      <c r="H216" s="77">
        <v>0</v>
      </c>
      <c r="I216" s="77">
        <v>0</v>
      </c>
      <c r="J216" s="77">
        <v>0</v>
      </c>
      <c r="K216" s="77">
        <v>0</v>
      </c>
      <c r="L216" s="77">
        <v>0</v>
      </c>
      <c r="M216" s="77">
        <v>0</v>
      </c>
      <c r="N216" s="77">
        <v>0</v>
      </c>
      <c r="O216" s="77">
        <v>0</v>
      </c>
      <c r="P216" s="77">
        <v>0</v>
      </c>
      <c r="Q216" s="77">
        <v>271</v>
      </c>
      <c r="R216" s="77">
        <v>0</v>
      </c>
      <c r="S216" s="77">
        <v>204</v>
      </c>
      <c r="T216" s="77">
        <v>261</v>
      </c>
      <c r="U216" s="77">
        <v>0</v>
      </c>
      <c r="V216" s="77">
        <v>0</v>
      </c>
      <c r="W216" s="77">
        <v>0</v>
      </c>
      <c r="X216" s="77">
        <v>0</v>
      </c>
      <c r="Y216" s="77">
        <v>0</v>
      </c>
      <c r="Z216" s="77">
        <v>0</v>
      </c>
      <c r="AA216" s="77">
        <v>5</v>
      </c>
      <c r="AB216" s="77">
        <v>5</v>
      </c>
      <c r="AC216" s="77">
        <v>0</v>
      </c>
      <c r="AD216" s="77">
        <v>0</v>
      </c>
      <c r="AE216" s="77">
        <v>0</v>
      </c>
      <c r="AF216" s="77">
        <v>0</v>
      </c>
      <c r="AG216" s="77">
        <v>106</v>
      </c>
      <c r="AH216" s="77">
        <v>20</v>
      </c>
      <c r="AI216" s="77">
        <v>0</v>
      </c>
      <c r="AJ216" s="77">
        <v>0</v>
      </c>
      <c r="AK216" s="77">
        <v>0</v>
      </c>
      <c r="AL216" s="77">
        <v>0</v>
      </c>
      <c r="AM216" s="77">
        <v>0</v>
      </c>
      <c r="AN216" s="77">
        <v>621</v>
      </c>
      <c r="AO216" s="77">
        <v>0</v>
      </c>
      <c r="AP216" s="77">
        <v>0</v>
      </c>
      <c r="AQ216" s="77">
        <v>0</v>
      </c>
      <c r="AR216" s="77">
        <v>1112</v>
      </c>
      <c r="AS216" s="77">
        <v>0</v>
      </c>
      <c r="AT216" s="77">
        <v>85</v>
      </c>
      <c r="AU216" s="77">
        <v>85</v>
      </c>
      <c r="AV216" s="77">
        <v>0</v>
      </c>
      <c r="AW216" s="77">
        <v>0</v>
      </c>
      <c r="AX216" s="77">
        <v>0</v>
      </c>
      <c r="AY216" s="77">
        <v>0</v>
      </c>
      <c r="AZ216" s="77">
        <v>0</v>
      </c>
      <c r="BA216" s="77">
        <v>0</v>
      </c>
      <c r="BB216" s="77">
        <v>577</v>
      </c>
      <c r="BC216" s="77">
        <v>612</v>
      </c>
      <c r="BD216" s="77">
        <v>0</v>
      </c>
      <c r="BE216" s="77">
        <v>0</v>
      </c>
      <c r="BF216" s="77">
        <v>0</v>
      </c>
      <c r="BG216" s="77">
        <v>85</v>
      </c>
      <c r="BH216" s="77">
        <v>9</v>
      </c>
      <c r="BI216" s="77">
        <v>0</v>
      </c>
      <c r="BJ216" s="77">
        <v>0</v>
      </c>
      <c r="BK216" s="77">
        <v>0</v>
      </c>
      <c r="BL216" s="77">
        <v>0</v>
      </c>
      <c r="BM216" s="77">
        <v>0</v>
      </c>
      <c r="BN216" s="77">
        <v>0</v>
      </c>
      <c r="BO216" s="77">
        <v>0</v>
      </c>
      <c r="BP216" s="77">
        <v>0</v>
      </c>
      <c r="BQ216" s="77">
        <v>0</v>
      </c>
      <c r="BR216" s="77">
        <v>166</v>
      </c>
      <c r="BS216" s="77">
        <v>166</v>
      </c>
      <c r="BT216" s="77">
        <v>16</v>
      </c>
      <c r="BU216" s="77">
        <v>24</v>
      </c>
      <c r="BV216" s="77">
        <v>16</v>
      </c>
      <c r="BW216" s="77">
        <v>24</v>
      </c>
      <c r="BX216" s="77">
        <v>0</v>
      </c>
      <c r="BY216" s="77">
        <v>52</v>
      </c>
      <c r="BZ216" s="77">
        <v>31</v>
      </c>
      <c r="CA216" s="77">
        <v>31</v>
      </c>
      <c r="CB216" s="77">
        <v>0</v>
      </c>
      <c r="CC216" s="77">
        <v>277</v>
      </c>
      <c r="CD216" s="77">
        <v>2</v>
      </c>
      <c r="CE216" s="77">
        <v>0</v>
      </c>
      <c r="CF216" s="77">
        <v>255</v>
      </c>
      <c r="CG216" s="77">
        <v>0</v>
      </c>
      <c r="CH216" s="77">
        <v>91</v>
      </c>
      <c r="CI216" s="77">
        <v>0</v>
      </c>
      <c r="CJ216" s="77">
        <v>90</v>
      </c>
      <c r="CK216" s="78">
        <v>5384</v>
      </c>
    </row>
    <row r="217" spans="1:90" x14ac:dyDescent="0.25">
      <c r="A217" s="57" t="s">
        <v>255</v>
      </c>
      <c r="B217" s="76">
        <v>434</v>
      </c>
      <c r="C217" s="77">
        <v>69</v>
      </c>
      <c r="D217" s="77">
        <v>33</v>
      </c>
      <c r="E217" s="77">
        <v>10</v>
      </c>
      <c r="F217" s="77">
        <v>127</v>
      </c>
      <c r="G217" s="77">
        <v>0</v>
      </c>
      <c r="H217" s="77">
        <v>0</v>
      </c>
      <c r="I217" s="77">
        <v>0</v>
      </c>
      <c r="J217" s="77">
        <v>0</v>
      </c>
      <c r="K217" s="77">
        <v>0</v>
      </c>
      <c r="L217" s="77">
        <v>0</v>
      </c>
      <c r="M217" s="77">
        <v>0</v>
      </c>
      <c r="N217" s="77">
        <v>0</v>
      </c>
      <c r="O217" s="77">
        <v>0</v>
      </c>
      <c r="P217" s="77">
        <v>0</v>
      </c>
      <c r="Q217" s="77">
        <v>766</v>
      </c>
      <c r="R217" s="77">
        <v>0</v>
      </c>
      <c r="S217" s="77">
        <v>310</v>
      </c>
      <c r="T217" s="77">
        <v>1082</v>
      </c>
      <c r="U217" s="77">
        <v>0</v>
      </c>
      <c r="V217" s="77">
        <v>0</v>
      </c>
      <c r="W217" s="77">
        <v>0</v>
      </c>
      <c r="X217" s="77">
        <v>0</v>
      </c>
      <c r="Y217" s="77">
        <v>0</v>
      </c>
      <c r="Z217" s="77">
        <v>0</v>
      </c>
      <c r="AA217" s="77">
        <v>5</v>
      </c>
      <c r="AB217" s="77">
        <v>5</v>
      </c>
      <c r="AC217" s="77">
        <v>0</v>
      </c>
      <c r="AD217" s="77">
        <v>0</v>
      </c>
      <c r="AE217" s="77">
        <v>0</v>
      </c>
      <c r="AF217" s="77">
        <v>0</v>
      </c>
      <c r="AG217" s="77">
        <v>198</v>
      </c>
      <c r="AH217" s="77">
        <v>189</v>
      </c>
      <c r="AI217" s="77">
        <v>0</v>
      </c>
      <c r="AJ217" s="77">
        <v>0</v>
      </c>
      <c r="AK217" s="77">
        <v>0</v>
      </c>
      <c r="AL217" s="77">
        <v>72</v>
      </c>
      <c r="AM217" s="77">
        <v>0</v>
      </c>
      <c r="AN217" s="77">
        <v>2005</v>
      </c>
      <c r="AO217" s="77">
        <v>0</v>
      </c>
      <c r="AP217" s="77">
        <v>0</v>
      </c>
      <c r="AQ217" s="77">
        <v>0</v>
      </c>
      <c r="AR217" s="77">
        <v>3442</v>
      </c>
      <c r="AS217" s="77">
        <v>0</v>
      </c>
      <c r="AT217" s="77">
        <v>351</v>
      </c>
      <c r="AU217" s="77">
        <v>351</v>
      </c>
      <c r="AV217" s="77">
        <v>0</v>
      </c>
      <c r="AW217" s="77">
        <v>0</v>
      </c>
      <c r="AX217" s="77">
        <v>0</v>
      </c>
      <c r="AY217" s="77">
        <v>0</v>
      </c>
      <c r="AZ217" s="77">
        <v>64</v>
      </c>
      <c r="BA217" s="77">
        <v>0</v>
      </c>
      <c r="BB217" s="77">
        <v>1656</v>
      </c>
      <c r="BC217" s="77">
        <v>4067</v>
      </c>
      <c r="BD217" s="77">
        <v>46</v>
      </c>
      <c r="BE217" s="77">
        <v>0</v>
      </c>
      <c r="BF217" s="77">
        <v>0</v>
      </c>
      <c r="BG217" s="77">
        <v>156</v>
      </c>
      <c r="BH217" s="77">
        <v>0</v>
      </c>
      <c r="BI217" s="77">
        <v>0</v>
      </c>
      <c r="BJ217" s="77">
        <v>0</v>
      </c>
      <c r="BK217" s="77">
        <v>0</v>
      </c>
      <c r="BL217" s="77">
        <v>0</v>
      </c>
      <c r="BM217" s="77">
        <v>0</v>
      </c>
      <c r="BN217" s="77">
        <v>0</v>
      </c>
      <c r="BO217" s="77">
        <v>0</v>
      </c>
      <c r="BP217" s="77">
        <v>0</v>
      </c>
      <c r="BQ217" s="77">
        <v>0</v>
      </c>
      <c r="BR217" s="77">
        <v>230</v>
      </c>
      <c r="BS217" s="77">
        <v>403</v>
      </c>
      <c r="BT217" s="77">
        <v>67</v>
      </c>
      <c r="BU217" s="77">
        <v>0</v>
      </c>
      <c r="BV217" s="77">
        <v>67</v>
      </c>
      <c r="BW217" s="77">
        <v>0</v>
      </c>
      <c r="BX217" s="77">
        <v>0</v>
      </c>
      <c r="BY217" s="77">
        <v>407</v>
      </c>
      <c r="BZ217" s="77">
        <v>51</v>
      </c>
      <c r="CA217" s="77">
        <v>51</v>
      </c>
      <c r="CB217" s="77">
        <v>0</v>
      </c>
      <c r="CC217" s="77">
        <v>784</v>
      </c>
      <c r="CD217" s="77">
        <v>0</v>
      </c>
      <c r="CE217" s="77">
        <v>0</v>
      </c>
      <c r="CF217" s="77">
        <v>500</v>
      </c>
      <c r="CG217" s="77">
        <v>0</v>
      </c>
      <c r="CH217" s="77">
        <v>286</v>
      </c>
      <c r="CI217" s="77">
        <v>0</v>
      </c>
      <c r="CJ217" s="77">
        <v>565</v>
      </c>
      <c r="CK217" s="78">
        <v>18849</v>
      </c>
    </row>
    <row r="218" spans="1:90" x14ac:dyDescent="0.25">
      <c r="A218" s="57" t="s">
        <v>256</v>
      </c>
      <c r="B218" s="76">
        <v>853</v>
      </c>
      <c r="C218" s="77">
        <v>259</v>
      </c>
      <c r="D218" s="77">
        <v>26</v>
      </c>
      <c r="E218" s="77">
        <v>229</v>
      </c>
      <c r="F218" s="77">
        <v>387</v>
      </c>
      <c r="G218" s="77">
        <v>29</v>
      </c>
      <c r="H218" s="77">
        <v>0</v>
      </c>
      <c r="I218" s="77">
        <v>35</v>
      </c>
      <c r="J218" s="77">
        <v>1314</v>
      </c>
      <c r="K218" s="77">
        <v>0</v>
      </c>
      <c r="L218" s="77">
        <v>0</v>
      </c>
      <c r="M218" s="77">
        <v>56</v>
      </c>
      <c r="N218" s="77">
        <v>25</v>
      </c>
      <c r="O218" s="77">
        <v>0</v>
      </c>
      <c r="P218" s="77">
        <v>1139</v>
      </c>
      <c r="Q218" s="77">
        <v>2233</v>
      </c>
      <c r="R218" s="77">
        <v>7</v>
      </c>
      <c r="S218" s="77">
        <v>610</v>
      </c>
      <c r="T218" s="77">
        <v>4071</v>
      </c>
      <c r="U218" s="77">
        <v>0</v>
      </c>
      <c r="V218" s="77">
        <v>0</v>
      </c>
      <c r="W218" s="77">
        <v>76</v>
      </c>
      <c r="X218" s="77">
        <v>0</v>
      </c>
      <c r="Y218" s="77">
        <v>9</v>
      </c>
      <c r="Z218" s="77">
        <v>6</v>
      </c>
      <c r="AA218" s="77">
        <v>0</v>
      </c>
      <c r="AB218" s="77">
        <v>0</v>
      </c>
      <c r="AC218" s="77">
        <v>0</v>
      </c>
      <c r="AD218" s="77">
        <v>21</v>
      </c>
      <c r="AE218" s="77">
        <v>0</v>
      </c>
      <c r="AF218" s="77">
        <v>0</v>
      </c>
      <c r="AG218" s="77">
        <v>856</v>
      </c>
      <c r="AH218" s="77">
        <v>61</v>
      </c>
      <c r="AI218" s="77">
        <v>0</v>
      </c>
      <c r="AJ218" s="77">
        <v>0</v>
      </c>
      <c r="AK218" s="77">
        <v>1148</v>
      </c>
      <c r="AL218" s="77">
        <v>484</v>
      </c>
      <c r="AM218" s="77">
        <v>673</v>
      </c>
      <c r="AN218" s="77">
        <v>5150</v>
      </c>
      <c r="AO218" s="77">
        <v>0</v>
      </c>
      <c r="AP218" s="77">
        <v>69</v>
      </c>
      <c r="AQ218" s="77">
        <v>316</v>
      </c>
      <c r="AR218" s="77">
        <v>8344</v>
      </c>
      <c r="AS218" s="77">
        <v>0</v>
      </c>
      <c r="AT218" s="77">
        <v>1658</v>
      </c>
      <c r="AU218" s="77">
        <v>1133</v>
      </c>
      <c r="AV218" s="77">
        <v>0</v>
      </c>
      <c r="AW218" s="77">
        <v>63</v>
      </c>
      <c r="AX218" s="77">
        <v>29</v>
      </c>
      <c r="AY218" s="77">
        <v>0</v>
      </c>
      <c r="AZ218" s="77">
        <v>395</v>
      </c>
      <c r="BA218" s="77">
        <v>482</v>
      </c>
      <c r="BB218" s="77">
        <v>2520</v>
      </c>
      <c r="BC218" s="77">
        <v>3305</v>
      </c>
      <c r="BD218" s="77">
        <v>579</v>
      </c>
      <c r="BE218" s="77">
        <v>1404</v>
      </c>
      <c r="BF218" s="77">
        <v>0</v>
      </c>
      <c r="BG218" s="77">
        <v>94</v>
      </c>
      <c r="BH218" s="77">
        <v>0</v>
      </c>
      <c r="BI218" s="77">
        <v>246</v>
      </c>
      <c r="BJ218" s="77">
        <v>372</v>
      </c>
      <c r="BK218" s="77">
        <v>0</v>
      </c>
      <c r="BL218" s="77">
        <v>1330</v>
      </c>
      <c r="BM218" s="77">
        <v>552</v>
      </c>
      <c r="BN218" s="77">
        <v>0</v>
      </c>
      <c r="BO218" s="77">
        <v>494</v>
      </c>
      <c r="BP218" s="77">
        <v>585</v>
      </c>
      <c r="BQ218" s="77">
        <v>0</v>
      </c>
      <c r="BR218" s="77">
        <v>2168</v>
      </c>
      <c r="BS218" s="77">
        <v>2126</v>
      </c>
      <c r="BT218" s="77">
        <v>287</v>
      </c>
      <c r="BU218" s="77">
        <v>1518</v>
      </c>
      <c r="BV218" s="77">
        <v>249</v>
      </c>
      <c r="BW218" s="77">
        <v>993</v>
      </c>
      <c r="BX218" s="77">
        <v>0</v>
      </c>
      <c r="BY218" s="77">
        <v>581</v>
      </c>
      <c r="BZ218" s="77">
        <v>0</v>
      </c>
      <c r="CA218" s="77">
        <v>0</v>
      </c>
      <c r="CB218" s="77">
        <v>0</v>
      </c>
      <c r="CC218" s="77">
        <v>1995</v>
      </c>
      <c r="CD218" s="77">
        <v>0</v>
      </c>
      <c r="CE218" s="77">
        <v>204</v>
      </c>
      <c r="CF218" s="77">
        <v>3943</v>
      </c>
      <c r="CG218" s="77">
        <v>221</v>
      </c>
      <c r="CH218" s="77">
        <v>1655</v>
      </c>
      <c r="CI218" s="77">
        <v>0</v>
      </c>
      <c r="CJ218" s="77">
        <v>1654</v>
      </c>
      <c r="CK218" s="78">
        <v>61321</v>
      </c>
    </row>
    <row r="219" spans="1:90" x14ac:dyDescent="0.25">
      <c r="A219" s="23" t="s">
        <v>57</v>
      </c>
      <c r="B219" s="73">
        <v>3078</v>
      </c>
      <c r="C219" s="74">
        <v>780</v>
      </c>
      <c r="D219" s="74">
        <v>332</v>
      </c>
      <c r="E219" s="74">
        <v>20</v>
      </c>
      <c r="F219" s="74">
        <v>2021</v>
      </c>
      <c r="G219" s="74">
        <v>25</v>
      </c>
      <c r="H219" s="74">
        <v>20</v>
      </c>
      <c r="I219" s="74">
        <v>33</v>
      </c>
      <c r="J219" s="74">
        <v>771</v>
      </c>
      <c r="K219" s="74">
        <v>44</v>
      </c>
      <c r="L219" s="74">
        <v>44</v>
      </c>
      <c r="M219" s="74">
        <v>252</v>
      </c>
      <c r="N219" s="74">
        <v>0</v>
      </c>
      <c r="O219" s="74">
        <v>631</v>
      </c>
      <c r="P219" s="74">
        <v>978</v>
      </c>
      <c r="Q219" s="74">
        <v>9013</v>
      </c>
      <c r="R219" s="74">
        <v>8</v>
      </c>
      <c r="S219" s="74">
        <v>7213</v>
      </c>
      <c r="T219" s="74">
        <v>11390</v>
      </c>
      <c r="U219" s="74">
        <v>0</v>
      </c>
      <c r="V219" s="74">
        <v>3</v>
      </c>
      <c r="W219" s="74">
        <v>12</v>
      </c>
      <c r="X219" s="74">
        <v>52</v>
      </c>
      <c r="Y219" s="74">
        <v>20</v>
      </c>
      <c r="Z219" s="74">
        <v>94</v>
      </c>
      <c r="AA219" s="74">
        <v>0</v>
      </c>
      <c r="AB219" s="74">
        <v>619</v>
      </c>
      <c r="AC219" s="74">
        <v>17</v>
      </c>
      <c r="AD219" s="74">
        <v>0</v>
      </c>
      <c r="AE219" s="74">
        <v>0</v>
      </c>
      <c r="AF219" s="74">
        <v>0</v>
      </c>
      <c r="AG219" s="74">
        <v>729</v>
      </c>
      <c r="AH219" s="74">
        <v>947</v>
      </c>
      <c r="AI219" s="74">
        <v>0</v>
      </c>
      <c r="AJ219" s="74">
        <v>27</v>
      </c>
      <c r="AK219" s="74">
        <v>676</v>
      </c>
      <c r="AL219" s="74">
        <v>367</v>
      </c>
      <c r="AM219" s="74">
        <v>500</v>
      </c>
      <c r="AN219" s="74">
        <v>22641</v>
      </c>
      <c r="AO219" s="74">
        <v>16</v>
      </c>
      <c r="AP219" s="74">
        <v>106</v>
      </c>
      <c r="AQ219" s="74">
        <v>410</v>
      </c>
      <c r="AR219" s="74">
        <v>63693</v>
      </c>
      <c r="AS219" s="74">
        <v>0</v>
      </c>
      <c r="AT219" s="74">
        <v>2054</v>
      </c>
      <c r="AU219" s="74">
        <v>1583</v>
      </c>
      <c r="AV219" s="74">
        <v>0</v>
      </c>
      <c r="AW219" s="74">
        <v>0</v>
      </c>
      <c r="AX219" s="74">
        <v>0</v>
      </c>
      <c r="AY219" s="74">
        <v>0</v>
      </c>
      <c r="AZ219" s="74">
        <v>896</v>
      </c>
      <c r="BA219" s="74">
        <v>1024</v>
      </c>
      <c r="BB219" s="74">
        <v>18940</v>
      </c>
      <c r="BC219" s="74">
        <v>41721</v>
      </c>
      <c r="BD219" s="74">
        <v>0</v>
      </c>
      <c r="BE219" s="74">
        <v>119</v>
      </c>
      <c r="BF219" s="74">
        <v>0</v>
      </c>
      <c r="BG219" s="74">
        <v>1730</v>
      </c>
      <c r="BH219" s="74">
        <v>152</v>
      </c>
      <c r="BI219" s="74">
        <v>45</v>
      </c>
      <c r="BJ219" s="74">
        <v>121</v>
      </c>
      <c r="BK219" s="74">
        <v>0</v>
      </c>
      <c r="BL219" s="74">
        <v>119</v>
      </c>
      <c r="BM219" s="74">
        <v>209</v>
      </c>
      <c r="BN219" s="74">
        <v>0</v>
      </c>
      <c r="BO219" s="74">
        <v>135</v>
      </c>
      <c r="BP219" s="74">
        <v>93</v>
      </c>
      <c r="BQ219" s="74">
        <v>137</v>
      </c>
      <c r="BR219" s="74">
        <v>7400</v>
      </c>
      <c r="BS219" s="74">
        <v>7408</v>
      </c>
      <c r="BT219" s="74">
        <v>1334</v>
      </c>
      <c r="BU219" s="74">
        <v>1436</v>
      </c>
      <c r="BV219" s="74">
        <v>1480</v>
      </c>
      <c r="BW219" s="74">
        <v>1305</v>
      </c>
      <c r="BX219" s="74">
        <v>41</v>
      </c>
      <c r="BY219" s="74">
        <v>3650</v>
      </c>
      <c r="BZ219" s="74">
        <v>150</v>
      </c>
      <c r="CA219" s="74">
        <v>48</v>
      </c>
      <c r="CB219" s="74">
        <v>966</v>
      </c>
      <c r="CC219" s="74">
        <v>7394</v>
      </c>
      <c r="CD219" s="74">
        <v>460</v>
      </c>
      <c r="CE219" s="74">
        <v>191</v>
      </c>
      <c r="CF219" s="74">
        <v>10284</v>
      </c>
      <c r="CG219" s="74">
        <v>157</v>
      </c>
      <c r="CH219" s="74">
        <v>2167</v>
      </c>
      <c r="CI219" s="74">
        <v>1351</v>
      </c>
      <c r="CJ219" s="74">
        <v>3376</v>
      </c>
      <c r="CK219" s="75">
        <v>247258</v>
      </c>
      <c r="CL219" s="5"/>
    </row>
    <row r="220" spans="1:90" x14ac:dyDescent="0.25">
      <c r="A220" s="57" t="s">
        <v>257</v>
      </c>
      <c r="B220" s="76">
        <v>331</v>
      </c>
      <c r="C220" s="77">
        <v>48</v>
      </c>
      <c r="D220" s="77">
        <v>0</v>
      </c>
      <c r="E220" s="77">
        <v>0</v>
      </c>
      <c r="F220" s="77">
        <v>94</v>
      </c>
      <c r="G220" s="77">
        <v>0</v>
      </c>
      <c r="H220" s="77">
        <v>0</v>
      </c>
      <c r="I220" s="77">
        <v>0</v>
      </c>
      <c r="J220" s="77">
        <v>40</v>
      </c>
      <c r="K220" s="77">
        <v>0</v>
      </c>
      <c r="L220" s="77">
        <v>0</v>
      </c>
      <c r="M220" s="77">
        <v>0</v>
      </c>
      <c r="N220" s="77">
        <v>0</v>
      </c>
      <c r="O220" s="77">
        <v>0</v>
      </c>
      <c r="P220" s="77">
        <v>0</v>
      </c>
      <c r="Q220" s="77">
        <v>1463</v>
      </c>
      <c r="R220" s="77">
        <v>0</v>
      </c>
      <c r="S220" s="77">
        <v>437</v>
      </c>
      <c r="T220" s="77">
        <v>713</v>
      </c>
      <c r="U220" s="77">
        <v>0</v>
      </c>
      <c r="V220" s="77">
        <v>0</v>
      </c>
      <c r="W220" s="77">
        <v>0</v>
      </c>
      <c r="X220" s="77">
        <v>0</v>
      </c>
      <c r="Y220" s="77">
        <v>0</v>
      </c>
      <c r="Z220" s="77">
        <v>0</v>
      </c>
      <c r="AA220" s="77">
        <v>0</v>
      </c>
      <c r="AB220" s="77">
        <v>0</v>
      </c>
      <c r="AC220" s="77">
        <v>0</v>
      </c>
      <c r="AD220" s="77">
        <v>0</v>
      </c>
      <c r="AE220" s="77">
        <v>0</v>
      </c>
      <c r="AF220" s="77">
        <v>0</v>
      </c>
      <c r="AG220" s="77">
        <v>104</v>
      </c>
      <c r="AH220" s="77">
        <v>44</v>
      </c>
      <c r="AI220" s="77">
        <v>0</v>
      </c>
      <c r="AJ220" s="77">
        <v>27</v>
      </c>
      <c r="AK220" s="77">
        <v>17</v>
      </c>
      <c r="AL220" s="77">
        <v>16</v>
      </c>
      <c r="AM220" s="77">
        <v>0</v>
      </c>
      <c r="AN220" s="77">
        <v>1201</v>
      </c>
      <c r="AO220" s="77">
        <v>0</v>
      </c>
      <c r="AP220" s="77">
        <v>0</v>
      </c>
      <c r="AQ220" s="77">
        <v>0</v>
      </c>
      <c r="AR220" s="77">
        <v>2700</v>
      </c>
      <c r="AS220" s="77">
        <v>0</v>
      </c>
      <c r="AT220" s="77">
        <v>0</v>
      </c>
      <c r="AU220" s="77">
        <v>0</v>
      </c>
      <c r="AV220" s="77">
        <v>0</v>
      </c>
      <c r="AW220" s="77">
        <v>0</v>
      </c>
      <c r="AX220" s="77">
        <v>0</v>
      </c>
      <c r="AY220" s="77">
        <v>0</v>
      </c>
      <c r="AZ220" s="77">
        <v>51</v>
      </c>
      <c r="BA220" s="77">
        <v>0</v>
      </c>
      <c r="BB220" s="77">
        <v>1048</v>
      </c>
      <c r="BC220" s="77">
        <v>866</v>
      </c>
      <c r="BD220" s="77">
        <v>0</v>
      </c>
      <c r="BE220" s="77">
        <v>0</v>
      </c>
      <c r="BF220" s="77">
        <v>0</v>
      </c>
      <c r="BG220" s="77">
        <v>225</v>
      </c>
      <c r="BH220" s="77">
        <v>0</v>
      </c>
      <c r="BI220" s="77">
        <v>0</v>
      </c>
      <c r="BJ220" s="77">
        <v>0</v>
      </c>
      <c r="BK220" s="77">
        <v>0</v>
      </c>
      <c r="BL220" s="77">
        <v>0</v>
      </c>
      <c r="BM220" s="77">
        <v>0</v>
      </c>
      <c r="BN220" s="77">
        <v>0</v>
      </c>
      <c r="BO220" s="77">
        <v>0</v>
      </c>
      <c r="BP220" s="77">
        <v>0</v>
      </c>
      <c r="BQ220" s="77">
        <v>0</v>
      </c>
      <c r="BR220" s="77">
        <v>319</v>
      </c>
      <c r="BS220" s="77">
        <v>327</v>
      </c>
      <c r="BT220" s="77">
        <v>0</v>
      </c>
      <c r="BU220" s="77">
        <v>0</v>
      </c>
      <c r="BV220" s="77">
        <v>0</v>
      </c>
      <c r="BW220" s="77">
        <v>0</v>
      </c>
      <c r="BX220" s="77">
        <v>0</v>
      </c>
      <c r="BY220" s="77">
        <v>198</v>
      </c>
      <c r="BZ220" s="77">
        <v>0</v>
      </c>
      <c r="CA220" s="77">
        <v>0</v>
      </c>
      <c r="CB220" s="77">
        <v>68</v>
      </c>
      <c r="CC220" s="77">
        <v>530</v>
      </c>
      <c r="CD220" s="77">
        <v>5</v>
      </c>
      <c r="CE220" s="77">
        <v>0</v>
      </c>
      <c r="CF220" s="77">
        <v>695</v>
      </c>
      <c r="CG220" s="77">
        <v>0</v>
      </c>
      <c r="CH220" s="77">
        <v>324</v>
      </c>
      <c r="CI220" s="77">
        <v>0</v>
      </c>
      <c r="CJ220" s="77">
        <v>298</v>
      </c>
      <c r="CK220" s="78">
        <v>12189</v>
      </c>
    </row>
    <row r="221" spans="1:90" x14ac:dyDescent="0.25">
      <c r="A221" s="57" t="s">
        <v>258</v>
      </c>
      <c r="B221" s="76">
        <v>1413</v>
      </c>
      <c r="C221" s="77">
        <v>664</v>
      </c>
      <c r="D221" s="77">
        <v>77</v>
      </c>
      <c r="E221" s="77">
        <v>0</v>
      </c>
      <c r="F221" s="77">
        <v>1645</v>
      </c>
      <c r="G221" s="77">
        <v>25</v>
      </c>
      <c r="H221" s="77">
        <v>20</v>
      </c>
      <c r="I221" s="77">
        <v>33</v>
      </c>
      <c r="J221" s="77">
        <v>710</v>
      </c>
      <c r="K221" s="77">
        <v>44</v>
      </c>
      <c r="L221" s="77">
        <v>44</v>
      </c>
      <c r="M221" s="77">
        <v>252</v>
      </c>
      <c r="N221" s="77">
        <v>0</v>
      </c>
      <c r="O221" s="77">
        <v>631</v>
      </c>
      <c r="P221" s="77">
        <v>978</v>
      </c>
      <c r="Q221" s="77">
        <v>5433</v>
      </c>
      <c r="R221" s="77">
        <v>8</v>
      </c>
      <c r="S221" s="77">
        <v>2874</v>
      </c>
      <c r="T221" s="77">
        <v>9059</v>
      </c>
      <c r="U221" s="77">
        <v>0</v>
      </c>
      <c r="V221" s="77">
        <v>3</v>
      </c>
      <c r="W221" s="77">
        <v>12</v>
      </c>
      <c r="X221" s="77">
        <v>52</v>
      </c>
      <c r="Y221" s="77">
        <v>20</v>
      </c>
      <c r="Z221" s="77">
        <v>94</v>
      </c>
      <c r="AA221" s="77">
        <v>0</v>
      </c>
      <c r="AB221" s="77">
        <v>320</v>
      </c>
      <c r="AC221" s="77">
        <v>17</v>
      </c>
      <c r="AD221" s="77">
        <v>0</v>
      </c>
      <c r="AE221" s="77">
        <v>0</v>
      </c>
      <c r="AF221" s="77">
        <v>0</v>
      </c>
      <c r="AG221" s="77">
        <v>204</v>
      </c>
      <c r="AH221" s="77">
        <v>349</v>
      </c>
      <c r="AI221" s="77">
        <v>0</v>
      </c>
      <c r="AJ221" s="77">
        <v>0</v>
      </c>
      <c r="AK221" s="77">
        <v>646</v>
      </c>
      <c r="AL221" s="77">
        <v>351</v>
      </c>
      <c r="AM221" s="77">
        <v>500</v>
      </c>
      <c r="AN221" s="77">
        <v>18130</v>
      </c>
      <c r="AO221" s="77">
        <v>16</v>
      </c>
      <c r="AP221" s="77">
        <v>106</v>
      </c>
      <c r="AQ221" s="77">
        <v>142</v>
      </c>
      <c r="AR221" s="77">
        <v>35124</v>
      </c>
      <c r="AS221" s="77">
        <v>0</v>
      </c>
      <c r="AT221" s="77">
        <v>1825</v>
      </c>
      <c r="AU221" s="77">
        <v>1297</v>
      </c>
      <c r="AV221" s="77">
        <v>0</v>
      </c>
      <c r="AW221" s="77">
        <v>0</v>
      </c>
      <c r="AX221" s="77">
        <v>0</v>
      </c>
      <c r="AY221" s="77">
        <v>0</v>
      </c>
      <c r="AZ221" s="77">
        <v>777</v>
      </c>
      <c r="BA221" s="77">
        <v>1024</v>
      </c>
      <c r="BB221" s="77">
        <v>7454</v>
      </c>
      <c r="BC221" s="77">
        <v>13988</v>
      </c>
      <c r="BD221" s="77">
        <v>0</v>
      </c>
      <c r="BE221" s="77">
        <v>0</v>
      </c>
      <c r="BF221" s="77">
        <v>0</v>
      </c>
      <c r="BG221" s="77">
        <v>282</v>
      </c>
      <c r="BH221" s="77">
        <v>152</v>
      </c>
      <c r="BI221" s="77">
        <v>45</v>
      </c>
      <c r="BJ221" s="77">
        <v>45</v>
      </c>
      <c r="BK221" s="77">
        <v>0</v>
      </c>
      <c r="BL221" s="77">
        <v>0</v>
      </c>
      <c r="BM221" s="77">
        <v>93</v>
      </c>
      <c r="BN221" s="77">
        <v>0</v>
      </c>
      <c r="BO221" s="77">
        <v>57</v>
      </c>
      <c r="BP221" s="77">
        <v>93</v>
      </c>
      <c r="BQ221" s="77">
        <v>137</v>
      </c>
      <c r="BR221" s="77">
        <v>6516</v>
      </c>
      <c r="BS221" s="77">
        <v>6516</v>
      </c>
      <c r="BT221" s="77">
        <v>1025</v>
      </c>
      <c r="BU221" s="77">
        <v>1406</v>
      </c>
      <c r="BV221" s="77">
        <v>1171</v>
      </c>
      <c r="BW221" s="77">
        <v>1275</v>
      </c>
      <c r="BX221" s="77">
        <v>41</v>
      </c>
      <c r="BY221" s="77">
        <v>2673</v>
      </c>
      <c r="BZ221" s="77">
        <v>102</v>
      </c>
      <c r="CA221" s="77">
        <v>0</v>
      </c>
      <c r="CB221" s="77">
        <v>102</v>
      </c>
      <c r="CC221" s="77">
        <v>5253</v>
      </c>
      <c r="CD221" s="77">
        <v>455</v>
      </c>
      <c r="CE221" s="77">
        <v>113</v>
      </c>
      <c r="CF221" s="77">
        <v>7999</v>
      </c>
      <c r="CG221" s="77">
        <v>157</v>
      </c>
      <c r="CH221" s="77">
        <v>1388</v>
      </c>
      <c r="CI221" s="77">
        <v>1351</v>
      </c>
      <c r="CJ221" s="77">
        <v>2673</v>
      </c>
      <c r="CK221" s="78">
        <v>147481</v>
      </c>
    </row>
    <row r="222" spans="1:90" x14ac:dyDescent="0.25">
      <c r="A222" s="57" t="s">
        <v>259</v>
      </c>
      <c r="B222" s="76">
        <v>1152</v>
      </c>
      <c r="C222" s="77">
        <v>68</v>
      </c>
      <c r="D222" s="77">
        <v>255</v>
      </c>
      <c r="E222" s="77">
        <v>0</v>
      </c>
      <c r="F222" s="77">
        <v>231</v>
      </c>
      <c r="G222" s="77">
        <v>0</v>
      </c>
      <c r="H222" s="77">
        <v>0</v>
      </c>
      <c r="I222" s="77">
        <v>0</v>
      </c>
      <c r="J222" s="77">
        <v>21</v>
      </c>
      <c r="K222" s="77">
        <v>0</v>
      </c>
      <c r="L222" s="77">
        <v>0</v>
      </c>
      <c r="M222" s="77">
        <v>0</v>
      </c>
      <c r="N222" s="77">
        <v>0</v>
      </c>
      <c r="O222" s="77">
        <v>0</v>
      </c>
      <c r="P222" s="77">
        <v>0</v>
      </c>
      <c r="Q222" s="77">
        <v>1650</v>
      </c>
      <c r="R222" s="77">
        <v>0</v>
      </c>
      <c r="S222" s="77">
        <v>3370</v>
      </c>
      <c r="T222" s="77">
        <v>1144</v>
      </c>
      <c r="U222" s="77">
        <v>0</v>
      </c>
      <c r="V222" s="77">
        <v>0</v>
      </c>
      <c r="W222" s="77">
        <v>0</v>
      </c>
      <c r="X222" s="77">
        <v>0</v>
      </c>
      <c r="Y222" s="77">
        <v>0</v>
      </c>
      <c r="Z222" s="77">
        <v>0</v>
      </c>
      <c r="AA222" s="77">
        <v>0</v>
      </c>
      <c r="AB222" s="77">
        <v>299</v>
      </c>
      <c r="AC222" s="77">
        <v>0</v>
      </c>
      <c r="AD222" s="77">
        <v>0</v>
      </c>
      <c r="AE222" s="77">
        <v>0</v>
      </c>
      <c r="AF222" s="77">
        <v>0</v>
      </c>
      <c r="AG222" s="77">
        <v>365</v>
      </c>
      <c r="AH222" s="77">
        <v>508</v>
      </c>
      <c r="AI222" s="77">
        <v>0</v>
      </c>
      <c r="AJ222" s="77">
        <v>0</v>
      </c>
      <c r="AK222" s="77">
        <v>13</v>
      </c>
      <c r="AL222" s="77">
        <v>0</v>
      </c>
      <c r="AM222" s="77">
        <v>0</v>
      </c>
      <c r="AN222" s="77">
        <v>2366</v>
      </c>
      <c r="AO222" s="77">
        <v>0</v>
      </c>
      <c r="AP222" s="77">
        <v>0</v>
      </c>
      <c r="AQ222" s="77">
        <v>268</v>
      </c>
      <c r="AR222" s="77">
        <v>20600</v>
      </c>
      <c r="AS222" s="77">
        <v>0</v>
      </c>
      <c r="AT222" s="77">
        <v>158</v>
      </c>
      <c r="AU222" s="77">
        <v>217</v>
      </c>
      <c r="AV222" s="77">
        <v>0</v>
      </c>
      <c r="AW222" s="77">
        <v>0</v>
      </c>
      <c r="AX222" s="77">
        <v>0</v>
      </c>
      <c r="AY222" s="77">
        <v>0</v>
      </c>
      <c r="AZ222" s="77">
        <v>68</v>
      </c>
      <c r="BA222" s="77">
        <v>0</v>
      </c>
      <c r="BB222" s="77">
        <v>9400</v>
      </c>
      <c r="BC222" s="77">
        <v>25282</v>
      </c>
      <c r="BD222" s="77">
        <v>0</v>
      </c>
      <c r="BE222" s="77">
        <v>119</v>
      </c>
      <c r="BF222" s="77">
        <v>0</v>
      </c>
      <c r="BG222" s="77">
        <v>1105</v>
      </c>
      <c r="BH222" s="77">
        <v>0</v>
      </c>
      <c r="BI222" s="77">
        <v>0</v>
      </c>
      <c r="BJ222" s="77">
        <v>76</v>
      </c>
      <c r="BK222" s="77">
        <v>0</v>
      </c>
      <c r="BL222" s="77">
        <v>119</v>
      </c>
      <c r="BM222" s="77">
        <v>116</v>
      </c>
      <c r="BN222" s="77">
        <v>0</v>
      </c>
      <c r="BO222" s="77">
        <v>78</v>
      </c>
      <c r="BP222" s="77">
        <v>0</v>
      </c>
      <c r="BQ222" s="77">
        <v>0</v>
      </c>
      <c r="BR222" s="77">
        <v>350</v>
      </c>
      <c r="BS222" s="77">
        <v>350</v>
      </c>
      <c r="BT222" s="77">
        <v>300</v>
      </c>
      <c r="BU222" s="77">
        <v>30</v>
      </c>
      <c r="BV222" s="77">
        <v>300</v>
      </c>
      <c r="BW222" s="77">
        <v>30</v>
      </c>
      <c r="BX222" s="77">
        <v>0</v>
      </c>
      <c r="BY222" s="77">
        <v>535</v>
      </c>
      <c r="BZ222" s="77">
        <v>0</v>
      </c>
      <c r="CA222" s="77">
        <v>0</v>
      </c>
      <c r="CB222" s="77">
        <v>796</v>
      </c>
      <c r="CC222" s="77">
        <v>1161</v>
      </c>
      <c r="CD222" s="77">
        <v>0</v>
      </c>
      <c r="CE222" s="77">
        <v>78</v>
      </c>
      <c r="CF222" s="77">
        <v>1144</v>
      </c>
      <c r="CG222" s="77">
        <v>0</v>
      </c>
      <c r="CH222" s="77">
        <v>229</v>
      </c>
      <c r="CI222" s="77">
        <v>0</v>
      </c>
      <c r="CJ222" s="77">
        <v>221</v>
      </c>
      <c r="CK222" s="78">
        <v>74572</v>
      </c>
    </row>
    <row r="223" spans="1:90" x14ac:dyDescent="0.25">
      <c r="A223" s="57" t="s">
        <v>260</v>
      </c>
      <c r="B223" s="76">
        <v>182</v>
      </c>
      <c r="C223" s="77">
        <v>0</v>
      </c>
      <c r="D223" s="77">
        <v>0</v>
      </c>
      <c r="E223" s="77">
        <v>20</v>
      </c>
      <c r="F223" s="77">
        <v>51</v>
      </c>
      <c r="G223" s="77">
        <v>0</v>
      </c>
      <c r="H223" s="77">
        <v>0</v>
      </c>
      <c r="I223" s="77">
        <v>0</v>
      </c>
      <c r="J223" s="77">
        <v>0</v>
      </c>
      <c r="K223" s="77">
        <v>0</v>
      </c>
      <c r="L223" s="77">
        <v>0</v>
      </c>
      <c r="M223" s="77">
        <v>0</v>
      </c>
      <c r="N223" s="77">
        <v>0</v>
      </c>
      <c r="O223" s="77">
        <v>0</v>
      </c>
      <c r="P223" s="77">
        <v>0</v>
      </c>
      <c r="Q223" s="77">
        <v>467</v>
      </c>
      <c r="R223" s="77">
        <v>0</v>
      </c>
      <c r="S223" s="77">
        <v>532</v>
      </c>
      <c r="T223" s="77">
        <v>474</v>
      </c>
      <c r="U223" s="77">
        <v>0</v>
      </c>
      <c r="V223" s="77">
        <v>0</v>
      </c>
      <c r="W223" s="77">
        <v>0</v>
      </c>
      <c r="X223" s="77">
        <v>0</v>
      </c>
      <c r="Y223" s="77">
        <v>0</v>
      </c>
      <c r="Z223" s="77">
        <v>0</v>
      </c>
      <c r="AA223" s="77">
        <v>0</v>
      </c>
      <c r="AB223" s="77">
        <v>0</v>
      </c>
      <c r="AC223" s="77">
        <v>0</v>
      </c>
      <c r="AD223" s="77">
        <v>0</v>
      </c>
      <c r="AE223" s="77">
        <v>0</v>
      </c>
      <c r="AF223" s="77">
        <v>0</v>
      </c>
      <c r="AG223" s="77">
        <v>56</v>
      </c>
      <c r="AH223" s="77">
        <v>46</v>
      </c>
      <c r="AI223" s="77">
        <v>0</v>
      </c>
      <c r="AJ223" s="77">
        <v>0</v>
      </c>
      <c r="AK223" s="77">
        <v>0</v>
      </c>
      <c r="AL223" s="77">
        <v>0</v>
      </c>
      <c r="AM223" s="77">
        <v>0</v>
      </c>
      <c r="AN223" s="77">
        <v>944</v>
      </c>
      <c r="AO223" s="77">
        <v>0</v>
      </c>
      <c r="AP223" s="77">
        <v>0</v>
      </c>
      <c r="AQ223" s="77">
        <v>0</v>
      </c>
      <c r="AR223" s="77">
        <v>5269</v>
      </c>
      <c r="AS223" s="77">
        <v>0</v>
      </c>
      <c r="AT223" s="77">
        <v>71</v>
      </c>
      <c r="AU223" s="77">
        <v>69</v>
      </c>
      <c r="AV223" s="77">
        <v>0</v>
      </c>
      <c r="AW223" s="77">
        <v>0</v>
      </c>
      <c r="AX223" s="77">
        <v>0</v>
      </c>
      <c r="AY223" s="77">
        <v>0</v>
      </c>
      <c r="AZ223" s="77">
        <v>0</v>
      </c>
      <c r="BA223" s="77">
        <v>0</v>
      </c>
      <c r="BB223" s="77">
        <v>1038</v>
      </c>
      <c r="BC223" s="77">
        <v>1585</v>
      </c>
      <c r="BD223" s="77">
        <v>0</v>
      </c>
      <c r="BE223" s="77">
        <v>0</v>
      </c>
      <c r="BF223" s="77">
        <v>0</v>
      </c>
      <c r="BG223" s="77">
        <v>118</v>
      </c>
      <c r="BH223" s="77">
        <v>0</v>
      </c>
      <c r="BI223" s="77">
        <v>0</v>
      </c>
      <c r="BJ223" s="77">
        <v>0</v>
      </c>
      <c r="BK223" s="77">
        <v>0</v>
      </c>
      <c r="BL223" s="77">
        <v>0</v>
      </c>
      <c r="BM223" s="77">
        <v>0</v>
      </c>
      <c r="BN223" s="77">
        <v>0</v>
      </c>
      <c r="BO223" s="77">
        <v>0</v>
      </c>
      <c r="BP223" s="77">
        <v>0</v>
      </c>
      <c r="BQ223" s="77">
        <v>0</v>
      </c>
      <c r="BR223" s="77">
        <v>215</v>
      </c>
      <c r="BS223" s="77">
        <v>215</v>
      </c>
      <c r="BT223" s="77">
        <v>9</v>
      </c>
      <c r="BU223" s="77">
        <v>0</v>
      </c>
      <c r="BV223" s="77">
        <v>9</v>
      </c>
      <c r="BW223" s="77">
        <v>0</v>
      </c>
      <c r="BX223" s="77">
        <v>0</v>
      </c>
      <c r="BY223" s="77">
        <v>244</v>
      </c>
      <c r="BZ223" s="77">
        <v>48</v>
      </c>
      <c r="CA223" s="77">
        <v>48</v>
      </c>
      <c r="CB223" s="77">
        <v>0</v>
      </c>
      <c r="CC223" s="77">
        <v>450</v>
      </c>
      <c r="CD223" s="77">
        <v>0</v>
      </c>
      <c r="CE223" s="77">
        <v>0</v>
      </c>
      <c r="CF223" s="77">
        <v>446</v>
      </c>
      <c r="CG223" s="77">
        <v>0</v>
      </c>
      <c r="CH223" s="77">
        <v>226</v>
      </c>
      <c r="CI223" s="77">
        <v>0</v>
      </c>
      <c r="CJ223" s="77">
        <v>184</v>
      </c>
      <c r="CK223" s="78">
        <v>13016</v>
      </c>
    </row>
    <row r="224" spans="1:90" x14ac:dyDescent="0.25">
      <c r="A224" s="23" t="s">
        <v>58</v>
      </c>
      <c r="B224" s="73">
        <v>1476</v>
      </c>
      <c r="C224" s="74">
        <v>410</v>
      </c>
      <c r="D224" s="74">
        <v>770</v>
      </c>
      <c r="E224" s="74">
        <v>11</v>
      </c>
      <c r="F224" s="74">
        <v>637</v>
      </c>
      <c r="G224" s="74">
        <v>0</v>
      </c>
      <c r="H224" s="74">
        <v>0</v>
      </c>
      <c r="I224" s="74">
        <v>0</v>
      </c>
      <c r="J224" s="74">
        <v>79</v>
      </c>
      <c r="K224" s="74">
        <v>47</v>
      </c>
      <c r="L224" s="74">
        <v>153</v>
      </c>
      <c r="M224" s="74">
        <v>0</v>
      </c>
      <c r="N224" s="74">
        <v>146</v>
      </c>
      <c r="O224" s="74">
        <v>106</v>
      </c>
      <c r="P224" s="74">
        <v>200</v>
      </c>
      <c r="Q224" s="74">
        <v>6215</v>
      </c>
      <c r="R224" s="74">
        <v>8</v>
      </c>
      <c r="S224" s="74">
        <v>4196</v>
      </c>
      <c r="T224" s="74">
        <v>6083</v>
      </c>
      <c r="U224" s="74">
        <v>0</v>
      </c>
      <c r="V224" s="74">
        <v>0</v>
      </c>
      <c r="W224" s="74">
        <v>0</v>
      </c>
      <c r="X224" s="74">
        <v>0</v>
      </c>
      <c r="Y224" s="74">
        <v>0</v>
      </c>
      <c r="Z224" s="74">
        <v>0</v>
      </c>
      <c r="AA224" s="74">
        <v>59</v>
      </c>
      <c r="AB224" s="74">
        <v>27</v>
      </c>
      <c r="AC224" s="74">
        <v>1</v>
      </c>
      <c r="AD224" s="74">
        <v>0</v>
      </c>
      <c r="AE224" s="74">
        <v>0</v>
      </c>
      <c r="AF224" s="74">
        <v>945</v>
      </c>
      <c r="AG224" s="74">
        <v>879</v>
      </c>
      <c r="AH224" s="74">
        <v>828</v>
      </c>
      <c r="AI224" s="74">
        <v>0</v>
      </c>
      <c r="AJ224" s="74">
        <v>10</v>
      </c>
      <c r="AK224" s="74">
        <v>35</v>
      </c>
      <c r="AL224" s="74">
        <v>112</v>
      </c>
      <c r="AM224" s="74">
        <v>49</v>
      </c>
      <c r="AN224" s="74">
        <v>14546</v>
      </c>
      <c r="AO224" s="74">
        <v>1</v>
      </c>
      <c r="AP224" s="74">
        <v>0</v>
      </c>
      <c r="AQ224" s="74">
        <v>712</v>
      </c>
      <c r="AR224" s="74">
        <v>34729</v>
      </c>
      <c r="AS224" s="74">
        <v>0</v>
      </c>
      <c r="AT224" s="74">
        <v>1431</v>
      </c>
      <c r="AU224" s="74">
        <v>1785</v>
      </c>
      <c r="AV224" s="74">
        <v>0</v>
      </c>
      <c r="AW224" s="74">
        <v>1</v>
      </c>
      <c r="AX224" s="74">
        <v>0</v>
      </c>
      <c r="AY224" s="74">
        <v>0</v>
      </c>
      <c r="AZ224" s="74">
        <v>331</v>
      </c>
      <c r="BA224" s="74">
        <v>14</v>
      </c>
      <c r="BB224" s="74">
        <v>13806</v>
      </c>
      <c r="BC224" s="74">
        <v>20096</v>
      </c>
      <c r="BD224" s="74">
        <v>1</v>
      </c>
      <c r="BE224" s="74">
        <v>571</v>
      </c>
      <c r="BF224" s="74">
        <v>0</v>
      </c>
      <c r="BG224" s="74">
        <v>1518</v>
      </c>
      <c r="BH224" s="74">
        <v>265</v>
      </c>
      <c r="BI224" s="74">
        <v>0</v>
      </c>
      <c r="BJ224" s="74">
        <v>89</v>
      </c>
      <c r="BK224" s="74">
        <v>0</v>
      </c>
      <c r="BL224" s="74">
        <v>592</v>
      </c>
      <c r="BM224" s="74">
        <v>9</v>
      </c>
      <c r="BN224" s="74">
        <v>0</v>
      </c>
      <c r="BO224" s="74">
        <v>0</v>
      </c>
      <c r="BP224" s="74">
        <v>9</v>
      </c>
      <c r="BQ224" s="74">
        <v>2</v>
      </c>
      <c r="BR224" s="74">
        <v>3556</v>
      </c>
      <c r="BS224" s="74">
        <v>3506</v>
      </c>
      <c r="BT224" s="74">
        <v>364</v>
      </c>
      <c r="BU224" s="74">
        <v>237</v>
      </c>
      <c r="BV224" s="74">
        <v>371</v>
      </c>
      <c r="BW224" s="74">
        <v>202</v>
      </c>
      <c r="BX224" s="74">
        <v>0</v>
      </c>
      <c r="BY224" s="74">
        <v>1963</v>
      </c>
      <c r="BZ224" s="74">
        <v>462</v>
      </c>
      <c r="CA224" s="74">
        <v>340</v>
      </c>
      <c r="CB224" s="74">
        <v>161</v>
      </c>
      <c r="CC224" s="74">
        <v>4696</v>
      </c>
      <c r="CD224" s="74">
        <v>69</v>
      </c>
      <c r="CE224" s="74">
        <v>9</v>
      </c>
      <c r="CF224" s="74">
        <v>6482</v>
      </c>
      <c r="CG224" s="74">
        <v>0</v>
      </c>
      <c r="CH224" s="74">
        <v>1950</v>
      </c>
      <c r="CI224" s="74">
        <v>391</v>
      </c>
      <c r="CJ224" s="74">
        <v>2022</v>
      </c>
      <c r="CK224" s="75">
        <v>140771</v>
      </c>
      <c r="CL224" s="5"/>
    </row>
    <row r="225" spans="1:90" x14ac:dyDescent="0.25">
      <c r="A225" s="57" t="s">
        <v>261</v>
      </c>
      <c r="B225" s="76">
        <v>183</v>
      </c>
      <c r="C225" s="77">
        <v>0</v>
      </c>
      <c r="D225" s="77">
        <v>316</v>
      </c>
      <c r="E225" s="77">
        <v>0</v>
      </c>
      <c r="F225" s="77">
        <v>0</v>
      </c>
      <c r="G225" s="77">
        <v>0</v>
      </c>
      <c r="H225" s="77">
        <v>0</v>
      </c>
      <c r="I225" s="77">
        <v>0</v>
      </c>
      <c r="J225" s="77">
        <v>0</v>
      </c>
      <c r="K225" s="77">
        <v>0</v>
      </c>
      <c r="L225" s="77">
        <v>0</v>
      </c>
      <c r="M225" s="77">
        <v>0</v>
      </c>
      <c r="N225" s="77">
        <v>0</v>
      </c>
      <c r="O225" s="77">
        <v>0</v>
      </c>
      <c r="P225" s="77">
        <v>0</v>
      </c>
      <c r="Q225" s="77">
        <v>435</v>
      </c>
      <c r="R225" s="77">
        <v>0</v>
      </c>
      <c r="S225" s="77">
        <v>424</v>
      </c>
      <c r="T225" s="77">
        <v>438</v>
      </c>
      <c r="U225" s="77">
        <v>0</v>
      </c>
      <c r="V225" s="77">
        <v>0</v>
      </c>
      <c r="W225" s="77">
        <v>0</v>
      </c>
      <c r="X225" s="77">
        <v>0</v>
      </c>
      <c r="Y225" s="77">
        <v>0</v>
      </c>
      <c r="Z225" s="77">
        <v>0</v>
      </c>
      <c r="AA225" s="77">
        <v>0</v>
      </c>
      <c r="AB225" s="77">
        <v>0</v>
      </c>
      <c r="AC225" s="77">
        <v>0</v>
      </c>
      <c r="AD225" s="77">
        <v>0</v>
      </c>
      <c r="AE225" s="77">
        <v>0</v>
      </c>
      <c r="AF225" s="77">
        <v>0</v>
      </c>
      <c r="AG225" s="77">
        <v>38</v>
      </c>
      <c r="AH225" s="77">
        <v>118</v>
      </c>
      <c r="AI225" s="77">
        <v>0</v>
      </c>
      <c r="AJ225" s="77">
        <v>0</v>
      </c>
      <c r="AK225" s="77">
        <v>0</v>
      </c>
      <c r="AL225" s="77">
        <v>0</v>
      </c>
      <c r="AM225" s="77">
        <v>0</v>
      </c>
      <c r="AN225" s="77">
        <v>1461</v>
      </c>
      <c r="AO225" s="77">
        <v>0</v>
      </c>
      <c r="AP225" s="77">
        <v>0</v>
      </c>
      <c r="AQ225" s="77">
        <v>47</v>
      </c>
      <c r="AR225" s="77">
        <v>2062</v>
      </c>
      <c r="AS225" s="77">
        <v>0</v>
      </c>
      <c r="AT225" s="77">
        <v>42</v>
      </c>
      <c r="AU225" s="77">
        <v>37</v>
      </c>
      <c r="AV225" s="77">
        <v>0</v>
      </c>
      <c r="AW225" s="77">
        <v>0</v>
      </c>
      <c r="AX225" s="77">
        <v>0</v>
      </c>
      <c r="AY225" s="77">
        <v>0</v>
      </c>
      <c r="AZ225" s="77">
        <v>0</v>
      </c>
      <c r="BA225" s="77">
        <v>0</v>
      </c>
      <c r="BB225" s="77">
        <v>1339</v>
      </c>
      <c r="BC225" s="77">
        <v>1463</v>
      </c>
      <c r="BD225" s="77">
        <v>0</v>
      </c>
      <c r="BE225" s="77">
        <v>0</v>
      </c>
      <c r="BF225" s="77">
        <v>0</v>
      </c>
      <c r="BG225" s="77">
        <v>164</v>
      </c>
      <c r="BH225" s="77">
        <v>0</v>
      </c>
      <c r="BI225" s="77">
        <v>0</v>
      </c>
      <c r="BJ225" s="77">
        <v>0</v>
      </c>
      <c r="BK225" s="77">
        <v>0</v>
      </c>
      <c r="BL225" s="77">
        <v>0</v>
      </c>
      <c r="BM225" s="77">
        <v>9</v>
      </c>
      <c r="BN225" s="77">
        <v>0</v>
      </c>
      <c r="BO225" s="77">
        <v>0</v>
      </c>
      <c r="BP225" s="77">
        <v>9</v>
      </c>
      <c r="BQ225" s="77">
        <v>0</v>
      </c>
      <c r="BR225" s="77">
        <v>281</v>
      </c>
      <c r="BS225" s="77">
        <v>281</v>
      </c>
      <c r="BT225" s="77">
        <v>0</v>
      </c>
      <c r="BU225" s="77">
        <v>0</v>
      </c>
      <c r="BV225" s="77">
        <v>0</v>
      </c>
      <c r="BW225" s="77">
        <v>0</v>
      </c>
      <c r="BX225" s="77">
        <v>0</v>
      </c>
      <c r="BY225" s="77">
        <v>172</v>
      </c>
      <c r="BZ225" s="77">
        <v>50</v>
      </c>
      <c r="CA225" s="77">
        <v>50</v>
      </c>
      <c r="CB225" s="77">
        <v>0</v>
      </c>
      <c r="CC225" s="77">
        <v>435</v>
      </c>
      <c r="CD225" s="77">
        <v>0</v>
      </c>
      <c r="CE225" s="77">
        <v>9</v>
      </c>
      <c r="CF225" s="77">
        <v>438</v>
      </c>
      <c r="CG225" s="77">
        <v>0</v>
      </c>
      <c r="CH225" s="77">
        <v>112</v>
      </c>
      <c r="CI225" s="77">
        <v>68</v>
      </c>
      <c r="CJ225" s="77">
        <v>104</v>
      </c>
      <c r="CK225" s="78">
        <v>10585</v>
      </c>
    </row>
    <row r="226" spans="1:90" x14ac:dyDescent="0.25">
      <c r="A226" s="57" t="s">
        <v>262</v>
      </c>
      <c r="B226" s="76">
        <v>85</v>
      </c>
      <c r="C226" s="77">
        <v>0</v>
      </c>
      <c r="D226" s="77">
        <v>57</v>
      </c>
      <c r="E226" s="77">
        <v>0</v>
      </c>
      <c r="F226" s="77">
        <v>0</v>
      </c>
      <c r="G226" s="77">
        <v>0</v>
      </c>
      <c r="H226" s="77">
        <v>0</v>
      </c>
      <c r="I226" s="77">
        <v>0</v>
      </c>
      <c r="J226" s="77">
        <v>0</v>
      </c>
      <c r="K226" s="77">
        <v>0</v>
      </c>
      <c r="L226" s="77">
        <v>0</v>
      </c>
      <c r="M226" s="77">
        <v>0</v>
      </c>
      <c r="N226" s="77">
        <v>0</v>
      </c>
      <c r="O226" s="77">
        <v>0</v>
      </c>
      <c r="P226" s="77">
        <v>0</v>
      </c>
      <c r="Q226" s="77">
        <v>273</v>
      </c>
      <c r="R226" s="77">
        <v>0</v>
      </c>
      <c r="S226" s="77">
        <v>106</v>
      </c>
      <c r="T226" s="77">
        <v>270</v>
      </c>
      <c r="U226" s="77">
        <v>0</v>
      </c>
      <c r="V226" s="77">
        <v>0</v>
      </c>
      <c r="W226" s="77">
        <v>0</v>
      </c>
      <c r="X226" s="77">
        <v>0</v>
      </c>
      <c r="Y226" s="77">
        <v>0</v>
      </c>
      <c r="Z226" s="77">
        <v>0</v>
      </c>
      <c r="AA226" s="77">
        <v>0</v>
      </c>
      <c r="AB226" s="77">
        <v>0</v>
      </c>
      <c r="AC226" s="77">
        <v>0</v>
      </c>
      <c r="AD226" s="77">
        <v>0</v>
      </c>
      <c r="AE226" s="77">
        <v>0</v>
      </c>
      <c r="AF226" s="77">
        <v>0</v>
      </c>
      <c r="AG226" s="77">
        <v>40</v>
      </c>
      <c r="AH226" s="77">
        <v>15</v>
      </c>
      <c r="AI226" s="77">
        <v>0</v>
      </c>
      <c r="AJ226" s="77">
        <v>0</v>
      </c>
      <c r="AK226" s="77">
        <v>0</v>
      </c>
      <c r="AL226" s="77">
        <v>0</v>
      </c>
      <c r="AM226" s="77">
        <v>0</v>
      </c>
      <c r="AN226" s="77">
        <v>769</v>
      </c>
      <c r="AO226" s="77">
        <v>0</v>
      </c>
      <c r="AP226" s="77">
        <v>0</v>
      </c>
      <c r="AQ226" s="77">
        <v>0</v>
      </c>
      <c r="AR226" s="77">
        <v>1262</v>
      </c>
      <c r="AS226" s="77">
        <v>0</v>
      </c>
      <c r="AT226" s="77">
        <v>155</v>
      </c>
      <c r="AU226" s="77">
        <v>159</v>
      </c>
      <c r="AV226" s="77">
        <v>0</v>
      </c>
      <c r="AW226" s="77">
        <v>0</v>
      </c>
      <c r="AX226" s="77">
        <v>0</v>
      </c>
      <c r="AY226" s="77">
        <v>0</v>
      </c>
      <c r="AZ226" s="77">
        <v>0</v>
      </c>
      <c r="BA226" s="77">
        <v>0</v>
      </c>
      <c r="BB226" s="77">
        <v>631</v>
      </c>
      <c r="BC226" s="77">
        <v>412</v>
      </c>
      <c r="BD226" s="77">
        <v>0</v>
      </c>
      <c r="BE226" s="77">
        <v>0</v>
      </c>
      <c r="BF226" s="77">
        <v>0</v>
      </c>
      <c r="BG226" s="77">
        <v>101</v>
      </c>
      <c r="BH226" s="77">
        <v>146</v>
      </c>
      <c r="BI226" s="77">
        <v>0</v>
      </c>
      <c r="BJ226" s="77">
        <v>0</v>
      </c>
      <c r="BK226" s="77">
        <v>0</v>
      </c>
      <c r="BL226" s="77">
        <v>0</v>
      </c>
      <c r="BM226" s="77">
        <v>0</v>
      </c>
      <c r="BN226" s="77">
        <v>0</v>
      </c>
      <c r="BO226" s="77">
        <v>0</v>
      </c>
      <c r="BP226" s="77">
        <v>0</v>
      </c>
      <c r="BQ226" s="77">
        <v>0</v>
      </c>
      <c r="BR226" s="77">
        <v>0</v>
      </c>
      <c r="BS226" s="77">
        <v>0</v>
      </c>
      <c r="BT226" s="77">
        <v>81</v>
      </c>
      <c r="BU226" s="77">
        <v>0</v>
      </c>
      <c r="BV226" s="77">
        <v>81</v>
      </c>
      <c r="BW226" s="77">
        <v>0</v>
      </c>
      <c r="BX226" s="77">
        <v>0</v>
      </c>
      <c r="BY226" s="77">
        <v>55</v>
      </c>
      <c r="BZ226" s="77">
        <v>14</v>
      </c>
      <c r="CA226" s="77">
        <v>14</v>
      </c>
      <c r="CB226" s="77">
        <v>28</v>
      </c>
      <c r="CC226" s="77">
        <v>271</v>
      </c>
      <c r="CD226" s="77">
        <v>0</v>
      </c>
      <c r="CE226" s="77">
        <v>0</v>
      </c>
      <c r="CF226" s="77">
        <v>267</v>
      </c>
      <c r="CG226" s="77">
        <v>0</v>
      </c>
      <c r="CH226" s="77">
        <v>52</v>
      </c>
      <c r="CI226" s="77">
        <v>0</v>
      </c>
      <c r="CJ226" s="77">
        <v>144</v>
      </c>
      <c r="CK226" s="78">
        <v>5488</v>
      </c>
    </row>
    <row r="227" spans="1:90" x14ac:dyDescent="0.25">
      <c r="A227" s="57" t="s">
        <v>263</v>
      </c>
      <c r="B227" s="76">
        <v>440</v>
      </c>
      <c r="C227" s="77">
        <v>171</v>
      </c>
      <c r="D227" s="77">
        <v>0</v>
      </c>
      <c r="E227" s="77">
        <v>0</v>
      </c>
      <c r="F227" s="77">
        <v>339</v>
      </c>
      <c r="G227" s="77">
        <v>0</v>
      </c>
      <c r="H227" s="77">
        <v>0</v>
      </c>
      <c r="I227" s="77">
        <v>0</v>
      </c>
      <c r="J227" s="77">
        <v>0</v>
      </c>
      <c r="K227" s="77">
        <v>47</v>
      </c>
      <c r="L227" s="77">
        <v>153</v>
      </c>
      <c r="M227" s="77">
        <v>0</v>
      </c>
      <c r="N227" s="77">
        <v>0</v>
      </c>
      <c r="O227" s="77">
        <v>2</v>
      </c>
      <c r="P227" s="77">
        <v>200</v>
      </c>
      <c r="Q227" s="77">
        <v>1524</v>
      </c>
      <c r="R227" s="77">
        <v>0</v>
      </c>
      <c r="S227" s="77">
        <v>933</v>
      </c>
      <c r="T227" s="77">
        <v>2543</v>
      </c>
      <c r="U227" s="77">
        <v>0</v>
      </c>
      <c r="V227" s="77">
        <v>0</v>
      </c>
      <c r="W227" s="77">
        <v>0</v>
      </c>
      <c r="X227" s="77">
        <v>0</v>
      </c>
      <c r="Y227" s="77">
        <v>0</v>
      </c>
      <c r="Z227" s="77">
        <v>0</v>
      </c>
      <c r="AA227" s="77">
        <v>13</v>
      </c>
      <c r="AB227" s="77">
        <v>10</v>
      </c>
      <c r="AC227" s="77">
        <v>0</v>
      </c>
      <c r="AD227" s="77">
        <v>0</v>
      </c>
      <c r="AE227" s="77">
        <v>0</v>
      </c>
      <c r="AF227" s="77">
        <v>945</v>
      </c>
      <c r="AG227" s="77">
        <v>233</v>
      </c>
      <c r="AH227" s="77">
        <v>353</v>
      </c>
      <c r="AI227" s="77">
        <v>0</v>
      </c>
      <c r="AJ227" s="77">
        <v>10</v>
      </c>
      <c r="AK227" s="77">
        <v>0</v>
      </c>
      <c r="AL227" s="77">
        <v>13</v>
      </c>
      <c r="AM227" s="77">
        <v>49</v>
      </c>
      <c r="AN227" s="77">
        <v>6632</v>
      </c>
      <c r="AO227" s="77">
        <v>0</v>
      </c>
      <c r="AP227" s="77">
        <v>0</v>
      </c>
      <c r="AQ227" s="77">
        <v>108</v>
      </c>
      <c r="AR227" s="77">
        <v>11647</v>
      </c>
      <c r="AS227" s="77">
        <v>0</v>
      </c>
      <c r="AT227" s="77">
        <v>596</v>
      </c>
      <c r="AU227" s="77">
        <v>965</v>
      </c>
      <c r="AV227" s="77">
        <v>0</v>
      </c>
      <c r="AW227" s="77">
        <v>0</v>
      </c>
      <c r="AX227" s="77">
        <v>0</v>
      </c>
      <c r="AY227" s="77">
        <v>0</v>
      </c>
      <c r="AZ227" s="77">
        <v>169</v>
      </c>
      <c r="BA227" s="77">
        <v>0</v>
      </c>
      <c r="BB227" s="77">
        <v>4605</v>
      </c>
      <c r="BC227" s="77">
        <v>7119</v>
      </c>
      <c r="BD227" s="77">
        <v>0</v>
      </c>
      <c r="BE227" s="77">
        <v>315</v>
      </c>
      <c r="BF227" s="77">
        <v>0</v>
      </c>
      <c r="BG227" s="77">
        <v>532</v>
      </c>
      <c r="BH227" s="77">
        <v>119</v>
      </c>
      <c r="BI227" s="77">
        <v>0</v>
      </c>
      <c r="BJ227" s="77">
        <v>0</v>
      </c>
      <c r="BK227" s="77">
        <v>0</v>
      </c>
      <c r="BL227" s="77">
        <v>315</v>
      </c>
      <c r="BM227" s="77">
        <v>0</v>
      </c>
      <c r="BN227" s="77">
        <v>0</v>
      </c>
      <c r="BO227" s="77">
        <v>0</v>
      </c>
      <c r="BP227" s="77">
        <v>0</v>
      </c>
      <c r="BQ227" s="77">
        <v>0</v>
      </c>
      <c r="BR227" s="77">
        <v>1584</v>
      </c>
      <c r="BS227" s="77">
        <v>1584</v>
      </c>
      <c r="BT227" s="77">
        <v>106</v>
      </c>
      <c r="BU227" s="77">
        <v>0</v>
      </c>
      <c r="BV227" s="77">
        <v>106</v>
      </c>
      <c r="BW227" s="77">
        <v>0</v>
      </c>
      <c r="BX227" s="77">
        <v>0</v>
      </c>
      <c r="BY227" s="77">
        <v>794</v>
      </c>
      <c r="BZ227" s="77">
        <v>164</v>
      </c>
      <c r="CA227" s="77">
        <v>21</v>
      </c>
      <c r="CB227" s="77">
        <v>133</v>
      </c>
      <c r="CC227" s="77">
        <v>1519</v>
      </c>
      <c r="CD227" s="77">
        <v>0</v>
      </c>
      <c r="CE227" s="77">
        <v>0</v>
      </c>
      <c r="CF227" s="77">
        <v>2964</v>
      </c>
      <c r="CG227" s="77">
        <v>0</v>
      </c>
      <c r="CH227" s="77">
        <v>908</v>
      </c>
      <c r="CI227" s="77">
        <v>323</v>
      </c>
      <c r="CJ227" s="77">
        <v>818</v>
      </c>
      <c r="CK227" s="78">
        <v>52124</v>
      </c>
    </row>
    <row r="228" spans="1:90" x14ac:dyDescent="0.25">
      <c r="A228" s="57" t="s">
        <v>264</v>
      </c>
      <c r="B228" s="76">
        <v>587</v>
      </c>
      <c r="C228" s="77">
        <v>168</v>
      </c>
      <c r="D228" s="77">
        <v>183</v>
      </c>
      <c r="E228" s="77">
        <v>11</v>
      </c>
      <c r="F228" s="77">
        <v>235</v>
      </c>
      <c r="G228" s="77">
        <v>0</v>
      </c>
      <c r="H228" s="77">
        <v>0</v>
      </c>
      <c r="I228" s="77">
        <v>0</v>
      </c>
      <c r="J228" s="77">
        <v>79</v>
      </c>
      <c r="K228" s="77">
        <v>0</v>
      </c>
      <c r="L228" s="77">
        <v>0</v>
      </c>
      <c r="M228" s="77">
        <v>0</v>
      </c>
      <c r="N228" s="77">
        <v>146</v>
      </c>
      <c r="O228" s="77">
        <v>104</v>
      </c>
      <c r="P228" s="77">
        <v>0</v>
      </c>
      <c r="Q228" s="77">
        <v>1580</v>
      </c>
      <c r="R228" s="77">
        <v>8</v>
      </c>
      <c r="S228" s="77">
        <v>1950</v>
      </c>
      <c r="T228" s="77">
        <v>1950</v>
      </c>
      <c r="U228" s="77">
        <v>0</v>
      </c>
      <c r="V228" s="77">
        <v>0</v>
      </c>
      <c r="W228" s="77">
        <v>0</v>
      </c>
      <c r="X228" s="77">
        <v>0</v>
      </c>
      <c r="Y228" s="77">
        <v>0</v>
      </c>
      <c r="Z228" s="77">
        <v>0</v>
      </c>
      <c r="AA228" s="77">
        <v>5</v>
      </c>
      <c r="AB228" s="77">
        <v>3</v>
      </c>
      <c r="AC228" s="77">
        <v>1</v>
      </c>
      <c r="AD228" s="77">
        <v>0</v>
      </c>
      <c r="AE228" s="77">
        <v>0</v>
      </c>
      <c r="AF228" s="77">
        <v>0</v>
      </c>
      <c r="AG228" s="77">
        <v>425</v>
      </c>
      <c r="AH228" s="77">
        <v>209</v>
      </c>
      <c r="AI228" s="77">
        <v>0</v>
      </c>
      <c r="AJ228" s="77">
        <v>0</v>
      </c>
      <c r="AK228" s="77">
        <v>35</v>
      </c>
      <c r="AL228" s="77">
        <v>71</v>
      </c>
      <c r="AM228" s="77">
        <v>0</v>
      </c>
      <c r="AN228" s="77">
        <v>3704</v>
      </c>
      <c r="AO228" s="77">
        <v>1</v>
      </c>
      <c r="AP228" s="77">
        <v>0</v>
      </c>
      <c r="AQ228" s="77">
        <v>557</v>
      </c>
      <c r="AR228" s="77">
        <v>15557</v>
      </c>
      <c r="AS228" s="77">
        <v>0</v>
      </c>
      <c r="AT228" s="77">
        <v>638</v>
      </c>
      <c r="AU228" s="77">
        <v>624</v>
      </c>
      <c r="AV228" s="77">
        <v>0</v>
      </c>
      <c r="AW228" s="77">
        <v>1</v>
      </c>
      <c r="AX228" s="77">
        <v>0</v>
      </c>
      <c r="AY228" s="77">
        <v>0</v>
      </c>
      <c r="AZ228" s="77">
        <v>121</v>
      </c>
      <c r="BA228" s="77">
        <v>14</v>
      </c>
      <c r="BB228" s="77">
        <v>4241</v>
      </c>
      <c r="BC228" s="77">
        <v>11102</v>
      </c>
      <c r="BD228" s="77">
        <v>1</v>
      </c>
      <c r="BE228" s="77">
        <v>256</v>
      </c>
      <c r="BF228" s="77">
        <v>0</v>
      </c>
      <c r="BG228" s="77">
        <v>602</v>
      </c>
      <c r="BH228" s="77">
        <v>0</v>
      </c>
      <c r="BI228" s="77">
        <v>0</v>
      </c>
      <c r="BJ228" s="77">
        <v>83</v>
      </c>
      <c r="BK228" s="77">
        <v>0</v>
      </c>
      <c r="BL228" s="77">
        <v>277</v>
      </c>
      <c r="BM228" s="77">
        <v>0</v>
      </c>
      <c r="BN228" s="77">
        <v>0</v>
      </c>
      <c r="BO228" s="77">
        <v>0</v>
      </c>
      <c r="BP228" s="77">
        <v>0</v>
      </c>
      <c r="BQ228" s="77">
        <v>2</v>
      </c>
      <c r="BR228" s="77">
        <v>1245</v>
      </c>
      <c r="BS228" s="77">
        <v>1199</v>
      </c>
      <c r="BT228" s="77">
        <v>113</v>
      </c>
      <c r="BU228" s="77">
        <v>237</v>
      </c>
      <c r="BV228" s="77">
        <v>121</v>
      </c>
      <c r="BW228" s="77">
        <v>202</v>
      </c>
      <c r="BX228" s="77">
        <v>0</v>
      </c>
      <c r="BY228" s="77">
        <v>640</v>
      </c>
      <c r="BZ228" s="77">
        <v>150</v>
      </c>
      <c r="CA228" s="77">
        <v>154</v>
      </c>
      <c r="CB228" s="77">
        <v>0</v>
      </c>
      <c r="CC228" s="77">
        <v>1693</v>
      </c>
      <c r="CD228" s="77">
        <v>69</v>
      </c>
      <c r="CE228" s="77">
        <v>0</v>
      </c>
      <c r="CF228" s="77">
        <v>1927</v>
      </c>
      <c r="CG228" s="77">
        <v>0</v>
      </c>
      <c r="CH228" s="77">
        <v>566</v>
      </c>
      <c r="CI228" s="77">
        <v>0</v>
      </c>
      <c r="CJ228" s="77">
        <v>622</v>
      </c>
      <c r="CK228" s="78">
        <v>54469</v>
      </c>
    </row>
    <row r="229" spans="1:90" ht="15.75" thickBot="1" x14ac:dyDescent="0.3">
      <c r="A229" s="57" t="s">
        <v>265</v>
      </c>
      <c r="B229" s="76">
        <v>181</v>
      </c>
      <c r="C229" s="77">
        <v>71</v>
      </c>
      <c r="D229" s="77">
        <v>214</v>
      </c>
      <c r="E229" s="77">
        <v>0</v>
      </c>
      <c r="F229" s="77">
        <v>63</v>
      </c>
      <c r="G229" s="77">
        <v>0</v>
      </c>
      <c r="H229" s="77">
        <v>0</v>
      </c>
      <c r="I229" s="77">
        <v>0</v>
      </c>
      <c r="J229" s="77">
        <v>0</v>
      </c>
      <c r="K229" s="77">
        <v>0</v>
      </c>
      <c r="L229" s="77">
        <v>0</v>
      </c>
      <c r="M229" s="77">
        <v>0</v>
      </c>
      <c r="N229" s="77">
        <v>0</v>
      </c>
      <c r="O229" s="77">
        <v>0</v>
      </c>
      <c r="P229" s="77">
        <v>0</v>
      </c>
      <c r="Q229" s="77">
        <v>2403</v>
      </c>
      <c r="R229" s="77">
        <v>0</v>
      </c>
      <c r="S229" s="77">
        <v>783</v>
      </c>
      <c r="T229" s="77">
        <v>882</v>
      </c>
      <c r="U229" s="77">
        <v>0</v>
      </c>
      <c r="V229" s="77">
        <v>0</v>
      </c>
      <c r="W229" s="77">
        <v>0</v>
      </c>
      <c r="X229" s="77">
        <v>0</v>
      </c>
      <c r="Y229" s="77">
        <v>0</v>
      </c>
      <c r="Z229" s="77">
        <v>0</v>
      </c>
      <c r="AA229" s="77">
        <v>41</v>
      </c>
      <c r="AB229" s="77">
        <v>14</v>
      </c>
      <c r="AC229" s="77">
        <v>0</v>
      </c>
      <c r="AD229" s="77">
        <v>0</v>
      </c>
      <c r="AE229" s="77">
        <v>0</v>
      </c>
      <c r="AF229" s="77">
        <v>0</v>
      </c>
      <c r="AG229" s="77">
        <v>143</v>
      </c>
      <c r="AH229" s="77">
        <v>133</v>
      </c>
      <c r="AI229" s="77">
        <v>0</v>
      </c>
      <c r="AJ229" s="77">
        <v>0</v>
      </c>
      <c r="AK229" s="77">
        <v>0</v>
      </c>
      <c r="AL229" s="77">
        <v>28</v>
      </c>
      <c r="AM229" s="77">
        <v>0</v>
      </c>
      <c r="AN229" s="77">
        <v>1980</v>
      </c>
      <c r="AO229" s="77">
        <v>0</v>
      </c>
      <c r="AP229" s="77">
        <v>0</v>
      </c>
      <c r="AQ229" s="77">
        <v>0</v>
      </c>
      <c r="AR229" s="77">
        <v>4201</v>
      </c>
      <c r="AS229" s="77">
        <v>0</v>
      </c>
      <c r="AT229" s="77">
        <v>0</v>
      </c>
      <c r="AU229" s="77">
        <v>0</v>
      </c>
      <c r="AV229" s="77">
        <v>0</v>
      </c>
      <c r="AW229" s="77">
        <v>0</v>
      </c>
      <c r="AX229" s="77">
        <v>0</v>
      </c>
      <c r="AY229" s="77">
        <v>0</v>
      </c>
      <c r="AZ229" s="77">
        <v>41</v>
      </c>
      <c r="BA229" s="77">
        <v>0</v>
      </c>
      <c r="BB229" s="77">
        <v>2990</v>
      </c>
      <c r="BC229" s="77">
        <v>0</v>
      </c>
      <c r="BD229" s="77">
        <v>0</v>
      </c>
      <c r="BE229" s="77">
        <v>0</v>
      </c>
      <c r="BF229" s="77">
        <v>0</v>
      </c>
      <c r="BG229" s="77">
        <v>119</v>
      </c>
      <c r="BH229" s="77">
        <v>0</v>
      </c>
      <c r="BI229" s="77">
        <v>0</v>
      </c>
      <c r="BJ229" s="77">
        <v>6</v>
      </c>
      <c r="BK229" s="77">
        <v>0</v>
      </c>
      <c r="BL229" s="77">
        <v>0</v>
      </c>
      <c r="BM229" s="77">
        <v>0</v>
      </c>
      <c r="BN229" s="77">
        <v>0</v>
      </c>
      <c r="BO229" s="77">
        <v>0</v>
      </c>
      <c r="BP229" s="77">
        <v>0</v>
      </c>
      <c r="BQ229" s="77">
        <v>0</v>
      </c>
      <c r="BR229" s="77">
        <v>446</v>
      </c>
      <c r="BS229" s="77">
        <v>442</v>
      </c>
      <c r="BT229" s="77">
        <v>64</v>
      </c>
      <c r="BU229" s="77">
        <v>0</v>
      </c>
      <c r="BV229" s="77">
        <v>63</v>
      </c>
      <c r="BW229" s="77">
        <v>0</v>
      </c>
      <c r="BX229" s="77">
        <v>0</v>
      </c>
      <c r="BY229" s="77">
        <v>302</v>
      </c>
      <c r="BZ229" s="77">
        <v>84</v>
      </c>
      <c r="CA229" s="77">
        <v>101</v>
      </c>
      <c r="CB229" s="77">
        <v>0</v>
      </c>
      <c r="CC229" s="77">
        <v>778</v>
      </c>
      <c r="CD229" s="77">
        <v>0</v>
      </c>
      <c r="CE229" s="77">
        <v>0</v>
      </c>
      <c r="CF229" s="77">
        <v>886</v>
      </c>
      <c r="CG229" s="77">
        <v>0</v>
      </c>
      <c r="CH229" s="77">
        <v>312</v>
      </c>
      <c r="CI229" s="77">
        <v>0</v>
      </c>
      <c r="CJ229" s="77">
        <v>334</v>
      </c>
      <c r="CK229" s="78">
        <v>18105</v>
      </c>
    </row>
    <row r="230" spans="1:90" ht="21.75" customHeight="1" thickBot="1" x14ac:dyDescent="0.3">
      <c r="A230" s="83" t="s">
        <v>266</v>
      </c>
      <c r="B230" s="261">
        <v>74592</v>
      </c>
      <c r="C230" s="261">
        <v>18701</v>
      </c>
      <c r="D230" s="261">
        <v>11313</v>
      </c>
      <c r="E230" s="261">
        <v>7625</v>
      </c>
      <c r="F230" s="261">
        <v>47614</v>
      </c>
      <c r="G230" s="261">
        <v>579</v>
      </c>
      <c r="H230" s="261">
        <v>239</v>
      </c>
      <c r="I230" s="261">
        <v>1051</v>
      </c>
      <c r="J230" s="261">
        <v>43584</v>
      </c>
      <c r="K230" s="261">
        <v>4914</v>
      </c>
      <c r="L230" s="261">
        <v>5003</v>
      </c>
      <c r="M230" s="261">
        <v>1235</v>
      </c>
      <c r="N230" s="261">
        <v>4002</v>
      </c>
      <c r="O230" s="261">
        <v>6278</v>
      </c>
      <c r="P230" s="261">
        <v>55600</v>
      </c>
      <c r="Q230" s="261">
        <v>219866</v>
      </c>
      <c r="R230" s="261">
        <v>575</v>
      </c>
      <c r="S230" s="261">
        <v>132581</v>
      </c>
      <c r="T230" s="261">
        <v>309331</v>
      </c>
      <c r="U230" s="261">
        <v>6663</v>
      </c>
      <c r="V230" s="261">
        <v>563</v>
      </c>
      <c r="W230" s="261">
        <v>628</v>
      </c>
      <c r="X230" s="261">
        <v>355</v>
      </c>
      <c r="Y230" s="261">
        <v>508</v>
      </c>
      <c r="Z230" s="261">
        <v>6058</v>
      </c>
      <c r="AA230" s="261">
        <v>1517</v>
      </c>
      <c r="AB230" s="261">
        <v>2359</v>
      </c>
      <c r="AC230" s="261">
        <v>1312</v>
      </c>
      <c r="AD230" s="261">
        <v>2726</v>
      </c>
      <c r="AE230" s="261">
        <v>78</v>
      </c>
      <c r="AF230" s="261">
        <v>23742</v>
      </c>
      <c r="AG230" s="261">
        <v>34831</v>
      </c>
      <c r="AH230" s="261">
        <v>29875</v>
      </c>
      <c r="AI230" s="261">
        <v>273</v>
      </c>
      <c r="AJ230" s="261">
        <v>433</v>
      </c>
      <c r="AK230" s="261">
        <v>33476</v>
      </c>
      <c r="AL230" s="261">
        <v>10679</v>
      </c>
      <c r="AM230" s="261">
        <v>10523</v>
      </c>
      <c r="AN230" s="261">
        <v>462505</v>
      </c>
      <c r="AO230" s="261">
        <v>8539</v>
      </c>
      <c r="AP230" s="261">
        <v>4300</v>
      </c>
      <c r="AQ230" s="261">
        <v>22344</v>
      </c>
      <c r="AR230" s="261">
        <v>904863</v>
      </c>
      <c r="AS230" s="261">
        <v>766</v>
      </c>
      <c r="AT230" s="261">
        <v>78631</v>
      </c>
      <c r="AU230" s="261">
        <v>78821</v>
      </c>
      <c r="AV230" s="261">
        <v>20</v>
      </c>
      <c r="AW230" s="261">
        <v>391</v>
      </c>
      <c r="AX230" s="261">
        <v>577</v>
      </c>
      <c r="AY230" s="261">
        <v>360</v>
      </c>
      <c r="AZ230" s="261">
        <v>16974</v>
      </c>
      <c r="BA230" s="261">
        <v>25669</v>
      </c>
      <c r="BB230" s="261">
        <v>412296</v>
      </c>
      <c r="BC230" s="261">
        <v>965076</v>
      </c>
      <c r="BD230" s="261">
        <v>10671</v>
      </c>
      <c r="BE230" s="261">
        <v>62465</v>
      </c>
      <c r="BF230" s="261">
        <v>518</v>
      </c>
      <c r="BG230" s="261">
        <v>44530</v>
      </c>
      <c r="BH230" s="261">
        <v>4628</v>
      </c>
      <c r="BI230" s="261">
        <v>4882</v>
      </c>
      <c r="BJ230" s="261">
        <v>6053</v>
      </c>
      <c r="BK230" s="261">
        <v>1666</v>
      </c>
      <c r="BL230" s="261">
        <v>58902</v>
      </c>
      <c r="BM230" s="261">
        <v>12610</v>
      </c>
      <c r="BN230" s="261">
        <v>258</v>
      </c>
      <c r="BO230" s="261">
        <v>10390</v>
      </c>
      <c r="BP230" s="261">
        <v>9958</v>
      </c>
      <c r="BQ230" s="261">
        <v>6086</v>
      </c>
      <c r="BR230" s="261">
        <v>191415</v>
      </c>
      <c r="BS230" s="261">
        <v>191358</v>
      </c>
      <c r="BT230" s="261">
        <v>18648</v>
      </c>
      <c r="BU230" s="261">
        <v>52273</v>
      </c>
      <c r="BV230" s="261">
        <v>12860</v>
      </c>
      <c r="BW230" s="261">
        <v>55296</v>
      </c>
      <c r="BX230" s="261">
        <v>2380</v>
      </c>
      <c r="BY230" s="261">
        <v>133459</v>
      </c>
      <c r="BZ230" s="261">
        <v>10525</v>
      </c>
      <c r="CA230" s="261">
        <v>11139</v>
      </c>
      <c r="CB230" s="261">
        <v>7418</v>
      </c>
      <c r="CC230" s="261">
        <v>170324</v>
      </c>
      <c r="CD230" s="261">
        <v>8399</v>
      </c>
      <c r="CE230" s="261">
        <v>14045</v>
      </c>
      <c r="CF230" s="261">
        <v>305364</v>
      </c>
      <c r="CG230" s="261">
        <v>11474</v>
      </c>
      <c r="CH230" s="261">
        <v>109157</v>
      </c>
      <c r="CI230" s="261">
        <v>15291</v>
      </c>
      <c r="CJ230" s="261">
        <v>112082</v>
      </c>
      <c r="CK230" s="258">
        <v>5759938</v>
      </c>
      <c r="CL230" s="5"/>
    </row>
    <row r="231" spans="1:90" x14ac:dyDescent="0.25">
      <c r="A231" s="460" t="s">
        <v>705</v>
      </c>
      <c r="B231" s="460"/>
      <c r="C231" s="460"/>
      <c r="D231" s="460"/>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c r="AP231" s="460"/>
      <c r="AQ231" s="460"/>
      <c r="AR231" s="460"/>
      <c r="AS231" s="460"/>
      <c r="AT231" s="460"/>
      <c r="AU231" s="460"/>
      <c r="AV231" s="460"/>
      <c r="AW231" s="460"/>
      <c r="AX231" s="460"/>
      <c r="AY231" s="460"/>
      <c r="AZ231" s="460"/>
      <c r="BA231" s="460"/>
      <c r="BB231" s="460"/>
      <c r="BC231" s="460"/>
      <c r="BD231" s="460"/>
      <c r="BE231" s="460"/>
      <c r="BF231" s="460"/>
      <c r="BG231" s="460"/>
      <c r="BH231" s="460"/>
      <c r="BI231" s="460"/>
      <c r="BJ231" s="460"/>
      <c r="BK231" s="460"/>
      <c r="BL231" s="460"/>
      <c r="BM231" s="460"/>
      <c r="BN231" s="460"/>
      <c r="BO231" s="460"/>
      <c r="BP231" s="460"/>
      <c r="BQ231" s="460"/>
      <c r="BR231" s="460"/>
      <c r="BS231" s="460"/>
      <c r="BT231" s="460"/>
      <c r="BU231" s="460"/>
      <c r="BV231" s="460"/>
      <c r="BW231" s="460"/>
      <c r="BX231" s="460"/>
      <c r="BY231" s="460"/>
      <c r="BZ231" s="460"/>
      <c r="CA231" s="460"/>
      <c r="CB231" s="460"/>
      <c r="CC231" s="460"/>
      <c r="CD231" s="255"/>
      <c r="CE231" s="255"/>
    </row>
    <row r="232" spans="1:90" x14ac:dyDescent="0.25">
      <c r="A232" s="65" t="s">
        <v>654</v>
      </c>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row>
    <row r="233" spans="1:90" x14ac:dyDescent="0.25">
      <c r="A233" s="65" t="s">
        <v>706</v>
      </c>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row>
    <row r="234" spans="1:90" x14ac:dyDescent="0.25">
      <c r="A234" s="65" t="s">
        <v>749</v>
      </c>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row>
    <row r="235" spans="1:90" x14ac:dyDescent="0.2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row>
    <row r="236" spans="1:90" x14ac:dyDescent="0.25">
      <c r="A236" s="65" t="s">
        <v>543</v>
      </c>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row>
  </sheetData>
  <mergeCells count="4">
    <mergeCell ref="B2:CK2"/>
    <mergeCell ref="A1:CK1"/>
    <mergeCell ref="A2:A3"/>
    <mergeCell ref="A231:CC23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CD1048576"/>
  <sheetViews>
    <sheetView showGridLines="0" workbookViewId="0">
      <selection activeCell="K16" sqref="K16"/>
    </sheetView>
  </sheetViews>
  <sheetFormatPr baseColWidth="10" defaultRowHeight="15" x14ac:dyDescent="0.25"/>
  <cols>
    <col min="1" max="1" width="11.42578125" style="56"/>
    <col min="2" max="2" width="41.7109375" customWidth="1"/>
    <col min="6" max="6" width="14.140625" customWidth="1"/>
    <col min="9" max="9" width="14.42578125" style="56" customWidth="1"/>
    <col min="11" max="11" width="13.28515625" customWidth="1"/>
  </cols>
  <sheetData>
    <row r="1" spans="2:13" x14ac:dyDescent="0.25">
      <c r="B1" s="505" t="s">
        <v>676</v>
      </c>
      <c r="C1" s="505"/>
      <c r="D1" s="505"/>
      <c r="E1" s="505"/>
      <c r="F1" s="505"/>
      <c r="G1" s="505"/>
      <c r="H1" s="505"/>
      <c r="I1" s="505"/>
      <c r="J1" s="505"/>
      <c r="K1" s="505"/>
      <c r="L1" s="505"/>
      <c r="M1" s="505"/>
    </row>
    <row r="2" spans="2:13" ht="15.75" thickBot="1" x14ac:dyDescent="0.3">
      <c r="B2" s="505"/>
      <c r="C2" s="505"/>
      <c r="D2" s="505"/>
      <c r="E2" s="505"/>
      <c r="F2" s="505"/>
      <c r="G2" s="505"/>
      <c r="H2" s="505"/>
      <c r="I2" s="505"/>
      <c r="J2" s="505"/>
      <c r="K2" s="505"/>
      <c r="L2" s="505"/>
      <c r="M2" s="505"/>
    </row>
    <row r="3" spans="2:13" ht="21" customHeight="1" thickBot="1" x14ac:dyDescent="0.3">
      <c r="B3" s="518" t="s">
        <v>83</v>
      </c>
      <c r="C3" s="521" t="s">
        <v>287</v>
      </c>
      <c r="D3" s="522"/>
      <c r="E3" s="522"/>
      <c r="F3" s="522"/>
      <c r="G3" s="522"/>
      <c r="H3" s="522"/>
      <c r="I3" s="522"/>
      <c r="J3" s="522"/>
      <c r="K3" s="522"/>
      <c r="L3" s="522"/>
      <c r="M3" s="523"/>
    </row>
    <row r="4" spans="2:13" ht="15.75" customHeight="1" thickBot="1" x14ac:dyDescent="0.3">
      <c r="B4" s="519"/>
      <c r="C4" s="524" t="s">
        <v>288</v>
      </c>
      <c r="D4" s="525"/>
      <c r="E4" s="526"/>
      <c r="F4" s="524" t="s">
        <v>289</v>
      </c>
      <c r="G4" s="525"/>
      <c r="H4" s="525"/>
      <c r="I4" s="525"/>
      <c r="J4" s="526"/>
      <c r="K4" s="524" t="s">
        <v>86</v>
      </c>
      <c r="L4" s="525"/>
      <c r="M4" s="526"/>
    </row>
    <row r="5" spans="2:13" ht="15.75" thickBot="1" x14ac:dyDescent="0.3">
      <c r="B5" s="520"/>
      <c r="C5" s="164" t="s">
        <v>290</v>
      </c>
      <c r="D5" s="165" t="s">
        <v>291</v>
      </c>
      <c r="E5" s="165" t="s">
        <v>268</v>
      </c>
      <c r="F5" s="165" t="s">
        <v>292</v>
      </c>
      <c r="G5" s="165" t="s">
        <v>293</v>
      </c>
      <c r="H5" s="165" t="s">
        <v>294</v>
      </c>
      <c r="I5" s="165" t="s">
        <v>572</v>
      </c>
      <c r="J5" s="165" t="s">
        <v>268</v>
      </c>
      <c r="K5" s="165" t="s">
        <v>95</v>
      </c>
      <c r="L5" s="165" t="s">
        <v>96</v>
      </c>
      <c r="M5" s="166" t="s">
        <v>268</v>
      </c>
    </row>
    <row r="6" spans="2:13" x14ac:dyDescent="0.25">
      <c r="B6" s="4" t="s">
        <v>2</v>
      </c>
      <c r="C6" s="314">
        <v>17682</v>
      </c>
      <c r="D6" s="315">
        <v>20520</v>
      </c>
      <c r="E6" s="315">
        <v>38202</v>
      </c>
      <c r="F6" s="315">
        <v>33978</v>
      </c>
      <c r="G6" s="315">
        <v>3577</v>
      </c>
      <c r="H6" s="315">
        <v>288</v>
      </c>
      <c r="I6" s="315">
        <v>359</v>
      </c>
      <c r="J6" s="315">
        <v>38202</v>
      </c>
      <c r="K6" s="315">
        <v>14658</v>
      </c>
      <c r="L6" s="315">
        <v>23544</v>
      </c>
      <c r="M6" s="278">
        <v>38202</v>
      </c>
    </row>
    <row r="7" spans="2:13" x14ac:dyDescent="0.25">
      <c r="B7" s="6" t="s">
        <v>3</v>
      </c>
      <c r="C7" s="316">
        <v>5559</v>
      </c>
      <c r="D7" s="158">
        <v>10977</v>
      </c>
      <c r="E7" s="158">
        <v>16536</v>
      </c>
      <c r="F7" s="158">
        <v>14584</v>
      </c>
      <c r="G7" s="158">
        <v>1328</v>
      </c>
      <c r="H7" s="158">
        <v>265</v>
      </c>
      <c r="I7" s="158">
        <v>359</v>
      </c>
      <c r="J7" s="158">
        <v>16536</v>
      </c>
      <c r="K7" s="158">
        <v>6423</v>
      </c>
      <c r="L7" s="158">
        <v>10113</v>
      </c>
      <c r="M7" s="271">
        <v>16536</v>
      </c>
    </row>
    <row r="8" spans="2:13" x14ac:dyDescent="0.25">
      <c r="B8" s="7" t="s">
        <v>98</v>
      </c>
      <c r="C8" s="317">
        <v>167</v>
      </c>
      <c r="D8" s="157">
        <v>2782</v>
      </c>
      <c r="E8" s="157">
        <v>2949</v>
      </c>
      <c r="F8" s="157">
        <v>2923</v>
      </c>
      <c r="G8" s="157">
        <v>11</v>
      </c>
      <c r="H8" s="157">
        <v>4</v>
      </c>
      <c r="I8" s="157">
        <v>11</v>
      </c>
      <c r="J8" s="157">
        <v>2949</v>
      </c>
      <c r="K8" s="157">
        <v>1236</v>
      </c>
      <c r="L8" s="157">
        <v>1713</v>
      </c>
      <c r="M8" s="197">
        <v>2949</v>
      </c>
    </row>
    <row r="9" spans="2:13" x14ac:dyDescent="0.25">
      <c r="B9" s="7" t="s">
        <v>4</v>
      </c>
      <c r="C9" s="317">
        <v>0</v>
      </c>
      <c r="D9" s="157">
        <v>0</v>
      </c>
      <c r="E9" s="157">
        <v>0</v>
      </c>
      <c r="F9" s="157">
        <v>0</v>
      </c>
      <c r="G9" s="157">
        <v>0</v>
      </c>
      <c r="H9" s="157">
        <v>0</v>
      </c>
      <c r="I9" s="157">
        <v>0</v>
      </c>
      <c r="J9" s="157">
        <v>0</v>
      </c>
      <c r="K9" s="157">
        <v>0</v>
      </c>
      <c r="L9" s="157">
        <v>0</v>
      </c>
      <c r="M9" s="197">
        <v>0</v>
      </c>
    </row>
    <row r="10" spans="2:13" x14ac:dyDescent="0.25">
      <c r="B10" s="7" t="s">
        <v>5</v>
      </c>
      <c r="C10" s="317">
        <v>0</v>
      </c>
      <c r="D10" s="157">
        <v>0</v>
      </c>
      <c r="E10" s="157">
        <v>0</v>
      </c>
      <c r="F10" s="157">
        <v>0</v>
      </c>
      <c r="G10" s="157">
        <v>0</v>
      </c>
      <c r="H10" s="157">
        <v>0</v>
      </c>
      <c r="I10" s="157">
        <v>0</v>
      </c>
      <c r="J10" s="157">
        <v>0</v>
      </c>
      <c r="K10" s="157">
        <v>0</v>
      </c>
      <c r="L10" s="157">
        <v>0</v>
      </c>
      <c r="M10" s="197">
        <v>0</v>
      </c>
    </row>
    <row r="11" spans="2:13" s="56" customFormat="1" x14ac:dyDescent="0.25">
      <c r="B11" s="7" t="s">
        <v>721</v>
      </c>
      <c r="C11" s="317">
        <v>0</v>
      </c>
      <c r="D11" s="157">
        <v>112</v>
      </c>
      <c r="E11" s="157">
        <v>112</v>
      </c>
      <c r="F11" s="157">
        <v>111</v>
      </c>
      <c r="G11" s="157">
        <v>0</v>
      </c>
      <c r="H11" s="157">
        <v>1</v>
      </c>
      <c r="I11" s="157">
        <v>0</v>
      </c>
      <c r="J11" s="157">
        <v>112</v>
      </c>
      <c r="K11" s="157">
        <v>37</v>
      </c>
      <c r="L11" s="157">
        <v>75</v>
      </c>
      <c r="M11" s="197">
        <v>112</v>
      </c>
    </row>
    <row r="12" spans="2:13" x14ac:dyDescent="0.25">
      <c r="B12" s="7" t="s">
        <v>99</v>
      </c>
      <c r="C12" s="317">
        <v>764</v>
      </c>
      <c r="D12" s="157">
        <v>3951</v>
      </c>
      <c r="E12" s="157">
        <v>4715</v>
      </c>
      <c r="F12" s="157">
        <v>4012</v>
      </c>
      <c r="G12" s="157">
        <v>468</v>
      </c>
      <c r="H12" s="157">
        <v>235</v>
      </c>
      <c r="I12" s="157">
        <v>0</v>
      </c>
      <c r="J12" s="157">
        <v>4715</v>
      </c>
      <c r="K12" s="157">
        <v>2151</v>
      </c>
      <c r="L12" s="157">
        <v>2564</v>
      </c>
      <c r="M12" s="197">
        <v>4715</v>
      </c>
    </row>
    <row r="13" spans="2:13" x14ac:dyDescent="0.25">
      <c r="B13" s="7" t="s">
        <v>100</v>
      </c>
      <c r="C13" s="317">
        <v>210</v>
      </c>
      <c r="D13" s="157">
        <v>352</v>
      </c>
      <c r="E13" s="157">
        <v>562</v>
      </c>
      <c r="F13" s="157">
        <v>511</v>
      </c>
      <c r="G13" s="157">
        <v>49</v>
      </c>
      <c r="H13" s="157">
        <v>2</v>
      </c>
      <c r="I13" s="157">
        <v>0</v>
      </c>
      <c r="J13" s="157">
        <v>562</v>
      </c>
      <c r="K13" s="157">
        <v>183</v>
      </c>
      <c r="L13" s="157">
        <v>379</v>
      </c>
      <c r="M13" s="197">
        <v>562</v>
      </c>
    </row>
    <row r="14" spans="2:13" x14ac:dyDescent="0.25">
      <c r="B14" s="7" t="s">
        <v>101</v>
      </c>
      <c r="C14" s="317">
        <v>199</v>
      </c>
      <c r="D14" s="157">
        <v>1088</v>
      </c>
      <c r="E14" s="157">
        <v>1287</v>
      </c>
      <c r="F14" s="157">
        <v>1253</v>
      </c>
      <c r="G14" s="157">
        <v>34</v>
      </c>
      <c r="H14" s="157">
        <v>0</v>
      </c>
      <c r="I14" s="157">
        <v>0</v>
      </c>
      <c r="J14" s="157">
        <v>1287</v>
      </c>
      <c r="K14" s="157">
        <v>781</v>
      </c>
      <c r="L14" s="157">
        <v>506</v>
      </c>
      <c r="M14" s="197">
        <v>1287</v>
      </c>
    </row>
    <row r="15" spans="2:13" x14ac:dyDescent="0.25">
      <c r="B15" s="7" t="s">
        <v>102</v>
      </c>
      <c r="C15" s="317">
        <v>0</v>
      </c>
      <c r="D15" s="157">
        <v>26</v>
      </c>
      <c r="E15" s="157">
        <v>26</v>
      </c>
      <c r="F15" s="157">
        <v>26</v>
      </c>
      <c r="G15" s="157">
        <v>0</v>
      </c>
      <c r="H15" s="157">
        <v>0</v>
      </c>
      <c r="I15" s="157">
        <v>0</v>
      </c>
      <c r="J15" s="157">
        <v>26</v>
      </c>
      <c r="K15" s="157">
        <v>1</v>
      </c>
      <c r="L15" s="157">
        <v>25</v>
      </c>
      <c r="M15" s="197">
        <v>26</v>
      </c>
    </row>
    <row r="16" spans="2:13" x14ac:dyDescent="0.25">
      <c r="B16" s="7" t="s">
        <v>103</v>
      </c>
      <c r="C16" s="317">
        <v>272</v>
      </c>
      <c r="D16" s="157">
        <v>83</v>
      </c>
      <c r="E16" s="157">
        <v>355</v>
      </c>
      <c r="F16" s="157">
        <v>355</v>
      </c>
      <c r="G16" s="157">
        <v>0</v>
      </c>
      <c r="H16" s="157">
        <v>0</v>
      </c>
      <c r="I16" s="157">
        <v>0</v>
      </c>
      <c r="J16" s="157">
        <v>355</v>
      </c>
      <c r="K16" s="157">
        <v>56</v>
      </c>
      <c r="L16" s="157">
        <v>299</v>
      </c>
      <c r="M16" s="197">
        <v>355</v>
      </c>
    </row>
    <row r="17" spans="2:13" x14ac:dyDescent="0.25">
      <c r="B17" s="7" t="s">
        <v>6</v>
      </c>
      <c r="C17" s="317">
        <v>813</v>
      </c>
      <c r="D17" s="157">
        <v>78</v>
      </c>
      <c r="E17" s="157">
        <v>891</v>
      </c>
      <c r="F17" s="157">
        <v>876</v>
      </c>
      <c r="G17" s="157">
        <v>6</v>
      </c>
      <c r="H17" s="157">
        <v>7</v>
      </c>
      <c r="I17" s="157">
        <v>2</v>
      </c>
      <c r="J17" s="157">
        <v>891</v>
      </c>
      <c r="K17" s="157">
        <v>183</v>
      </c>
      <c r="L17" s="157">
        <v>708</v>
      </c>
      <c r="M17" s="197">
        <v>891</v>
      </c>
    </row>
    <row r="18" spans="2:13" x14ac:dyDescent="0.25">
      <c r="B18" s="7" t="s">
        <v>104</v>
      </c>
      <c r="C18" s="317">
        <v>1562</v>
      </c>
      <c r="D18" s="157">
        <v>377</v>
      </c>
      <c r="E18" s="157">
        <v>1939</v>
      </c>
      <c r="F18" s="157">
        <v>1290</v>
      </c>
      <c r="G18" s="157">
        <v>637</v>
      </c>
      <c r="H18" s="157">
        <v>12</v>
      </c>
      <c r="I18" s="157">
        <v>0</v>
      </c>
      <c r="J18" s="157">
        <v>1939</v>
      </c>
      <c r="K18" s="157">
        <v>0</v>
      </c>
      <c r="L18" s="157">
        <v>1939</v>
      </c>
      <c r="M18" s="197">
        <v>1939</v>
      </c>
    </row>
    <row r="19" spans="2:13" x14ac:dyDescent="0.25">
      <c r="B19" s="7" t="s">
        <v>105</v>
      </c>
      <c r="C19" s="317">
        <v>46</v>
      </c>
      <c r="D19" s="157">
        <v>149</v>
      </c>
      <c r="E19" s="157">
        <v>195</v>
      </c>
      <c r="F19" s="157">
        <v>186</v>
      </c>
      <c r="G19" s="157">
        <v>6</v>
      </c>
      <c r="H19" s="157">
        <v>3</v>
      </c>
      <c r="I19" s="157">
        <v>0</v>
      </c>
      <c r="J19" s="157">
        <v>195</v>
      </c>
      <c r="K19" s="157">
        <v>101</v>
      </c>
      <c r="L19" s="157">
        <v>94</v>
      </c>
      <c r="M19" s="197">
        <v>195</v>
      </c>
    </row>
    <row r="20" spans="2:13" x14ac:dyDescent="0.25">
      <c r="B20" s="7" t="s">
        <v>106</v>
      </c>
      <c r="C20" s="317">
        <v>1500</v>
      </c>
      <c r="D20" s="157">
        <v>1118</v>
      </c>
      <c r="E20" s="157">
        <v>2618</v>
      </c>
      <c r="F20" s="157">
        <v>2521</v>
      </c>
      <c r="G20" s="157">
        <v>96</v>
      </c>
      <c r="H20" s="157">
        <v>1</v>
      </c>
      <c r="I20" s="157">
        <v>0</v>
      </c>
      <c r="J20" s="157">
        <v>2618</v>
      </c>
      <c r="K20" s="157">
        <v>1302</v>
      </c>
      <c r="L20" s="157">
        <v>1316</v>
      </c>
      <c r="M20" s="197">
        <v>2618</v>
      </c>
    </row>
    <row r="21" spans="2:13" x14ac:dyDescent="0.25">
      <c r="B21" s="7" t="s">
        <v>107</v>
      </c>
      <c r="C21" s="317">
        <v>0</v>
      </c>
      <c r="D21" s="157">
        <v>861</v>
      </c>
      <c r="E21" s="157">
        <v>861</v>
      </c>
      <c r="F21" s="157">
        <v>495</v>
      </c>
      <c r="G21" s="157">
        <v>20</v>
      </c>
      <c r="H21" s="157">
        <v>0</v>
      </c>
      <c r="I21" s="157">
        <v>346</v>
      </c>
      <c r="J21" s="157">
        <v>861</v>
      </c>
      <c r="K21" s="157">
        <v>376</v>
      </c>
      <c r="L21" s="157">
        <v>485</v>
      </c>
      <c r="M21" s="197">
        <v>861</v>
      </c>
    </row>
    <row r="22" spans="2:13" x14ac:dyDescent="0.25">
      <c r="B22" s="7" t="s">
        <v>7</v>
      </c>
      <c r="C22" s="317">
        <v>26</v>
      </c>
      <c r="D22" s="157">
        <v>0</v>
      </c>
      <c r="E22" s="157">
        <v>26</v>
      </c>
      <c r="F22" s="157">
        <v>25</v>
      </c>
      <c r="G22" s="157">
        <v>1</v>
      </c>
      <c r="H22" s="157">
        <v>0</v>
      </c>
      <c r="I22" s="157">
        <v>0</v>
      </c>
      <c r="J22" s="157">
        <v>26</v>
      </c>
      <c r="K22" s="157">
        <v>16</v>
      </c>
      <c r="L22" s="157">
        <v>10</v>
      </c>
      <c r="M22" s="197">
        <v>26</v>
      </c>
    </row>
    <row r="23" spans="2:13" x14ac:dyDescent="0.25">
      <c r="B23" s="7" t="s">
        <v>8</v>
      </c>
      <c r="C23" s="317">
        <v>0</v>
      </c>
      <c r="D23" s="157">
        <v>0</v>
      </c>
      <c r="E23" s="157">
        <v>0</v>
      </c>
      <c r="F23" s="157">
        <v>0</v>
      </c>
      <c r="G23" s="157">
        <v>0</v>
      </c>
      <c r="H23" s="157">
        <v>0</v>
      </c>
      <c r="I23" s="157">
        <v>0</v>
      </c>
      <c r="J23" s="157">
        <v>0</v>
      </c>
      <c r="K23" s="157">
        <v>0</v>
      </c>
      <c r="L23" s="157">
        <v>0</v>
      </c>
      <c r="M23" s="197">
        <v>0</v>
      </c>
    </row>
    <row r="24" spans="2:13" s="5" customFormat="1" x14ac:dyDescent="0.25">
      <c r="B24" s="6" t="s">
        <v>9</v>
      </c>
      <c r="C24" s="316">
        <v>475</v>
      </c>
      <c r="D24" s="158">
        <v>283</v>
      </c>
      <c r="E24" s="158">
        <v>758</v>
      </c>
      <c r="F24" s="158">
        <v>633</v>
      </c>
      <c r="G24" s="158">
        <v>125</v>
      </c>
      <c r="H24" s="158">
        <v>0</v>
      </c>
      <c r="I24" s="158">
        <v>0</v>
      </c>
      <c r="J24" s="158">
        <v>758</v>
      </c>
      <c r="K24" s="158">
        <v>123</v>
      </c>
      <c r="L24" s="158">
        <v>635</v>
      </c>
      <c r="M24" s="271">
        <v>758</v>
      </c>
    </row>
    <row r="25" spans="2:13" x14ac:dyDescent="0.25">
      <c r="B25" s="7" t="s">
        <v>108</v>
      </c>
      <c r="C25" s="317">
        <v>360</v>
      </c>
      <c r="D25" s="157">
        <v>119</v>
      </c>
      <c r="E25" s="157">
        <v>479</v>
      </c>
      <c r="F25" s="157">
        <v>421</v>
      </c>
      <c r="G25" s="157">
        <v>58</v>
      </c>
      <c r="H25" s="157">
        <v>0</v>
      </c>
      <c r="I25" s="157">
        <v>0</v>
      </c>
      <c r="J25" s="157">
        <v>479</v>
      </c>
      <c r="K25" s="157">
        <v>60</v>
      </c>
      <c r="L25" s="157">
        <v>419</v>
      </c>
      <c r="M25" s="197">
        <v>479</v>
      </c>
    </row>
    <row r="26" spans="2:13" x14ac:dyDescent="0.25">
      <c r="B26" s="7" t="s">
        <v>109</v>
      </c>
      <c r="C26" s="317">
        <v>0</v>
      </c>
      <c r="D26" s="157">
        <v>0</v>
      </c>
      <c r="E26" s="157">
        <v>0</v>
      </c>
      <c r="F26" s="157">
        <v>0</v>
      </c>
      <c r="G26" s="157">
        <v>0</v>
      </c>
      <c r="H26" s="157">
        <v>0</v>
      </c>
      <c r="I26" s="157">
        <v>0</v>
      </c>
      <c r="J26" s="157">
        <v>0</v>
      </c>
      <c r="K26" s="157">
        <v>0</v>
      </c>
      <c r="L26" s="157">
        <v>0</v>
      </c>
      <c r="M26" s="197">
        <v>0</v>
      </c>
    </row>
    <row r="27" spans="2:13" x14ac:dyDescent="0.25">
      <c r="B27" s="7" t="s">
        <v>110</v>
      </c>
      <c r="C27" s="317">
        <v>73</v>
      </c>
      <c r="D27" s="157">
        <v>126</v>
      </c>
      <c r="E27" s="157">
        <v>199</v>
      </c>
      <c r="F27" s="157">
        <v>132</v>
      </c>
      <c r="G27" s="157">
        <v>67</v>
      </c>
      <c r="H27" s="157">
        <v>0</v>
      </c>
      <c r="I27" s="157">
        <v>0</v>
      </c>
      <c r="J27" s="157">
        <v>199</v>
      </c>
      <c r="K27" s="157">
        <v>47</v>
      </c>
      <c r="L27" s="157">
        <v>152</v>
      </c>
      <c r="M27" s="197">
        <v>199</v>
      </c>
    </row>
    <row r="28" spans="2:13" x14ac:dyDescent="0.25">
      <c r="B28" s="7" t="s">
        <v>111</v>
      </c>
      <c r="C28" s="317">
        <v>42</v>
      </c>
      <c r="D28" s="157">
        <v>38</v>
      </c>
      <c r="E28" s="157">
        <v>80</v>
      </c>
      <c r="F28" s="157">
        <v>80</v>
      </c>
      <c r="G28" s="157">
        <v>0</v>
      </c>
      <c r="H28" s="157">
        <v>0</v>
      </c>
      <c r="I28" s="157">
        <v>0</v>
      </c>
      <c r="J28" s="157">
        <v>80</v>
      </c>
      <c r="K28" s="157">
        <v>16</v>
      </c>
      <c r="L28" s="157">
        <v>64</v>
      </c>
      <c r="M28" s="197">
        <v>80</v>
      </c>
    </row>
    <row r="29" spans="2:13" s="5" customFormat="1" x14ac:dyDescent="0.25">
      <c r="B29" s="6" t="s">
        <v>10</v>
      </c>
      <c r="C29" s="316">
        <v>11648</v>
      </c>
      <c r="D29" s="158">
        <v>9260</v>
      </c>
      <c r="E29" s="158">
        <v>20908</v>
      </c>
      <c r="F29" s="158">
        <v>18761</v>
      </c>
      <c r="G29" s="158">
        <v>2124</v>
      </c>
      <c r="H29" s="158">
        <v>23</v>
      </c>
      <c r="I29" s="158">
        <v>0</v>
      </c>
      <c r="J29" s="158">
        <v>20908</v>
      </c>
      <c r="K29" s="158">
        <v>8112</v>
      </c>
      <c r="L29" s="158">
        <v>12796</v>
      </c>
      <c r="M29" s="271">
        <v>20908</v>
      </c>
    </row>
    <row r="30" spans="2:13" x14ac:dyDescent="0.25">
      <c r="B30" s="7" t="s">
        <v>112</v>
      </c>
      <c r="C30" s="317">
        <v>456</v>
      </c>
      <c r="D30" s="157">
        <v>261</v>
      </c>
      <c r="E30" s="157">
        <v>717</v>
      </c>
      <c r="F30" s="157">
        <v>552</v>
      </c>
      <c r="G30" s="157">
        <v>163</v>
      </c>
      <c r="H30" s="157">
        <v>2</v>
      </c>
      <c r="I30" s="157">
        <v>0</v>
      </c>
      <c r="J30" s="157">
        <v>717</v>
      </c>
      <c r="K30" s="157">
        <v>128</v>
      </c>
      <c r="L30" s="157">
        <v>589</v>
      </c>
      <c r="M30" s="197">
        <v>717</v>
      </c>
    </row>
    <row r="31" spans="2:13" x14ac:dyDescent="0.25">
      <c r="B31" s="7" t="s">
        <v>11</v>
      </c>
      <c r="C31" s="317">
        <v>26</v>
      </c>
      <c r="D31" s="157">
        <v>29</v>
      </c>
      <c r="E31" s="157">
        <v>55</v>
      </c>
      <c r="F31" s="157">
        <v>49</v>
      </c>
      <c r="G31" s="157">
        <v>6</v>
      </c>
      <c r="H31" s="157">
        <v>0</v>
      </c>
      <c r="I31" s="157">
        <v>0</v>
      </c>
      <c r="J31" s="157">
        <v>55</v>
      </c>
      <c r="K31" s="157">
        <v>20</v>
      </c>
      <c r="L31" s="157">
        <v>35</v>
      </c>
      <c r="M31" s="197">
        <v>55</v>
      </c>
    </row>
    <row r="32" spans="2:13" x14ac:dyDescent="0.25">
      <c r="B32" s="7" t="s">
        <v>113</v>
      </c>
      <c r="C32" s="317">
        <v>1968</v>
      </c>
      <c r="D32" s="157">
        <v>0</v>
      </c>
      <c r="E32" s="157">
        <v>1968</v>
      </c>
      <c r="F32" s="157">
        <v>1873</v>
      </c>
      <c r="G32" s="157">
        <v>90</v>
      </c>
      <c r="H32" s="157">
        <v>5</v>
      </c>
      <c r="I32" s="157">
        <v>0</v>
      </c>
      <c r="J32" s="157">
        <v>1968</v>
      </c>
      <c r="K32" s="157">
        <v>1493</v>
      </c>
      <c r="L32" s="157">
        <v>475</v>
      </c>
      <c r="M32" s="197">
        <v>1968</v>
      </c>
    </row>
    <row r="33" spans="2:13" x14ac:dyDescent="0.25">
      <c r="B33" s="7" t="s">
        <v>114</v>
      </c>
      <c r="C33" s="317">
        <v>720</v>
      </c>
      <c r="D33" s="157">
        <v>702</v>
      </c>
      <c r="E33" s="157">
        <v>1422</v>
      </c>
      <c r="F33" s="157">
        <v>1422</v>
      </c>
      <c r="G33" s="157">
        <v>0</v>
      </c>
      <c r="H33" s="157">
        <v>0</v>
      </c>
      <c r="I33" s="157">
        <v>0</v>
      </c>
      <c r="J33" s="157">
        <v>1422</v>
      </c>
      <c r="K33" s="157">
        <v>734</v>
      </c>
      <c r="L33" s="157">
        <v>688</v>
      </c>
      <c r="M33" s="197">
        <v>1422</v>
      </c>
    </row>
    <row r="34" spans="2:13" x14ac:dyDescent="0.25">
      <c r="B34" s="7" t="s">
        <v>115</v>
      </c>
      <c r="C34" s="317">
        <v>1517</v>
      </c>
      <c r="D34" s="157">
        <v>714</v>
      </c>
      <c r="E34" s="157">
        <v>2231</v>
      </c>
      <c r="F34" s="157">
        <v>2069</v>
      </c>
      <c r="G34" s="157">
        <v>157</v>
      </c>
      <c r="H34" s="157">
        <v>5</v>
      </c>
      <c r="I34" s="157">
        <v>0</v>
      </c>
      <c r="J34" s="157">
        <v>2231</v>
      </c>
      <c r="K34" s="157">
        <v>766</v>
      </c>
      <c r="L34" s="157">
        <v>1465</v>
      </c>
      <c r="M34" s="197">
        <v>2231</v>
      </c>
    </row>
    <row r="35" spans="2:13" x14ac:dyDescent="0.25">
      <c r="B35" s="7" t="s">
        <v>116</v>
      </c>
      <c r="C35" s="317">
        <v>352</v>
      </c>
      <c r="D35" s="157">
        <v>334</v>
      </c>
      <c r="E35" s="157">
        <v>686</v>
      </c>
      <c r="F35" s="157">
        <v>630</v>
      </c>
      <c r="G35" s="157">
        <v>55</v>
      </c>
      <c r="H35" s="157">
        <v>1</v>
      </c>
      <c r="I35" s="157">
        <v>0</v>
      </c>
      <c r="J35" s="157">
        <v>686</v>
      </c>
      <c r="K35" s="157">
        <v>162</v>
      </c>
      <c r="L35" s="157">
        <v>524</v>
      </c>
      <c r="M35" s="197">
        <v>686</v>
      </c>
    </row>
    <row r="36" spans="2:13" x14ac:dyDescent="0.25">
      <c r="B36" s="7" t="s">
        <v>117</v>
      </c>
      <c r="C36" s="317">
        <v>0</v>
      </c>
      <c r="D36" s="157">
        <v>154</v>
      </c>
      <c r="E36" s="157">
        <v>154</v>
      </c>
      <c r="F36" s="157">
        <v>67</v>
      </c>
      <c r="G36" s="157">
        <v>87</v>
      </c>
      <c r="H36" s="157">
        <v>0</v>
      </c>
      <c r="I36" s="157">
        <v>0</v>
      </c>
      <c r="J36" s="157">
        <v>154</v>
      </c>
      <c r="K36" s="157">
        <v>23</v>
      </c>
      <c r="L36" s="157">
        <v>131</v>
      </c>
      <c r="M36" s="197">
        <v>154</v>
      </c>
    </row>
    <row r="37" spans="2:13" x14ac:dyDescent="0.25">
      <c r="B37" s="7" t="s">
        <v>118</v>
      </c>
      <c r="C37" s="317">
        <v>340</v>
      </c>
      <c r="D37" s="157">
        <v>1490</v>
      </c>
      <c r="E37" s="157">
        <v>1830</v>
      </c>
      <c r="F37" s="157">
        <v>1243</v>
      </c>
      <c r="G37" s="157">
        <v>587</v>
      </c>
      <c r="H37" s="157">
        <v>0</v>
      </c>
      <c r="I37" s="157">
        <v>0</v>
      </c>
      <c r="J37" s="157">
        <v>1830</v>
      </c>
      <c r="K37" s="157">
        <v>486</v>
      </c>
      <c r="L37" s="157">
        <v>1344</v>
      </c>
      <c r="M37" s="197">
        <v>1830</v>
      </c>
    </row>
    <row r="38" spans="2:13" x14ac:dyDescent="0.25">
      <c r="B38" s="7" t="s">
        <v>119</v>
      </c>
      <c r="C38" s="317">
        <v>62</v>
      </c>
      <c r="D38" s="157">
        <v>246</v>
      </c>
      <c r="E38" s="157">
        <v>308</v>
      </c>
      <c r="F38" s="157">
        <v>299</v>
      </c>
      <c r="G38" s="157">
        <v>9</v>
      </c>
      <c r="H38" s="157">
        <v>0</v>
      </c>
      <c r="I38" s="157">
        <v>0</v>
      </c>
      <c r="J38" s="157">
        <v>308</v>
      </c>
      <c r="K38" s="157">
        <v>99</v>
      </c>
      <c r="L38" s="157">
        <v>209</v>
      </c>
      <c r="M38" s="197">
        <v>308</v>
      </c>
    </row>
    <row r="39" spans="2:13" x14ac:dyDescent="0.25">
      <c r="B39" s="7" t="s">
        <v>120</v>
      </c>
      <c r="C39" s="317">
        <v>23</v>
      </c>
      <c r="D39" s="157">
        <v>12</v>
      </c>
      <c r="E39" s="157">
        <v>35</v>
      </c>
      <c r="F39" s="157">
        <v>35</v>
      </c>
      <c r="G39" s="157">
        <v>0</v>
      </c>
      <c r="H39" s="157">
        <v>0</v>
      </c>
      <c r="I39" s="157">
        <v>0</v>
      </c>
      <c r="J39" s="157">
        <v>35</v>
      </c>
      <c r="K39" s="157">
        <v>16</v>
      </c>
      <c r="L39" s="157">
        <v>19</v>
      </c>
      <c r="M39" s="197">
        <v>35</v>
      </c>
    </row>
    <row r="40" spans="2:13" x14ac:dyDescent="0.25">
      <c r="B40" s="7" t="s">
        <v>121</v>
      </c>
      <c r="C40" s="317">
        <v>21</v>
      </c>
      <c r="D40" s="157">
        <v>13</v>
      </c>
      <c r="E40" s="157">
        <v>34</v>
      </c>
      <c r="F40" s="157">
        <v>34</v>
      </c>
      <c r="G40" s="157">
        <v>0</v>
      </c>
      <c r="H40" s="157">
        <v>0</v>
      </c>
      <c r="I40" s="157">
        <v>0</v>
      </c>
      <c r="J40" s="157">
        <v>34</v>
      </c>
      <c r="K40" s="157">
        <v>7</v>
      </c>
      <c r="L40" s="157">
        <v>27</v>
      </c>
      <c r="M40" s="197">
        <v>34</v>
      </c>
    </row>
    <row r="41" spans="2:13" x14ac:dyDescent="0.25">
      <c r="B41" s="7" t="s">
        <v>122</v>
      </c>
      <c r="C41" s="317">
        <v>920</v>
      </c>
      <c r="D41" s="157">
        <v>293</v>
      </c>
      <c r="E41" s="157">
        <v>1213</v>
      </c>
      <c r="F41" s="157">
        <v>1210</v>
      </c>
      <c r="G41" s="157">
        <v>3</v>
      </c>
      <c r="H41" s="157">
        <v>0</v>
      </c>
      <c r="I41" s="157">
        <v>0</v>
      </c>
      <c r="J41" s="157">
        <v>1213</v>
      </c>
      <c r="K41" s="157">
        <v>0</v>
      </c>
      <c r="L41" s="157">
        <v>1213</v>
      </c>
      <c r="M41" s="197">
        <v>1213</v>
      </c>
    </row>
    <row r="42" spans="2:13" x14ac:dyDescent="0.25">
      <c r="B42" s="7" t="s">
        <v>123</v>
      </c>
      <c r="C42" s="317">
        <v>31</v>
      </c>
      <c r="D42" s="157">
        <v>33</v>
      </c>
      <c r="E42" s="157">
        <v>64</v>
      </c>
      <c r="F42" s="157">
        <v>52</v>
      </c>
      <c r="G42" s="157">
        <v>12</v>
      </c>
      <c r="H42" s="157">
        <v>0</v>
      </c>
      <c r="I42" s="157">
        <v>0</v>
      </c>
      <c r="J42" s="157">
        <v>64</v>
      </c>
      <c r="K42" s="157">
        <v>9</v>
      </c>
      <c r="L42" s="157">
        <v>55</v>
      </c>
      <c r="M42" s="197">
        <v>64</v>
      </c>
    </row>
    <row r="43" spans="2:13" x14ac:dyDescent="0.25">
      <c r="B43" s="7" t="s">
        <v>124</v>
      </c>
      <c r="C43" s="317">
        <v>465</v>
      </c>
      <c r="D43" s="157">
        <v>514</v>
      </c>
      <c r="E43" s="157">
        <v>979</v>
      </c>
      <c r="F43" s="157">
        <v>979</v>
      </c>
      <c r="G43" s="157">
        <v>0</v>
      </c>
      <c r="H43" s="157">
        <v>0</v>
      </c>
      <c r="I43" s="157">
        <v>0</v>
      </c>
      <c r="J43" s="157">
        <v>979</v>
      </c>
      <c r="K43" s="157">
        <v>745</v>
      </c>
      <c r="L43" s="157">
        <v>234</v>
      </c>
      <c r="M43" s="197">
        <v>979</v>
      </c>
    </row>
    <row r="44" spans="2:13" x14ac:dyDescent="0.25">
      <c r="B44" s="7" t="s">
        <v>125</v>
      </c>
      <c r="C44" s="317">
        <v>379</v>
      </c>
      <c r="D44" s="157">
        <v>81</v>
      </c>
      <c r="E44" s="157">
        <v>460</v>
      </c>
      <c r="F44" s="157">
        <v>380</v>
      </c>
      <c r="G44" s="157">
        <v>80</v>
      </c>
      <c r="H44" s="157">
        <v>0</v>
      </c>
      <c r="I44" s="157">
        <v>0</v>
      </c>
      <c r="J44" s="157">
        <v>460</v>
      </c>
      <c r="K44" s="157">
        <v>65</v>
      </c>
      <c r="L44" s="157">
        <v>395</v>
      </c>
      <c r="M44" s="197">
        <v>460</v>
      </c>
    </row>
    <row r="45" spans="2:13" x14ac:dyDescent="0.25">
      <c r="B45" s="7" t="s">
        <v>126</v>
      </c>
      <c r="C45" s="317">
        <v>2689</v>
      </c>
      <c r="D45" s="157">
        <v>712</v>
      </c>
      <c r="E45" s="157">
        <v>3401</v>
      </c>
      <c r="F45" s="157">
        <v>2556</v>
      </c>
      <c r="G45" s="157">
        <v>835</v>
      </c>
      <c r="H45" s="157">
        <v>10</v>
      </c>
      <c r="I45" s="157">
        <v>0</v>
      </c>
      <c r="J45" s="157">
        <v>3401</v>
      </c>
      <c r="K45" s="157">
        <v>279</v>
      </c>
      <c r="L45" s="157">
        <v>3122</v>
      </c>
      <c r="M45" s="197">
        <v>3401</v>
      </c>
    </row>
    <row r="46" spans="2:13" x14ac:dyDescent="0.25">
      <c r="B46" s="7" t="s">
        <v>127</v>
      </c>
      <c r="C46" s="317">
        <v>1679</v>
      </c>
      <c r="D46" s="157">
        <v>3672</v>
      </c>
      <c r="E46" s="157">
        <v>5351</v>
      </c>
      <c r="F46" s="157">
        <v>5311</v>
      </c>
      <c r="G46" s="157">
        <v>40</v>
      </c>
      <c r="H46" s="157">
        <v>0</v>
      </c>
      <c r="I46" s="157">
        <v>0</v>
      </c>
      <c r="J46" s="157">
        <v>5351</v>
      </c>
      <c r="K46" s="157">
        <v>3080</v>
      </c>
      <c r="L46" s="157">
        <v>2271</v>
      </c>
      <c r="M46" s="197">
        <v>5351</v>
      </c>
    </row>
    <row r="47" spans="2:13" s="5" customFormat="1" x14ac:dyDescent="0.25">
      <c r="B47" s="6" t="s">
        <v>128</v>
      </c>
      <c r="C47" s="316">
        <v>2463</v>
      </c>
      <c r="D47" s="158">
        <v>2098</v>
      </c>
      <c r="E47" s="158">
        <v>4561</v>
      </c>
      <c r="F47" s="158">
        <v>4189</v>
      </c>
      <c r="G47" s="158">
        <v>371</v>
      </c>
      <c r="H47" s="158">
        <v>1</v>
      </c>
      <c r="I47" s="158">
        <v>0</v>
      </c>
      <c r="J47" s="158">
        <v>4561</v>
      </c>
      <c r="K47" s="158">
        <v>1488</v>
      </c>
      <c r="L47" s="158">
        <v>3073</v>
      </c>
      <c r="M47" s="271">
        <v>4561</v>
      </c>
    </row>
    <row r="48" spans="2:13" s="5" customFormat="1" x14ac:dyDescent="0.25">
      <c r="B48" s="6" t="s">
        <v>12</v>
      </c>
      <c r="C48" s="316">
        <v>360</v>
      </c>
      <c r="D48" s="158">
        <v>342</v>
      </c>
      <c r="E48" s="158">
        <v>702</v>
      </c>
      <c r="F48" s="158">
        <v>628</v>
      </c>
      <c r="G48" s="158">
        <v>73</v>
      </c>
      <c r="H48" s="158">
        <v>1</v>
      </c>
      <c r="I48" s="158">
        <v>0</v>
      </c>
      <c r="J48" s="158">
        <v>702</v>
      </c>
      <c r="K48" s="158">
        <v>179</v>
      </c>
      <c r="L48" s="158">
        <v>523</v>
      </c>
      <c r="M48" s="271">
        <v>702</v>
      </c>
    </row>
    <row r="49" spans="2:13" x14ac:dyDescent="0.25">
      <c r="B49" s="7" t="s">
        <v>129</v>
      </c>
      <c r="C49" s="317">
        <v>23</v>
      </c>
      <c r="D49" s="157">
        <v>251</v>
      </c>
      <c r="E49" s="157">
        <v>274</v>
      </c>
      <c r="F49" s="157">
        <v>267</v>
      </c>
      <c r="G49" s="157">
        <v>6</v>
      </c>
      <c r="H49" s="157">
        <v>1</v>
      </c>
      <c r="I49" s="157">
        <v>0</v>
      </c>
      <c r="J49" s="157">
        <v>274</v>
      </c>
      <c r="K49" s="157">
        <v>90</v>
      </c>
      <c r="L49" s="157">
        <v>184</v>
      </c>
      <c r="M49" s="197">
        <v>274</v>
      </c>
    </row>
    <row r="50" spans="2:13" x14ac:dyDescent="0.25">
      <c r="B50" s="7" t="s">
        <v>130</v>
      </c>
      <c r="C50" s="317">
        <v>317</v>
      </c>
      <c r="D50" s="157">
        <v>74</v>
      </c>
      <c r="E50" s="157">
        <v>391</v>
      </c>
      <c r="F50" s="157">
        <v>324</v>
      </c>
      <c r="G50" s="157">
        <v>67</v>
      </c>
      <c r="H50" s="157">
        <v>0</v>
      </c>
      <c r="I50" s="157">
        <v>0</v>
      </c>
      <c r="J50" s="157">
        <v>391</v>
      </c>
      <c r="K50" s="157">
        <v>72</v>
      </c>
      <c r="L50" s="157">
        <v>319</v>
      </c>
      <c r="M50" s="197">
        <v>391</v>
      </c>
    </row>
    <row r="51" spans="2:13" x14ac:dyDescent="0.25">
      <c r="B51" s="7" t="s">
        <v>131</v>
      </c>
      <c r="C51" s="317">
        <v>20</v>
      </c>
      <c r="D51" s="157">
        <v>17</v>
      </c>
      <c r="E51" s="157">
        <v>37</v>
      </c>
      <c r="F51" s="157">
        <v>37</v>
      </c>
      <c r="G51" s="157">
        <v>0</v>
      </c>
      <c r="H51" s="157">
        <v>0</v>
      </c>
      <c r="I51" s="157">
        <v>0</v>
      </c>
      <c r="J51" s="157">
        <v>37</v>
      </c>
      <c r="K51" s="157">
        <v>17</v>
      </c>
      <c r="L51" s="157">
        <v>20</v>
      </c>
      <c r="M51" s="197">
        <v>37</v>
      </c>
    </row>
    <row r="52" spans="2:13" s="5" customFormat="1" x14ac:dyDescent="0.25">
      <c r="B52" s="6" t="s">
        <v>13</v>
      </c>
      <c r="C52" s="316">
        <v>1950</v>
      </c>
      <c r="D52" s="158">
        <v>1672</v>
      </c>
      <c r="E52" s="158">
        <v>3622</v>
      </c>
      <c r="F52" s="158">
        <v>3367</v>
      </c>
      <c r="G52" s="158">
        <v>255</v>
      </c>
      <c r="H52" s="158">
        <v>0</v>
      </c>
      <c r="I52" s="158">
        <v>0</v>
      </c>
      <c r="J52" s="158">
        <v>3622</v>
      </c>
      <c r="K52" s="158">
        <v>1255</v>
      </c>
      <c r="L52" s="158">
        <v>2367</v>
      </c>
      <c r="M52" s="271">
        <v>3622</v>
      </c>
    </row>
    <row r="53" spans="2:13" x14ac:dyDescent="0.25">
      <c r="B53" s="7" t="s">
        <v>132</v>
      </c>
      <c r="C53" s="317">
        <v>173</v>
      </c>
      <c r="D53" s="157">
        <v>25</v>
      </c>
      <c r="E53" s="157">
        <v>198</v>
      </c>
      <c r="F53" s="157">
        <v>126</v>
      </c>
      <c r="G53" s="157">
        <v>72</v>
      </c>
      <c r="H53" s="157">
        <v>0</v>
      </c>
      <c r="I53" s="157">
        <v>0</v>
      </c>
      <c r="J53" s="157">
        <v>198</v>
      </c>
      <c r="K53" s="157">
        <v>15</v>
      </c>
      <c r="L53" s="157">
        <v>183</v>
      </c>
      <c r="M53" s="197">
        <v>198</v>
      </c>
    </row>
    <row r="54" spans="2:13" x14ac:dyDescent="0.25">
      <c r="B54" s="7" t="s">
        <v>133</v>
      </c>
      <c r="C54" s="317">
        <v>241</v>
      </c>
      <c r="D54" s="157">
        <v>151</v>
      </c>
      <c r="E54" s="157">
        <v>392</v>
      </c>
      <c r="F54" s="157">
        <v>380</v>
      </c>
      <c r="G54" s="157">
        <v>12</v>
      </c>
      <c r="H54" s="157">
        <v>0</v>
      </c>
      <c r="I54" s="157">
        <v>0</v>
      </c>
      <c r="J54" s="157">
        <v>392</v>
      </c>
      <c r="K54" s="157">
        <v>178</v>
      </c>
      <c r="L54" s="157">
        <v>214</v>
      </c>
      <c r="M54" s="197">
        <v>392</v>
      </c>
    </row>
    <row r="55" spans="2:13" x14ac:dyDescent="0.25">
      <c r="B55" s="7" t="s">
        <v>134</v>
      </c>
      <c r="C55" s="317">
        <v>268</v>
      </c>
      <c r="D55" s="157">
        <v>254</v>
      </c>
      <c r="E55" s="157">
        <v>522</v>
      </c>
      <c r="F55" s="157">
        <v>520</v>
      </c>
      <c r="G55" s="157">
        <v>2</v>
      </c>
      <c r="H55" s="157">
        <v>0</v>
      </c>
      <c r="I55" s="157">
        <v>0</v>
      </c>
      <c r="J55" s="157">
        <v>522</v>
      </c>
      <c r="K55" s="157">
        <v>152</v>
      </c>
      <c r="L55" s="157">
        <v>370</v>
      </c>
      <c r="M55" s="197">
        <v>522</v>
      </c>
    </row>
    <row r="56" spans="2:13" x14ac:dyDescent="0.25">
      <c r="B56" s="7" t="s">
        <v>135</v>
      </c>
      <c r="C56" s="317">
        <v>88</v>
      </c>
      <c r="D56" s="157">
        <v>33</v>
      </c>
      <c r="E56" s="157">
        <v>121</v>
      </c>
      <c r="F56" s="157">
        <v>121</v>
      </c>
      <c r="G56" s="157">
        <v>0</v>
      </c>
      <c r="H56" s="157">
        <v>0</v>
      </c>
      <c r="I56" s="157">
        <v>0</v>
      </c>
      <c r="J56" s="157">
        <v>121</v>
      </c>
      <c r="K56" s="157">
        <v>59</v>
      </c>
      <c r="L56" s="157">
        <v>62</v>
      </c>
      <c r="M56" s="197">
        <v>121</v>
      </c>
    </row>
    <row r="57" spans="2:13" x14ac:dyDescent="0.25">
      <c r="B57" s="7" t="s">
        <v>136</v>
      </c>
      <c r="C57" s="317">
        <v>950</v>
      </c>
      <c r="D57" s="157">
        <v>362</v>
      </c>
      <c r="E57" s="157">
        <v>1312</v>
      </c>
      <c r="F57" s="157">
        <v>1156</v>
      </c>
      <c r="G57" s="157">
        <v>156</v>
      </c>
      <c r="H57" s="157">
        <v>0</v>
      </c>
      <c r="I57" s="157">
        <v>0</v>
      </c>
      <c r="J57" s="157">
        <v>1312</v>
      </c>
      <c r="K57" s="157">
        <v>400</v>
      </c>
      <c r="L57" s="157">
        <v>912</v>
      </c>
      <c r="M57" s="197">
        <v>1312</v>
      </c>
    </row>
    <row r="58" spans="2:13" x14ac:dyDescent="0.25">
      <c r="B58" s="7" t="s">
        <v>137</v>
      </c>
      <c r="C58" s="317">
        <v>0</v>
      </c>
      <c r="D58" s="157">
        <v>0</v>
      </c>
      <c r="E58" s="157">
        <v>0</v>
      </c>
      <c r="F58" s="157">
        <v>0</v>
      </c>
      <c r="G58" s="157">
        <v>0</v>
      </c>
      <c r="H58" s="157">
        <v>0</v>
      </c>
      <c r="I58" s="157">
        <v>0</v>
      </c>
      <c r="J58" s="157">
        <v>0</v>
      </c>
      <c r="K58" s="157">
        <v>0</v>
      </c>
      <c r="L58" s="157">
        <v>0</v>
      </c>
      <c r="M58" s="197">
        <v>0</v>
      </c>
    </row>
    <row r="59" spans="2:13" x14ac:dyDescent="0.25">
      <c r="B59" s="7" t="s">
        <v>138</v>
      </c>
      <c r="C59" s="317">
        <v>0</v>
      </c>
      <c r="D59" s="157">
        <v>0</v>
      </c>
      <c r="E59" s="157">
        <v>0</v>
      </c>
      <c r="F59" s="157">
        <v>0</v>
      </c>
      <c r="G59" s="157">
        <v>0</v>
      </c>
      <c r="H59" s="157">
        <v>0</v>
      </c>
      <c r="I59" s="157">
        <v>0</v>
      </c>
      <c r="J59" s="157">
        <v>0</v>
      </c>
      <c r="K59" s="157">
        <v>0</v>
      </c>
      <c r="L59" s="157">
        <v>0</v>
      </c>
      <c r="M59" s="197">
        <v>0</v>
      </c>
    </row>
    <row r="60" spans="2:13" x14ac:dyDescent="0.25">
      <c r="B60" s="7" t="s">
        <v>139</v>
      </c>
      <c r="C60" s="317">
        <v>3</v>
      </c>
      <c r="D60" s="157">
        <v>18</v>
      </c>
      <c r="E60" s="157">
        <v>21</v>
      </c>
      <c r="F60" s="157">
        <v>21</v>
      </c>
      <c r="G60" s="157">
        <v>0</v>
      </c>
      <c r="H60" s="157">
        <v>0</v>
      </c>
      <c r="I60" s="157">
        <v>0</v>
      </c>
      <c r="J60" s="157">
        <v>21</v>
      </c>
      <c r="K60" s="157">
        <v>9</v>
      </c>
      <c r="L60" s="157">
        <v>12</v>
      </c>
      <c r="M60" s="197">
        <v>21</v>
      </c>
    </row>
    <row r="61" spans="2:13" x14ac:dyDescent="0.25">
      <c r="B61" s="7" t="s">
        <v>140</v>
      </c>
      <c r="C61" s="317">
        <v>110</v>
      </c>
      <c r="D61" s="157">
        <v>759</v>
      </c>
      <c r="E61" s="157">
        <v>869</v>
      </c>
      <c r="F61" s="157">
        <v>857</v>
      </c>
      <c r="G61" s="157">
        <v>12</v>
      </c>
      <c r="H61" s="157">
        <v>0</v>
      </c>
      <c r="I61" s="157">
        <v>0</v>
      </c>
      <c r="J61" s="157">
        <v>869</v>
      </c>
      <c r="K61" s="157">
        <v>389</v>
      </c>
      <c r="L61" s="157">
        <v>480</v>
      </c>
      <c r="M61" s="197">
        <v>869</v>
      </c>
    </row>
    <row r="62" spans="2:13" x14ac:dyDescent="0.25">
      <c r="B62" s="7" t="s">
        <v>141</v>
      </c>
      <c r="C62" s="317">
        <v>117</v>
      </c>
      <c r="D62" s="157">
        <v>70</v>
      </c>
      <c r="E62" s="157">
        <v>187</v>
      </c>
      <c r="F62" s="157">
        <v>186</v>
      </c>
      <c r="G62" s="157">
        <v>1</v>
      </c>
      <c r="H62" s="157">
        <v>0</v>
      </c>
      <c r="I62" s="157">
        <v>0</v>
      </c>
      <c r="J62" s="157">
        <v>187</v>
      </c>
      <c r="K62" s="157">
        <v>53</v>
      </c>
      <c r="L62" s="157">
        <v>134</v>
      </c>
      <c r="M62" s="197">
        <v>187</v>
      </c>
    </row>
    <row r="63" spans="2:13" s="5" customFormat="1" x14ac:dyDescent="0.25">
      <c r="B63" s="6" t="s">
        <v>14</v>
      </c>
      <c r="C63" s="316">
        <v>153</v>
      </c>
      <c r="D63" s="158">
        <v>84</v>
      </c>
      <c r="E63" s="158">
        <v>237</v>
      </c>
      <c r="F63" s="158">
        <v>194</v>
      </c>
      <c r="G63" s="158">
        <v>43</v>
      </c>
      <c r="H63" s="158">
        <v>0</v>
      </c>
      <c r="I63" s="158">
        <v>0</v>
      </c>
      <c r="J63" s="158">
        <v>237</v>
      </c>
      <c r="K63" s="158">
        <v>54</v>
      </c>
      <c r="L63" s="158">
        <v>183</v>
      </c>
      <c r="M63" s="271">
        <v>237</v>
      </c>
    </row>
    <row r="64" spans="2:13" x14ac:dyDescent="0.25">
      <c r="B64" s="7" t="s">
        <v>15</v>
      </c>
      <c r="C64" s="317">
        <v>0</v>
      </c>
      <c r="D64" s="157">
        <v>69</v>
      </c>
      <c r="E64" s="157">
        <v>69</v>
      </c>
      <c r="F64" s="157">
        <v>51</v>
      </c>
      <c r="G64" s="157">
        <v>18</v>
      </c>
      <c r="H64" s="157">
        <v>0</v>
      </c>
      <c r="I64" s="157">
        <v>0</v>
      </c>
      <c r="J64" s="157">
        <v>69</v>
      </c>
      <c r="K64" s="157">
        <v>37</v>
      </c>
      <c r="L64" s="157">
        <v>32</v>
      </c>
      <c r="M64" s="197">
        <v>69</v>
      </c>
    </row>
    <row r="65" spans="2:13" x14ac:dyDescent="0.25">
      <c r="B65" s="7" t="s">
        <v>16</v>
      </c>
      <c r="C65" s="317">
        <v>153</v>
      </c>
      <c r="D65" s="157">
        <v>15</v>
      </c>
      <c r="E65" s="157">
        <v>168</v>
      </c>
      <c r="F65" s="157">
        <v>143</v>
      </c>
      <c r="G65" s="157">
        <v>25</v>
      </c>
      <c r="H65" s="157">
        <v>0</v>
      </c>
      <c r="I65" s="157">
        <v>0</v>
      </c>
      <c r="J65" s="157">
        <v>168</v>
      </c>
      <c r="K65" s="157">
        <v>17</v>
      </c>
      <c r="L65" s="157">
        <v>151</v>
      </c>
      <c r="M65" s="197">
        <v>168</v>
      </c>
    </row>
    <row r="66" spans="2:13" s="5" customFormat="1" x14ac:dyDescent="0.25">
      <c r="B66" s="6" t="s">
        <v>142</v>
      </c>
      <c r="C66" s="316">
        <v>4878</v>
      </c>
      <c r="D66" s="158">
        <v>12665</v>
      </c>
      <c r="E66" s="158">
        <v>17543</v>
      </c>
      <c r="F66" s="158">
        <v>16002</v>
      </c>
      <c r="G66" s="158">
        <v>1507</v>
      </c>
      <c r="H66" s="158">
        <v>34</v>
      </c>
      <c r="I66" s="158">
        <v>0</v>
      </c>
      <c r="J66" s="158">
        <v>17543</v>
      </c>
      <c r="K66" s="158">
        <v>7549</v>
      </c>
      <c r="L66" s="158">
        <v>9994</v>
      </c>
      <c r="M66" s="271">
        <v>17543</v>
      </c>
    </row>
    <row r="67" spans="2:13" s="5" customFormat="1" x14ac:dyDescent="0.25">
      <c r="B67" s="6" t="s">
        <v>17</v>
      </c>
      <c r="C67" s="316">
        <v>484</v>
      </c>
      <c r="D67" s="158">
        <v>623</v>
      </c>
      <c r="E67" s="158">
        <v>1107</v>
      </c>
      <c r="F67" s="158">
        <v>989</v>
      </c>
      <c r="G67" s="158">
        <v>117</v>
      </c>
      <c r="H67" s="158">
        <v>1</v>
      </c>
      <c r="I67" s="158">
        <v>0</v>
      </c>
      <c r="J67" s="158">
        <v>1107</v>
      </c>
      <c r="K67" s="158">
        <v>401</v>
      </c>
      <c r="L67" s="158">
        <v>706</v>
      </c>
      <c r="M67" s="271">
        <v>1107</v>
      </c>
    </row>
    <row r="68" spans="2:13" x14ac:dyDescent="0.25">
      <c r="B68" s="7" t="s">
        <v>143</v>
      </c>
      <c r="C68" s="317">
        <v>49</v>
      </c>
      <c r="D68" s="157">
        <v>53</v>
      </c>
      <c r="E68" s="157">
        <v>102</v>
      </c>
      <c r="F68" s="157">
        <v>102</v>
      </c>
      <c r="G68" s="157">
        <v>0</v>
      </c>
      <c r="H68" s="157">
        <v>0</v>
      </c>
      <c r="I68" s="157">
        <v>0</v>
      </c>
      <c r="J68" s="157">
        <v>102</v>
      </c>
      <c r="K68" s="157">
        <v>39</v>
      </c>
      <c r="L68" s="157">
        <v>63</v>
      </c>
      <c r="M68" s="197">
        <v>102</v>
      </c>
    </row>
    <row r="69" spans="2:13" x14ac:dyDescent="0.25">
      <c r="B69" s="7" t="s">
        <v>144</v>
      </c>
      <c r="C69" s="317">
        <v>0</v>
      </c>
      <c r="D69" s="157">
        <v>0</v>
      </c>
      <c r="E69" s="157">
        <v>0</v>
      </c>
      <c r="F69" s="157">
        <v>0</v>
      </c>
      <c r="G69" s="157">
        <v>0</v>
      </c>
      <c r="H69" s="157">
        <v>0</v>
      </c>
      <c r="I69" s="157">
        <v>0</v>
      </c>
      <c r="J69" s="157">
        <v>0</v>
      </c>
      <c r="K69" s="157">
        <v>0</v>
      </c>
      <c r="L69" s="157">
        <v>0</v>
      </c>
      <c r="M69" s="197">
        <v>0</v>
      </c>
    </row>
    <row r="70" spans="2:13" x14ac:dyDescent="0.25">
      <c r="B70" s="7" t="s">
        <v>145</v>
      </c>
      <c r="C70" s="317">
        <v>0</v>
      </c>
      <c r="D70" s="157">
        <v>0</v>
      </c>
      <c r="E70" s="157">
        <v>0</v>
      </c>
      <c r="F70" s="157">
        <v>0</v>
      </c>
      <c r="G70" s="157">
        <v>0</v>
      </c>
      <c r="H70" s="157">
        <v>0</v>
      </c>
      <c r="I70" s="157">
        <v>0</v>
      </c>
      <c r="J70" s="157">
        <v>0</v>
      </c>
      <c r="K70" s="157">
        <v>0</v>
      </c>
      <c r="L70" s="157">
        <v>0</v>
      </c>
      <c r="M70" s="197">
        <v>0</v>
      </c>
    </row>
    <row r="71" spans="2:13" x14ac:dyDescent="0.25">
      <c r="B71" s="7" t="s">
        <v>146</v>
      </c>
      <c r="C71" s="317">
        <v>0</v>
      </c>
      <c r="D71" s="157">
        <v>0</v>
      </c>
      <c r="E71" s="157">
        <v>0</v>
      </c>
      <c r="F71" s="157">
        <v>0</v>
      </c>
      <c r="G71" s="157">
        <v>0</v>
      </c>
      <c r="H71" s="157">
        <v>0</v>
      </c>
      <c r="I71" s="157">
        <v>0</v>
      </c>
      <c r="J71" s="157">
        <v>0</v>
      </c>
      <c r="K71" s="157">
        <v>0</v>
      </c>
      <c r="L71" s="157">
        <v>0</v>
      </c>
      <c r="M71" s="197">
        <v>0</v>
      </c>
    </row>
    <row r="72" spans="2:13" x14ac:dyDescent="0.25">
      <c r="B72" s="7" t="s">
        <v>147</v>
      </c>
      <c r="C72" s="317">
        <v>435</v>
      </c>
      <c r="D72" s="157">
        <v>570</v>
      </c>
      <c r="E72" s="157">
        <v>1005</v>
      </c>
      <c r="F72" s="157">
        <v>887</v>
      </c>
      <c r="G72" s="157">
        <v>117</v>
      </c>
      <c r="H72" s="157">
        <v>1</v>
      </c>
      <c r="I72" s="157">
        <v>0</v>
      </c>
      <c r="J72" s="157">
        <v>1005</v>
      </c>
      <c r="K72" s="157">
        <v>362</v>
      </c>
      <c r="L72" s="157">
        <v>643</v>
      </c>
      <c r="M72" s="197">
        <v>1005</v>
      </c>
    </row>
    <row r="73" spans="2:13" s="5" customFormat="1" x14ac:dyDescent="0.25">
      <c r="B73" s="6" t="s">
        <v>18</v>
      </c>
      <c r="C73" s="316">
        <v>629</v>
      </c>
      <c r="D73" s="158">
        <v>1664</v>
      </c>
      <c r="E73" s="158">
        <v>2293</v>
      </c>
      <c r="F73" s="158">
        <v>2013</v>
      </c>
      <c r="G73" s="158">
        <v>277</v>
      </c>
      <c r="H73" s="158">
        <v>3</v>
      </c>
      <c r="I73" s="158">
        <v>0</v>
      </c>
      <c r="J73" s="158">
        <v>2293</v>
      </c>
      <c r="K73" s="158">
        <v>1096</v>
      </c>
      <c r="L73" s="158">
        <v>1197</v>
      </c>
      <c r="M73" s="271">
        <v>2293</v>
      </c>
    </row>
    <row r="74" spans="2:13" x14ac:dyDescent="0.25">
      <c r="B74" s="7" t="s">
        <v>148</v>
      </c>
      <c r="C74" s="317">
        <v>13</v>
      </c>
      <c r="D74" s="157">
        <v>422</v>
      </c>
      <c r="E74" s="157">
        <v>435</v>
      </c>
      <c r="F74" s="157">
        <v>411</v>
      </c>
      <c r="G74" s="157">
        <v>24</v>
      </c>
      <c r="H74" s="157">
        <v>0</v>
      </c>
      <c r="I74" s="157">
        <v>0</v>
      </c>
      <c r="J74" s="157">
        <v>435</v>
      </c>
      <c r="K74" s="157">
        <v>223</v>
      </c>
      <c r="L74" s="157">
        <v>212</v>
      </c>
      <c r="M74" s="197">
        <v>435</v>
      </c>
    </row>
    <row r="75" spans="2:13" x14ac:dyDescent="0.25">
      <c r="B75" s="7" t="s">
        <v>149</v>
      </c>
      <c r="C75" s="317">
        <v>12</v>
      </c>
      <c r="D75" s="157">
        <v>535</v>
      </c>
      <c r="E75" s="157">
        <v>547</v>
      </c>
      <c r="F75" s="157">
        <v>492</v>
      </c>
      <c r="G75" s="157">
        <v>53</v>
      </c>
      <c r="H75" s="157">
        <v>2</v>
      </c>
      <c r="I75" s="157">
        <v>0</v>
      </c>
      <c r="J75" s="157">
        <v>547</v>
      </c>
      <c r="K75" s="157">
        <v>268</v>
      </c>
      <c r="L75" s="157">
        <v>279</v>
      </c>
      <c r="M75" s="197">
        <v>547</v>
      </c>
    </row>
    <row r="76" spans="2:13" x14ac:dyDescent="0.25">
      <c r="B76" s="7" t="s">
        <v>150</v>
      </c>
      <c r="C76" s="317">
        <v>0</v>
      </c>
      <c r="D76" s="157">
        <v>86</v>
      </c>
      <c r="E76" s="157">
        <v>86</v>
      </c>
      <c r="F76" s="157">
        <v>61</v>
      </c>
      <c r="G76" s="157">
        <v>25</v>
      </c>
      <c r="H76" s="157">
        <v>0</v>
      </c>
      <c r="I76" s="157">
        <v>0</v>
      </c>
      <c r="J76" s="157">
        <v>86</v>
      </c>
      <c r="K76" s="157">
        <v>59</v>
      </c>
      <c r="L76" s="157">
        <v>27</v>
      </c>
      <c r="M76" s="197">
        <v>86</v>
      </c>
    </row>
    <row r="77" spans="2:13" x14ac:dyDescent="0.25">
      <c r="B77" s="7" t="s">
        <v>151</v>
      </c>
      <c r="C77" s="317">
        <v>0</v>
      </c>
      <c r="D77" s="157">
        <v>0</v>
      </c>
      <c r="E77" s="157">
        <v>0</v>
      </c>
      <c r="F77" s="157">
        <v>0</v>
      </c>
      <c r="G77" s="157">
        <v>0</v>
      </c>
      <c r="H77" s="157">
        <v>0</v>
      </c>
      <c r="I77" s="157">
        <v>0</v>
      </c>
      <c r="J77" s="157">
        <v>0</v>
      </c>
      <c r="K77" s="157">
        <v>0</v>
      </c>
      <c r="L77" s="157">
        <v>0</v>
      </c>
      <c r="M77" s="197">
        <v>0</v>
      </c>
    </row>
    <row r="78" spans="2:13" x14ac:dyDescent="0.25">
      <c r="B78" s="7" t="s">
        <v>152</v>
      </c>
      <c r="C78" s="317">
        <v>0</v>
      </c>
      <c r="D78" s="157">
        <v>89</v>
      </c>
      <c r="E78" s="157">
        <v>89</v>
      </c>
      <c r="F78" s="157">
        <v>64</v>
      </c>
      <c r="G78" s="157">
        <v>25</v>
      </c>
      <c r="H78" s="157">
        <v>0</v>
      </c>
      <c r="I78" s="157">
        <v>0</v>
      </c>
      <c r="J78" s="157">
        <v>89</v>
      </c>
      <c r="K78" s="157">
        <v>48</v>
      </c>
      <c r="L78" s="157">
        <v>41</v>
      </c>
      <c r="M78" s="197">
        <v>89</v>
      </c>
    </row>
    <row r="79" spans="2:13" x14ac:dyDescent="0.25">
      <c r="B79" s="7" t="s">
        <v>153</v>
      </c>
      <c r="C79" s="317">
        <v>19</v>
      </c>
      <c r="D79" s="157">
        <v>202</v>
      </c>
      <c r="E79" s="157">
        <v>221</v>
      </c>
      <c r="F79" s="157">
        <v>212</v>
      </c>
      <c r="G79" s="157">
        <v>9</v>
      </c>
      <c r="H79" s="157">
        <v>0</v>
      </c>
      <c r="I79" s="157">
        <v>0</v>
      </c>
      <c r="J79" s="157">
        <v>221</v>
      </c>
      <c r="K79" s="157">
        <v>113</v>
      </c>
      <c r="L79" s="157">
        <v>108</v>
      </c>
      <c r="M79" s="197">
        <v>221</v>
      </c>
    </row>
    <row r="80" spans="2:13" x14ac:dyDescent="0.25">
      <c r="B80" s="7" t="s">
        <v>154</v>
      </c>
      <c r="C80" s="317">
        <v>571</v>
      </c>
      <c r="D80" s="157">
        <v>330</v>
      </c>
      <c r="E80" s="157">
        <v>901</v>
      </c>
      <c r="F80" s="157">
        <v>761</v>
      </c>
      <c r="G80" s="157">
        <v>139</v>
      </c>
      <c r="H80" s="157">
        <v>1</v>
      </c>
      <c r="I80" s="157">
        <v>0</v>
      </c>
      <c r="J80" s="157">
        <v>901</v>
      </c>
      <c r="K80" s="157">
        <v>383</v>
      </c>
      <c r="L80" s="157">
        <v>518</v>
      </c>
      <c r="M80" s="197">
        <v>901</v>
      </c>
    </row>
    <row r="81" spans="2:13" x14ac:dyDescent="0.25">
      <c r="B81" s="7" t="s">
        <v>155</v>
      </c>
      <c r="C81" s="317">
        <v>14</v>
      </c>
      <c r="D81" s="157">
        <v>0</v>
      </c>
      <c r="E81" s="157">
        <v>14</v>
      </c>
      <c r="F81" s="157">
        <v>12</v>
      </c>
      <c r="G81" s="157">
        <v>2</v>
      </c>
      <c r="H81" s="157">
        <v>0</v>
      </c>
      <c r="I81" s="157">
        <v>0</v>
      </c>
      <c r="J81" s="157">
        <v>14</v>
      </c>
      <c r="K81" s="157">
        <v>2</v>
      </c>
      <c r="L81" s="157">
        <v>12</v>
      </c>
      <c r="M81" s="197">
        <v>14</v>
      </c>
    </row>
    <row r="82" spans="2:13" s="5" customFormat="1" x14ac:dyDescent="0.25">
      <c r="B82" s="6" t="s">
        <v>19</v>
      </c>
      <c r="C82" s="316">
        <v>3765</v>
      </c>
      <c r="D82" s="158">
        <v>10378</v>
      </c>
      <c r="E82" s="158">
        <v>14143</v>
      </c>
      <c r="F82" s="158">
        <v>13000</v>
      </c>
      <c r="G82" s="158">
        <v>1113</v>
      </c>
      <c r="H82" s="158">
        <v>30</v>
      </c>
      <c r="I82" s="158">
        <v>0</v>
      </c>
      <c r="J82" s="158">
        <v>14143</v>
      </c>
      <c r="K82" s="158">
        <v>6052</v>
      </c>
      <c r="L82" s="158">
        <v>8091</v>
      </c>
      <c r="M82" s="271">
        <v>14143</v>
      </c>
    </row>
    <row r="83" spans="2:13" x14ac:dyDescent="0.25">
      <c r="B83" s="7" t="s">
        <v>156</v>
      </c>
      <c r="C83" s="317">
        <v>5</v>
      </c>
      <c r="D83" s="157">
        <v>116</v>
      </c>
      <c r="E83" s="157">
        <v>121</v>
      </c>
      <c r="F83" s="157">
        <v>120</v>
      </c>
      <c r="G83" s="157">
        <v>1</v>
      </c>
      <c r="H83" s="157">
        <v>0</v>
      </c>
      <c r="I83" s="157">
        <v>0</v>
      </c>
      <c r="J83" s="157">
        <v>121</v>
      </c>
      <c r="K83" s="157">
        <v>54</v>
      </c>
      <c r="L83" s="157">
        <v>67</v>
      </c>
      <c r="M83" s="197">
        <v>121</v>
      </c>
    </row>
    <row r="84" spans="2:13" x14ac:dyDescent="0.25">
      <c r="B84" s="7" t="s">
        <v>157</v>
      </c>
      <c r="C84" s="317">
        <v>428</v>
      </c>
      <c r="D84" s="157">
        <v>3549</v>
      </c>
      <c r="E84" s="157">
        <v>3977</v>
      </c>
      <c r="F84" s="157">
        <v>3697</v>
      </c>
      <c r="G84" s="157">
        <v>280</v>
      </c>
      <c r="H84" s="157">
        <v>0</v>
      </c>
      <c r="I84" s="157">
        <v>0</v>
      </c>
      <c r="J84" s="157">
        <v>3977</v>
      </c>
      <c r="K84" s="157">
        <v>2007</v>
      </c>
      <c r="L84" s="157">
        <v>1970</v>
      </c>
      <c r="M84" s="197">
        <v>3977</v>
      </c>
    </row>
    <row r="85" spans="2:13" x14ac:dyDescent="0.25">
      <c r="B85" s="7" t="s">
        <v>20</v>
      </c>
      <c r="C85" s="317">
        <v>77</v>
      </c>
      <c r="D85" s="157">
        <v>477</v>
      </c>
      <c r="E85" s="157">
        <v>554</v>
      </c>
      <c r="F85" s="157">
        <v>548</v>
      </c>
      <c r="G85" s="157">
        <v>6</v>
      </c>
      <c r="H85" s="157">
        <v>0</v>
      </c>
      <c r="I85" s="157">
        <v>0</v>
      </c>
      <c r="J85" s="157">
        <v>554</v>
      </c>
      <c r="K85" s="157">
        <v>233</v>
      </c>
      <c r="L85" s="157">
        <v>321</v>
      </c>
      <c r="M85" s="197">
        <v>554</v>
      </c>
    </row>
    <row r="86" spans="2:13" x14ac:dyDescent="0.25">
      <c r="B86" s="7" t="s">
        <v>21</v>
      </c>
      <c r="C86" s="317">
        <v>189</v>
      </c>
      <c r="D86" s="157">
        <v>353</v>
      </c>
      <c r="E86" s="157">
        <v>542</v>
      </c>
      <c r="F86" s="157">
        <v>438</v>
      </c>
      <c r="G86" s="157">
        <v>103</v>
      </c>
      <c r="H86" s="157">
        <v>1</v>
      </c>
      <c r="I86" s="157">
        <v>0</v>
      </c>
      <c r="J86" s="157">
        <v>542</v>
      </c>
      <c r="K86" s="157">
        <v>167</v>
      </c>
      <c r="L86" s="157">
        <v>375</v>
      </c>
      <c r="M86" s="197">
        <v>542</v>
      </c>
    </row>
    <row r="87" spans="2:13" x14ac:dyDescent="0.25">
      <c r="B87" s="7" t="s">
        <v>158</v>
      </c>
      <c r="C87" s="317">
        <v>0</v>
      </c>
      <c r="D87" s="157">
        <v>0</v>
      </c>
      <c r="E87" s="157">
        <v>0</v>
      </c>
      <c r="F87" s="157">
        <v>0</v>
      </c>
      <c r="G87" s="157">
        <v>0</v>
      </c>
      <c r="H87" s="157">
        <v>0</v>
      </c>
      <c r="I87" s="157">
        <v>0</v>
      </c>
      <c r="J87" s="157">
        <v>0</v>
      </c>
      <c r="K87" s="157">
        <v>0</v>
      </c>
      <c r="L87" s="157">
        <v>0</v>
      </c>
      <c r="M87" s="197">
        <v>0</v>
      </c>
    </row>
    <row r="88" spans="2:13" x14ac:dyDescent="0.25">
      <c r="B88" s="7" t="s">
        <v>22</v>
      </c>
      <c r="C88" s="317">
        <v>60</v>
      </c>
      <c r="D88" s="157">
        <v>372</v>
      </c>
      <c r="E88" s="157">
        <v>432</v>
      </c>
      <c r="F88" s="157">
        <v>428</v>
      </c>
      <c r="G88" s="157">
        <v>4</v>
      </c>
      <c r="H88" s="157">
        <v>0</v>
      </c>
      <c r="I88" s="157">
        <v>0</v>
      </c>
      <c r="J88" s="157">
        <v>432</v>
      </c>
      <c r="K88" s="157">
        <v>87</v>
      </c>
      <c r="L88" s="157">
        <v>345</v>
      </c>
      <c r="M88" s="197">
        <v>432</v>
      </c>
    </row>
    <row r="89" spans="2:13" x14ac:dyDescent="0.25">
      <c r="B89" s="7" t="s">
        <v>159</v>
      </c>
      <c r="C89" s="317">
        <v>5</v>
      </c>
      <c r="D89" s="157">
        <v>57</v>
      </c>
      <c r="E89" s="157">
        <v>62</v>
      </c>
      <c r="F89" s="157">
        <v>62</v>
      </c>
      <c r="G89" s="157">
        <v>0</v>
      </c>
      <c r="H89" s="157">
        <v>0</v>
      </c>
      <c r="I89" s="157">
        <v>0</v>
      </c>
      <c r="J89" s="157">
        <v>62</v>
      </c>
      <c r="K89" s="157">
        <v>32</v>
      </c>
      <c r="L89" s="157">
        <v>30</v>
      </c>
      <c r="M89" s="197">
        <v>62</v>
      </c>
    </row>
    <row r="90" spans="2:13" x14ac:dyDescent="0.25">
      <c r="B90" s="7" t="s">
        <v>161</v>
      </c>
      <c r="C90" s="317">
        <v>0</v>
      </c>
      <c r="D90" s="157">
        <v>437</v>
      </c>
      <c r="E90" s="157">
        <v>437</v>
      </c>
      <c r="F90" s="157">
        <v>418</v>
      </c>
      <c r="G90" s="157">
        <v>19</v>
      </c>
      <c r="H90" s="157">
        <v>0</v>
      </c>
      <c r="I90" s="157">
        <v>0</v>
      </c>
      <c r="J90" s="157">
        <v>437</v>
      </c>
      <c r="K90" s="157">
        <v>206</v>
      </c>
      <c r="L90" s="157">
        <v>231</v>
      </c>
      <c r="M90" s="197">
        <v>437</v>
      </c>
    </row>
    <row r="91" spans="2:13" x14ac:dyDescent="0.25">
      <c r="B91" s="7" t="s">
        <v>162</v>
      </c>
      <c r="C91" s="317">
        <v>37</v>
      </c>
      <c r="D91" s="157">
        <v>251</v>
      </c>
      <c r="E91" s="157">
        <v>288</v>
      </c>
      <c r="F91" s="157">
        <v>286</v>
      </c>
      <c r="G91" s="157">
        <v>2</v>
      </c>
      <c r="H91" s="157">
        <v>0</v>
      </c>
      <c r="I91" s="157">
        <v>0</v>
      </c>
      <c r="J91" s="157">
        <v>288</v>
      </c>
      <c r="K91" s="157">
        <v>99</v>
      </c>
      <c r="L91" s="157">
        <v>189</v>
      </c>
      <c r="M91" s="197">
        <v>288</v>
      </c>
    </row>
    <row r="92" spans="2:13" x14ac:dyDescent="0.25">
      <c r="B92" s="7" t="s">
        <v>163</v>
      </c>
      <c r="C92" s="317">
        <v>1470</v>
      </c>
      <c r="D92" s="157">
        <v>3097</v>
      </c>
      <c r="E92" s="157">
        <v>4567</v>
      </c>
      <c r="F92" s="157">
        <v>4439</v>
      </c>
      <c r="G92" s="157">
        <v>105</v>
      </c>
      <c r="H92" s="157">
        <v>23</v>
      </c>
      <c r="I92" s="157">
        <v>0</v>
      </c>
      <c r="J92" s="157">
        <v>4567</v>
      </c>
      <c r="K92" s="157">
        <v>2384</v>
      </c>
      <c r="L92" s="157">
        <v>2183</v>
      </c>
      <c r="M92" s="197">
        <v>4567</v>
      </c>
    </row>
    <row r="93" spans="2:13" x14ac:dyDescent="0.25">
      <c r="B93" s="7" t="s">
        <v>164</v>
      </c>
      <c r="C93" s="317">
        <v>25</v>
      </c>
      <c r="D93" s="157">
        <v>264</v>
      </c>
      <c r="E93" s="157">
        <v>289</v>
      </c>
      <c r="F93" s="157">
        <v>269</v>
      </c>
      <c r="G93" s="157">
        <v>20</v>
      </c>
      <c r="H93" s="157">
        <v>0</v>
      </c>
      <c r="I93" s="157">
        <v>0</v>
      </c>
      <c r="J93" s="157">
        <v>289</v>
      </c>
      <c r="K93" s="157">
        <v>112</v>
      </c>
      <c r="L93" s="157">
        <v>177</v>
      </c>
      <c r="M93" s="197">
        <v>289</v>
      </c>
    </row>
    <row r="94" spans="2:13" x14ac:dyDescent="0.25">
      <c r="B94" s="7" t="s">
        <v>165</v>
      </c>
      <c r="C94" s="317">
        <v>0</v>
      </c>
      <c r="D94" s="157">
        <v>3</v>
      </c>
      <c r="E94" s="157">
        <v>3</v>
      </c>
      <c r="F94" s="157">
        <v>3</v>
      </c>
      <c r="G94" s="157">
        <v>0</v>
      </c>
      <c r="H94" s="157">
        <v>0</v>
      </c>
      <c r="I94" s="157">
        <v>0</v>
      </c>
      <c r="J94" s="157">
        <v>3</v>
      </c>
      <c r="K94" s="157">
        <v>1</v>
      </c>
      <c r="L94" s="157">
        <v>2</v>
      </c>
      <c r="M94" s="197">
        <v>3</v>
      </c>
    </row>
    <row r="95" spans="2:13" x14ac:dyDescent="0.25">
      <c r="B95" s="7" t="s">
        <v>166</v>
      </c>
      <c r="C95" s="317">
        <v>0</v>
      </c>
      <c r="D95" s="157">
        <v>0</v>
      </c>
      <c r="E95" s="157">
        <v>0</v>
      </c>
      <c r="F95" s="157">
        <v>0</v>
      </c>
      <c r="G95" s="157">
        <v>0</v>
      </c>
      <c r="H95" s="157">
        <v>0</v>
      </c>
      <c r="I95" s="157">
        <v>0</v>
      </c>
      <c r="J95" s="157">
        <v>0</v>
      </c>
      <c r="K95" s="157">
        <v>0</v>
      </c>
      <c r="L95" s="157">
        <v>0</v>
      </c>
      <c r="M95" s="197">
        <v>0</v>
      </c>
    </row>
    <row r="96" spans="2:13" x14ac:dyDescent="0.25">
      <c r="B96" s="7" t="s">
        <v>167</v>
      </c>
      <c r="C96" s="317">
        <v>1372</v>
      </c>
      <c r="D96" s="157">
        <v>718</v>
      </c>
      <c r="E96" s="157">
        <v>2090</v>
      </c>
      <c r="F96" s="157">
        <v>1621</v>
      </c>
      <c r="G96" s="157">
        <v>463</v>
      </c>
      <c r="H96" s="157">
        <v>6</v>
      </c>
      <c r="I96" s="157">
        <v>0</v>
      </c>
      <c r="J96" s="157">
        <v>2090</v>
      </c>
      <c r="K96" s="157">
        <v>325</v>
      </c>
      <c r="L96" s="157">
        <v>1765</v>
      </c>
      <c r="M96" s="197">
        <v>2090</v>
      </c>
    </row>
    <row r="97" spans="2:13" x14ac:dyDescent="0.25">
      <c r="B97" s="7" t="s">
        <v>168</v>
      </c>
      <c r="C97" s="317">
        <v>0</v>
      </c>
      <c r="D97" s="157">
        <v>43</v>
      </c>
      <c r="E97" s="157">
        <v>43</v>
      </c>
      <c r="F97" s="157">
        <v>43</v>
      </c>
      <c r="G97" s="157">
        <v>0</v>
      </c>
      <c r="H97" s="157">
        <v>0</v>
      </c>
      <c r="I97" s="157">
        <v>0</v>
      </c>
      <c r="J97" s="157">
        <v>43</v>
      </c>
      <c r="K97" s="157">
        <v>19</v>
      </c>
      <c r="L97" s="157">
        <v>24</v>
      </c>
      <c r="M97" s="197">
        <v>43</v>
      </c>
    </row>
    <row r="98" spans="2:13" x14ac:dyDescent="0.25">
      <c r="B98" s="7" t="s">
        <v>169</v>
      </c>
      <c r="C98" s="317">
        <v>4</v>
      </c>
      <c r="D98" s="157">
        <v>400</v>
      </c>
      <c r="E98" s="157">
        <v>404</v>
      </c>
      <c r="F98" s="157">
        <v>404</v>
      </c>
      <c r="G98" s="157">
        <v>0</v>
      </c>
      <c r="H98" s="157">
        <v>0</v>
      </c>
      <c r="I98" s="157">
        <v>0</v>
      </c>
      <c r="J98" s="157">
        <v>404</v>
      </c>
      <c r="K98" s="157">
        <v>134</v>
      </c>
      <c r="L98" s="157">
        <v>270</v>
      </c>
      <c r="M98" s="197">
        <v>404</v>
      </c>
    </row>
    <row r="99" spans="2:13" x14ac:dyDescent="0.25">
      <c r="B99" s="7" t="s">
        <v>23</v>
      </c>
      <c r="C99" s="317">
        <v>93</v>
      </c>
      <c r="D99" s="157">
        <v>123</v>
      </c>
      <c r="E99" s="157">
        <v>216</v>
      </c>
      <c r="F99" s="157">
        <v>109</v>
      </c>
      <c r="G99" s="157">
        <v>107</v>
      </c>
      <c r="H99" s="157">
        <v>0</v>
      </c>
      <c r="I99" s="157">
        <v>0</v>
      </c>
      <c r="J99" s="157">
        <v>216</v>
      </c>
      <c r="K99" s="157">
        <v>144</v>
      </c>
      <c r="L99" s="157">
        <v>72</v>
      </c>
      <c r="M99" s="197">
        <v>216</v>
      </c>
    </row>
    <row r="100" spans="2:13" x14ac:dyDescent="0.25">
      <c r="B100" s="7" t="s">
        <v>160</v>
      </c>
      <c r="C100" s="317">
        <v>0</v>
      </c>
      <c r="D100" s="157">
        <v>118</v>
      </c>
      <c r="E100" s="157">
        <v>118</v>
      </c>
      <c r="F100" s="157">
        <v>115</v>
      </c>
      <c r="G100" s="157">
        <v>3</v>
      </c>
      <c r="H100" s="157">
        <v>0</v>
      </c>
      <c r="I100" s="157">
        <v>0</v>
      </c>
      <c r="J100" s="157">
        <v>118</v>
      </c>
      <c r="K100" s="157">
        <v>48</v>
      </c>
      <c r="L100" s="157">
        <v>70</v>
      </c>
      <c r="M100" s="197">
        <v>118</v>
      </c>
    </row>
    <row r="101" spans="2:13" s="5" customFormat="1" x14ac:dyDescent="0.25">
      <c r="B101" s="6" t="s">
        <v>170</v>
      </c>
      <c r="C101" s="316">
        <v>1557</v>
      </c>
      <c r="D101" s="158">
        <v>2418</v>
      </c>
      <c r="E101" s="158">
        <v>3975</v>
      </c>
      <c r="F101" s="158">
        <v>3626</v>
      </c>
      <c r="G101" s="158">
        <v>348</v>
      </c>
      <c r="H101" s="158">
        <v>1</v>
      </c>
      <c r="I101" s="158">
        <v>0</v>
      </c>
      <c r="J101" s="158">
        <v>3975</v>
      </c>
      <c r="K101" s="158">
        <v>1346</v>
      </c>
      <c r="L101" s="158">
        <v>2629</v>
      </c>
      <c r="M101" s="271">
        <v>3975</v>
      </c>
    </row>
    <row r="102" spans="2:13" s="5" customFormat="1" x14ac:dyDescent="0.25">
      <c r="B102" s="6" t="s">
        <v>24</v>
      </c>
      <c r="C102" s="316">
        <v>706</v>
      </c>
      <c r="D102" s="158">
        <v>512</v>
      </c>
      <c r="E102" s="158">
        <v>1218</v>
      </c>
      <c r="F102" s="158">
        <v>1123</v>
      </c>
      <c r="G102" s="158">
        <v>95</v>
      </c>
      <c r="H102" s="158">
        <v>0</v>
      </c>
      <c r="I102" s="158">
        <v>0</v>
      </c>
      <c r="J102" s="158">
        <v>1218</v>
      </c>
      <c r="K102" s="158">
        <v>490</v>
      </c>
      <c r="L102" s="158">
        <v>728</v>
      </c>
      <c r="M102" s="271">
        <v>1218</v>
      </c>
    </row>
    <row r="103" spans="2:13" x14ac:dyDescent="0.25">
      <c r="B103" s="7" t="s">
        <v>171</v>
      </c>
      <c r="C103" s="317">
        <v>0</v>
      </c>
      <c r="D103" s="157">
        <v>0</v>
      </c>
      <c r="E103" s="157">
        <v>0</v>
      </c>
      <c r="F103" s="157">
        <v>0</v>
      </c>
      <c r="G103" s="157">
        <v>0</v>
      </c>
      <c r="H103" s="157">
        <v>0</v>
      </c>
      <c r="I103" s="157">
        <v>0</v>
      </c>
      <c r="J103" s="157">
        <v>0</v>
      </c>
      <c r="K103" s="157">
        <v>0</v>
      </c>
      <c r="L103" s="157">
        <v>0</v>
      </c>
      <c r="M103" s="197">
        <v>0</v>
      </c>
    </row>
    <row r="104" spans="2:13" x14ac:dyDescent="0.25">
      <c r="B104" s="7" t="s">
        <v>172</v>
      </c>
      <c r="C104" s="317">
        <v>0</v>
      </c>
      <c r="D104" s="157">
        <v>0</v>
      </c>
      <c r="E104" s="157">
        <v>0</v>
      </c>
      <c r="F104" s="157">
        <v>0</v>
      </c>
      <c r="G104" s="157">
        <v>0</v>
      </c>
      <c r="H104" s="157">
        <v>0</v>
      </c>
      <c r="I104" s="157">
        <v>0</v>
      </c>
      <c r="J104" s="157">
        <v>0</v>
      </c>
      <c r="K104" s="157">
        <v>0</v>
      </c>
      <c r="L104" s="157">
        <v>0</v>
      </c>
      <c r="M104" s="197">
        <v>0</v>
      </c>
    </row>
    <row r="105" spans="2:13" x14ac:dyDescent="0.25">
      <c r="B105" s="7" t="s">
        <v>173</v>
      </c>
      <c r="C105" s="317">
        <v>18</v>
      </c>
      <c r="D105" s="157">
        <v>227</v>
      </c>
      <c r="E105" s="157">
        <v>245</v>
      </c>
      <c r="F105" s="157">
        <v>230</v>
      </c>
      <c r="G105" s="157">
        <v>15</v>
      </c>
      <c r="H105" s="157">
        <v>0</v>
      </c>
      <c r="I105" s="157">
        <v>0</v>
      </c>
      <c r="J105" s="157">
        <v>245</v>
      </c>
      <c r="K105" s="157">
        <v>124</v>
      </c>
      <c r="L105" s="157">
        <v>121</v>
      </c>
      <c r="M105" s="197">
        <v>245</v>
      </c>
    </row>
    <row r="106" spans="2:13" x14ac:dyDescent="0.25">
      <c r="B106" s="7" t="s">
        <v>174</v>
      </c>
      <c r="C106" s="317">
        <v>0</v>
      </c>
      <c r="D106" s="157">
        <v>38</v>
      </c>
      <c r="E106" s="157">
        <v>38</v>
      </c>
      <c r="F106" s="157">
        <v>37</v>
      </c>
      <c r="G106" s="157">
        <v>1</v>
      </c>
      <c r="H106" s="157">
        <v>0</v>
      </c>
      <c r="I106" s="157">
        <v>0</v>
      </c>
      <c r="J106" s="157">
        <v>38</v>
      </c>
      <c r="K106" s="157">
        <v>30</v>
      </c>
      <c r="L106" s="157">
        <v>8</v>
      </c>
      <c r="M106" s="197">
        <v>38</v>
      </c>
    </row>
    <row r="107" spans="2:13" x14ac:dyDescent="0.25">
      <c r="B107" s="7" t="s">
        <v>175</v>
      </c>
      <c r="C107" s="317">
        <v>8</v>
      </c>
      <c r="D107" s="157">
        <v>12</v>
      </c>
      <c r="E107" s="157">
        <v>20</v>
      </c>
      <c r="F107" s="157">
        <v>18</v>
      </c>
      <c r="G107" s="157">
        <v>2</v>
      </c>
      <c r="H107" s="157">
        <v>0</v>
      </c>
      <c r="I107" s="157">
        <v>0</v>
      </c>
      <c r="J107" s="157">
        <v>20</v>
      </c>
      <c r="K107" s="157">
        <v>7</v>
      </c>
      <c r="L107" s="157">
        <v>13</v>
      </c>
      <c r="M107" s="197">
        <v>20</v>
      </c>
    </row>
    <row r="108" spans="2:13" x14ac:dyDescent="0.25">
      <c r="B108" s="7" t="s">
        <v>176</v>
      </c>
      <c r="C108" s="317">
        <v>0</v>
      </c>
      <c r="D108" s="157">
        <v>0</v>
      </c>
      <c r="E108" s="157">
        <v>0</v>
      </c>
      <c r="F108" s="157">
        <v>0</v>
      </c>
      <c r="G108" s="157">
        <v>0</v>
      </c>
      <c r="H108" s="157">
        <v>0</v>
      </c>
      <c r="I108" s="157">
        <v>0</v>
      </c>
      <c r="J108" s="157">
        <v>0</v>
      </c>
      <c r="K108" s="157">
        <v>0</v>
      </c>
      <c r="L108" s="157">
        <v>0</v>
      </c>
      <c r="M108" s="197">
        <v>0</v>
      </c>
    </row>
    <row r="109" spans="2:13" x14ac:dyDescent="0.25">
      <c r="B109" s="7" t="s">
        <v>177</v>
      </c>
      <c r="C109" s="317">
        <v>18</v>
      </c>
      <c r="D109" s="157">
        <v>115</v>
      </c>
      <c r="E109" s="157">
        <v>133</v>
      </c>
      <c r="F109" s="157">
        <v>133</v>
      </c>
      <c r="G109" s="157">
        <v>0</v>
      </c>
      <c r="H109" s="157">
        <v>0</v>
      </c>
      <c r="I109" s="157">
        <v>0</v>
      </c>
      <c r="J109" s="157">
        <v>133</v>
      </c>
      <c r="K109" s="157">
        <v>60</v>
      </c>
      <c r="L109" s="157">
        <v>73</v>
      </c>
      <c r="M109" s="197">
        <v>133</v>
      </c>
    </row>
    <row r="110" spans="2:13" x14ac:dyDescent="0.25">
      <c r="B110" s="7" t="s">
        <v>178</v>
      </c>
      <c r="C110" s="317">
        <v>662</v>
      </c>
      <c r="D110" s="157">
        <v>120</v>
      </c>
      <c r="E110" s="157">
        <v>782</v>
      </c>
      <c r="F110" s="157">
        <v>705</v>
      </c>
      <c r="G110" s="157">
        <v>77</v>
      </c>
      <c r="H110" s="157">
        <v>0</v>
      </c>
      <c r="I110" s="157">
        <v>0</v>
      </c>
      <c r="J110" s="157">
        <v>782</v>
      </c>
      <c r="K110" s="157">
        <v>269</v>
      </c>
      <c r="L110" s="157">
        <v>513</v>
      </c>
      <c r="M110" s="197">
        <v>782</v>
      </c>
    </row>
    <row r="111" spans="2:13" s="5" customFormat="1" x14ac:dyDescent="0.25">
      <c r="B111" s="6" t="s">
        <v>25</v>
      </c>
      <c r="C111" s="316">
        <v>189</v>
      </c>
      <c r="D111" s="158">
        <v>173</v>
      </c>
      <c r="E111" s="158">
        <v>362</v>
      </c>
      <c r="F111" s="158">
        <v>229</v>
      </c>
      <c r="G111" s="158">
        <v>133</v>
      </c>
      <c r="H111" s="158">
        <v>0</v>
      </c>
      <c r="I111" s="158">
        <v>0</v>
      </c>
      <c r="J111" s="158">
        <v>362</v>
      </c>
      <c r="K111" s="158">
        <v>100</v>
      </c>
      <c r="L111" s="158">
        <v>262</v>
      </c>
      <c r="M111" s="271">
        <v>362</v>
      </c>
    </row>
    <row r="112" spans="2:13" x14ac:dyDescent="0.25">
      <c r="B112" s="7" t="s">
        <v>179</v>
      </c>
      <c r="C112" s="317">
        <v>0</v>
      </c>
      <c r="D112" s="157">
        <v>0</v>
      </c>
      <c r="E112" s="157">
        <v>0</v>
      </c>
      <c r="F112" s="157">
        <v>0</v>
      </c>
      <c r="G112" s="157">
        <v>0</v>
      </c>
      <c r="H112" s="157">
        <v>0</v>
      </c>
      <c r="I112" s="157">
        <v>0</v>
      </c>
      <c r="J112" s="157">
        <v>0</v>
      </c>
      <c r="K112" s="157">
        <v>0</v>
      </c>
      <c r="L112" s="157">
        <v>0</v>
      </c>
      <c r="M112" s="197">
        <v>0</v>
      </c>
    </row>
    <row r="113" spans="2:13" x14ac:dyDescent="0.25">
      <c r="B113" s="7" t="s">
        <v>180</v>
      </c>
      <c r="C113" s="317">
        <v>19</v>
      </c>
      <c r="D113" s="157">
        <v>11</v>
      </c>
      <c r="E113" s="157">
        <v>30</v>
      </c>
      <c r="F113" s="157">
        <v>30</v>
      </c>
      <c r="G113" s="157">
        <v>0</v>
      </c>
      <c r="H113" s="157">
        <v>0</v>
      </c>
      <c r="I113" s="157">
        <v>0</v>
      </c>
      <c r="J113" s="157">
        <v>30</v>
      </c>
      <c r="K113" s="157">
        <v>8</v>
      </c>
      <c r="L113" s="157">
        <v>22</v>
      </c>
      <c r="M113" s="197">
        <v>30</v>
      </c>
    </row>
    <row r="114" spans="2:13" x14ac:dyDescent="0.25">
      <c r="B114" s="7" t="s">
        <v>181</v>
      </c>
      <c r="C114" s="317">
        <v>170</v>
      </c>
      <c r="D114" s="157">
        <v>13</v>
      </c>
      <c r="E114" s="157">
        <v>183</v>
      </c>
      <c r="F114" s="157">
        <v>125</v>
      </c>
      <c r="G114" s="157">
        <v>58</v>
      </c>
      <c r="H114" s="157">
        <v>0</v>
      </c>
      <c r="I114" s="157">
        <v>0</v>
      </c>
      <c r="J114" s="157">
        <v>183</v>
      </c>
      <c r="K114" s="157">
        <v>27</v>
      </c>
      <c r="L114" s="157">
        <v>156</v>
      </c>
      <c r="M114" s="197">
        <v>183</v>
      </c>
    </row>
    <row r="115" spans="2:13" x14ac:dyDescent="0.25">
      <c r="B115" s="7" t="s">
        <v>182</v>
      </c>
      <c r="C115" s="317">
        <v>0</v>
      </c>
      <c r="D115" s="157">
        <v>149</v>
      </c>
      <c r="E115" s="157">
        <v>149</v>
      </c>
      <c r="F115" s="157">
        <v>74</v>
      </c>
      <c r="G115" s="157">
        <v>75</v>
      </c>
      <c r="H115" s="157">
        <v>0</v>
      </c>
      <c r="I115" s="157">
        <v>0</v>
      </c>
      <c r="J115" s="157">
        <v>149</v>
      </c>
      <c r="K115" s="157">
        <v>65</v>
      </c>
      <c r="L115" s="157">
        <v>84</v>
      </c>
      <c r="M115" s="197">
        <v>149</v>
      </c>
    </row>
    <row r="116" spans="2:13" s="5" customFormat="1" x14ac:dyDescent="0.25">
      <c r="B116" s="6" t="s">
        <v>26</v>
      </c>
      <c r="C116" s="316">
        <v>367</v>
      </c>
      <c r="D116" s="158">
        <v>496</v>
      </c>
      <c r="E116" s="158">
        <v>863</v>
      </c>
      <c r="F116" s="158">
        <v>818</v>
      </c>
      <c r="G116" s="158">
        <v>44</v>
      </c>
      <c r="H116" s="158">
        <v>1</v>
      </c>
      <c r="I116" s="158">
        <v>0</v>
      </c>
      <c r="J116" s="158">
        <v>863</v>
      </c>
      <c r="K116" s="158">
        <v>299</v>
      </c>
      <c r="L116" s="158">
        <v>564</v>
      </c>
      <c r="M116" s="271">
        <v>863</v>
      </c>
    </row>
    <row r="117" spans="2:13" x14ac:dyDescent="0.25">
      <c r="B117" s="7" t="s">
        <v>183</v>
      </c>
      <c r="C117" s="317">
        <v>0</v>
      </c>
      <c r="D117" s="157">
        <v>0</v>
      </c>
      <c r="E117" s="157">
        <v>0</v>
      </c>
      <c r="F117" s="157">
        <v>0</v>
      </c>
      <c r="G117" s="157">
        <v>0</v>
      </c>
      <c r="H117" s="157">
        <v>0</v>
      </c>
      <c r="I117" s="157">
        <v>0</v>
      </c>
      <c r="J117" s="157">
        <v>0</v>
      </c>
      <c r="K117" s="157">
        <v>0</v>
      </c>
      <c r="L117" s="157">
        <v>0</v>
      </c>
      <c r="M117" s="197">
        <v>0</v>
      </c>
    </row>
    <row r="118" spans="2:13" x14ac:dyDescent="0.25">
      <c r="B118" s="7" t="s">
        <v>184</v>
      </c>
      <c r="C118" s="317">
        <v>351</v>
      </c>
      <c r="D118" s="157">
        <v>486</v>
      </c>
      <c r="E118" s="157">
        <v>837</v>
      </c>
      <c r="F118" s="157">
        <v>795</v>
      </c>
      <c r="G118" s="157">
        <v>41</v>
      </c>
      <c r="H118" s="157">
        <v>1</v>
      </c>
      <c r="I118" s="157">
        <v>0</v>
      </c>
      <c r="J118" s="157">
        <v>837</v>
      </c>
      <c r="K118" s="157">
        <v>293</v>
      </c>
      <c r="L118" s="157">
        <v>544</v>
      </c>
      <c r="M118" s="197">
        <v>837</v>
      </c>
    </row>
    <row r="119" spans="2:13" x14ac:dyDescent="0.25">
      <c r="B119" s="7" t="s">
        <v>27</v>
      </c>
      <c r="C119" s="317">
        <v>16</v>
      </c>
      <c r="D119" s="157">
        <v>10</v>
      </c>
      <c r="E119" s="157">
        <v>26</v>
      </c>
      <c r="F119" s="157">
        <v>23</v>
      </c>
      <c r="G119" s="157">
        <v>3</v>
      </c>
      <c r="H119" s="157">
        <v>0</v>
      </c>
      <c r="I119" s="157">
        <v>0</v>
      </c>
      <c r="J119" s="157">
        <v>26</v>
      </c>
      <c r="K119" s="157">
        <v>6</v>
      </c>
      <c r="L119" s="157">
        <v>20</v>
      </c>
      <c r="M119" s="197">
        <v>26</v>
      </c>
    </row>
    <row r="120" spans="2:13" x14ac:dyDescent="0.25">
      <c r="B120" s="7" t="s">
        <v>185</v>
      </c>
      <c r="C120" s="317">
        <v>0</v>
      </c>
      <c r="D120" s="157">
        <v>0</v>
      </c>
      <c r="E120" s="157">
        <v>0</v>
      </c>
      <c r="F120" s="157">
        <v>0</v>
      </c>
      <c r="G120" s="157">
        <v>0</v>
      </c>
      <c r="H120" s="157">
        <v>0</v>
      </c>
      <c r="I120" s="157">
        <v>0</v>
      </c>
      <c r="J120" s="157">
        <v>0</v>
      </c>
      <c r="K120" s="157">
        <v>0</v>
      </c>
      <c r="L120" s="157">
        <v>0</v>
      </c>
      <c r="M120" s="197">
        <v>0</v>
      </c>
    </row>
    <row r="121" spans="2:13" x14ac:dyDescent="0.25">
      <c r="B121" s="7" t="s">
        <v>186</v>
      </c>
      <c r="C121" s="317">
        <v>0</v>
      </c>
      <c r="D121" s="157">
        <v>0</v>
      </c>
      <c r="E121" s="157">
        <v>0</v>
      </c>
      <c r="F121" s="157">
        <v>0</v>
      </c>
      <c r="G121" s="157">
        <v>0</v>
      </c>
      <c r="H121" s="157">
        <v>0</v>
      </c>
      <c r="I121" s="157">
        <v>0</v>
      </c>
      <c r="J121" s="157">
        <v>0</v>
      </c>
      <c r="K121" s="157">
        <v>0</v>
      </c>
      <c r="L121" s="157">
        <v>0</v>
      </c>
      <c r="M121" s="197">
        <v>0</v>
      </c>
    </row>
    <row r="122" spans="2:13" x14ac:dyDescent="0.25">
      <c r="B122" s="7" t="s">
        <v>187</v>
      </c>
      <c r="C122" s="317">
        <v>0</v>
      </c>
      <c r="D122" s="157">
        <v>0</v>
      </c>
      <c r="E122" s="157">
        <v>0</v>
      </c>
      <c r="F122" s="157">
        <v>0</v>
      </c>
      <c r="G122" s="157">
        <v>0</v>
      </c>
      <c r="H122" s="157">
        <v>0</v>
      </c>
      <c r="I122" s="157">
        <v>0</v>
      </c>
      <c r="J122" s="157">
        <v>0</v>
      </c>
      <c r="K122" s="157">
        <v>0</v>
      </c>
      <c r="L122" s="157">
        <v>0</v>
      </c>
      <c r="M122" s="197">
        <v>0</v>
      </c>
    </row>
    <row r="123" spans="2:13" s="5" customFormat="1" x14ac:dyDescent="0.25">
      <c r="B123" s="6" t="s">
        <v>28</v>
      </c>
      <c r="C123" s="316">
        <v>295</v>
      </c>
      <c r="D123" s="158">
        <v>1237</v>
      </c>
      <c r="E123" s="158">
        <v>1532</v>
      </c>
      <c r="F123" s="158">
        <v>1456</v>
      </c>
      <c r="G123" s="158">
        <v>76</v>
      </c>
      <c r="H123" s="158">
        <v>0</v>
      </c>
      <c r="I123" s="158">
        <v>0</v>
      </c>
      <c r="J123" s="158">
        <v>1532</v>
      </c>
      <c r="K123" s="158">
        <v>457</v>
      </c>
      <c r="L123" s="158">
        <v>1075</v>
      </c>
      <c r="M123" s="271">
        <v>1532</v>
      </c>
    </row>
    <row r="124" spans="2:13" x14ac:dyDescent="0.25">
      <c r="B124" s="7" t="s">
        <v>188</v>
      </c>
      <c r="C124" s="317">
        <v>206</v>
      </c>
      <c r="D124" s="157">
        <v>1030</v>
      </c>
      <c r="E124" s="157">
        <v>1236</v>
      </c>
      <c r="F124" s="157">
        <v>1208</v>
      </c>
      <c r="G124" s="157">
        <v>28</v>
      </c>
      <c r="H124" s="157">
        <v>0</v>
      </c>
      <c r="I124" s="157">
        <v>0</v>
      </c>
      <c r="J124" s="157">
        <v>1236</v>
      </c>
      <c r="K124" s="157">
        <v>384</v>
      </c>
      <c r="L124" s="157">
        <v>852</v>
      </c>
      <c r="M124" s="197">
        <v>1236</v>
      </c>
    </row>
    <row r="125" spans="2:13" x14ac:dyDescent="0.25">
      <c r="B125" s="7" t="s">
        <v>189</v>
      </c>
      <c r="C125" s="317">
        <v>10</v>
      </c>
      <c r="D125" s="157">
        <v>13</v>
      </c>
      <c r="E125" s="157">
        <v>23</v>
      </c>
      <c r="F125" s="157">
        <v>17</v>
      </c>
      <c r="G125" s="157">
        <v>6</v>
      </c>
      <c r="H125" s="157">
        <v>0</v>
      </c>
      <c r="I125" s="157">
        <v>0</v>
      </c>
      <c r="J125" s="157">
        <v>23</v>
      </c>
      <c r="K125" s="157">
        <v>6</v>
      </c>
      <c r="L125" s="157">
        <v>17</v>
      </c>
      <c r="M125" s="197">
        <v>23</v>
      </c>
    </row>
    <row r="126" spans="2:13" x14ac:dyDescent="0.25">
      <c r="B126" s="7" t="s">
        <v>190</v>
      </c>
      <c r="C126" s="317">
        <v>0</v>
      </c>
      <c r="D126" s="157">
        <v>21</v>
      </c>
      <c r="E126" s="157">
        <v>21</v>
      </c>
      <c r="F126" s="157">
        <v>19</v>
      </c>
      <c r="G126" s="157">
        <v>2</v>
      </c>
      <c r="H126" s="157">
        <v>0</v>
      </c>
      <c r="I126" s="157">
        <v>0</v>
      </c>
      <c r="J126" s="157">
        <v>21</v>
      </c>
      <c r="K126" s="157">
        <v>0</v>
      </c>
      <c r="L126" s="157">
        <v>21</v>
      </c>
      <c r="M126" s="197">
        <v>21</v>
      </c>
    </row>
    <row r="127" spans="2:13" x14ac:dyDescent="0.25">
      <c r="B127" s="7" t="s">
        <v>191</v>
      </c>
      <c r="C127" s="317">
        <v>79</v>
      </c>
      <c r="D127" s="157">
        <v>173</v>
      </c>
      <c r="E127" s="157">
        <v>252</v>
      </c>
      <c r="F127" s="157">
        <v>212</v>
      </c>
      <c r="G127" s="157">
        <v>40</v>
      </c>
      <c r="H127" s="157">
        <v>0</v>
      </c>
      <c r="I127" s="157">
        <v>0</v>
      </c>
      <c r="J127" s="157">
        <v>252</v>
      </c>
      <c r="K127" s="157">
        <v>67</v>
      </c>
      <c r="L127" s="157">
        <v>185</v>
      </c>
      <c r="M127" s="197">
        <v>252</v>
      </c>
    </row>
    <row r="128" spans="2:13" s="5" customFormat="1" x14ac:dyDescent="0.25">
      <c r="B128" s="6" t="s">
        <v>192</v>
      </c>
      <c r="C128" s="316">
        <v>1293</v>
      </c>
      <c r="D128" s="158">
        <v>2737</v>
      </c>
      <c r="E128" s="158">
        <v>4030</v>
      </c>
      <c r="F128" s="158">
        <v>3114</v>
      </c>
      <c r="G128" s="158">
        <v>916</v>
      </c>
      <c r="H128" s="158">
        <v>0</v>
      </c>
      <c r="I128" s="158">
        <v>0</v>
      </c>
      <c r="J128" s="158">
        <v>4030</v>
      </c>
      <c r="K128" s="158">
        <v>1969</v>
      </c>
      <c r="L128" s="158">
        <v>2061</v>
      </c>
      <c r="M128" s="271">
        <v>4030</v>
      </c>
    </row>
    <row r="129" spans="2:13" s="5" customFormat="1" x14ac:dyDescent="0.25">
      <c r="B129" s="6" t="s">
        <v>29</v>
      </c>
      <c r="C129" s="316">
        <v>241</v>
      </c>
      <c r="D129" s="158">
        <v>812</v>
      </c>
      <c r="E129" s="158">
        <v>1053</v>
      </c>
      <c r="F129" s="158">
        <v>725</v>
      </c>
      <c r="G129" s="158">
        <v>328</v>
      </c>
      <c r="H129" s="158">
        <v>0</v>
      </c>
      <c r="I129" s="158">
        <v>0</v>
      </c>
      <c r="J129" s="158">
        <v>1053</v>
      </c>
      <c r="K129" s="158">
        <v>528</v>
      </c>
      <c r="L129" s="158">
        <v>525</v>
      </c>
      <c r="M129" s="271">
        <v>1053</v>
      </c>
    </row>
    <row r="130" spans="2:13" x14ac:dyDescent="0.25">
      <c r="B130" s="7" t="s">
        <v>193</v>
      </c>
      <c r="C130" s="317">
        <v>0</v>
      </c>
      <c r="D130" s="157">
        <v>140</v>
      </c>
      <c r="E130" s="157">
        <v>140</v>
      </c>
      <c r="F130" s="157">
        <v>113</v>
      </c>
      <c r="G130" s="157">
        <v>27</v>
      </c>
      <c r="H130" s="157">
        <v>0</v>
      </c>
      <c r="I130" s="157">
        <v>0</v>
      </c>
      <c r="J130" s="157">
        <v>140</v>
      </c>
      <c r="K130" s="157">
        <v>87</v>
      </c>
      <c r="L130" s="157">
        <v>53</v>
      </c>
      <c r="M130" s="197">
        <v>140</v>
      </c>
    </row>
    <row r="131" spans="2:13" x14ac:dyDescent="0.25">
      <c r="B131" s="7" t="s">
        <v>194</v>
      </c>
      <c r="C131" s="317">
        <v>2</v>
      </c>
      <c r="D131" s="157">
        <v>337</v>
      </c>
      <c r="E131" s="157">
        <v>339</v>
      </c>
      <c r="F131" s="157">
        <v>172</v>
      </c>
      <c r="G131" s="157">
        <v>167</v>
      </c>
      <c r="H131" s="157">
        <v>0</v>
      </c>
      <c r="I131" s="157">
        <v>0</v>
      </c>
      <c r="J131" s="157">
        <v>339</v>
      </c>
      <c r="K131" s="157">
        <v>200</v>
      </c>
      <c r="L131" s="157">
        <v>139</v>
      </c>
      <c r="M131" s="197">
        <v>339</v>
      </c>
    </row>
    <row r="132" spans="2:13" x14ac:dyDescent="0.25">
      <c r="B132" s="7" t="s">
        <v>195</v>
      </c>
      <c r="C132" s="317">
        <v>0</v>
      </c>
      <c r="D132" s="157">
        <v>119</v>
      </c>
      <c r="E132" s="157">
        <v>119</v>
      </c>
      <c r="F132" s="157">
        <v>90</v>
      </c>
      <c r="G132" s="157">
        <v>29</v>
      </c>
      <c r="H132" s="157">
        <v>0</v>
      </c>
      <c r="I132" s="157">
        <v>0</v>
      </c>
      <c r="J132" s="157">
        <v>119</v>
      </c>
      <c r="K132" s="157">
        <v>106</v>
      </c>
      <c r="L132" s="157">
        <v>13</v>
      </c>
      <c r="M132" s="197">
        <v>119</v>
      </c>
    </row>
    <row r="133" spans="2:13" x14ac:dyDescent="0.25">
      <c r="B133" s="7" t="s">
        <v>196</v>
      </c>
      <c r="C133" s="317">
        <v>239</v>
      </c>
      <c r="D133" s="157">
        <v>216</v>
      </c>
      <c r="E133" s="157">
        <v>455</v>
      </c>
      <c r="F133" s="157">
        <v>350</v>
      </c>
      <c r="G133" s="157">
        <v>105</v>
      </c>
      <c r="H133" s="157">
        <v>0</v>
      </c>
      <c r="I133" s="157">
        <v>0</v>
      </c>
      <c r="J133" s="157">
        <v>455</v>
      </c>
      <c r="K133" s="157">
        <v>135</v>
      </c>
      <c r="L133" s="157">
        <v>320</v>
      </c>
      <c r="M133" s="197">
        <v>455</v>
      </c>
    </row>
    <row r="134" spans="2:13" s="5" customFormat="1" x14ac:dyDescent="0.25">
      <c r="B134" s="6" t="s">
        <v>30</v>
      </c>
      <c r="C134" s="316">
        <v>840</v>
      </c>
      <c r="D134" s="158">
        <v>1393</v>
      </c>
      <c r="E134" s="158">
        <v>2233</v>
      </c>
      <c r="F134" s="158">
        <v>1879</v>
      </c>
      <c r="G134" s="158">
        <v>354</v>
      </c>
      <c r="H134" s="158">
        <v>0</v>
      </c>
      <c r="I134" s="158">
        <v>0</v>
      </c>
      <c r="J134" s="158">
        <v>2233</v>
      </c>
      <c r="K134" s="158">
        <v>1090</v>
      </c>
      <c r="L134" s="158">
        <v>1143</v>
      </c>
      <c r="M134" s="271">
        <v>2233</v>
      </c>
    </row>
    <row r="135" spans="2:13" x14ac:dyDescent="0.25">
      <c r="B135" s="7" t="s">
        <v>197</v>
      </c>
      <c r="C135" s="317">
        <v>41</v>
      </c>
      <c r="D135" s="157">
        <v>1</v>
      </c>
      <c r="E135" s="157">
        <v>42</v>
      </c>
      <c r="F135" s="157">
        <v>42</v>
      </c>
      <c r="G135" s="157">
        <v>0</v>
      </c>
      <c r="H135" s="157">
        <v>0</v>
      </c>
      <c r="I135" s="157">
        <v>0</v>
      </c>
      <c r="J135" s="157">
        <v>42</v>
      </c>
      <c r="K135" s="157">
        <v>6</v>
      </c>
      <c r="L135" s="157">
        <v>36</v>
      </c>
      <c r="M135" s="197">
        <v>42</v>
      </c>
    </row>
    <row r="136" spans="2:13" x14ac:dyDescent="0.25">
      <c r="B136" s="7" t="s">
        <v>198</v>
      </c>
      <c r="C136" s="317">
        <v>62</v>
      </c>
      <c r="D136" s="157">
        <v>143</v>
      </c>
      <c r="E136" s="157">
        <v>205</v>
      </c>
      <c r="F136" s="157">
        <v>104</v>
      </c>
      <c r="G136" s="157">
        <v>101</v>
      </c>
      <c r="H136" s="157">
        <v>0</v>
      </c>
      <c r="I136" s="157">
        <v>0</v>
      </c>
      <c r="J136" s="157">
        <v>205</v>
      </c>
      <c r="K136" s="157">
        <v>163</v>
      </c>
      <c r="L136" s="157">
        <v>42</v>
      </c>
      <c r="M136" s="197">
        <v>205</v>
      </c>
    </row>
    <row r="137" spans="2:13" x14ac:dyDescent="0.25">
      <c r="B137" s="7" t="s">
        <v>199</v>
      </c>
      <c r="C137" s="317">
        <v>657</v>
      </c>
      <c r="D137" s="157">
        <v>973</v>
      </c>
      <c r="E137" s="157">
        <v>1630</v>
      </c>
      <c r="F137" s="157">
        <v>1427</v>
      </c>
      <c r="G137" s="157">
        <v>203</v>
      </c>
      <c r="H137" s="157">
        <v>0</v>
      </c>
      <c r="I137" s="157">
        <v>0</v>
      </c>
      <c r="J137" s="157">
        <v>1630</v>
      </c>
      <c r="K137" s="157">
        <v>708</v>
      </c>
      <c r="L137" s="157">
        <v>922</v>
      </c>
      <c r="M137" s="197">
        <v>1630</v>
      </c>
    </row>
    <row r="138" spans="2:13" x14ac:dyDescent="0.25">
      <c r="B138" s="7" t="s">
        <v>200</v>
      </c>
      <c r="C138" s="317">
        <v>0</v>
      </c>
      <c r="D138" s="157">
        <v>0</v>
      </c>
      <c r="E138" s="157">
        <v>0</v>
      </c>
      <c r="F138" s="157">
        <v>0</v>
      </c>
      <c r="G138" s="157">
        <v>0</v>
      </c>
      <c r="H138" s="157">
        <v>0</v>
      </c>
      <c r="I138" s="157">
        <v>0</v>
      </c>
      <c r="J138" s="157">
        <v>0</v>
      </c>
      <c r="K138" s="157">
        <v>0</v>
      </c>
      <c r="L138" s="157">
        <v>0</v>
      </c>
      <c r="M138" s="197">
        <v>0</v>
      </c>
    </row>
    <row r="139" spans="2:13" x14ac:dyDescent="0.25">
      <c r="B139" s="7" t="s">
        <v>201</v>
      </c>
      <c r="C139" s="317">
        <v>48</v>
      </c>
      <c r="D139" s="157">
        <v>126</v>
      </c>
      <c r="E139" s="157">
        <v>174</v>
      </c>
      <c r="F139" s="157">
        <v>148</v>
      </c>
      <c r="G139" s="157">
        <v>26</v>
      </c>
      <c r="H139" s="157">
        <v>0</v>
      </c>
      <c r="I139" s="157">
        <v>0</v>
      </c>
      <c r="J139" s="157">
        <v>174</v>
      </c>
      <c r="K139" s="157">
        <v>95</v>
      </c>
      <c r="L139" s="157">
        <v>79</v>
      </c>
      <c r="M139" s="197">
        <v>174</v>
      </c>
    </row>
    <row r="140" spans="2:13" x14ac:dyDescent="0.25">
      <c r="B140" s="7" t="s">
        <v>202</v>
      </c>
      <c r="C140" s="317">
        <v>0</v>
      </c>
      <c r="D140" s="157">
        <v>10</v>
      </c>
      <c r="E140" s="157">
        <v>10</v>
      </c>
      <c r="F140" s="157">
        <v>10</v>
      </c>
      <c r="G140" s="157">
        <v>0</v>
      </c>
      <c r="H140" s="157">
        <v>0</v>
      </c>
      <c r="I140" s="157">
        <v>0</v>
      </c>
      <c r="J140" s="157">
        <v>10</v>
      </c>
      <c r="K140" s="157">
        <v>10</v>
      </c>
      <c r="L140" s="157">
        <v>0</v>
      </c>
      <c r="M140" s="197">
        <v>10</v>
      </c>
    </row>
    <row r="141" spans="2:13" x14ac:dyDescent="0.25">
      <c r="B141" s="7" t="s">
        <v>203</v>
      </c>
      <c r="C141" s="317">
        <v>32</v>
      </c>
      <c r="D141" s="157">
        <v>140</v>
      </c>
      <c r="E141" s="157">
        <v>172</v>
      </c>
      <c r="F141" s="157">
        <v>148</v>
      </c>
      <c r="G141" s="157">
        <v>24</v>
      </c>
      <c r="H141" s="157">
        <v>0</v>
      </c>
      <c r="I141" s="157">
        <v>0</v>
      </c>
      <c r="J141" s="157">
        <v>172</v>
      </c>
      <c r="K141" s="157">
        <v>108</v>
      </c>
      <c r="L141" s="157">
        <v>64</v>
      </c>
      <c r="M141" s="197">
        <v>172</v>
      </c>
    </row>
    <row r="142" spans="2:13" s="5" customFormat="1" x14ac:dyDescent="0.25">
      <c r="B142" s="6" t="s">
        <v>31</v>
      </c>
      <c r="C142" s="316">
        <v>17</v>
      </c>
      <c r="D142" s="158">
        <v>213</v>
      </c>
      <c r="E142" s="158">
        <v>230</v>
      </c>
      <c r="F142" s="158">
        <v>197</v>
      </c>
      <c r="G142" s="158">
        <v>33</v>
      </c>
      <c r="H142" s="158">
        <v>0</v>
      </c>
      <c r="I142" s="158">
        <v>0</v>
      </c>
      <c r="J142" s="158">
        <v>230</v>
      </c>
      <c r="K142" s="158">
        <v>102</v>
      </c>
      <c r="L142" s="158">
        <v>128</v>
      </c>
      <c r="M142" s="271">
        <v>230</v>
      </c>
    </row>
    <row r="143" spans="2:13" x14ac:dyDescent="0.25">
      <c r="B143" s="7" t="s">
        <v>204</v>
      </c>
      <c r="C143" s="317">
        <v>0</v>
      </c>
      <c r="D143" s="157">
        <v>11</v>
      </c>
      <c r="E143" s="157">
        <v>11</v>
      </c>
      <c r="F143" s="157">
        <v>10</v>
      </c>
      <c r="G143" s="157">
        <v>1</v>
      </c>
      <c r="H143" s="157">
        <v>0</v>
      </c>
      <c r="I143" s="157">
        <v>0</v>
      </c>
      <c r="J143" s="157">
        <v>11</v>
      </c>
      <c r="K143" s="157">
        <v>4</v>
      </c>
      <c r="L143" s="157">
        <v>7</v>
      </c>
      <c r="M143" s="197">
        <v>11</v>
      </c>
    </row>
    <row r="144" spans="2:13" x14ac:dyDescent="0.25">
      <c r="B144" s="7" t="s">
        <v>205</v>
      </c>
      <c r="C144" s="317">
        <v>17</v>
      </c>
      <c r="D144" s="157">
        <v>164</v>
      </c>
      <c r="E144" s="157">
        <v>181</v>
      </c>
      <c r="F144" s="157">
        <v>157</v>
      </c>
      <c r="G144" s="157">
        <v>24</v>
      </c>
      <c r="H144" s="157">
        <v>0</v>
      </c>
      <c r="I144" s="157">
        <v>0</v>
      </c>
      <c r="J144" s="157">
        <v>181</v>
      </c>
      <c r="K144" s="157">
        <v>85</v>
      </c>
      <c r="L144" s="157">
        <v>96</v>
      </c>
      <c r="M144" s="197">
        <v>181</v>
      </c>
    </row>
    <row r="145" spans="2:13" x14ac:dyDescent="0.25">
      <c r="B145" s="7" t="s">
        <v>206</v>
      </c>
      <c r="C145" s="317">
        <v>0</v>
      </c>
      <c r="D145" s="157">
        <v>38</v>
      </c>
      <c r="E145" s="157">
        <v>38</v>
      </c>
      <c r="F145" s="157">
        <v>30</v>
      </c>
      <c r="G145" s="157">
        <v>8</v>
      </c>
      <c r="H145" s="157">
        <v>0</v>
      </c>
      <c r="I145" s="157">
        <v>0</v>
      </c>
      <c r="J145" s="157">
        <v>38</v>
      </c>
      <c r="K145" s="157">
        <v>13</v>
      </c>
      <c r="L145" s="157">
        <v>25</v>
      </c>
      <c r="M145" s="197">
        <v>38</v>
      </c>
    </row>
    <row r="146" spans="2:13" s="5" customFormat="1" x14ac:dyDescent="0.25">
      <c r="B146" s="6" t="s">
        <v>32</v>
      </c>
      <c r="C146" s="316">
        <v>195</v>
      </c>
      <c r="D146" s="158">
        <v>319</v>
      </c>
      <c r="E146" s="158">
        <v>514</v>
      </c>
      <c r="F146" s="158">
        <v>313</v>
      </c>
      <c r="G146" s="158">
        <v>201</v>
      </c>
      <c r="H146" s="158">
        <v>0</v>
      </c>
      <c r="I146" s="158">
        <v>0</v>
      </c>
      <c r="J146" s="158">
        <v>514</v>
      </c>
      <c r="K146" s="158">
        <v>249</v>
      </c>
      <c r="L146" s="158">
        <v>265</v>
      </c>
      <c r="M146" s="271">
        <v>514</v>
      </c>
    </row>
    <row r="147" spans="2:13" x14ac:dyDescent="0.25">
      <c r="B147" s="7" t="s">
        <v>33</v>
      </c>
      <c r="C147" s="317">
        <v>195</v>
      </c>
      <c r="D147" s="157">
        <v>319</v>
      </c>
      <c r="E147" s="157">
        <v>514</v>
      </c>
      <c r="F147" s="157">
        <v>313</v>
      </c>
      <c r="G147" s="157">
        <v>201</v>
      </c>
      <c r="H147" s="157">
        <v>0</v>
      </c>
      <c r="I147" s="157">
        <v>0</v>
      </c>
      <c r="J147" s="157">
        <v>514</v>
      </c>
      <c r="K147" s="157">
        <v>249</v>
      </c>
      <c r="L147" s="157">
        <v>265</v>
      </c>
      <c r="M147" s="197">
        <v>514</v>
      </c>
    </row>
    <row r="148" spans="2:13" s="5" customFormat="1" x14ac:dyDescent="0.25">
      <c r="B148" s="6" t="s">
        <v>207</v>
      </c>
      <c r="C148" s="316">
        <v>2726</v>
      </c>
      <c r="D148" s="158">
        <v>1977</v>
      </c>
      <c r="E148" s="158">
        <v>4703</v>
      </c>
      <c r="F148" s="158">
        <v>3892</v>
      </c>
      <c r="G148" s="158">
        <v>797</v>
      </c>
      <c r="H148" s="158">
        <v>14</v>
      </c>
      <c r="I148" s="158">
        <v>0</v>
      </c>
      <c r="J148" s="158">
        <v>4703</v>
      </c>
      <c r="K148" s="158">
        <v>1638</v>
      </c>
      <c r="L148" s="158">
        <v>3065</v>
      </c>
      <c r="M148" s="271">
        <v>4703</v>
      </c>
    </row>
    <row r="149" spans="2:13" s="5" customFormat="1" x14ac:dyDescent="0.25">
      <c r="B149" s="6" t="s">
        <v>34</v>
      </c>
      <c r="C149" s="316">
        <v>206</v>
      </c>
      <c r="D149" s="158">
        <v>47</v>
      </c>
      <c r="E149" s="158">
        <v>253</v>
      </c>
      <c r="F149" s="158">
        <v>166</v>
      </c>
      <c r="G149" s="158">
        <v>87</v>
      </c>
      <c r="H149" s="158">
        <v>0</v>
      </c>
      <c r="I149" s="158">
        <v>0</v>
      </c>
      <c r="J149" s="158">
        <v>253</v>
      </c>
      <c r="K149" s="158">
        <v>60</v>
      </c>
      <c r="L149" s="158">
        <v>193</v>
      </c>
      <c r="M149" s="271">
        <v>253</v>
      </c>
    </row>
    <row r="150" spans="2:13" x14ac:dyDescent="0.25">
      <c r="B150" s="7" t="s">
        <v>35</v>
      </c>
      <c r="C150" s="317">
        <v>203</v>
      </c>
      <c r="D150" s="157">
        <v>36</v>
      </c>
      <c r="E150" s="157">
        <v>239</v>
      </c>
      <c r="F150" s="157">
        <v>152</v>
      </c>
      <c r="G150" s="157">
        <v>87</v>
      </c>
      <c r="H150" s="157">
        <v>0</v>
      </c>
      <c r="I150" s="157">
        <v>0</v>
      </c>
      <c r="J150" s="157">
        <v>239</v>
      </c>
      <c r="K150" s="157">
        <v>58</v>
      </c>
      <c r="L150" s="157">
        <v>181</v>
      </c>
      <c r="M150" s="197">
        <v>239</v>
      </c>
    </row>
    <row r="151" spans="2:13" x14ac:dyDescent="0.25">
      <c r="B151" s="7" t="s">
        <v>36</v>
      </c>
      <c r="C151" s="317">
        <v>3</v>
      </c>
      <c r="D151" s="157">
        <v>11</v>
      </c>
      <c r="E151" s="157">
        <v>14</v>
      </c>
      <c r="F151" s="157">
        <v>14</v>
      </c>
      <c r="G151" s="157">
        <v>0</v>
      </c>
      <c r="H151" s="157">
        <v>0</v>
      </c>
      <c r="I151" s="157">
        <v>0</v>
      </c>
      <c r="J151" s="157">
        <v>14</v>
      </c>
      <c r="K151" s="157">
        <v>2</v>
      </c>
      <c r="L151" s="157">
        <v>12</v>
      </c>
      <c r="M151" s="197">
        <v>14</v>
      </c>
    </row>
    <row r="152" spans="2:13" s="5" customFormat="1" x14ac:dyDescent="0.25">
      <c r="B152" s="6" t="s">
        <v>37</v>
      </c>
      <c r="C152" s="316">
        <v>202</v>
      </c>
      <c r="D152" s="158">
        <v>46</v>
      </c>
      <c r="E152" s="158">
        <v>248</v>
      </c>
      <c r="F152" s="158">
        <v>215</v>
      </c>
      <c r="G152" s="158">
        <v>33</v>
      </c>
      <c r="H152" s="158">
        <v>0</v>
      </c>
      <c r="I152" s="158">
        <v>0</v>
      </c>
      <c r="J152" s="158">
        <v>248</v>
      </c>
      <c r="K152" s="158">
        <v>32</v>
      </c>
      <c r="L152" s="158">
        <v>216</v>
      </c>
      <c r="M152" s="271">
        <v>248</v>
      </c>
    </row>
    <row r="153" spans="2:13" x14ac:dyDescent="0.25">
      <c r="B153" s="7" t="s">
        <v>208</v>
      </c>
      <c r="C153" s="317">
        <v>0</v>
      </c>
      <c r="D153" s="157">
        <v>2</v>
      </c>
      <c r="E153" s="157">
        <v>2</v>
      </c>
      <c r="F153" s="157">
        <v>2</v>
      </c>
      <c r="G153" s="157">
        <v>0</v>
      </c>
      <c r="H153" s="157">
        <v>0</v>
      </c>
      <c r="I153" s="157">
        <v>0</v>
      </c>
      <c r="J153" s="157">
        <v>2</v>
      </c>
      <c r="K153" s="157">
        <v>1</v>
      </c>
      <c r="L153" s="157">
        <v>1</v>
      </c>
      <c r="M153" s="197">
        <v>2</v>
      </c>
    </row>
    <row r="154" spans="2:13" x14ac:dyDescent="0.25">
      <c r="B154" s="7" t="s">
        <v>209</v>
      </c>
      <c r="C154" s="317">
        <v>165</v>
      </c>
      <c r="D154" s="157">
        <v>44</v>
      </c>
      <c r="E154" s="157">
        <v>209</v>
      </c>
      <c r="F154" s="157">
        <v>183</v>
      </c>
      <c r="G154" s="157">
        <v>26</v>
      </c>
      <c r="H154" s="157">
        <v>0</v>
      </c>
      <c r="I154" s="157">
        <v>0</v>
      </c>
      <c r="J154" s="157">
        <v>209</v>
      </c>
      <c r="K154" s="157">
        <v>31</v>
      </c>
      <c r="L154" s="157">
        <v>178</v>
      </c>
      <c r="M154" s="197">
        <v>209</v>
      </c>
    </row>
    <row r="155" spans="2:13" x14ac:dyDescent="0.25">
      <c r="B155" s="7" t="s">
        <v>210</v>
      </c>
      <c r="C155" s="317">
        <v>37</v>
      </c>
      <c r="D155" s="157">
        <v>0</v>
      </c>
      <c r="E155" s="157">
        <v>37</v>
      </c>
      <c r="F155" s="157">
        <v>30</v>
      </c>
      <c r="G155" s="157">
        <v>7</v>
      </c>
      <c r="H155" s="157">
        <v>0</v>
      </c>
      <c r="I155" s="157">
        <v>0</v>
      </c>
      <c r="J155" s="157">
        <v>37</v>
      </c>
      <c r="K155" s="157">
        <v>0</v>
      </c>
      <c r="L155" s="157">
        <v>37</v>
      </c>
      <c r="M155" s="197">
        <v>37</v>
      </c>
    </row>
    <row r="156" spans="2:13" s="5" customFormat="1" x14ac:dyDescent="0.25">
      <c r="B156" s="6" t="s">
        <v>38</v>
      </c>
      <c r="C156" s="316">
        <v>723</v>
      </c>
      <c r="D156" s="158">
        <v>110</v>
      </c>
      <c r="E156" s="158">
        <v>833</v>
      </c>
      <c r="F156" s="158">
        <v>525</v>
      </c>
      <c r="G156" s="158">
        <v>299</v>
      </c>
      <c r="H156" s="158">
        <v>9</v>
      </c>
      <c r="I156" s="158">
        <v>0</v>
      </c>
      <c r="J156" s="158">
        <v>833</v>
      </c>
      <c r="K156" s="158">
        <v>255</v>
      </c>
      <c r="L156" s="158">
        <v>578</v>
      </c>
      <c r="M156" s="271">
        <v>833</v>
      </c>
    </row>
    <row r="157" spans="2:13" x14ac:dyDescent="0.25">
      <c r="B157" s="7" t="s">
        <v>39</v>
      </c>
      <c r="C157" s="317">
        <v>24</v>
      </c>
      <c r="D157" s="157">
        <v>102</v>
      </c>
      <c r="E157" s="157">
        <v>126</v>
      </c>
      <c r="F157" s="157">
        <v>97</v>
      </c>
      <c r="G157" s="157">
        <v>29</v>
      </c>
      <c r="H157" s="157">
        <v>0</v>
      </c>
      <c r="I157" s="157">
        <v>0</v>
      </c>
      <c r="J157" s="157">
        <v>126</v>
      </c>
      <c r="K157" s="157">
        <v>39</v>
      </c>
      <c r="L157" s="157">
        <v>87</v>
      </c>
      <c r="M157" s="197">
        <v>126</v>
      </c>
    </row>
    <row r="158" spans="2:13" x14ac:dyDescent="0.25">
      <c r="B158" s="7" t="s">
        <v>40</v>
      </c>
      <c r="C158" s="317">
        <v>272</v>
      </c>
      <c r="D158" s="157">
        <v>8</v>
      </c>
      <c r="E158" s="157">
        <v>280</v>
      </c>
      <c r="F158" s="157">
        <v>233</v>
      </c>
      <c r="G158" s="157">
        <v>41</v>
      </c>
      <c r="H158" s="157">
        <v>6</v>
      </c>
      <c r="I158" s="157">
        <v>0</v>
      </c>
      <c r="J158" s="157">
        <v>280</v>
      </c>
      <c r="K158" s="157">
        <v>206</v>
      </c>
      <c r="L158" s="157">
        <v>74</v>
      </c>
      <c r="M158" s="197">
        <v>280</v>
      </c>
    </row>
    <row r="159" spans="2:13" x14ac:dyDescent="0.25">
      <c r="B159" s="7" t="s">
        <v>41</v>
      </c>
      <c r="C159" s="317">
        <v>0</v>
      </c>
      <c r="D159" s="157">
        <v>0</v>
      </c>
      <c r="E159" s="157">
        <v>0</v>
      </c>
      <c r="F159" s="157">
        <v>0</v>
      </c>
      <c r="G159" s="157">
        <v>0</v>
      </c>
      <c r="H159" s="157">
        <v>0</v>
      </c>
      <c r="I159" s="157">
        <v>0</v>
      </c>
      <c r="J159" s="157">
        <v>0</v>
      </c>
      <c r="K159" s="157">
        <v>0</v>
      </c>
      <c r="L159" s="157">
        <v>0</v>
      </c>
      <c r="M159" s="197">
        <v>0</v>
      </c>
    </row>
    <row r="160" spans="2:13" x14ac:dyDescent="0.25">
      <c r="B160" s="7" t="s">
        <v>42</v>
      </c>
      <c r="C160" s="317">
        <v>427</v>
      </c>
      <c r="D160" s="157">
        <v>0</v>
      </c>
      <c r="E160" s="157">
        <v>427</v>
      </c>
      <c r="F160" s="157">
        <v>195</v>
      </c>
      <c r="G160" s="157">
        <v>229</v>
      </c>
      <c r="H160" s="157">
        <v>3</v>
      </c>
      <c r="I160" s="157">
        <v>0</v>
      </c>
      <c r="J160" s="157">
        <v>427</v>
      </c>
      <c r="K160" s="157">
        <v>10</v>
      </c>
      <c r="L160" s="157">
        <v>417</v>
      </c>
      <c r="M160" s="197">
        <v>427</v>
      </c>
    </row>
    <row r="161" spans="2:13" s="5" customFormat="1" x14ac:dyDescent="0.25">
      <c r="B161" s="6" t="s">
        <v>43</v>
      </c>
      <c r="C161" s="316">
        <v>608</v>
      </c>
      <c r="D161" s="158">
        <v>264</v>
      </c>
      <c r="E161" s="158">
        <v>872</v>
      </c>
      <c r="F161" s="158">
        <v>705</v>
      </c>
      <c r="G161" s="158">
        <v>163</v>
      </c>
      <c r="H161" s="158">
        <v>4</v>
      </c>
      <c r="I161" s="158">
        <v>0</v>
      </c>
      <c r="J161" s="158">
        <v>872</v>
      </c>
      <c r="K161" s="158">
        <v>266</v>
      </c>
      <c r="L161" s="158">
        <v>606</v>
      </c>
      <c r="M161" s="271">
        <v>872</v>
      </c>
    </row>
    <row r="162" spans="2:13" x14ac:dyDescent="0.25">
      <c r="B162" s="7" t="s">
        <v>44</v>
      </c>
      <c r="C162" s="317">
        <v>156</v>
      </c>
      <c r="D162" s="157">
        <v>100</v>
      </c>
      <c r="E162" s="157">
        <v>256</v>
      </c>
      <c r="F162" s="157">
        <v>233</v>
      </c>
      <c r="G162" s="157">
        <v>23</v>
      </c>
      <c r="H162" s="157">
        <v>0</v>
      </c>
      <c r="I162" s="157">
        <v>0</v>
      </c>
      <c r="J162" s="157">
        <v>256</v>
      </c>
      <c r="K162" s="157">
        <v>187</v>
      </c>
      <c r="L162" s="157">
        <v>69</v>
      </c>
      <c r="M162" s="197">
        <v>256</v>
      </c>
    </row>
    <row r="163" spans="2:13" x14ac:dyDescent="0.25">
      <c r="B163" s="7" t="s">
        <v>45</v>
      </c>
      <c r="C163" s="317">
        <v>444</v>
      </c>
      <c r="D163" s="157">
        <v>152</v>
      </c>
      <c r="E163" s="157">
        <v>596</v>
      </c>
      <c r="F163" s="157">
        <v>457</v>
      </c>
      <c r="G163" s="157">
        <v>135</v>
      </c>
      <c r="H163" s="157">
        <v>4</v>
      </c>
      <c r="I163" s="157">
        <v>0</v>
      </c>
      <c r="J163" s="157">
        <v>596</v>
      </c>
      <c r="K163" s="157">
        <v>74</v>
      </c>
      <c r="L163" s="157">
        <v>522</v>
      </c>
      <c r="M163" s="197">
        <v>596</v>
      </c>
    </row>
    <row r="164" spans="2:13" x14ac:dyDescent="0.25">
      <c r="B164" s="7" t="s">
        <v>46</v>
      </c>
      <c r="C164" s="317">
        <v>8</v>
      </c>
      <c r="D164" s="157">
        <v>12</v>
      </c>
      <c r="E164" s="157">
        <v>20</v>
      </c>
      <c r="F164" s="157">
        <v>15</v>
      </c>
      <c r="G164" s="157">
        <v>5</v>
      </c>
      <c r="H164" s="157">
        <v>0</v>
      </c>
      <c r="I164" s="157">
        <v>0</v>
      </c>
      <c r="J164" s="157">
        <v>20</v>
      </c>
      <c r="K164" s="157">
        <v>5</v>
      </c>
      <c r="L164" s="157">
        <v>15</v>
      </c>
      <c r="M164" s="197">
        <v>20</v>
      </c>
    </row>
    <row r="165" spans="2:13" s="5" customFormat="1" x14ac:dyDescent="0.25">
      <c r="B165" s="6" t="s">
        <v>47</v>
      </c>
      <c r="C165" s="316">
        <v>987</v>
      </c>
      <c r="D165" s="158">
        <v>1510</v>
      </c>
      <c r="E165" s="158">
        <v>2497</v>
      </c>
      <c r="F165" s="158">
        <v>2281</v>
      </c>
      <c r="G165" s="158">
        <v>215</v>
      </c>
      <c r="H165" s="158">
        <v>1</v>
      </c>
      <c r="I165" s="158">
        <v>0</v>
      </c>
      <c r="J165" s="158">
        <v>2497</v>
      </c>
      <c r="K165" s="158">
        <v>1025</v>
      </c>
      <c r="L165" s="158">
        <v>1472</v>
      </c>
      <c r="M165" s="271">
        <v>2497</v>
      </c>
    </row>
    <row r="166" spans="2:13" x14ac:dyDescent="0.25">
      <c r="B166" s="7" t="s">
        <v>211</v>
      </c>
      <c r="C166" s="317">
        <v>53</v>
      </c>
      <c r="D166" s="157">
        <v>494</v>
      </c>
      <c r="E166" s="157">
        <v>547</v>
      </c>
      <c r="F166" s="157">
        <v>508</v>
      </c>
      <c r="G166" s="157">
        <v>39</v>
      </c>
      <c r="H166" s="157">
        <v>0</v>
      </c>
      <c r="I166" s="157">
        <v>0</v>
      </c>
      <c r="J166" s="157">
        <v>547</v>
      </c>
      <c r="K166" s="157">
        <v>222</v>
      </c>
      <c r="L166" s="157">
        <v>325</v>
      </c>
      <c r="M166" s="197">
        <v>547</v>
      </c>
    </row>
    <row r="167" spans="2:13" x14ac:dyDescent="0.25">
      <c r="B167" s="7" t="s">
        <v>212</v>
      </c>
      <c r="C167" s="317">
        <v>17</v>
      </c>
      <c r="D167" s="157">
        <v>746</v>
      </c>
      <c r="E167" s="157">
        <v>763</v>
      </c>
      <c r="F167" s="157">
        <v>740</v>
      </c>
      <c r="G167" s="157">
        <v>23</v>
      </c>
      <c r="H167" s="157">
        <v>0</v>
      </c>
      <c r="I167" s="157">
        <v>0</v>
      </c>
      <c r="J167" s="157">
        <v>763</v>
      </c>
      <c r="K167" s="157">
        <v>321</v>
      </c>
      <c r="L167" s="157">
        <v>442</v>
      </c>
      <c r="M167" s="197">
        <v>763</v>
      </c>
    </row>
    <row r="168" spans="2:13" x14ac:dyDescent="0.25">
      <c r="B168" s="7" t="s">
        <v>213</v>
      </c>
      <c r="C168" s="317">
        <v>735</v>
      </c>
      <c r="D168" s="157">
        <v>82</v>
      </c>
      <c r="E168" s="157">
        <v>817</v>
      </c>
      <c r="F168" s="157">
        <v>720</v>
      </c>
      <c r="G168" s="157">
        <v>97</v>
      </c>
      <c r="H168" s="157">
        <v>0</v>
      </c>
      <c r="I168" s="157">
        <v>0</v>
      </c>
      <c r="J168" s="157">
        <v>817</v>
      </c>
      <c r="K168" s="157">
        <v>310</v>
      </c>
      <c r="L168" s="157">
        <v>507</v>
      </c>
      <c r="M168" s="197">
        <v>817</v>
      </c>
    </row>
    <row r="169" spans="2:13" x14ac:dyDescent="0.25">
      <c r="B169" s="7" t="s">
        <v>214</v>
      </c>
      <c r="C169" s="317">
        <v>75</v>
      </c>
      <c r="D169" s="157">
        <v>18</v>
      </c>
      <c r="E169" s="157">
        <v>93</v>
      </c>
      <c r="F169" s="157">
        <v>90</v>
      </c>
      <c r="G169" s="157">
        <v>2</v>
      </c>
      <c r="H169" s="157">
        <v>1</v>
      </c>
      <c r="I169" s="157">
        <v>0</v>
      </c>
      <c r="J169" s="157">
        <v>93</v>
      </c>
      <c r="K169" s="157">
        <v>55</v>
      </c>
      <c r="L169" s="157">
        <v>38</v>
      </c>
      <c r="M169" s="197">
        <v>93</v>
      </c>
    </row>
    <row r="170" spans="2:13" x14ac:dyDescent="0.25">
      <c r="B170" s="7" t="s">
        <v>215</v>
      </c>
      <c r="C170" s="317">
        <v>52</v>
      </c>
      <c r="D170" s="157">
        <v>122</v>
      </c>
      <c r="E170" s="157">
        <v>174</v>
      </c>
      <c r="F170" s="157">
        <v>120</v>
      </c>
      <c r="G170" s="157">
        <v>54</v>
      </c>
      <c r="H170" s="157">
        <v>0</v>
      </c>
      <c r="I170" s="157">
        <v>0</v>
      </c>
      <c r="J170" s="157">
        <v>174</v>
      </c>
      <c r="K170" s="157">
        <v>64</v>
      </c>
      <c r="L170" s="157">
        <v>110</v>
      </c>
      <c r="M170" s="197">
        <v>174</v>
      </c>
    </row>
    <row r="171" spans="2:13" x14ac:dyDescent="0.25">
      <c r="B171" s="7" t="s">
        <v>216</v>
      </c>
      <c r="C171" s="317">
        <v>55</v>
      </c>
      <c r="D171" s="157">
        <v>48</v>
      </c>
      <c r="E171" s="157">
        <v>103</v>
      </c>
      <c r="F171" s="157">
        <v>103</v>
      </c>
      <c r="G171" s="157">
        <v>0</v>
      </c>
      <c r="H171" s="157">
        <v>0</v>
      </c>
      <c r="I171" s="157">
        <v>0</v>
      </c>
      <c r="J171" s="157">
        <v>103</v>
      </c>
      <c r="K171" s="157">
        <v>53</v>
      </c>
      <c r="L171" s="157">
        <v>50</v>
      </c>
      <c r="M171" s="197">
        <v>103</v>
      </c>
    </row>
    <row r="172" spans="2:13" s="5" customFormat="1" x14ac:dyDescent="0.25">
      <c r="B172" s="6" t="s">
        <v>217</v>
      </c>
      <c r="C172" s="316">
        <v>1672</v>
      </c>
      <c r="D172" s="158">
        <v>5658</v>
      </c>
      <c r="E172" s="158">
        <v>7330</v>
      </c>
      <c r="F172" s="158">
        <v>6800</v>
      </c>
      <c r="G172" s="158">
        <v>529</v>
      </c>
      <c r="H172" s="158">
        <v>1</v>
      </c>
      <c r="I172" s="158">
        <v>0</v>
      </c>
      <c r="J172" s="158">
        <v>7330</v>
      </c>
      <c r="K172" s="158">
        <v>3114</v>
      </c>
      <c r="L172" s="158">
        <v>4216</v>
      </c>
      <c r="M172" s="271">
        <v>7330</v>
      </c>
    </row>
    <row r="173" spans="2:13" s="5" customFormat="1" x14ac:dyDescent="0.25">
      <c r="B173" s="6" t="s">
        <v>48</v>
      </c>
      <c r="C173" s="316">
        <v>811</v>
      </c>
      <c r="D173" s="158">
        <v>3097</v>
      </c>
      <c r="E173" s="158">
        <v>3908</v>
      </c>
      <c r="F173" s="158">
        <v>3668</v>
      </c>
      <c r="G173" s="158">
        <v>240</v>
      </c>
      <c r="H173" s="158">
        <v>0</v>
      </c>
      <c r="I173" s="158">
        <v>0</v>
      </c>
      <c r="J173" s="158">
        <v>3908</v>
      </c>
      <c r="K173" s="158">
        <v>1547</v>
      </c>
      <c r="L173" s="158">
        <v>2361</v>
      </c>
      <c r="M173" s="271">
        <v>3908</v>
      </c>
    </row>
    <row r="174" spans="2:13" x14ac:dyDescent="0.25">
      <c r="B174" s="7" t="s">
        <v>218</v>
      </c>
      <c r="C174" s="317">
        <v>0</v>
      </c>
      <c r="D174" s="157">
        <v>105</v>
      </c>
      <c r="E174" s="157">
        <v>105</v>
      </c>
      <c r="F174" s="157">
        <v>88</v>
      </c>
      <c r="G174" s="157">
        <v>17</v>
      </c>
      <c r="H174" s="157">
        <v>0</v>
      </c>
      <c r="I174" s="157">
        <v>0</v>
      </c>
      <c r="J174" s="157">
        <v>105</v>
      </c>
      <c r="K174" s="157">
        <v>48</v>
      </c>
      <c r="L174" s="157">
        <v>57</v>
      </c>
      <c r="M174" s="197">
        <v>105</v>
      </c>
    </row>
    <row r="175" spans="2:13" x14ac:dyDescent="0.25">
      <c r="B175" s="7" t="s">
        <v>219</v>
      </c>
      <c r="C175" s="317">
        <v>0</v>
      </c>
      <c r="D175" s="157">
        <v>86</v>
      </c>
      <c r="E175" s="157">
        <v>86</v>
      </c>
      <c r="F175" s="157">
        <v>73</v>
      </c>
      <c r="G175" s="157">
        <v>13</v>
      </c>
      <c r="H175" s="157">
        <v>0</v>
      </c>
      <c r="I175" s="157">
        <v>0</v>
      </c>
      <c r="J175" s="157">
        <v>86</v>
      </c>
      <c r="K175" s="157">
        <v>48</v>
      </c>
      <c r="L175" s="157">
        <v>38</v>
      </c>
      <c r="M175" s="197">
        <v>86</v>
      </c>
    </row>
    <row r="176" spans="2:13" x14ac:dyDescent="0.25">
      <c r="B176" s="7" t="s">
        <v>220</v>
      </c>
      <c r="C176" s="317">
        <v>0</v>
      </c>
      <c r="D176" s="157">
        <v>13</v>
      </c>
      <c r="E176" s="157">
        <v>13</v>
      </c>
      <c r="F176" s="157">
        <v>13</v>
      </c>
      <c r="G176" s="157">
        <v>0</v>
      </c>
      <c r="H176" s="157">
        <v>0</v>
      </c>
      <c r="I176" s="157">
        <v>0</v>
      </c>
      <c r="J176" s="157">
        <v>13</v>
      </c>
      <c r="K176" s="157">
        <v>7</v>
      </c>
      <c r="L176" s="157">
        <v>6</v>
      </c>
      <c r="M176" s="197">
        <v>13</v>
      </c>
    </row>
    <row r="177" spans="2:13" x14ac:dyDescent="0.25">
      <c r="B177" s="7" t="s">
        <v>221</v>
      </c>
      <c r="C177" s="317">
        <v>811</v>
      </c>
      <c r="D177" s="157">
        <v>2893</v>
      </c>
      <c r="E177" s="157">
        <v>3704</v>
      </c>
      <c r="F177" s="157">
        <v>3494</v>
      </c>
      <c r="G177" s="157">
        <v>210</v>
      </c>
      <c r="H177" s="157">
        <v>0</v>
      </c>
      <c r="I177" s="157">
        <v>0</v>
      </c>
      <c r="J177" s="157">
        <v>3704</v>
      </c>
      <c r="K177" s="157">
        <v>1444</v>
      </c>
      <c r="L177" s="157">
        <v>2260</v>
      </c>
      <c r="M177" s="197">
        <v>3704</v>
      </c>
    </row>
    <row r="178" spans="2:13" s="5" customFormat="1" x14ac:dyDescent="0.25">
      <c r="B178" s="6" t="s">
        <v>49</v>
      </c>
      <c r="C178" s="316">
        <v>102</v>
      </c>
      <c r="D178" s="158">
        <v>691</v>
      </c>
      <c r="E178" s="158">
        <v>793</v>
      </c>
      <c r="F178" s="158">
        <v>631</v>
      </c>
      <c r="G178" s="158">
        <v>162</v>
      </c>
      <c r="H178" s="158">
        <v>0</v>
      </c>
      <c r="I178" s="158">
        <v>0</v>
      </c>
      <c r="J178" s="158">
        <v>793</v>
      </c>
      <c r="K178" s="158">
        <v>419</v>
      </c>
      <c r="L178" s="158">
        <v>374</v>
      </c>
      <c r="M178" s="271">
        <v>793</v>
      </c>
    </row>
    <row r="179" spans="2:13" x14ac:dyDescent="0.25">
      <c r="B179" s="7" t="s">
        <v>222</v>
      </c>
      <c r="C179" s="317">
        <v>0</v>
      </c>
      <c r="D179" s="157">
        <v>46</v>
      </c>
      <c r="E179" s="157">
        <v>46</v>
      </c>
      <c r="F179" s="157">
        <v>34</v>
      </c>
      <c r="G179" s="157">
        <v>12</v>
      </c>
      <c r="H179" s="157">
        <v>0</v>
      </c>
      <c r="I179" s="157">
        <v>0</v>
      </c>
      <c r="J179" s="157">
        <v>46</v>
      </c>
      <c r="K179" s="157">
        <v>34</v>
      </c>
      <c r="L179" s="157">
        <v>12</v>
      </c>
      <c r="M179" s="197">
        <v>46</v>
      </c>
    </row>
    <row r="180" spans="2:13" x14ac:dyDescent="0.25">
      <c r="B180" s="7" t="s">
        <v>223</v>
      </c>
      <c r="C180" s="317">
        <v>0</v>
      </c>
      <c r="D180" s="157">
        <v>100</v>
      </c>
      <c r="E180" s="157">
        <v>100</v>
      </c>
      <c r="F180" s="157">
        <v>80</v>
      </c>
      <c r="G180" s="157">
        <v>20</v>
      </c>
      <c r="H180" s="157">
        <v>0</v>
      </c>
      <c r="I180" s="157">
        <v>0</v>
      </c>
      <c r="J180" s="157">
        <v>100</v>
      </c>
      <c r="K180" s="157">
        <v>75</v>
      </c>
      <c r="L180" s="157">
        <v>25</v>
      </c>
      <c r="M180" s="197">
        <v>100</v>
      </c>
    </row>
    <row r="181" spans="2:13" x14ac:dyDescent="0.25">
      <c r="B181" s="7" t="s">
        <v>224</v>
      </c>
      <c r="C181" s="317">
        <v>102</v>
      </c>
      <c r="D181" s="157">
        <v>545</v>
      </c>
      <c r="E181" s="157">
        <v>647</v>
      </c>
      <c r="F181" s="157">
        <v>517</v>
      </c>
      <c r="G181" s="157">
        <v>130</v>
      </c>
      <c r="H181" s="157">
        <v>0</v>
      </c>
      <c r="I181" s="157">
        <v>0</v>
      </c>
      <c r="J181" s="157">
        <v>647</v>
      </c>
      <c r="K181" s="157">
        <v>310</v>
      </c>
      <c r="L181" s="157">
        <v>337</v>
      </c>
      <c r="M181" s="197">
        <v>647</v>
      </c>
    </row>
    <row r="182" spans="2:13" s="5" customFormat="1" x14ac:dyDescent="0.25">
      <c r="B182" s="6" t="s">
        <v>50</v>
      </c>
      <c r="C182" s="316">
        <v>759</v>
      </c>
      <c r="D182" s="158">
        <v>1870</v>
      </c>
      <c r="E182" s="158">
        <v>2629</v>
      </c>
      <c r="F182" s="158">
        <v>2501</v>
      </c>
      <c r="G182" s="158">
        <v>127</v>
      </c>
      <c r="H182" s="158">
        <v>1</v>
      </c>
      <c r="I182" s="158">
        <v>0</v>
      </c>
      <c r="J182" s="158">
        <v>2629</v>
      </c>
      <c r="K182" s="158">
        <v>1148</v>
      </c>
      <c r="L182" s="158">
        <v>1481</v>
      </c>
      <c r="M182" s="271">
        <v>2629</v>
      </c>
    </row>
    <row r="183" spans="2:13" x14ac:dyDescent="0.25">
      <c r="B183" s="7" t="s">
        <v>225</v>
      </c>
      <c r="C183" s="317">
        <v>0</v>
      </c>
      <c r="D183" s="157">
        <v>171</v>
      </c>
      <c r="E183" s="157">
        <v>171</v>
      </c>
      <c r="F183" s="157">
        <v>171</v>
      </c>
      <c r="G183" s="157">
        <v>0</v>
      </c>
      <c r="H183" s="157">
        <v>0</v>
      </c>
      <c r="I183" s="157">
        <v>0</v>
      </c>
      <c r="J183" s="157">
        <v>171</v>
      </c>
      <c r="K183" s="157">
        <v>106</v>
      </c>
      <c r="L183" s="157">
        <v>65</v>
      </c>
      <c r="M183" s="197">
        <v>171</v>
      </c>
    </row>
    <row r="184" spans="2:13" x14ac:dyDescent="0.25">
      <c r="B184" s="7" t="s">
        <v>226</v>
      </c>
      <c r="C184" s="317">
        <v>502</v>
      </c>
      <c r="D184" s="157">
        <v>1007</v>
      </c>
      <c r="E184" s="157">
        <v>1509</v>
      </c>
      <c r="F184" s="157">
        <v>1401</v>
      </c>
      <c r="G184" s="157">
        <v>107</v>
      </c>
      <c r="H184" s="157">
        <v>1</v>
      </c>
      <c r="I184" s="157">
        <v>0</v>
      </c>
      <c r="J184" s="157">
        <v>1509</v>
      </c>
      <c r="K184" s="157">
        <v>586</v>
      </c>
      <c r="L184" s="157">
        <v>923</v>
      </c>
      <c r="M184" s="197">
        <v>1509</v>
      </c>
    </row>
    <row r="185" spans="2:13" x14ac:dyDescent="0.25">
      <c r="B185" s="7" t="s">
        <v>227</v>
      </c>
      <c r="C185" s="317">
        <v>199</v>
      </c>
      <c r="D185" s="157">
        <v>114</v>
      </c>
      <c r="E185" s="157">
        <v>313</v>
      </c>
      <c r="F185" s="157">
        <v>299</v>
      </c>
      <c r="G185" s="157">
        <v>14</v>
      </c>
      <c r="H185" s="157">
        <v>0</v>
      </c>
      <c r="I185" s="157">
        <v>0</v>
      </c>
      <c r="J185" s="157">
        <v>313</v>
      </c>
      <c r="K185" s="157">
        <v>97</v>
      </c>
      <c r="L185" s="157">
        <v>216</v>
      </c>
      <c r="M185" s="197">
        <v>313</v>
      </c>
    </row>
    <row r="186" spans="2:13" x14ac:dyDescent="0.25">
      <c r="B186" s="7" t="s">
        <v>228</v>
      </c>
      <c r="C186" s="317">
        <v>58</v>
      </c>
      <c r="D186" s="157">
        <v>87</v>
      </c>
      <c r="E186" s="157">
        <v>145</v>
      </c>
      <c r="F186" s="157">
        <v>140</v>
      </c>
      <c r="G186" s="157">
        <v>5</v>
      </c>
      <c r="H186" s="157">
        <v>0</v>
      </c>
      <c r="I186" s="157">
        <v>0</v>
      </c>
      <c r="J186" s="157">
        <v>145</v>
      </c>
      <c r="K186" s="157">
        <v>55</v>
      </c>
      <c r="L186" s="157">
        <v>90</v>
      </c>
      <c r="M186" s="197">
        <v>145</v>
      </c>
    </row>
    <row r="187" spans="2:13" x14ac:dyDescent="0.25">
      <c r="B187" s="7" t="s">
        <v>229</v>
      </c>
      <c r="C187" s="317">
        <v>0</v>
      </c>
      <c r="D187" s="157">
        <v>423</v>
      </c>
      <c r="E187" s="157">
        <v>423</v>
      </c>
      <c r="F187" s="157">
        <v>423</v>
      </c>
      <c r="G187" s="157">
        <v>0</v>
      </c>
      <c r="H187" s="157">
        <v>0</v>
      </c>
      <c r="I187" s="157">
        <v>0</v>
      </c>
      <c r="J187" s="157">
        <v>423</v>
      </c>
      <c r="K187" s="157">
        <v>257</v>
      </c>
      <c r="L187" s="157">
        <v>166</v>
      </c>
      <c r="M187" s="197">
        <v>423</v>
      </c>
    </row>
    <row r="188" spans="2:13" x14ac:dyDescent="0.25">
      <c r="B188" s="7" t="s">
        <v>230</v>
      </c>
      <c r="C188" s="317">
        <v>0</v>
      </c>
      <c r="D188" s="157">
        <v>68</v>
      </c>
      <c r="E188" s="157">
        <v>68</v>
      </c>
      <c r="F188" s="157">
        <v>67</v>
      </c>
      <c r="G188" s="157">
        <v>1</v>
      </c>
      <c r="H188" s="157">
        <v>0</v>
      </c>
      <c r="I188" s="157">
        <v>0</v>
      </c>
      <c r="J188" s="157">
        <v>68</v>
      </c>
      <c r="K188" s="157">
        <v>47</v>
      </c>
      <c r="L188" s="157">
        <v>21</v>
      </c>
      <c r="M188" s="197">
        <v>68</v>
      </c>
    </row>
    <row r="189" spans="2:13" s="5" customFormat="1" x14ac:dyDescent="0.25">
      <c r="B189" s="6" t="s">
        <v>231</v>
      </c>
      <c r="C189" s="316">
        <v>1800</v>
      </c>
      <c r="D189" s="158">
        <v>1751</v>
      </c>
      <c r="E189" s="158">
        <v>3551</v>
      </c>
      <c r="F189" s="158">
        <v>2884</v>
      </c>
      <c r="G189" s="158">
        <v>664</v>
      </c>
      <c r="H189" s="158">
        <v>3</v>
      </c>
      <c r="I189" s="158">
        <v>0</v>
      </c>
      <c r="J189" s="158">
        <v>3551</v>
      </c>
      <c r="K189" s="158">
        <v>1130</v>
      </c>
      <c r="L189" s="158">
        <v>2421</v>
      </c>
      <c r="M189" s="271">
        <v>3551</v>
      </c>
    </row>
    <row r="190" spans="2:13" s="5" customFormat="1" x14ac:dyDescent="0.25">
      <c r="B190" s="6" t="s">
        <v>51</v>
      </c>
      <c r="C190" s="316">
        <v>122</v>
      </c>
      <c r="D190" s="158">
        <v>415</v>
      </c>
      <c r="E190" s="158">
        <v>537</v>
      </c>
      <c r="F190" s="158">
        <v>449</v>
      </c>
      <c r="G190" s="158">
        <v>88</v>
      </c>
      <c r="H190" s="158">
        <v>0</v>
      </c>
      <c r="I190" s="158">
        <v>0</v>
      </c>
      <c r="J190" s="158">
        <v>537</v>
      </c>
      <c r="K190" s="158">
        <v>247</v>
      </c>
      <c r="L190" s="158">
        <v>290</v>
      </c>
      <c r="M190" s="271">
        <v>537</v>
      </c>
    </row>
    <row r="191" spans="2:13" x14ac:dyDescent="0.25">
      <c r="B191" s="7" t="s">
        <v>232</v>
      </c>
      <c r="C191" s="317">
        <v>85</v>
      </c>
      <c r="D191" s="157">
        <v>175</v>
      </c>
      <c r="E191" s="157">
        <v>260</v>
      </c>
      <c r="F191" s="157">
        <v>226</v>
      </c>
      <c r="G191" s="157">
        <v>34</v>
      </c>
      <c r="H191" s="157">
        <v>0</v>
      </c>
      <c r="I191" s="157">
        <v>0</v>
      </c>
      <c r="J191" s="157">
        <v>260</v>
      </c>
      <c r="K191" s="157">
        <v>91</v>
      </c>
      <c r="L191" s="157">
        <v>169</v>
      </c>
      <c r="M191" s="197">
        <v>260</v>
      </c>
    </row>
    <row r="192" spans="2:13" x14ac:dyDescent="0.25">
      <c r="B192" s="7" t="s">
        <v>233</v>
      </c>
      <c r="C192" s="317">
        <v>0</v>
      </c>
      <c r="D192" s="157">
        <v>72</v>
      </c>
      <c r="E192" s="157">
        <v>72</v>
      </c>
      <c r="F192" s="157">
        <v>61</v>
      </c>
      <c r="G192" s="157">
        <v>11</v>
      </c>
      <c r="H192" s="157">
        <v>0</v>
      </c>
      <c r="I192" s="157">
        <v>0</v>
      </c>
      <c r="J192" s="157">
        <v>72</v>
      </c>
      <c r="K192" s="157">
        <v>42</v>
      </c>
      <c r="L192" s="157">
        <v>30</v>
      </c>
      <c r="M192" s="197">
        <v>72</v>
      </c>
    </row>
    <row r="193" spans="2:13" x14ac:dyDescent="0.25">
      <c r="B193" s="7" t="s">
        <v>234</v>
      </c>
      <c r="C193" s="317">
        <v>0</v>
      </c>
      <c r="D193" s="157">
        <v>90</v>
      </c>
      <c r="E193" s="157">
        <v>90</v>
      </c>
      <c r="F193" s="157">
        <v>72</v>
      </c>
      <c r="G193" s="157">
        <v>18</v>
      </c>
      <c r="H193" s="157">
        <v>0</v>
      </c>
      <c r="I193" s="157">
        <v>0</v>
      </c>
      <c r="J193" s="157">
        <v>90</v>
      </c>
      <c r="K193" s="157">
        <v>59</v>
      </c>
      <c r="L193" s="157">
        <v>31</v>
      </c>
      <c r="M193" s="197">
        <v>90</v>
      </c>
    </row>
    <row r="194" spans="2:13" x14ac:dyDescent="0.25">
      <c r="B194" s="7" t="s">
        <v>235</v>
      </c>
      <c r="C194" s="317">
        <v>37</v>
      </c>
      <c r="D194" s="157">
        <v>78</v>
      </c>
      <c r="E194" s="157">
        <v>115</v>
      </c>
      <c r="F194" s="157">
        <v>90</v>
      </c>
      <c r="G194" s="157">
        <v>25</v>
      </c>
      <c r="H194" s="157">
        <v>0</v>
      </c>
      <c r="I194" s="157">
        <v>0</v>
      </c>
      <c r="J194" s="157">
        <v>115</v>
      </c>
      <c r="K194" s="157">
        <v>55</v>
      </c>
      <c r="L194" s="157">
        <v>60</v>
      </c>
      <c r="M194" s="197">
        <v>115</v>
      </c>
    </row>
    <row r="195" spans="2:13" s="5" customFormat="1" x14ac:dyDescent="0.25">
      <c r="B195" s="6" t="s">
        <v>52</v>
      </c>
      <c r="C195" s="316">
        <v>352</v>
      </c>
      <c r="D195" s="158">
        <v>714</v>
      </c>
      <c r="E195" s="158">
        <v>1066</v>
      </c>
      <c r="F195" s="158">
        <v>933</v>
      </c>
      <c r="G195" s="158">
        <v>132</v>
      </c>
      <c r="H195" s="158">
        <v>1</v>
      </c>
      <c r="I195" s="158">
        <v>0</v>
      </c>
      <c r="J195" s="158">
        <v>1066</v>
      </c>
      <c r="K195" s="158">
        <v>358</v>
      </c>
      <c r="L195" s="158">
        <v>708</v>
      </c>
      <c r="M195" s="271">
        <v>1066</v>
      </c>
    </row>
    <row r="196" spans="2:13" x14ac:dyDescent="0.25">
      <c r="B196" s="7" t="s">
        <v>236</v>
      </c>
      <c r="C196" s="317">
        <v>13</v>
      </c>
      <c r="D196" s="157">
        <v>44</v>
      </c>
      <c r="E196" s="157">
        <v>57</v>
      </c>
      <c r="F196" s="157">
        <v>45</v>
      </c>
      <c r="G196" s="157">
        <v>12</v>
      </c>
      <c r="H196" s="157">
        <v>0</v>
      </c>
      <c r="I196" s="157">
        <v>0</v>
      </c>
      <c r="J196" s="157">
        <v>57</v>
      </c>
      <c r="K196" s="157">
        <v>7</v>
      </c>
      <c r="L196" s="157">
        <v>50</v>
      </c>
      <c r="M196" s="197">
        <v>57</v>
      </c>
    </row>
    <row r="197" spans="2:13" x14ac:dyDescent="0.25">
      <c r="B197" s="7" t="s">
        <v>237</v>
      </c>
      <c r="C197" s="317">
        <v>29</v>
      </c>
      <c r="D197" s="157">
        <v>39</v>
      </c>
      <c r="E197" s="157">
        <v>68</v>
      </c>
      <c r="F197" s="157">
        <v>63</v>
      </c>
      <c r="G197" s="157">
        <v>5</v>
      </c>
      <c r="H197" s="157">
        <v>0</v>
      </c>
      <c r="I197" s="157">
        <v>0</v>
      </c>
      <c r="J197" s="157">
        <v>68</v>
      </c>
      <c r="K197" s="157">
        <v>25</v>
      </c>
      <c r="L197" s="157">
        <v>43</v>
      </c>
      <c r="M197" s="197">
        <v>68</v>
      </c>
    </row>
    <row r="198" spans="2:13" x14ac:dyDescent="0.25">
      <c r="B198" s="7" t="s">
        <v>238</v>
      </c>
      <c r="C198" s="317">
        <v>21</v>
      </c>
      <c r="D198" s="157">
        <v>60</v>
      </c>
      <c r="E198" s="157">
        <v>81</v>
      </c>
      <c r="F198" s="157">
        <v>70</v>
      </c>
      <c r="G198" s="157">
        <v>11</v>
      </c>
      <c r="H198" s="157">
        <v>0</v>
      </c>
      <c r="I198" s="157">
        <v>0</v>
      </c>
      <c r="J198" s="157">
        <v>81</v>
      </c>
      <c r="K198" s="157">
        <v>21</v>
      </c>
      <c r="L198" s="157">
        <v>60</v>
      </c>
      <c r="M198" s="197">
        <v>81</v>
      </c>
    </row>
    <row r="199" spans="2:13" x14ac:dyDescent="0.25">
      <c r="B199" s="7" t="s">
        <v>239</v>
      </c>
      <c r="C199" s="317">
        <v>193</v>
      </c>
      <c r="D199" s="157">
        <v>73</v>
      </c>
      <c r="E199" s="157">
        <v>266</v>
      </c>
      <c r="F199" s="157">
        <v>184</v>
      </c>
      <c r="G199" s="157">
        <v>81</v>
      </c>
      <c r="H199" s="157">
        <v>1</v>
      </c>
      <c r="I199" s="157">
        <v>0</v>
      </c>
      <c r="J199" s="157">
        <v>266</v>
      </c>
      <c r="K199" s="157">
        <v>72</v>
      </c>
      <c r="L199" s="157">
        <v>194</v>
      </c>
      <c r="M199" s="197">
        <v>266</v>
      </c>
    </row>
    <row r="200" spans="2:13" x14ac:dyDescent="0.25">
      <c r="B200" s="7" t="s">
        <v>240</v>
      </c>
      <c r="C200" s="317">
        <v>96</v>
      </c>
      <c r="D200" s="157">
        <v>100</v>
      </c>
      <c r="E200" s="157">
        <v>196</v>
      </c>
      <c r="F200" s="157">
        <v>176</v>
      </c>
      <c r="G200" s="157">
        <v>20</v>
      </c>
      <c r="H200" s="157">
        <v>0</v>
      </c>
      <c r="I200" s="157">
        <v>0</v>
      </c>
      <c r="J200" s="157">
        <v>196</v>
      </c>
      <c r="K200" s="157">
        <v>47</v>
      </c>
      <c r="L200" s="157">
        <v>149</v>
      </c>
      <c r="M200" s="197">
        <v>196</v>
      </c>
    </row>
    <row r="201" spans="2:13" x14ac:dyDescent="0.25">
      <c r="B201" s="7" t="s">
        <v>241</v>
      </c>
      <c r="C201" s="317">
        <v>0</v>
      </c>
      <c r="D201" s="157">
        <v>398</v>
      </c>
      <c r="E201" s="157">
        <v>398</v>
      </c>
      <c r="F201" s="157">
        <v>395</v>
      </c>
      <c r="G201" s="157">
        <v>3</v>
      </c>
      <c r="H201" s="157">
        <v>0</v>
      </c>
      <c r="I201" s="157">
        <v>0</v>
      </c>
      <c r="J201" s="157">
        <v>398</v>
      </c>
      <c r="K201" s="157">
        <v>186</v>
      </c>
      <c r="L201" s="157">
        <v>212</v>
      </c>
      <c r="M201" s="197">
        <v>398</v>
      </c>
    </row>
    <row r="202" spans="2:13" s="5" customFormat="1" x14ac:dyDescent="0.25">
      <c r="B202" s="6" t="s">
        <v>53</v>
      </c>
      <c r="C202" s="316">
        <v>253</v>
      </c>
      <c r="D202" s="158">
        <v>214</v>
      </c>
      <c r="E202" s="158">
        <v>467</v>
      </c>
      <c r="F202" s="158">
        <v>416</v>
      </c>
      <c r="G202" s="158">
        <v>51</v>
      </c>
      <c r="H202" s="158">
        <v>0</v>
      </c>
      <c r="I202" s="158">
        <v>0</v>
      </c>
      <c r="J202" s="158">
        <v>467</v>
      </c>
      <c r="K202" s="158">
        <v>143</v>
      </c>
      <c r="L202" s="158">
        <v>324</v>
      </c>
      <c r="M202" s="271">
        <v>467</v>
      </c>
    </row>
    <row r="203" spans="2:13" x14ac:dyDescent="0.25">
      <c r="B203" s="7" t="s">
        <v>242</v>
      </c>
      <c r="C203" s="317">
        <v>243</v>
      </c>
      <c r="D203" s="157">
        <v>212</v>
      </c>
      <c r="E203" s="157">
        <v>455</v>
      </c>
      <c r="F203" s="157">
        <v>408</v>
      </c>
      <c r="G203" s="157">
        <v>47</v>
      </c>
      <c r="H203" s="157">
        <v>0</v>
      </c>
      <c r="I203" s="157">
        <v>0</v>
      </c>
      <c r="J203" s="157">
        <v>455</v>
      </c>
      <c r="K203" s="157">
        <v>143</v>
      </c>
      <c r="L203" s="157">
        <v>312</v>
      </c>
      <c r="M203" s="197">
        <v>455</v>
      </c>
    </row>
    <row r="204" spans="2:13" x14ac:dyDescent="0.25">
      <c r="B204" s="7" t="s">
        <v>243</v>
      </c>
      <c r="C204" s="317">
        <v>10</v>
      </c>
      <c r="D204" s="157">
        <v>2</v>
      </c>
      <c r="E204" s="157">
        <v>12</v>
      </c>
      <c r="F204" s="157">
        <v>8</v>
      </c>
      <c r="G204" s="157">
        <v>4</v>
      </c>
      <c r="H204" s="157">
        <v>0</v>
      </c>
      <c r="I204" s="157">
        <v>0</v>
      </c>
      <c r="J204" s="157">
        <v>12</v>
      </c>
      <c r="K204" s="157">
        <v>0</v>
      </c>
      <c r="L204" s="157">
        <v>12</v>
      </c>
      <c r="M204" s="197">
        <v>12</v>
      </c>
    </row>
    <row r="205" spans="2:13" x14ac:dyDescent="0.25">
      <c r="B205" s="7" t="s">
        <v>244</v>
      </c>
      <c r="C205" s="317">
        <v>0</v>
      </c>
      <c r="D205" s="157">
        <v>0</v>
      </c>
      <c r="E205" s="157">
        <v>0</v>
      </c>
      <c r="F205" s="157">
        <v>0</v>
      </c>
      <c r="G205" s="157">
        <v>0</v>
      </c>
      <c r="H205" s="157">
        <v>0</v>
      </c>
      <c r="I205" s="157">
        <v>0</v>
      </c>
      <c r="J205" s="157">
        <v>0</v>
      </c>
      <c r="K205" s="157">
        <v>0</v>
      </c>
      <c r="L205" s="157">
        <v>0</v>
      </c>
      <c r="M205" s="197">
        <v>0</v>
      </c>
    </row>
    <row r="206" spans="2:13" s="5" customFormat="1" x14ac:dyDescent="0.25">
      <c r="B206" s="6" t="s">
        <v>54</v>
      </c>
      <c r="C206" s="316">
        <v>1073</v>
      </c>
      <c r="D206" s="158">
        <v>408</v>
      </c>
      <c r="E206" s="158">
        <v>1481</v>
      </c>
      <c r="F206" s="158">
        <v>1086</v>
      </c>
      <c r="G206" s="158">
        <v>393</v>
      </c>
      <c r="H206" s="158">
        <v>2</v>
      </c>
      <c r="I206" s="158">
        <v>0</v>
      </c>
      <c r="J206" s="158">
        <v>1481</v>
      </c>
      <c r="K206" s="158">
        <v>382</v>
      </c>
      <c r="L206" s="158">
        <v>1099</v>
      </c>
      <c r="M206" s="271">
        <v>1481</v>
      </c>
    </row>
    <row r="207" spans="2:13" x14ac:dyDescent="0.25">
      <c r="B207" s="7" t="s">
        <v>246</v>
      </c>
      <c r="C207" s="317">
        <v>243</v>
      </c>
      <c r="D207" s="157">
        <v>334</v>
      </c>
      <c r="E207" s="157">
        <v>577</v>
      </c>
      <c r="F207" s="157">
        <v>536</v>
      </c>
      <c r="G207" s="157">
        <v>39</v>
      </c>
      <c r="H207" s="157">
        <v>2</v>
      </c>
      <c r="I207" s="157">
        <v>0</v>
      </c>
      <c r="J207" s="157">
        <v>577</v>
      </c>
      <c r="K207" s="157">
        <v>324</v>
      </c>
      <c r="L207" s="157">
        <v>253</v>
      </c>
      <c r="M207" s="197">
        <v>577</v>
      </c>
    </row>
    <row r="208" spans="2:13" x14ac:dyDescent="0.25">
      <c r="B208" s="7" t="s">
        <v>245</v>
      </c>
      <c r="C208" s="317">
        <v>0</v>
      </c>
      <c r="D208" s="157">
        <v>0</v>
      </c>
      <c r="E208" s="157">
        <v>0</v>
      </c>
      <c r="F208" s="157">
        <v>0</v>
      </c>
      <c r="G208" s="157">
        <v>0</v>
      </c>
      <c r="H208" s="157">
        <v>0</v>
      </c>
      <c r="I208" s="157">
        <v>0</v>
      </c>
      <c r="J208" s="157">
        <v>0</v>
      </c>
      <c r="K208" s="157">
        <v>0</v>
      </c>
      <c r="L208" s="157">
        <v>0</v>
      </c>
      <c r="M208" s="197">
        <v>0</v>
      </c>
    </row>
    <row r="209" spans="2:13" x14ac:dyDescent="0.25">
      <c r="B209" s="7" t="s">
        <v>247</v>
      </c>
      <c r="C209" s="317">
        <v>0</v>
      </c>
      <c r="D209" s="157">
        <v>17</v>
      </c>
      <c r="E209" s="157">
        <v>17</v>
      </c>
      <c r="F209" s="157">
        <v>15</v>
      </c>
      <c r="G209" s="157">
        <v>2</v>
      </c>
      <c r="H209" s="157">
        <v>0</v>
      </c>
      <c r="I209" s="157">
        <v>0</v>
      </c>
      <c r="J209" s="157">
        <v>17</v>
      </c>
      <c r="K209" s="157">
        <v>8</v>
      </c>
      <c r="L209" s="157">
        <v>9</v>
      </c>
      <c r="M209" s="197">
        <v>17</v>
      </c>
    </row>
    <row r="210" spans="2:13" x14ac:dyDescent="0.25">
      <c r="B210" s="7" t="s">
        <v>248</v>
      </c>
      <c r="C210" s="317">
        <v>830</v>
      </c>
      <c r="D210" s="157">
        <v>57</v>
      </c>
      <c r="E210" s="157">
        <v>887</v>
      </c>
      <c r="F210" s="157">
        <v>535</v>
      </c>
      <c r="G210" s="157">
        <v>352</v>
      </c>
      <c r="H210" s="157">
        <v>0</v>
      </c>
      <c r="I210" s="157">
        <v>0</v>
      </c>
      <c r="J210" s="157">
        <v>887</v>
      </c>
      <c r="K210" s="157">
        <v>50</v>
      </c>
      <c r="L210" s="157">
        <v>837</v>
      </c>
      <c r="M210" s="197">
        <v>887</v>
      </c>
    </row>
    <row r="211" spans="2:13" s="5" customFormat="1" x14ac:dyDescent="0.25">
      <c r="B211" s="6" t="s">
        <v>249</v>
      </c>
      <c r="C211" s="316">
        <v>3290</v>
      </c>
      <c r="D211" s="158">
        <v>2960</v>
      </c>
      <c r="E211" s="158">
        <v>6250</v>
      </c>
      <c r="F211" s="158">
        <v>5698</v>
      </c>
      <c r="G211" s="158">
        <v>405</v>
      </c>
      <c r="H211" s="158">
        <v>11</v>
      </c>
      <c r="I211" s="158">
        <v>136</v>
      </c>
      <c r="J211" s="158">
        <v>6250</v>
      </c>
      <c r="K211" s="158">
        <v>2543</v>
      </c>
      <c r="L211" s="158">
        <v>3707</v>
      </c>
      <c r="M211" s="271">
        <v>6250</v>
      </c>
    </row>
    <row r="212" spans="2:13" s="5" customFormat="1" x14ac:dyDescent="0.25">
      <c r="B212" s="6" t="s">
        <v>55</v>
      </c>
      <c r="C212" s="316">
        <v>2082</v>
      </c>
      <c r="D212" s="158">
        <v>1928</v>
      </c>
      <c r="E212" s="158">
        <v>4010</v>
      </c>
      <c r="F212" s="158">
        <v>3573</v>
      </c>
      <c r="G212" s="158">
        <v>295</v>
      </c>
      <c r="H212" s="158">
        <v>6</v>
      </c>
      <c r="I212" s="158">
        <v>136</v>
      </c>
      <c r="J212" s="158">
        <v>4010</v>
      </c>
      <c r="K212" s="158">
        <v>1678</v>
      </c>
      <c r="L212" s="158">
        <v>2332</v>
      </c>
      <c r="M212" s="271">
        <v>4010</v>
      </c>
    </row>
    <row r="213" spans="2:13" x14ac:dyDescent="0.25">
      <c r="B213" s="7" t="s">
        <v>56</v>
      </c>
      <c r="C213" s="317">
        <v>79</v>
      </c>
      <c r="D213" s="157">
        <v>120</v>
      </c>
      <c r="E213" s="157">
        <v>199</v>
      </c>
      <c r="F213" s="157">
        <v>198</v>
      </c>
      <c r="G213" s="157">
        <v>1</v>
      </c>
      <c r="H213" s="157">
        <v>0</v>
      </c>
      <c r="I213" s="157">
        <v>0</v>
      </c>
      <c r="J213" s="157">
        <v>199</v>
      </c>
      <c r="K213" s="157">
        <v>95</v>
      </c>
      <c r="L213" s="157">
        <v>104</v>
      </c>
      <c r="M213" s="197">
        <v>199</v>
      </c>
    </row>
    <row r="214" spans="2:13" x14ac:dyDescent="0.25">
      <c r="B214" s="7" t="s">
        <v>250</v>
      </c>
      <c r="C214" s="317">
        <v>43</v>
      </c>
      <c r="D214" s="157">
        <v>152</v>
      </c>
      <c r="E214" s="157">
        <v>195</v>
      </c>
      <c r="F214" s="157">
        <v>193</v>
      </c>
      <c r="G214" s="157">
        <v>2</v>
      </c>
      <c r="H214" s="157">
        <v>0</v>
      </c>
      <c r="I214" s="157">
        <v>0</v>
      </c>
      <c r="J214" s="157">
        <v>195</v>
      </c>
      <c r="K214" s="157">
        <v>71</v>
      </c>
      <c r="L214" s="157">
        <v>124</v>
      </c>
      <c r="M214" s="197">
        <v>195</v>
      </c>
    </row>
    <row r="215" spans="2:13" x14ac:dyDescent="0.25">
      <c r="B215" s="7" t="s">
        <v>251</v>
      </c>
      <c r="C215" s="317">
        <v>441</v>
      </c>
      <c r="D215" s="157">
        <v>742</v>
      </c>
      <c r="E215" s="157">
        <v>1183</v>
      </c>
      <c r="F215" s="157">
        <v>1050</v>
      </c>
      <c r="G215" s="157">
        <v>131</v>
      </c>
      <c r="H215" s="157">
        <v>2</v>
      </c>
      <c r="I215" s="157">
        <v>0</v>
      </c>
      <c r="J215" s="157">
        <v>1183</v>
      </c>
      <c r="K215" s="157">
        <v>399</v>
      </c>
      <c r="L215" s="157">
        <v>784</v>
      </c>
      <c r="M215" s="197">
        <v>1183</v>
      </c>
    </row>
    <row r="216" spans="2:13" x14ac:dyDescent="0.25">
      <c r="B216" s="7" t="s">
        <v>252</v>
      </c>
      <c r="C216" s="317">
        <v>139</v>
      </c>
      <c r="D216" s="157">
        <v>239</v>
      </c>
      <c r="E216" s="157">
        <v>378</v>
      </c>
      <c r="F216" s="157">
        <v>322</v>
      </c>
      <c r="G216" s="157">
        <v>56</v>
      </c>
      <c r="H216" s="157">
        <v>0</v>
      </c>
      <c r="I216" s="157">
        <v>0</v>
      </c>
      <c r="J216" s="157">
        <v>378</v>
      </c>
      <c r="K216" s="157">
        <v>130</v>
      </c>
      <c r="L216" s="157">
        <v>248</v>
      </c>
      <c r="M216" s="197">
        <v>378</v>
      </c>
    </row>
    <row r="217" spans="2:13" x14ac:dyDescent="0.25">
      <c r="B217" s="7" t="s">
        <v>253</v>
      </c>
      <c r="C217" s="317">
        <v>0</v>
      </c>
      <c r="D217" s="157">
        <v>0</v>
      </c>
      <c r="E217" s="157">
        <v>0</v>
      </c>
      <c r="F217" s="157">
        <v>0</v>
      </c>
      <c r="G217" s="157">
        <v>0</v>
      </c>
      <c r="H217" s="157">
        <v>0</v>
      </c>
      <c r="I217" s="157">
        <v>0</v>
      </c>
      <c r="J217" s="157">
        <v>0</v>
      </c>
      <c r="K217" s="157">
        <v>0</v>
      </c>
      <c r="L217" s="157">
        <v>0</v>
      </c>
      <c r="M217" s="197">
        <v>0</v>
      </c>
    </row>
    <row r="218" spans="2:13" x14ac:dyDescent="0.25">
      <c r="B218" s="7" t="s">
        <v>254</v>
      </c>
      <c r="C218" s="317">
        <v>0</v>
      </c>
      <c r="D218" s="157">
        <v>0</v>
      </c>
      <c r="E218" s="157">
        <v>0</v>
      </c>
      <c r="F218" s="157">
        <v>0</v>
      </c>
      <c r="G218" s="157">
        <v>0</v>
      </c>
      <c r="H218" s="157">
        <v>0</v>
      </c>
      <c r="I218" s="157">
        <v>0</v>
      </c>
      <c r="J218" s="157">
        <v>0</v>
      </c>
      <c r="K218" s="157">
        <v>0</v>
      </c>
      <c r="L218" s="157">
        <v>0</v>
      </c>
      <c r="M218" s="197">
        <v>0</v>
      </c>
    </row>
    <row r="219" spans="2:13" x14ac:dyDescent="0.25">
      <c r="B219" s="7" t="s">
        <v>255</v>
      </c>
      <c r="C219" s="317">
        <v>132</v>
      </c>
      <c r="D219" s="157">
        <v>456</v>
      </c>
      <c r="E219" s="157">
        <v>588</v>
      </c>
      <c r="F219" s="157">
        <v>487</v>
      </c>
      <c r="G219" s="157">
        <v>101</v>
      </c>
      <c r="H219" s="157">
        <v>0</v>
      </c>
      <c r="I219" s="157">
        <v>0</v>
      </c>
      <c r="J219" s="157">
        <v>588</v>
      </c>
      <c r="K219" s="157">
        <v>246</v>
      </c>
      <c r="L219" s="157">
        <v>342</v>
      </c>
      <c r="M219" s="197">
        <v>588</v>
      </c>
    </row>
    <row r="220" spans="2:13" x14ac:dyDescent="0.25">
      <c r="B220" s="7" t="s">
        <v>256</v>
      </c>
      <c r="C220" s="317">
        <v>1248</v>
      </c>
      <c r="D220" s="157">
        <v>219</v>
      </c>
      <c r="E220" s="157">
        <v>1467</v>
      </c>
      <c r="F220" s="157">
        <v>1323</v>
      </c>
      <c r="G220" s="157">
        <v>4</v>
      </c>
      <c r="H220" s="157">
        <v>4</v>
      </c>
      <c r="I220" s="157">
        <v>136</v>
      </c>
      <c r="J220" s="157">
        <v>1467</v>
      </c>
      <c r="K220" s="157">
        <v>737</v>
      </c>
      <c r="L220" s="157">
        <v>730</v>
      </c>
      <c r="M220" s="197">
        <v>1467</v>
      </c>
    </row>
    <row r="221" spans="2:13" s="5" customFormat="1" x14ac:dyDescent="0.25">
      <c r="B221" s="6" t="s">
        <v>57</v>
      </c>
      <c r="C221" s="316">
        <v>672</v>
      </c>
      <c r="D221" s="158">
        <v>192</v>
      </c>
      <c r="E221" s="158">
        <v>864</v>
      </c>
      <c r="F221" s="158">
        <v>804</v>
      </c>
      <c r="G221" s="158">
        <v>57</v>
      </c>
      <c r="H221" s="158">
        <v>3</v>
      </c>
      <c r="I221" s="158">
        <v>0</v>
      </c>
      <c r="J221" s="158">
        <v>864</v>
      </c>
      <c r="K221" s="158">
        <v>290</v>
      </c>
      <c r="L221" s="158">
        <v>574</v>
      </c>
      <c r="M221" s="271">
        <v>864</v>
      </c>
    </row>
    <row r="222" spans="2:13" x14ac:dyDescent="0.25">
      <c r="B222" s="7" t="s">
        <v>257</v>
      </c>
      <c r="C222" s="317">
        <v>0</v>
      </c>
      <c r="D222" s="157">
        <v>4</v>
      </c>
      <c r="E222" s="157">
        <v>4</v>
      </c>
      <c r="F222" s="157">
        <v>4</v>
      </c>
      <c r="G222" s="157">
        <v>0</v>
      </c>
      <c r="H222" s="157">
        <v>0</v>
      </c>
      <c r="I222" s="157">
        <v>0</v>
      </c>
      <c r="J222" s="157">
        <v>4</v>
      </c>
      <c r="K222" s="157">
        <v>2</v>
      </c>
      <c r="L222" s="157">
        <v>2</v>
      </c>
      <c r="M222" s="197">
        <v>4</v>
      </c>
    </row>
    <row r="223" spans="2:13" x14ac:dyDescent="0.25">
      <c r="B223" s="7" t="s">
        <v>258</v>
      </c>
      <c r="C223" s="317">
        <v>396</v>
      </c>
      <c r="D223" s="157">
        <v>53</v>
      </c>
      <c r="E223" s="157">
        <v>449</v>
      </c>
      <c r="F223" s="157">
        <v>389</v>
      </c>
      <c r="G223" s="157">
        <v>57</v>
      </c>
      <c r="H223" s="157">
        <v>3</v>
      </c>
      <c r="I223" s="157">
        <v>0</v>
      </c>
      <c r="J223" s="157">
        <v>449</v>
      </c>
      <c r="K223" s="157">
        <v>125</v>
      </c>
      <c r="L223" s="157">
        <v>324</v>
      </c>
      <c r="M223" s="197">
        <v>449</v>
      </c>
    </row>
    <row r="224" spans="2:13" x14ac:dyDescent="0.25">
      <c r="B224" s="7" t="s">
        <v>259</v>
      </c>
      <c r="C224" s="317">
        <v>276</v>
      </c>
      <c r="D224" s="157">
        <v>135</v>
      </c>
      <c r="E224" s="157">
        <v>411</v>
      </c>
      <c r="F224" s="157">
        <v>411</v>
      </c>
      <c r="G224" s="157">
        <v>0</v>
      </c>
      <c r="H224" s="157">
        <v>0</v>
      </c>
      <c r="I224" s="157">
        <v>0</v>
      </c>
      <c r="J224" s="157">
        <v>411</v>
      </c>
      <c r="K224" s="157">
        <v>163</v>
      </c>
      <c r="L224" s="157">
        <v>248</v>
      </c>
      <c r="M224" s="197">
        <v>411</v>
      </c>
    </row>
    <row r="225" spans="2:82" x14ac:dyDescent="0.25">
      <c r="B225" s="7" t="s">
        <v>260</v>
      </c>
      <c r="C225" s="317">
        <v>0</v>
      </c>
      <c r="D225" s="157">
        <v>0</v>
      </c>
      <c r="E225" s="157">
        <v>0</v>
      </c>
      <c r="F225" s="157">
        <v>0</v>
      </c>
      <c r="G225" s="157">
        <v>0</v>
      </c>
      <c r="H225" s="157">
        <v>0</v>
      </c>
      <c r="I225" s="157">
        <v>0</v>
      </c>
      <c r="J225" s="157">
        <v>0</v>
      </c>
      <c r="K225" s="157">
        <v>0</v>
      </c>
      <c r="L225" s="157">
        <v>0</v>
      </c>
      <c r="M225" s="197">
        <v>0</v>
      </c>
    </row>
    <row r="226" spans="2:82" s="5" customFormat="1" x14ac:dyDescent="0.25">
      <c r="B226" s="6" t="s">
        <v>58</v>
      </c>
      <c r="C226" s="316">
        <v>536</v>
      </c>
      <c r="D226" s="158">
        <v>840</v>
      </c>
      <c r="E226" s="158">
        <v>1376</v>
      </c>
      <c r="F226" s="158">
        <v>1321</v>
      </c>
      <c r="G226" s="158">
        <v>53</v>
      </c>
      <c r="H226" s="158">
        <v>2</v>
      </c>
      <c r="I226" s="158">
        <v>0</v>
      </c>
      <c r="J226" s="158">
        <v>1376</v>
      </c>
      <c r="K226" s="158">
        <v>575</v>
      </c>
      <c r="L226" s="158">
        <v>801</v>
      </c>
      <c r="M226" s="271">
        <v>1376</v>
      </c>
    </row>
    <row r="227" spans="2:82" x14ac:dyDescent="0.25">
      <c r="B227" s="7" t="s">
        <v>261</v>
      </c>
      <c r="C227" s="317">
        <v>0</v>
      </c>
      <c r="D227" s="157">
        <v>172</v>
      </c>
      <c r="E227" s="157">
        <v>172</v>
      </c>
      <c r="F227" s="157">
        <v>167</v>
      </c>
      <c r="G227" s="157">
        <v>5</v>
      </c>
      <c r="H227" s="157">
        <v>0</v>
      </c>
      <c r="I227" s="157">
        <v>0</v>
      </c>
      <c r="J227" s="157">
        <v>172</v>
      </c>
      <c r="K227" s="157">
        <v>76</v>
      </c>
      <c r="L227" s="157">
        <v>96</v>
      </c>
      <c r="M227" s="197">
        <v>172</v>
      </c>
    </row>
    <row r="228" spans="2:82" x14ac:dyDescent="0.25">
      <c r="B228" s="7" t="s">
        <v>262</v>
      </c>
      <c r="C228" s="317">
        <v>55</v>
      </c>
      <c r="D228" s="157">
        <v>51</v>
      </c>
      <c r="E228" s="157">
        <v>106</v>
      </c>
      <c r="F228" s="157">
        <v>106</v>
      </c>
      <c r="G228" s="157">
        <v>0</v>
      </c>
      <c r="H228" s="157">
        <v>0</v>
      </c>
      <c r="I228" s="157">
        <v>0</v>
      </c>
      <c r="J228" s="157">
        <v>106</v>
      </c>
      <c r="K228" s="157">
        <v>55</v>
      </c>
      <c r="L228" s="157">
        <v>51</v>
      </c>
      <c r="M228" s="197">
        <v>106</v>
      </c>
    </row>
    <row r="229" spans="2:82" x14ac:dyDescent="0.25">
      <c r="B229" s="7" t="s">
        <v>263</v>
      </c>
      <c r="C229" s="317">
        <v>362</v>
      </c>
      <c r="D229" s="157">
        <v>447</v>
      </c>
      <c r="E229" s="157">
        <v>809</v>
      </c>
      <c r="F229" s="157">
        <v>782</v>
      </c>
      <c r="G229" s="157">
        <v>25</v>
      </c>
      <c r="H229" s="157">
        <v>2</v>
      </c>
      <c r="I229" s="157">
        <v>0</v>
      </c>
      <c r="J229" s="157">
        <v>809</v>
      </c>
      <c r="K229" s="157">
        <v>324</v>
      </c>
      <c r="L229" s="157">
        <v>485</v>
      </c>
      <c r="M229" s="197">
        <v>809</v>
      </c>
    </row>
    <row r="230" spans="2:82" x14ac:dyDescent="0.25">
      <c r="B230" s="7" t="s">
        <v>264</v>
      </c>
      <c r="C230" s="317">
        <v>72</v>
      </c>
      <c r="D230" s="157">
        <v>145</v>
      </c>
      <c r="E230" s="157">
        <v>217</v>
      </c>
      <c r="F230" s="157">
        <v>203</v>
      </c>
      <c r="G230" s="157">
        <v>14</v>
      </c>
      <c r="H230" s="157">
        <v>0</v>
      </c>
      <c r="I230" s="157">
        <v>0</v>
      </c>
      <c r="J230" s="157">
        <v>217</v>
      </c>
      <c r="K230" s="157">
        <v>98</v>
      </c>
      <c r="L230" s="157">
        <v>119</v>
      </c>
      <c r="M230" s="197">
        <v>217</v>
      </c>
    </row>
    <row r="231" spans="2:82" ht="15.75" thickBot="1" x14ac:dyDescent="0.3">
      <c r="B231" s="7" t="s">
        <v>265</v>
      </c>
      <c r="C231" s="318">
        <v>47</v>
      </c>
      <c r="D231" s="215">
        <v>25</v>
      </c>
      <c r="E231" s="215">
        <v>72</v>
      </c>
      <c r="F231" s="215">
        <v>63</v>
      </c>
      <c r="G231" s="215">
        <v>9</v>
      </c>
      <c r="H231" s="215">
        <v>0</v>
      </c>
      <c r="I231" s="215">
        <v>0</v>
      </c>
      <c r="J231" s="215">
        <v>72</v>
      </c>
      <c r="K231" s="215">
        <v>22</v>
      </c>
      <c r="L231" s="215">
        <v>50</v>
      </c>
      <c r="M231" s="299">
        <v>72</v>
      </c>
    </row>
    <row r="232" spans="2:82" s="5" customFormat="1" ht="15.75" thickBot="1" x14ac:dyDescent="0.3">
      <c r="B232" s="83" t="s">
        <v>266</v>
      </c>
      <c r="C232" s="263">
        <v>37361</v>
      </c>
      <c r="D232" s="263">
        <v>52784</v>
      </c>
      <c r="E232" s="263">
        <v>90145</v>
      </c>
      <c r="F232" s="263">
        <v>80183</v>
      </c>
      <c r="G232" s="263">
        <v>9114</v>
      </c>
      <c r="H232" s="263">
        <v>353</v>
      </c>
      <c r="I232" s="263">
        <v>495</v>
      </c>
      <c r="J232" s="263">
        <v>90145</v>
      </c>
      <c r="K232" s="263">
        <v>35435</v>
      </c>
      <c r="L232" s="263">
        <v>54710</v>
      </c>
      <c r="M232" s="264">
        <v>90145</v>
      </c>
    </row>
    <row r="233" spans="2:82" s="56" customFormat="1" ht="15" customHeight="1" x14ac:dyDescent="0.25">
      <c r="B233" s="460" t="s">
        <v>705</v>
      </c>
      <c r="C233" s="460"/>
      <c r="D233" s="460"/>
      <c r="E233" s="460"/>
      <c r="F233" s="460"/>
      <c r="G233" s="460"/>
      <c r="H233" s="460"/>
      <c r="I233" s="460"/>
      <c r="J233" s="460"/>
      <c r="K233" s="460"/>
      <c r="L233" s="460"/>
      <c r="M233" s="460"/>
      <c r="N233" s="460"/>
      <c r="O233" s="460"/>
      <c r="P233" s="460"/>
      <c r="Q233" s="460"/>
      <c r="R233" s="460"/>
      <c r="S233" s="460"/>
      <c r="T233" s="460"/>
      <c r="U233" s="460"/>
      <c r="V233" s="460"/>
      <c r="W233" s="460"/>
      <c r="X233" s="460"/>
      <c r="Y233" s="460"/>
      <c r="Z233" s="460"/>
      <c r="AA233" s="460"/>
      <c r="AB233" s="460"/>
      <c r="AC233" s="460"/>
      <c r="AD233" s="460"/>
      <c r="AE233" s="460"/>
      <c r="AF233" s="460"/>
      <c r="AG233" s="460"/>
      <c r="AH233" s="460"/>
      <c r="AI233" s="460"/>
      <c r="AJ233" s="460"/>
      <c r="AK233" s="460"/>
      <c r="AL233" s="460"/>
      <c r="AM233" s="460"/>
      <c r="AN233" s="460"/>
      <c r="AO233" s="460"/>
      <c r="AP233" s="460"/>
      <c r="AQ233" s="460"/>
      <c r="AR233" s="460"/>
      <c r="AS233" s="460"/>
      <c r="AT233" s="460"/>
      <c r="AU233" s="460"/>
      <c r="AV233" s="460"/>
      <c r="AW233" s="460"/>
      <c r="AX233" s="460"/>
      <c r="AY233" s="460"/>
      <c r="AZ233" s="460"/>
      <c r="BA233" s="460"/>
      <c r="BB233" s="460"/>
      <c r="BC233" s="460"/>
      <c r="BD233" s="460"/>
      <c r="BE233" s="460"/>
      <c r="BF233" s="460"/>
      <c r="BG233" s="460"/>
      <c r="BH233" s="460"/>
      <c r="BI233" s="460"/>
      <c r="BJ233" s="460"/>
      <c r="BK233" s="460"/>
      <c r="BL233" s="460"/>
      <c r="BM233" s="460"/>
      <c r="BN233" s="460"/>
      <c r="BO233" s="460"/>
      <c r="BP233" s="460"/>
      <c r="BQ233" s="460"/>
      <c r="BR233" s="460"/>
      <c r="BS233" s="460"/>
      <c r="BT233" s="460"/>
      <c r="BU233" s="460"/>
      <c r="BV233" s="460"/>
      <c r="BW233" s="460"/>
      <c r="BX233" s="460"/>
      <c r="BY233" s="460"/>
      <c r="BZ233" s="460"/>
      <c r="CA233" s="460"/>
      <c r="CB233" s="460"/>
      <c r="CC233" s="460"/>
      <c r="CD233" s="460"/>
    </row>
    <row r="234" spans="2:82" s="56" customFormat="1" x14ac:dyDescent="0.25">
      <c r="B234" s="65" t="s">
        <v>654</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row>
    <row r="235" spans="2:82" s="56" customFormat="1" x14ac:dyDescent="0.25">
      <c r="B235" s="65" t="s">
        <v>706</v>
      </c>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row>
    <row r="236" spans="2:82" s="56" customFormat="1" x14ac:dyDescent="0.25">
      <c r="B236" s="65" t="s">
        <v>749</v>
      </c>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row>
    <row r="237" spans="2:82" s="56" customFormat="1" x14ac:dyDescent="0.2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c r="BT237" s="65"/>
    </row>
    <row r="238" spans="2:82" s="56" customFormat="1" x14ac:dyDescent="0.25">
      <c r="B238" s="65" t="s">
        <v>543</v>
      </c>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c r="BK238" s="65"/>
      <c r="BL238" s="65"/>
      <c r="BM238" s="65"/>
      <c r="BN238" s="65"/>
      <c r="BO238" s="65"/>
      <c r="BP238" s="65"/>
      <c r="BQ238" s="65"/>
      <c r="BR238" s="65"/>
      <c r="BS238" s="65"/>
      <c r="BT238" s="65"/>
    </row>
    <row r="1048576" spans="7:8" x14ac:dyDescent="0.25">
      <c r="G1048576" s="35">
        <f>SUM(G6:G1048575)</f>
        <v>36456</v>
      </c>
      <c r="H1048576" s="35">
        <f>SUM(H6:H1048575)</f>
        <v>1412</v>
      </c>
    </row>
  </sheetData>
  <mergeCells count="7">
    <mergeCell ref="B233:CD233"/>
    <mergeCell ref="B1:M2"/>
    <mergeCell ref="B3:B5"/>
    <mergeCell ref="C3:M3"/>
    <mergeCell ref="C4:E4"/>
    <mergeCell ref="F4:J4"/>
    <mergeCell ref="K4:M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K59"/>
  <sheetViews>
    <sheetView showGridLines="0" workbookViewId="0">
      <selection activeCell="L55" sqref="L55"/>
    </sheetView>
  </sheetViews>
  <sheetFormatPr baseColWidth="10" defaultRowHeight="15" x14ac:dyDescent="0.25"/>
  <sheetData>
    <row r="1" spans="1:1" x14ac:dyDescent="0.25">
      <c r="A1" s="5" t="s">
        <v>388</v>
      </c>
    </row>
    <row r="3" spans="1:1" x14ac:dyDescent="0.25">
      <c r="A3" s="25" t="s">
        <v>693</v>
      </c>
    </row>
    <row r="4" spans="1:1" x14ac:dyDescent="0.25">
      <c r="A4" s="25"/>
    </row>
    <row r="5" spans="1:1" x14ac:dyDescent="0.25">
      <c r="A5" s="8" t="s">
        <v>694</v>
      </c>
    </row>
    <row r="6" spans="1:1" x14ac:dyDescent="0.25">
      <c r="A6" s="8" t="s">
        <v>695</v>
      </c>
    </row>
    <row r="7" spans="1:1" x14ac:dyDescent="0.25">
      <c r="A7" s="8" t="s">
        <v>696</v>
      </c>
    </row>
    <row r="8" spans="1:1" x14ac:dyDescent="0.25">
      <c r="A8" s="8" t="s">
        <v>697</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s="8"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698</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1" x14ac:dyDescent="0.25">
      <c r="A33" t="s">
        <v>688</v>
      </c>
    </row>
    <row r="34" spans="1:11" x14ac:dyDescent="0.25">
      <c r="A34" t="s">
        <v>689</v>
      </c>
    </row>
    <row r="35" spans="1:11" x14ac:dyDescent="0.25">
      <c r="A35" t="s">
        <v>690</v>
      </c>
    </row>
    <row r="36" spans="1:11" s="56" customFormat="1" x14ac:dyDescent="0.25">
      <c r="A36" s="56" t="s">
        <v>691</v>
      </c>
    </row>
    <row r="37" spans="1:11" s="56" customFormat="1" x14ac:dyDescent="0.25">
      <c r="A37" s="56" t="s">
        <v>699</v>
      </c>
    </row>
    <row r="38" spans="1:11" x14ac:dyDescent="0.25">
      <c r="A38" s="25"/>
    </row>
    <row r="39" spans="1:11" ht="27" customHeight="1" x14ac:dyDescent="0.25">
      <c r="A39" s="458" t="s">
        <v>700</v>
      </c>
      <c r="B39" s="458"/>
      <c r="C39" s="458"/>
      <c r="D39" s="458"/>
      <c r="E39" s="458"/>
      <c r="F39" s="458"/>
      <c r="G39" s="458"/>
      <c r="H39" s="458"/>
      <c r="I39" s="458"/>
      <c r="J39" s="458"/>
      <c r="K39" s="458"/>
    </row>
    <row r="40" spans="1:11" x14ac:dyDescent="0.25">
      <c r="A40" s="25"/>
    </row>
    <row r="41" spans="1:11" x14ac:dyDescent="0.25">
      <c r="A41" s="25" t="s">
        <v>701</v>
      </c>
    </row>
    <row r="42" spans="1:11" x14ac:dyDescent="0.25">
      <c r="A42" s="25"/>
    </row>
    <row r="43" spans="1:11" x14ac:dyDescent="0.25">
      <c r="A43" s="25" t="s">
        <v>389</v>
      </c>
    </row>
    <row r="44" spans="1:11" x14ac:dyDescent="0.25">
      <c r="A44" s="25"/>
    </row>
    <row r="45" spans="1:11" x14ac:dyDescent="0.25">
      <c r="A45" s="25" t="s">
        <v>390</v>
      </c>
    </row>
    <row r="46" spans="1:11" x14ac:dyDescent="0.25">
      <c r="A46" s="25"/>
    </row>
    <row r="47" spans="1:11" x14ac:dyDescent="0.25">
      <c r="A47" s="25" t="s">
        <v>391</v>
      </c>
    </row>
    <row r="48" spans="1:11" x14ac:dyDescent="0.25">
      <c r="A48" s="25"/>
    </row>
    <row r="49" spans="1:1" x14ac:dyDescent="0.25">
      <c r="A49" s="25" t="s">
        <v>392</v>
      </c>
    </row>
    <row r="50" spans="1:1" x14ac:dyDescent="0.25">
      <c r="A50" s="25"/>
    </row>
    <row r="51" spans="1:1" x14ac:dyDescent="0.25">
      <c r="A51" s="25" t="s">
        <v>823</v>
      </c>
    </row>
    <row r="52" spans="1:1" x14ac:dyDescent="0.25">
      <c r="A52" s="25"/>
    </row>
    <row r="53" spans="1:1" x14ac:dyDescent="0.25">
      <c r="A53" s="25" t="s">
        <v>824</v>
      </c>
    </row>
    <row r="54" spans="1:1" x14ac:dyDescent="0.25">
      <c r="A54" s="25"/>
    </row>
    <row r="55" spans="1:1" x14ac:dyDescent="0.25">
      <c r="A55" s="25" t="s">
        <v>702</v>
      </c>
    </row>
    <row r="56" spans="1:1" x14ac:dyDescent="0.25">
      <c r="A56" s="25"/>
    </row>
    <row r="57" spans="1:1" x14ac:dyDescent="0.25">
      <c r="A57" s="25" t="s">
        <v>393</v>
      </c>
    </row>
    <row r="58" spans="1:1" x14ac:dyDescent="0.25">
      <c r="A58" s="25"/>
    </row>
    <row r="59" spans="1:1" x14ac:dyDescent="0.25">
      <c r="A59" s="25" t="s">
        <v>394</v>
      </c>
    </row>
  </sheetData>
  <mergeCells count="1">
    <mergeCell ref="A39:K3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CD28"/>
  <sheetViews>
    <sheetView showGridLines="0" workbookViewId="0">
      <selection activeCell="F13" sqref="F13"/>
    </sheetView>
  </sheetViews>
  <sheetFormatPr baseColWidth="10" defaultRowHeight="15" x14ac:dyDescent="0.25"/>
  <cols>
    <col min="1" max="1" width="23" style="56" customWidth="1"/>
    <col min="2" max="2" width="30.140625" customWidth="1"/>
  </cols>
  <sheetData>
    <row r="1" spans="1:12" ht="39.75" customHeight="1" thickBot="1" x14ac:dyDescent="0.3">
      <c r="A1" s="57"/>
      <c r="B1" s="527" t="s">
        <v>677</v>
      </c>
      <c r="C1" s="528"/>
      <c r="D1" s="528"/>
      <c r="E1" s="528"/>
      <c r="F1" s="528"/>
      <c r="G1" s="528"/>
      <c r="H1" s="528"/>
      <c r="I1" s="528"/>
      <c r="J1" s="528"/>
      <c r="K1" s="528"/>
      <c r="L1" s="528"/>
    </row>
    <row r="2" spans="1:12" ht="28.5" customHeight="1" thickBot="1" x14ac:dyDescent="0.3">
      <c r="B2" s="163" t="s">
        <v>727</v>
      </c>
      <c r="C2" s="188" t="s">
        <v>2</v>
      </c>
      <c r="D2" s="206" t="s">
        <v>128</v>
      </c>
      <c r="E2" s="206" t="s">
        <v>142</v>
      </c>
      <c r="F2" s="206" t="s">
        <v>170</v>
      </c>
      <c r="G2" s="206" t="s">
        <v>192</v>
      </c>
      <c r="H2" s="206" t="s">
        <v>207</v>
      </c>
      <c r="I2" s="206" t="s">
        <v>217</v>
      </c>
      <c r="J2" s="206" t="s">
        <v>231</v>
      </c>
      <c r="K2" s="206" t="s">
        <v>249</v>
      </c>
      <c r="L2" s="207" t="s">
        <v>268</v>
      </c>
    </row>
    <row r="3" spans="1:12" x14ac:dyDescent="0.25">
      <c r="B3" s="1" t="s">
        <v>296</v>
      </c>
      <c r="C3" s="228">
        <v>13</v>
      </c>
      <c r="D3" s="68">
        <v>0</v>
      </c>
      <c r="E3" s="68">
        <v>1</v>
      </c>
      <c r="F3" s="68">
        <v>0</v>
      </c>
      <c r="G3" s="68">
        <v>0</v>
      </c>
      <c r="H3" s="68">
        <v>0</v>
      </c>
      <c r="I3" s="68">
        <v>0</v>
      </c>
      <c r="J3" s="68">
        <v>0</v>
      </c>
      <c r="K3" s="68">
        <v>0</v>
      </c>
      <c r="L3" s="178">
        <v>14</v>
      </c>
    </row>
    <row r="4" spans="1:12" x14ac:dyDescent="0.25">
      <c r="B4" s="2" t="s">
        <v>297</v>
      </c>
      <c r="C4" s="76">
        <v>66</v>
      </c>
      <c r="D4" s="77">
        <v>8</v>
      </c>
      <c r="E4" s="77">
        <v>170</v>
      </c>
      <c r="F4" s="77">
        <v>0</v>
      </c>
      <c r="G4" s="77">
        <v>0</v>
      </c>
      <c r="H4" s="77">
        <v>0</v>
      </c>
      <c r="I4" s="77">
        <v>0</v>
      </c>
      <c r="J4" s="77">
        <v>0</v>
      </c>
      <c r="K4" s="77">
        <v>58</v>
      </c>
      <c r="L4" s="78">
        <v>302</v>
      </c>
    </row>
    <row r="5" spans="1:12" x14ac:dyDescent="0.25">
      <c r="B5" s="2" t="s">
        <v>481</v>
      </c>
      <c r="C5" s="76">
        <v>9597</v>
      </c>
      <c r="D5" s="77">
        <v>776</v>
      </c>
      <c r="E5" s="77">
        <v>1587</v>
      </c>
      <c r="F5" s="77">
        <v>980</v>
      </c>
      <c r="G5" s="77">
        <v>1654</v>
      </c>
      <c r="H5" s="77">
        <v>1083</v>
      </c>
      <c r="I5" s="77">
        <v>3826</v>
      </c>
      <c r="J5" s="77">
        <v>589</v>
      </c>
      <c r="K5" s="77">
        <v>811</v>
      </c>
      <c r="L5" s="78">
        <v>20903</v>
      </c>
    </row>
    <row r="6" spans="1:12" x14ac:dyDescent="0.25">
      <c r="B6" s="2" t="s">
        <v>298</v>
      </c>
      <c r="C6" s="76">
        <v>1054</v>
      </c>
      <c r="D6" s="77">
        <v>10</v>
      </c>
      <c r="E6" s="77">
        <v>991</v>
      </c>
      <c r="F6" s="77">
        <v>114</v>
      </c>
      <c r="G6" s="77">
        <v>143</v>
      </c>
      <c r="H6" s="77">
        <v>98</v>
      </c>
      <c r="I6" s="77">
        <v>156</v>
      </c>
      <c r="J6" s="77">
        <v>16</v>
      </c>
      <c r="K6" s="77">
        <v>84</v>
      </c>
      <c r="L6" s="78">
        <v>2666</v>
      </c>
    </row>
    <row r="7" spans="1:12" x14ac:dyDescent="0.25">
      <c r="B7" s="2" t="s">
        <v>299</v>
      </c>
      <c r="C7" s="76">
        <v>275</v>
      </c>
      <c r="D7" s="77">
        <v>3</v>
      </c>
      <c r="E7" s="77">
        <v>19</v>
      </c>
      <c r="F7" s="77">
        <v>16</v>
      </c>
      <c r="G7" s="77">
        <v>0</v>
      </c>
      <c r="H7" s="77">
        <v>4</v>
      </c>
      <c r="I7" s="77">
        <v>0</v>
      </c>
      <c r="J7" s="77">
        <v>6</v>
      </c>
      <c r="K7" s="77">
        <v>11</v>
      </c>
      <c r="L7" s="78">
        <v>334</v>
      </c>
    </row>
    <row r="8" spans="1:12" x14ac:dyDescent="0.25">
      <c r="B8" s="2" t="s">
        <v>300</v>
      </c>
      <c r="C8" s="76">
        <v>1103</v>
      </c>
      <c r="D8" s="77">
        <v>90</v>
      </c>
      <c r="E8" s="77">
        <v>209</v>
      </c>
      <c r="F8" s="77">
        <v>38</v>
      </c>
      <c r="G8" s="77">
        <v>0</v>
      </c>
      <c r="H8" s="77">
        <v>187</v>
      </c>
      <c r="I8" s="77">
        <v>0</v>
      </c>
      <c r="J8" s="77">
        <v>0</v>
      </c>
      <c r="K8" s="77">
        <v>19</v>
      </c>
      <c r="L8" s="78">
        <v>1646</v>
      </c>
    </row>
    <row r="9" spans="1:12" x14ac:dyDescent="0.25">
      <c r="B9" s="2" t="s">
        <v>301</v>
      </c>
      <c r="C9" s="76">
        <v>29</v>
      </c>
      <c r="D9" s="77">
        <v>0</v>
      </c>
      <c r="E9" s="77">
        <v>0</v>
      </c>
      <c r="F9" s="77">
        <v>0</v>
      </c>
      <c r="G9" s="77">
        <v>0</v>
      </c>
      <c r="H9" s="77">
        <v>0</v>
      </c>
      <c r="I9" s="77">
        <v>0</v>
      </c>
      <c r="J9" s="77">
        <v>0</v>
      </c>
      <c r="K9" s="77">
        <v>5</v>
      </c>
      <c r="L9" s="78">
        <v>34</v>
      </c>
    </row>
    <row r="10" spans="1:12" x14ac:dyDescent="0.25">
      <c r="B10" s="2" t="s">
        <v>302</v>
      </c>
      <c r="C10" s="76">
        <v>1459</v>
      </c>
      <c r="D10" s="77">
        <v>150</v>
      </c>
      <c r="E10" s="77">
        <v>604</v>
      </c>
      <c r="F10" s="77">
        <v>151</v>
      </c>
      <c r="G10" s="77">
        <v>190</v>
      </c>
      <c r="H10" s="77">
        <v>266</v>
      </c>
      <c r="I10" s="77">
        <v>217</v>
      </c>
      <c r="J10" s="77">
        <v>212</v>
      </c>
      <c r="K10" s="77">
        <v>158</v>
      </c>
      <c r="L10" s="78">
        <v>3407</v>
      </c>
    </row>
    <row r="11" spans="1:12" x14ac:dyDescent="0.25">
      <c r="B11" s="2" t="s">
        <v>303</v>
      </c>
      <c r="C11" s="76">
        <v>493</v>
      </c>
      <c r="D11" s="77">
        <v>9</v>
      </c>
      <c r="E11" s="77">
        <v>157</v>
      </c>
      <c r="F11" s="77">
        <v>6</v>
      </c>
      <c r="G11" s="77">
        <v>0</v>
      </c>
      <c r="H11" s="77">
        <v>43</v>
      </c>
      <c r="I11" s="77">
        <v>8</v>
      </c>
      <c r="J11" s="77">
        <v>6</v>
      </c>
      <c r="K11" s="77">
        <v>69</v>
      </c>
      <c r="L11" s="78">
        <v>791</v>
      </c>
    </row>
    <row r="12" spans="1:12" x14ac:dyDescent="0.25">
      <c r="B12" s="2" t="s">
        <v>304</v>
      </c>
      <c r="C12" s="76">
        <v>5813</v>
      </c>
      <c r="D12" s="77">
        <v>1049</v>
      </c>
      <c r="E12" s="77">
        <v>1645</v>
      </c>
      <c r="F12" s="77">
        <v>839</v>
      </c>
      <c r="G12" s="77">
        <v>881</v>
      </c>
      <c r="H12" s="77">
        <v>1324</v>
      </c>
      <c r="I12" s="77">
        <v>846</v>
      </c>
      <c r="J12" s="77">
        <v>690</v>
      </c>
      <c r="K12" s="77">
        <v>1003</v>
      </c>
      <c r="L12" s="78">
        <v>14090</v>
      </c>
    </row>
    <row r="13" spans="1:12" x14ac:dyDescent="0.25">
      <c r="B13" s="2" t="s">
        <v>305</v>
      </c>
      <c r="C13" s="76">
        <v>8060</v>
      </c>
      <c r="D13" s="77">
        <v>2255</v>
      </c>
      <c r="E13" s="77">
        <v>9107</v>
      </c>
      <c r="F13" s="77">
        <v>1585</v>
      </c>
      <c r="G13" s="77">
        <v>1008</v>
      </c>
      <c r="H13" s="77">
        <v>1245</v>
      </c>
      <c r="I13" s="77">
        <v>1853</v>
      </c>
      <c r="J13" s="77">
        <v>1484</v>
      </c>
      <c r="K13" s="77">
        <v>2856</v>
      </c>
      <c r="L13" s="78">
        <v>29453</v>
      </c>
    </row>
    <row r="14" spans="1:12" x14ac:dyDescent="0.25">
      <c r="B14" s="2" t="s">
        <v>306</v>
      </c>
      <c r="C14" s="76">
        <v>2837</v>
      </c>
      <c r="D14" s="77">
        <v>1</v>
      </c>
      <c r="E14" s="77">
        <v>181</v>
      </c>
      <c r="F14" s="77">
        <v>0</v>
      </c>
      <c r="G14" s="77">
        <v>0</v>
      </c>
      <c r="H14" s="77">
        <v>0</v>
      </c>
      <c r="I14" s="77">
        <v>0</v>
      </c>
      <c r="J14" s="77">
        <v>0</v>
      </c>
      <c r="K14" s="77">
        <v>40</v>
      </c>
      <c r="L14" s="78">
        <v>3059</v>
      </c>
    </row>
    <row r="15" spans="1:12" x14ac:dyDescent="0.25">
      <c r="B15" s="2" t="s">
        <v>307</v>
      </c>
      <c r="C15" s="76">
        <v>267</v>
      </c>
      <c r="D15" s="77">
        <v>8</v>
      </c>
      <c r="E15" s="77">
        <v>188</v>
      </c>
      <c r="F15" s="77">
        <v>6</v>
      </c>
      <c r="G15" s="77">
        <v>0</v>
      </c>
      <c r="H15" s="77">
        <v>5</v>
      </c>
      <c r="I15" s="77">
        <v>4</v>
      </c>
      <c r="J15" s="77">
        <v>3</v>
      </c>
      <c r="K15" s="77">
        <v>12</v>
      </c>
      <c r="L15" s="78">
        <v>493</v>
      </c>
    </row>
    <row r="16" spans="1:12" x14ac:dyDescent="0.25">
      <c r="B16" s="2" t="s">
        <v>308</v>
      </c>
      <c r="C16" s="76">
        <v>4034</v>
      </c>
      <c r="D16" s="77">
        <v>140</v>
      </c>
      <c r="E16" s="77">
        <v>923</v>
      </c>
      <c r="F16" s="77">
        <v>171</v>
      </c>
      <c r="G16" s="77">
        <v>120</v>
      </c>
      <c r="H16" s="77">
        <v>353</v>
      </c>
      <c r="I16" s="77">
        <v>185</v>
      </c>
      <c r="J16" s="77">
        <v>192</v>
      </c>
      <c r="K16" s="77">
        <v>772</v>
      </c>
      <c r="L16" s="78">
        <v>6890</v>
      </c>
    </row>
    <row r="17" spans="2:82" x14ac:dyDescent="0.25">
      <c r="B17" s="2" t="s">
        <v>309</v>
      </c>
      <c r="C17" s="76">
        <v>399</v>
      </c>
      <c r="D17" s="77">
        <v>0</v>
      </c>
      <c r="E17" s="77">
        <v>9</v>
      </c>
      <c r="F17" s="77">
        <v>8</v>
      </c>
      <c r="G17" s="77">
        <v>3</v>
      </c>
      <c r="H17" s="77">
        <v>9</v>
      </c>
      <c r="I17" s="77">
        <v>86</v>
      </c>
      <c r="J17" s="77">
        <v>0</v>
      </c>
      <c r="K17" s="77">
        <v>37</v>
      </c>
      <c r="L17" s="78">
        <v>551</v>
      </c>
    </row>
    <row r="18" spans="2:82" x14ac:dyDescent="0.25">
      <c r="B18" s="2" t="s">
        <v>310</v>
      </c>
      <c r="C18" s="76">
        <v>2079</v>
      </c>
      <c r="D18" s="77">
        <v>26</v>
      </c>
      <c r="E18" s="77">
        <v>1185</v>
      </c>
      <c r="F18" s="77">
        <v>39</v>
      </c>
      <c r="G18" s="77">
        <v>0</v>
      </c>
      <c r="H18" s="77">
        <v>11</v>
      </c>
      <c r="I18" s="77">
        <v>84</v>
      </c>
      <c r="J18" s="77">
        <v>325</v>
      </c>
      <c r="K18" s="77">
        <v>242</v>
      </c>
      <c r="L18" s="78">
        <v>3991</v>
      </c>
    </row>
    <row r="19" spans="2:82" x14ac:dyDescent="0.25">
      <c r="B19" s="2" t="s">
        <v>311</v>
      </c>
      <c r="C19" s="76">
        <v>34</v>
      </c>
      <c r="D19" s="77">
        <v>0</v>
      </c>
      <c r="E19" s="77">
        <v>229</v>
      </c>
      <c r="F19" s="77">
        <v>0</v>
      </c>
      <c r="G19" s="77">
        <v>0</v>
      </c>
      <c r="H19" s="77">
        <v>0</v>
      </c>
      <c r="I19" s="77">
        <v>0</v>
      </c>
      <c r="J19" s="77">
        <v>0</v>
      </c>
      <c r="K19" s="77">
        <v>0</v>
      </c>
      <c r="L19" s="78">
        <v>263</v>
      </c>
    </row>
    <row r="20" spans="2:82" x14ac:dyDescent="0.25">
      <c r="B20" s="46" t="s">
        <v>312</v>
      </c>
      <c r="C20" s="76">
        <v>2</v>
      </c>
      <c r="D20" s="77">
        <v>0</v>
      </c>
      <c r="E20" s="77">
        <v>0</v>
      </c>
      <c r="F20" s="77">
        <v>0</v>
      </c>
      <c r="G20" s="77">
        <v>0</v>
      </c>
      <c r="H20" s="77">
        <v>0</v>
      </c>
      <c r="I20" s="77">
        <v>0</v>
      </c>
      <c r="J20" s="77">
        <v>0</v>
      </c>
      <c r="K20" s="77">
        <v>0</v>
      </c>
      <c r="L20" s="78">
        <v>2</v>
      </c>
    </row>
    <row r="21" spans="2:82" ht="15.75" thickBot="1" x14ac:dyDescent="0.3">
      <c r="B21" s="2" t="s">
        <v>313</v>
      </c>
      <c r="C21" s="76">
        <v>588</v>
      </c>
      <c r="D21" s="77">
        <v>36</v>
      </c>
      <c r="E21" s="77">
        <v>338</v>
      </c>
      <c r="F21" s="77">
        <v>22</v>
      </c>
      <c r="G21" s="77">
        <v>31</v>
      </c>
      <c r="H21" s="77">
        <v>75</v>
      </c>
      <c r="I21" s="77">
        <v>65</v>
      </c>
      <c r="J21" s="77">
        <v>28</v>
      </c>
      <c r="K21" s="77">
        <v>73</v>
      </c>
      <c r="L21" s="78">
        <v>1256</v>
      </c>
    </row>
    <row r="22" spans="2:82" ht="15.75" thickBot="1" x14ac:dyDescent="0.3">
      <c r="B22" s="82" t="s">
        <v>82</v>
      </c>
      <c r="C22" s="130">
        <v>38202</v>
      </c>
      <c r="D22" s="98">
        <v>4561</v>
      </c>
      <c r="E22" s="98">
        <v>17543</v>
      </c>
      <c r="F22" s="98">
        <v>3975</v>
      </c>
      <c r="G22" s="98">
        <v>4030</v>
      </c>
      <c r="H22" s="98">
        <v>4703</v>
      </c>
      <c r="I22" s="98">
        <v>7330</v>
      </c>
      <c r="J22" s="98">
        <v>3551</v>
      </c>
      <c r="K22" s="98">
        <v>6250</v>
      </c>
      <c r="L22" s="99">
        <v>90145</v>
      </c>
    </row>
    <row r="23" spans="2:82" s="56" customFormat="1" ht="15" customHeight="1" x14ac:dyDescent="0.25">
      <c r="B23" s="460" t="s">
        <v>705</v>
      </c>
      <c r="C23" s="460"/>
      <c r="D23" s="460"/>
      <c r="E23" s="460"/>
      <c r="F23" s="460"/>
      <c r="G23" s="460"/>
      <c r="H23" s="460"/>
      <c r="I23" s="460"/>
      <c r="J23" s="460"/>
      <c r="K23" s="460"/>
      <c r="L23" s="460"/>
      <c r="M23" s="460"/>
      <c r="N23" s="460"/>
      <c r="O23" s="460"/>
      <c r="P23" s="460"/>
      <c r="Q23" s="460"/>
      <c r="R23" s="460"/>
      <c r="S23" s="460"/>
      <c r="T23" s="460"/>
      <c r="U23" s="460"/>
      <c r="V23" s="460"/>
      <c r="W23" s="460"/>
      <c r="X23" s="460"/>
      <c r="Y23" s="460"/>
      <c r="Z23" s="460"/>
      <c r="AA23" s="460"/>
      <c r="AB23" s="460"/>
      <c r="AC23" s="460"/>
      <c r="AD23" s="460"/>
      <c r="AE23" s="460"/>
      <c r="AF23" s="460"/>
      <c r="AG23" s="460"/>
      <c r="AH23" s="460"/>
      <c r="AI23" s="460"/>
      <c r="AJ23" s="460"/>
      <c r="AK23" s="460"/>
      <c r="AL23" s="460"/>
      <c r="AM23" s="460"/>
      <c r="AN23" s="460"/>
      <c r="AO23" s="460"/>
      <c r="AP23" s="460"/>
      <c r="AQ23" s="460"/>
      <c r="AR23" s="460"/>
      <c r="AS23" s="460"/>
      <c r="AT23" s="460"/>
      <c r="AU23" s="460"/>
      <c r="AV23" s="460"/>
      <c r="AW23" s="460"/>
      <c r="AX23" s="460"/>
      <c r="AY23" s="460"/>
      <c r="AZ23" s="460"/>
      <c r="BA23" s="460"/>
      <c r="BB23" s="460"/>
      <c r="BC23" s="460"/>
      <c r="BD23" s="460"/>
      <c r="BE23" s="460"/>
      <c r="BF23" s="460"/>
      <c r="BG23" s="460"/>
      <c r="BH23" s="460"/>
      <c r="BI23" s="460"/>
      <c r="BJ23" s="460"/>
      <c r="BK23" s="460"/>
      <c r="BL23" s="460"/>
      <c r="BM23" s="460"/>
      <c r="BN23" s="460"/>
      <c r="BO23" s="460"/>
      <c r="BP23" s="460"/>
      <c r="BQ23" s="460"/>
      <c r="BR23" s="460"/>
      <c r="BS23" s="460"/>
      <c r="BT23" s="460"/>
      <c r="BU23" s="460"/>
      <c r="BV23" s="460"/>
      <c r="BW23" s="460"/>
      <c r="BX23" s="460"/>
      <c r="BY23" s="460"/>
      <c r="BZ23" s="460"/>
      <c r="CA23" s="460"/>
      <c r="CB23" s="460"/>
      <c r="CC23" s="460"/>
      <c r="CD23" s="460"/>
    </row>
    <row r="24" spans="2:82" s="56" customFormat="1" x14ac:dyDescent="0.25">
      <c r="B24" s="65" t="s">
        <v>654</v>
      </c>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row>
    <row r="25" spans="2:82" s="56" customFormat="1" x14ac:dyDescent="0.25">
      <c r="B25" s="65" t="s">
        <v>706</v>
      </c>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row>
    <row r="26" spans="2:82" s="56" customFormat="1" x14ac:dyDescent="0.25">
      <c r="B26" s="65" t="s">
        <v>749</v>
      </c>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row>
    <row r="27" spans="2:82" s="56" customFormat="1" x14ac:dyDescent="0.2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row>
    <row r="28" spans="2:82" s="56" customFormat="1" x14ac:dyDescent="0.25">
      <c r="B28" s="65" t="s">
        <v>543</v>
      </c>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row>
  </sheetData>
  <sortState xmlns:xlrd2="http://schemas.microsoft.com/office/spreadsheetml/2017/richdata2" ref="B3:L21">
    <sortCondition ref="B3:B21"/>
  </sortState>
  <mergeCells count="2">
    <mergeCell ref="B1:L1"/>
    <mergeCell ref="B23:CD2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D236"/>
  <sheetViews>
    <sheetView showGridLines="0" workbookViewId="0">
      <selection activeCell="C9" sqref="C9"/>
    </sheetView>
  </sheetViews>
  <sheetFormatPr baseColWidth="10" defaultRowHeight="15" x14ac:dyDescent="0.25"/>
  <cols>
    <col min="1" max="1" width="11.42578125" style="56"/>
    <col min="2" max="2" width="49.28515625" customWidth="1"/>
    <col min="3" max="3" width="18.42578125" customWidth="1"/>
    <col min="4" max="4" width="18.42578125" style="49" customWidth="1"/>
    <col min="5" max="5" width="15.7109375" customWidth="1"/>
  </cols>
  <sheetData>
    <row r="1" spans="2:5" x14ac:dyDescent="0.25">
      <c r="B1" s="505" t="s">
        <v>678</v>
      </c>
      <c r="C1" s="505"/>
      <c r="D1" s="505"/>
      <c r="E1" s="505"/>
    </row>
    <row r="2" spans="2:5" ht="32.25" customHeight="1" thickBot="1" x14ac:dyDescent="0.3">
      <c r="B2" s="505"/>
      <c r="C2" s="505"/>
      <c r="D2" s="505"/>
      <c r="E2" s="505"/>
    </row>
    <row r="3" spans="2:5" ht="26.25" customHeight="1" thickBot="1" x14ac:dyDescent="0.3">
      <c r="B3" s="163" t="s">
        <v>83</v>
      </c>
      <c r="C3" s="84" t="s">
        <v>314</v>
      </c>
      <c r="D3" s="84" t="s">
        <v>315</v>
      </c>
      <c r="E3" s="87" t="s">
        <v>268</v>
      </c>
    </row>
    <row r="4" spans="2:5" x14ac:dyDescent="0.25">
      <c r="B4" s="4" t="s">
        <v>2</v>
      </c>
      <c r="C4" s="74">
        <v>13550</v>
      </c>
      <c r="D4" s="74">
        <v>15633</v>
      </c>
      <c r="E4" s="75">
        <v>29183</v>
      </c>
    </row>
    <row r="5" spans="2:5" x14ac:dyDescent="0.25">
      <c r="B5" s="6" t="s">
        <v>3</v>
      </c>
      <c r="C5" s="74">
        <v>6055</v>
      </c>
      <c r="D5" s="74">
        <v>7506</v>
      </c>
      <c r="E5" s="75">
        <v>13561</v>
      </c>
    </row>
    <row r="6" spans="2:5" x14ac:dyDescent="0.25">
      <c r="B6" s="7" t="s">
        <v>98</v>
      </c>
      <c r="C6" s="77">
        <v>24</v>
      </c>
      <c r="D6" s="77">
        <v>101</v>
      </c>
      <c r="E6" s="78">
        <v>125</v>
      </c>
    </row>
    <row r="7" spans="2:5" x14ac:dyDescent="0.25">
      <c r="B7" s="7" t="s">
        <v>4</v>
      </c>
      <c r="C7" s="77">
        <v>0</v>
      </c>
      <c r="D7" s="77">
        <v>0</v>
      </c>
      <c r="E7" s="78">
        <v>0</v>
      </c>
    </row>
    <row r="8" spans="2:5" x14ac:dyDescent="0.25">
      <c r="B8" s="7" t="s">
        <v>5</v>
      </c>
      <c r="C8" s="77">
        <v>0</v>
      </c>
      <c r="D8" s="77">
        <v>0</v>
      </c>
      <c r="E8" s="78">
        <v>0</v>
      </c>
    </row>
    <row r="9" spans="2:5" s="56" customFormat="1" x14ac:dyDescent="0.25">
      <c r="B9" s="7" t="s">
        <v>721</v>
      </c>
      <c r="C9" s="77">
        <v>770</v>
      </c>
      <c r="D9" s="77">
        <v>265</v>
      </c>
      <c r="E9" s="78">
        <v>1035</v>
      </c>
    </row>
    <row r="10" spans="2:5" x14ac:dyDescent="0.25">
      <c r="B10" s="7" t="s">
        <v>99</v>
      </c>
      <c r="C10" s="77">
        <v>842</v>
      </c>
      <c r="D10" s="77">
        <v>888</v>
      </c>
      <c r="E10" s="78">
        <v>1730</v>
      </c>
    </row>
    <row r="11" spans="2:5" x14ac:dyDescent="0.25">
      <c r="B11" s="7" t="s">
        <v>100</v>
      </c>
      <c r="C11" s="77">
        <v>674</v>
      </c>
      <c r="D11" s="77">
        <v>1100</v>
      </c>
      <c r="E11" s="78">
        <v>1774</v>
      </c>
    </row>
    <row r="12" spans="2:5" x14ac:dyDescent="0.25">
      <c r="B12" s="7" t="s">
        <v>101</v>
      </c>
      <c r="C12" s="77">
        <v>1371</v>
      </c>
      <c r="D12" s="77">
        <v>2321</v>
      </c>
      <c r="E12" s="78">
        <v>3692</v>
      </c>
    </row>
    <row r="13" spans="2:5" x14ac:dyDescent="0.25">
      <c r="B13" s="7" t="s">
        <v>102</v>
      </c>
      <c r="C13" s="77">
        <v>246</v>
      </c>
      <c r="D13" s="77">
        <v>558</v>
      </c>
      <c r="E13" s="78">
        <v>804</v>
      </c>
    </row>
    <row r="14" spans="2:5" x14ac:dyDescent="0.25">
      <c r="B14" s="7" t="s">
        <v>103</v>
      </c>
      <c r="C14" s="77">
        <v>0</v>
      </c>
      <c r="D14" s="77">
        <v>0</v>
      </c>
      <c r="E14" s="78">
        <v>0</v>
      </c>
    </row>
    <row r="15" spans="2:5" x14ac:dyDescent="0.25">
      <c r="B15" s="7" t="s">
        <v>6</v>
      </c>
      <c r="C15" s="77">
        <v>0</v>
      </c>
      <c r="D15" s="77">
        <v>0</v>
      </c>
      <c r="E15" s="78">
        <v>0</v>
      </c>
    </row>
    <row r="16" spans="2:5" x14ac:dyDescent="0.25">
      <c r="B16" s="7" t="s">
        <v>104</v>
      </c>
      <c r="C16" s="77">
        <v>384</v>
      </c>
      <c r="D16" s="77">
        <v>426</v>
      </c>
      <c r="E16" s="78">
        <v>810</v>
      </c>
    </row>
    <row r="17" spans="2:5" x14ac:dyDescent="0.25">
      <c r="B17" s="7" t="s">
        <v>105</v>
      </c>
      <c r="C17" s="77">
        <v>301</v>
      </c>
      <c r="D17" s="77">
        <v>172</v>
      </c>
      <c r="E17" s="78">
        <v>473</v>
      </c>
    </row>
    <row r="18" spans="2:5" x14ac:dyDescent="0.25">
      <c r="B18" s="7" t="s">
        <v>106</v>
      </c>
      <c r="C18" s="77">
        <v>238</v>
      </c>
      <c r="D18" s="77">
        <v>856</v>
      </c>
      <c r="E18" s="78">
        <v>1094</v>
      </c>
    </row>
    <row r="19" spans="2:5" x14ac:dyDescent="0.25">
      <c r="B19" s="7" t="s">
        <v>107</v>
      </c>
      <c r="C19" s="77">
        <v>1205</v>
      </c>
      <c r="D19" s="77">
        <v>819</v>
      </c>
      <c r="E19" s="78">
        <v>2024</v>
      </c>
    </row>
    <row r="20" spans="2:5" x14ac:dyDescent="0.25">
      <c r="B20" s="7" t="s">
        <v>7</v>
      </c>
      <c r="C20" s="77">
        <v>0</v>
      </c>
      <c r="D20" s="77">
        <v>0</v>
      </c>
      <c r="E20" s="78">
        <v>0</v>
      </c>
    </row>
    <row r="21" spans="2:5" x14ac:dyDescent="0.25">
      <c r="B21" s="7" t="s">
        <v>8</v>
      </c>
      <c r="C21" s="77">
        <v>0</v>
      </c>
      <c r="D21" s="77">
        <v>0</v>
      </c>
      <c r="E21" s="78">
        <v>0</v>
      </c>
    </row>
    <row r="22" spans="2:5" s="5" customFormat="1" x14ac:dyDescent="0.25">
      <c r="B22" s="6" t="s">
        <v>9</v>
      </c>
      <c r="C22" s="74">
        <v>804</v>
      </c>
      <c r="D22" s="74">
        <v>673</v>
      </c>
      <c r="E22" s="75">
        <v>1477</v>
      </c>
    </row>
    <row r="23" spans="2:5" x14ac:dyDescent="0.25">
      <c r="B23" s="7" t="s">
        <v>108</v>
      </c>
      <c r="C23" s="77">
        <v>318</v>
      </c>
      <c r="D23" s="77">
        <v>30</v>
      </c>
      <c r="E23" s="78">
        <v>348</v>
      </c>
    </row>
    <row r="24" spans="2:5" x14ac:dyDescent="0.25">
      <c r="B24" s="7" t="s">
        <v>109</v>
      </c>
      <c r="C24" s="77">
        <v>95</v>
      </c>
      <c r="D24" s="77">
        <v>186</v>
      </c>
      <c r="E24" s="78">
        <v>281</v>
      </c>
    </row>
    <row r="25" spans="2:5" x14ac:dyDescent="0.25">
      <c r="B25" s="7" t="s">
        <v>110</v>
      </c>
      <c r="C25" s="77">
        <v>236</v>
      </c>
      <c r="D25" s="77">
        <v>390</v>
      </c>
      <c r="E25" s="78">
        <v>626</v>
      </c>
    </row>
    <row r="26" spans="2:5" x14ac:dyDescent="0.25">
      <c r="B26" s="7" t="s">
        <v>111</v>
      </c>
      <c r="C26" s="77">
        <v>155</v>
      </c>
      <c r="D26" s="77">
        <v>67</v>
      </c>
      <c r="E26" s="78">
        <v>222</v>
      </c>
    </row>
    <row r="27" spans="2:5" s="5" customFormat="1" x14ac:dyDescent="0.25">
      <c r="B27" s="6" t="s">
        <v>10</v>
      </c>
      <c r="C27" s="74">
        <v>6691</v>
      </c>
      <c r="D27" s="74">
        <v>7454</v>
      </c>
      <c r="E27" s="75">
        <v>14145</v>
      </c>
    </row>
    <row r="28" spans="2:5" x14ac:dyDescent="0.25">
      <c r="B28" s="7" t="s">
        <v>112</v>
      </c>
      <c r="C28" s="77">
        <v>261</v>
      </c>
      <c r="D28" s="77">
        <v>697</v>
      </c>
      <c r="E28" s="78">
        <v>958</v>
      </c>
    </row>
    <row r="29" spans="2:5" x14ac:dyDescent="0.25">
      <c r="B29" s="7" t="s">
        <v>11</v>
      </c>
      <c r="C29" s="77">
        <v>0</v>
      </c>
      <c r="D29" s="77">
        <v>0</v>
      </c>
      <c r="E29" s="78">
        <v>0</v>
      </c>
    </row>
    <row r="30" spans="2:5" x14ac:dyDescent="0.25">
      <c r="B30" s="7" t="s">
        <v>113</v>
      </c>
      <c r="C30" s="77">
        <v>24</v>
      </c>
      <c r="D30" s="77">
        <v>42</v>
      </c>
      <c r="E30" s="78">
        <v>66</v>
      </c>
    </row>
    <row r="31" spans="2:5" x14ac:dyDescent="0.25">
      <c r="B31" s="7" t="s">
        <v>114</v>
      </c>
      <c r="C31" s="77">
        <v>0</v>
      </c>
      <c r="D31" s="77">
        <v>0</v>
      </c>
      <c r="E31" s="78">
        <v>0</v>
      </c>
    </row>
    <row r="32" spans="2:5" x14ac:dyDescent="0.25">
      <c r="B32" s="7" t="s">
        <v>115</v>
      </c>
      <c r="C32" s="77">
        <v>851</v>
      </c>
      <c r="D32" s="77">
        <v>756</v>
      </c>
      <c r="E32" s="78">
        <v>1607</v>
      </c>
    </row>
    <row r="33" spans="2:5" x14ac:dyDescent="0.25">
      <c r="B33" s="7" t="s">
        <v>116</v>
      </c>
      <c r="C33" s="77">
        <v>1207</v>
      </c>
      <c r="D33" s="77">
        <v>992</v>
      </c>
      <c r="E33" s="78">
        <v>2199</v>
      </c>
    </row>
    <row r="34" spans="2:5" x14ac:dyDescent="0.25">
      <c r="B34" s="7" t="s">
        <v>117</v>
      </c>
      <c r="C34" s="77">
        <v>100</v>
      </c>
      <c r="D34" s="77">
        <v>351</v>
      </c>
      <c r="E34" s="78">
        <v>451</v>
      </c>
    </row>
    <row r="35" spans="2:5" x14ac:dyDescent="0.25">
      <c r="B35" s="7" t="s">
        <v>118</v>
      </c>
      <c r="C35" s="77">
        <v>940</v>
      </c>
      <c r="D35" s="77">
        <v>1030</v>
      </c>
      <c r="E35" s="78">
        <v>1970</v>
      </c>
    </row>
    <row r="36" spans="2:5" x14ac:dyDescent="0.25">
      <c r="B36" s="7" t="s">
        <v>119</v>
      </c>
      <c r="C36" s="77">
        <v>287</v>
      </c>
      <c r="D36" s="77">
        <v>410</v>
      </c>
      <c r="E36" s="78">
        <v>697</v>
      </c>
    </row>
    <row r="37" spans="2:5" x14ac:dyDescent="0.25">
      <c r="B37" s="7" t="s">
        <v>120</v>
      </c>
      <c r="C37" s="77">
        <v>0</v>
      </c>
      <c r="D37" s="77">
        <v>0</v>
      </c>
      <c r="E37" s="78">
        <v>0</v>
      </c>
    </row>
    <row r="38" spans="2:5" x14ac:dyDescent="0.25">
      <c r="B38" s="7" t="s">
        <v>121</v>
      </c>
      <c r="C38" s="77">
        <v>749</v>
      </c>
      <c r="D38" s="77">
        <v>674</v>
      </c>
      <c r="E38" s="78">
        <v>1423</v>
      </c>
    </row>
    <row r="39" spans="2:5" x14ac:dyDescent="0.25">
      <c r="B39" s="7" t="s">
        <v>122</v>
      </c>
      <c r="C39" s="77">
        <v>213</v>
      </c>
      <c r="D39" s="77">
        <v>157</v>
      </c>
      <c r="E39" s="78">
        <v>370</v>
      </c>
    </row>
    <row r="40" spans="2:5" x14ac:dyDescent="0.25">
      <c r="B40" s="7" t="s">
        <v>123</v>
      </c>
      <c r="C40" s="77">
        <v>536</v>
      </c>
      <c r="D40" s="77">
        <v>343</v>
      </c>
      <c r="E40" s="78">
        <v>879</v>
      </c>
    </row>
    <row r="41" spans="2:5" x14ac:dyDescent="0.25">
      <c r="B41" s="7" t="s">
        <v>124</v>
      </c>
      <c r="C41" s="77">
        <v>370</v>
      </c>
      <c r="D41" s="77">
        <v>530</v>
      </c>
      <c r="E41" s="78">
        <v>900</v>
      </c>
    </row>
    <row r="42" spans="2:5" x14ac:dyDescent="0.25">
      <c r="B42" s="7" t="s">
        <v>125</v>
      </c>
      <c r="C42" s="77">
        <v>0</v>
      </c>
      <c r="D42" s="77">
        <v>0</v>
      </c>
      <c r="E42" s="78">
        <v>0</v>
      </c>
    </row>
    <row r="43" spans="2:5" x14ac:dyDescent="0.25">
      <c r="B43" s="7" t="s">
        <v>126</v>
      </c>
      <c r="C43" s="77">
        <v>921</v>
      </c>
      <c r="D43" s="77">
        <v>994</v>
      </c>
      <c r="E43" s="78">
        <v>1915</v>
      </c>
    </row>
    <row r="44" spans="2:5" x14ac:dyDescent="0.25">
      <c r="B44" s="7" t="s">
        <v>127</v>
      </c>
      <c r="C44" s="77">
        <v>232</v>
      </c>
      <c r="D44" s="77">
        <v>478</v>
      </c>
      <c r="E44" s="78">
        <v>710</v>
      </c>
    </row>
    <row r="45" spans="2:5" s="5" customFormat="1" x14ac:dyDescent="0.25">
      <c r="B45" s="6" t="s">
        <v>128</v>
      </c>
      <c r="C45" s="74">
        <v>3535</v>
      </c>
      <c r="D45" s="74">
        <v>3730</v>
      </c>
      <c r="E45" s="75">
        <v>7265</v>
      </c>
    </row>
    <row r="46" spans="2:5" s="5" customFormat="1" x14ac:dyDescent="0.25">
      <c r="B46" s="6" t="s">
        <v>12</v>
      </c>
      <c r="C46" s="74">
        <v>658</v>
      </c>
      <c r="D46" s="74">
        <v>479</v>
      </c>
      <c r="E46" s="75">
        <v>1137</v>
      </c>
    </row>
    <row r="47" spans="2:5" x14ac:dyDescent="0.25">
      <c r="B47" s="7" t="s">
        <v>129</v>
      </c>
      <c r="C47" s="77">
        <v>143</v>
      </c>
      <c r="D47" s="77">
        <v>153</v>
      </c>
      <c r="E47" s="78">
        <v>296</v>
      </c>
    </row>
    <row r="48" spans="2:5" x14ac:dyDescent="0.25">
      <c r="B48" s="7" t="s">
        <v>130</v>
      </c>
      <c r="C48" s="77">
        <v>287</v>
      </c>
      <c r="D48" s="77">
        <v>250</v>
      </c>
      <c r="E48" s="78">
        <v>537</v>
      </c>
    </row>
    <row r="49" spans="2:5" x14ac:dyDescent="0.25">
      <c r="B49" s="7" t="s">
        <v>131</v>
      </c>
      <c r="C49" s="77">
        <v>228</v>
      </c>
      <c r="D49" s="77">
        <v>76</v>
      </c>
      <c r="E49" s="78">
        <v>304</v>
      </c>
    </row>
    <row r="50" spans="2:5" s="5" customFormat="1" x14ac:dyDescent="0.25">
      <c r="B50" s="6" t="s">
        <v>13</v>
      </c>
      <c r="C50" s="74">
        <v>2495</v>
      </c>
      <c r="D50" s="74">
        <v>3066</v>
      </c>
      <c r="E50" s="75">
        <v>5561</v>
      </c>
    </row>
    <row r="51" spans="2:5" x14ac:dyDescent="0.25">
      <c r="B51" s="7" t="s">
        <v>132</v>
      </c>
      <c r="C51" s="77">
        <v>319</v>
      </c>
      <c r="D51" s="77">
        <v>336</v>
      </c>
      <c r="E51" s="78">
        <v>655</v>
      </c>
    </row>
    <row r="52" spans="2:5" x14ac:dyDescent="0.25">
      <c r="B52" s="7" t="s">
        <v>133</v>
      </c>
      <c r="C52" s="77">
        <v>401</v>
      </c>
      <c r="D52" s="77">
        <v>856</v>
      </c>
      <c r="E52" s="78">
        <v>1257</v>
      </c>
    </row>
    <row r="53" spans="2:5" x14ac:dyDescent="0.25">
      <c r="B53" s="7" t="s">
        <v>134</v>
      </c>
      <c r="C53" s="77">
        <v>270</v>
      </c>
      <c r="D53" s="77">
        <v>165</v>
      </c>
      <c r="E53" s="78">
        <v>435</v>
      </c>
    </row>
    <row r="54" spans="2:5" x14ac:dyDescent="0.25">
      <c r="B54" s="7" t="s">
        <v>135</v>
      </c>
      <c r="C54" s="77">
        <v>115</v>
      </c>
      <c r="D54" s="77">
        <v>656</v>
      </c>
      <c r="E54" s="78">
        <v>771</v>
      </c>
    </row>
    <row r="55" spans="2:5" x14ac:dyDescent="0.25">
      <c r="B55" s="7" t="s">
        <v>136</v>
      </c>
      <c r="C55" s="77">
        <v>559</v>
      </c>
      <c r="D55" s="77">
        <v>377</v>
      </c>
      <c r="E55" s="78">
        <v>936</v>
      </c>
    </row>
    <row r="56" spans="2:5" x14ac:dyDescent="0.25">
      <c r="B56" s="7" t="s">
        <v>137</v>
      </c>
      <c r="C56" s="77">
        <v>99</v>
      </c>
      <c r="D56" s="77">
        <v>225</v>
      </c>
      <c r="E56" s="78">
        <v>324</v>
      </c>
    </row>
    <row r="57" spans="2:5" x14ac:dyDescent="0.25">
      <c r="B57" s="7" t="s">
        <v>138</v>
      </c>
      <c r="C57" s="77">
        <v>128</v>
      </c>
      <c r="D57" s="77">
        <v>104</v>
      </c>
      <c r="E57" s="78">
        <v>232</v>
      </c>
    </row>
    <row r="58" spans="2:5" x14ac:dyDescent="0.25">
      <c r="B58" s="7" t="s">
        <v>139</v>
      </c>
      <c r="C58" s="77">
        <v>152</v>
      </c>
      <c r="D58" s="77">
        <v>66</v>
      </c>
      <c r="E58" s="78">
        <v>218</v>
      </c>
    </row>
    <row r="59" spans="2:5" x14ac:dyDescent="0.25">
      <c r="B59" s="7" t="s">
        <v>140</v>
      </c>
      <c r="C59" s="77">
        <v>184</v>
      </c>
      <c r="D59" s="77">
        <v>147</v>
      </c>
      <c r="E59" s="78">
        <v>331</v>
      </c>
    </row>
    <row r="60" spans="2:5" x14ac:dyDescent="0.25">
      <c r="B60" s="7" t="s">
        <v>141</v>
      </c>
      <c r="C60" s="77">
        <v>268</v>
      </c>
      <c r="D60" s="77">
        <v>134</v>
      </c>
      <c r="E60" s="78">
        <v>402</v>
      </c>
    </row>
    <row r="61" spans="2:5" s="5" customFormat="1" x14ac:dyDescent="0.25">
      <c r="B61" s="6" t="s">
        <v>14</v>
      </c>
      <c r="C61" s="74">
        <v>382</v>
      </c>
      <c r="D61" s="74">
        <v>185</v>
      </c>
      <c r="E61" s="75">
        <v>567</v>
      </c>
    </row>
    <row r="62" spans="2:5" x14ac:dyDescent="0.25">
      <c r="B62" s="7" t="s">
        <v>15</v>
      </c>
      <c r="C62" s="77">
        <v>102</v>
      </c>
      <c r="D62" s="77">
        <v>68</v>
      </c>
      <c r="E62" s="78">
        <v>170</v>
      </c>
    </row>
    <row r="63" spans="2:5" x14ac:dyDescent="0.25">
      <c r="B63" s="7" t="s">
        <v>16</v>
      </c>
      <c r="C63" s="77">
        <v>280</v>
      </c>
      <c r="D63" s="77">
        <v>117</v>
      </c>
      <c r="E63" s="78">
        <v>397</v>
      </c>
    </row>
    <row r="64" spans="2:5" s="5" customFormat="1" x14ac:dyDescent="0.25">
      <c r="B64" s="6" t="s">
        <v>142</v>
      </c>
      <c r="C64" s="74">
        <v>10130</v>
      </c>
      <c r="D64" s="74">
        <v>11837</v>
      </c>
      <c r="E64" s="75">
        <v>21967</v>
      </c>
    </row>
    <row r="65" spans="2:5" s="5" customFormat="1" x14ac:dyDescent="0.25">
      <c r="B65" s="6" t="s">
        <v>17</v>
      </c>
      <c r="C65" s="74">
        <v>1319</v>
      </c>
      <c r="D65" s="74">
        <v>1115</v>
      </c>
      <c r="E65" s="75">
        <v>2434</v>
      </c>
    </row>
    <row r="66" spans="2:5" x14ac:dyDescent="0.25">
      <c r="B66" s="7" t="s">
        <v>143</v>
      </c>
      <c r="C66" s="77">
        <v>104</v>
      </c>
      <c r="D66" s="77">
        <v>84</v>
      </c>
      <c r="E66" s="78">
        <v>188</v>
      </c>
    </row>
    <row r="67" spans="2:5" x14ac:dyDescent="0.25">
      <c r="B67" s="7" t="s">
        <v>144</v>
      </c>
      <c r="C67" s="77">
        <v>138</v>
      </c>
      <c r="D67" s="77">
        <v>100</v>
      </c>
      <c r="E67" s="78">
        <v>238</v>
      </c>
    </row>
    <row r="68" spans="2:5" x14ac:dyDescent="0.25">
      <c r="B68" s="7" t="s">
        <v>145</v>
      </c>
      <c r="C68" s="77">
        <v>0</v>
      </c>
      <c r="D68" s="77">
        <v>0</v>
      </c>
      <c r="E68" s="78">
        <v>0</v>
      </c>
    </row>
    <row r="69" spans="2:5" x14ac:dyDescent="0.25">
      <c r="B69" s="7" t="s">
        <v>146</v>
      </c>
      <c r="C69" s="77">
        <v>210</v>
      </c>
      <c r="D69" s="77">
        <v>76</v>
      </c>
      <c r="E69" s="78">
        <v>286</v>
      </c>
    </row>
    <row r="70" spans="2:5" x14ac:dyDescent="0.25">
      <c r="B70" s="7" t="s">
        <v>147</v>
      </c>
      <c r="C70" s="77">
        <v>867</v>
      </c>
      <c r="D70" s="77">
        <v>855</v>
      </c>
      <c r="E70" s="78">
        <v>1722</v>
      </c>
    </row>
    <row r="71" spans="2:5" s="5" customFormat="1" x14ac:dyDescent="0.25">
      <c r="B71" s="6" t="s">
        <v>18</v>
      </c>
      <c r="C71" s="74">
        <v>1847</v>
      </c>
      <c r="D71" s="74">
        <v>605</v>
      </c>
      <c r="E71" s="75">
        <v>2452</v>
      </c>
    </row>
    <row r="72" spans="2:5" x14ac:dyDescent="0.25">
      <c r="B72" s="7" t="s">
        <v>148</v>
      </c>
      <c r="C72" s="77">
        <v>77</v>
      </c>
      <c r="D72" s="77">
        <v>11</v>
      </c>
      <c r="E72" s="78">
        <v>88</v>
      </c>
    </row>
    <row r="73" spans="2:5" x14ac:dyDescent="0.25">
      <c r="B73" s="7" t="s">
        <v>149</v>
      </c>
      <c r="C73" s="77">
        <v>233</v>
      </c>
      <c r="D73" s="77">
        <v>216</v>
      </c>
      <c r="E73" s="78">
        <v>449</v>
      </c>
    </row>
    <row r="74" spans="2:5" x14ac:dyDescent="0.25">
      <c r="B74" s="7" t="s">
        <v>150</v>
      </c>
      <c r="C74" s="77">
        <v>46</v>
      </c>
      <c r="D74" s="77">
        <v>34</v>
      </c>
      <c r="E74" s="78">
        <v>80</v>
      </c>
    </row>
    <row r="75" spans="2:5" x14ac:dyDescent="0.25">
      <c r="B75" s="7" t="s">
        <v>151</v>
      </c>
      <c r="C75" s="77">
        <v>241</v>
      </c>
      <c r="D75" s="77">
        <v>79</v>
      </c>
      <c r="E75" s="78">
        <v>320</v>
      </c>
    </row>
    <row r="76" spans="2:5" x14ac:dyDescent="0.25">
      <c r="B76" s="7" t="s">
        <v>152</v>
      </c>
      <c r="C76" s="77">
        <v>174</v>
      </c>
      <c r="D76" s="77">
        <v>44</v>
      </c>
      <c r="E76" s="78">
        <v>218</v>
      </c>
    </row>
    <row r="77" spans="2:5" x14ac:dyDescent="0.25">
      <c r="B77" s="7" t="s">
        <v>153</v>
      </c>
      <c r="C77" s="77">
        <v>170</v>
      </c>
      <c r="D77" s="77">
        <v>59</v>
      </c>
      <c r="E77" s="78">
        <v>229</v>
      </c>
    </row>
    <row r="78" spans="2:5" x14ac:dyDescent="0.25">
      <c r="B78" s="7" t="s">
        <v>154</v>
      </c>
      <c r="C78" s="77">
        <v>815</v>
      </c>
      <c r="D78" s="77">
        <v>0</v>
      </c>
      <c r="E78" s="78">
        <v>815</v>
      </c>
    </row>
    <row r="79" spans="2:5" x14ac:dyDescent="0.25">
      <c r="B79" s="7" t="s">
        <v>155</v>
      </c>
      <c r="C79" s="77">
        <v>91</v>
      </c>
      <c r="D79" s="77">
        <v>162</v>
      </c>
      <c r="E79" s="78">
        <v>253</v>
      </c>
    </row>
    <row r="80" spans="2:5" s="5" customFormat="1" x14ac:dyDescent="0.25">
      <c r="B80" s="6" t="s">
        <v>19</v>
      </c>
      <c r="C80" s="74">
        <v>6964</v>
      </c>
      <c r="D80" s="74">
        <v>10117</v>
      </c>
      <c r="E80" s="75">
        <v>17081</v>
      </c>
    </row>
    <row r="81" spans="2:5" x14ac:dyDescent="0.25">
      <c r="B81" s="7" t="s">
        <v>156</v>
      </c>
      <c r="C81" s="77">
        <v>189</v>
      </c>
      <c r="D81" s="77">
        <v>64</v>
      </c>
      <c r="E81" s="78">
        <v>253</v>
      </c>
    </row>
    <row r="82" spans="2:5" x14ac:dyDescent="0.25">
      <c r="B82" s="7" t="s">
        <v>157</v>
      </c>
      <c r="C82" s="77">
        <v>516</v>
      </c>
      <c r="D82" s="77">
        <v>934</v>
      </c>
      <c r="E82" s="78">
        <v>1450</v>
      </c>
    </row>
    <row r="83" spans="2:5" x14ac:dyDescent="0.25">
      <c r="B83" s="7" t="s">
        <v>20</v>
      </c>
      <c r="C83" s="77">
        <v>628</v>
      </c>
      <c r="D83" s="77">
        <v>702</v>
      </c>
      <c r="E83" s="78">
        <v>1330</v>
      </c>
    </row>
    <row r="84" spans="2:5" x14ac:dyDescent="0.25">
      <c r="B84" s="7" t="s">
        <v>21</v>
      </c>
      <c r="C84" s="77">
        <v>649</v>
      </c>
      <c r="D84" s="77">
        <v>805</v>
      </c>
      <c r="E84" s="78">
        <v>1454</v>
      </c>
    </row>
    <row r="85" spans="2:5" x14ac:dyDescent="0.25">
      <c r="B85" s="7" t="s">
        <v>158</v>
      </c>
      <c r="C85" s="77">
        <v>108</v>
      </c>
      <c r="D85" s="77">
        <v>292</v>
      </c>
      <c r="E85" s="78">
        <v>400</v>
      </c>
    </row>
    <row r="86" spans="2:5" x14ac:dyDescent="0.25">
      <c r="B86" s="7" t="s">
        <v>22</v>
      </c>
      <c r="C86" s="77">
        <v>703</v>
      </c>
      <c r="D86" s="77">
        <v>777</v>
      </c>
      <c r="E86" s="78">
        <v>1480</v>
      </c>
    </row>
    <row r="87" spans="2:5" x14ac:dyDescent="0.25">
      <c r="B87" s="7" t="s">
        <v>159</v>
      </c>
      <c r="C87" s="77">
        <v>165</v>
      </c>
      <c r="D87" s="77">
        <v>78</v>
      </c>
      <c r="E87" s="78">
        <v>243</v>
      </c>
    </row>
    <row r="88" spans="2:5" x14ac:dyDescent="0.25">
      <c r="B88" s="7" t="s">
        <v>161</v>
      </c>
      <c r="C88" s="77">
        <v>595</v>
      </c>
      <c r="D88" s="77">
        <v>696</v>
      </c>
      <c r="E88" s="78">
        <v>1291</v>
      </c>
    </row>
    <row r="89" spans="2:5" x14ac:dyDescent="0.25">
      <c r="B89" s="7" t="s">
        <v>162</v>
      </c>
      <c r="C89" s="77">
        <v>646</v>
      </c>
      <c r="D89" s="77">
        <v>895</v>
      </c>
      <c r="E89" s="78">
        <v>1541</v>
      </c>
    </row>
    <row r="90" spans="2:5" x14ac:dyDescent="0.25">
      <c r="B90" s="7" t="s">
        <v>163</v>
      </c>
      <c r="C90" s="77">
        <v>889</v>
      </c>
      <c r="D90" s="77">
        <v>2905</v>
      </c>
      <c r="E90" s="78">
        <v>3794</v>
      </c>
    </row>
    <row r="91" spans="2:5" x14ac:dyDescent="0.25">
      <c r="B91" s="7" t="s">
        <v>164</v>
      </c>
      <c r="C91" s="77">
        <v>546</v>
      </c>
      <c r="D91" s="77">
        <v>414</v>
      </c>
      <c r="E91" s="78">
        <v>960</v>
      </c>
    </row>
    <row r="92" spans="2:5" x14ac:dyDescent="0.25">
      <c r="B92" s="7" t="s">
        <v>165</v>
      </c>
      <c r="C92" s="77">
        <v>0</v>
      </c>
      <c r="D92" s="77">
        <v>0</v>
      </c>
      <c r="E92" s="78">
        <v>0</v>
      </c>
    </row>
    <row r="93" spans="2:5" x14ac:dyDescent="0.25">
      <c r="B93" s="7" t="s">
        <v>166</v>
      </c>
      <c r="C93" s="77">
        <v>0</v>
      </c>
      <c r="D93" s="77">
        <v>0</v>
      </c>
      <c r="E93" s="78">
        <v>0</v>
      </c>
    </row>
    <row r="94" spans="2:5" x14ac:dyDescent="0.25">
      <c r="B94" s="7" t="s">
        <v>167</v>
      </c>
      <c r="C94" s="77">
        <v>796</v>
      </c>
      <c r="D94" s="77">
        <v>719</v>
      </c>
      <c r="E94" s="78">
        <v>1515</v>
      </c>
    </row>
    <row r="95" spans="2:5" x14ac:dyDescent="0.25">
      <c r="B95" s="7" t="s">
        <v>168</v>
      </c>
      <c r="C95" s="77">
        <v>63</v>
      </c>
      <c r="D95" s="77">
        <v>19</v>
      </c>
      <c r="E95" s="78">
        <v>82</v>
      </c>
    </row>
    <row r="96" spans="2:5" x14ac:dyDescent="0.25">
      <c r="B96" s="7" t="s">
        <v>169</v>
      </c>
      <c r="C96" s="77">
        <v>376</v>
      </c>
      <c r="D96" s="77">
        <v>490</v>
      </c>
      <c r="E96" s="78">
        <v>866</v>
      </c>
    </row>
    <row r="97" spans="2:5" x14ac:dyDescent="0.25">
      <c r="B97" s="7" t="s">
        <v>23</v>
      </c>
      <c r="C97" s="77">
        <v>0</v>
      </c>
      <c r="D97" s="77">
        <v>0</v>
      </c>
      <c r="E97" s="78">
        <v>0</v>
      </c>
    </row>
    <row r="98" spans="2:5" x14ac:dyDescent="0.25">
      <c r="B98" s="7" t="s">
        <v>160</v>
      </c>
      <c r="C98" s="77">
        <v>95</v>
      </c>
      <c r="D98" s="77">
        <v>327</v>
      </c>
      <c r="E98" s="78">
        <v>422</v>
      </c>
    </row>
    <row r="99" spans="2:5" s="5" customFormat="1" x14ac:dyDescent="0.25">
      <c r="B99" s="6" t="s">
        <v>170</v>
      </c>
      <c r="C99" s="74">
        <v>3627</v>
      </c>
      <c r="D99" s="74">
        <v>1878</v>
      </c>
      <c r="E99" s="75">
        <v>5505</v>
      </c>
    </row>
    <row r="100" spans="2:5" s="5" customFormat="1" x14ac:dyDescent="0.25">
      <c r="B100" s="6" t="s">
        <v>24</v>
      </c>
      <c r="C100" s="74">
        <v>862</v>
      </c>
      <c r="D100" s="74">
        <v>629</v>
      </c>
      <c r="E100" s="75">
        <v>1491</v>
      </c>
    </row>
    <row r="101" spans="2:5" x14ac:dyDescent="0.25">
      <c r="B101" s="7" t="s">
        <v>171</v>
      </c>
      <c r="C101" s="77">
        <v>0</v>
      </c>
      <c r="D101" s="77">
        <v>0</v>
      </c>
      <c r="E101" s="78">
        <v>0</v>
      </c>
    </row>
    <row r="102" spans="2:5" x14ac:dyDescent="0.25">
      <c r="B102" s="7" t="s">
        <v>172</v>
      </c>
      <c r="C102" s="77">
        <v>114</v>
      </c>
      <c r="D102" s="77">
        <v>15</v>
      </c>
      <c r="E102" s="78">
        <v>129</v>
      </c>
    </row>
    <row r="103" spans="2:5" x14ac:dyDescent="0.25">
      <c r="B103" s="7" t="s">
        <v>173</v>
      </c>
      <c r="C103" s="77">
        <v>0</v>
      </c>
      <c r="D103" s="77">
        <v>0</v>
      </c>
      <c r="E103" s="78">
        <v>0</v>
      </c>
    </row>
    <row r="104" spans="2:5" x14ac:dyDescent="0.25">
      <c r="B104" s="7" t="s">
        <v>174</v>
      </c>
      <c r="C104" s="77">
        <v>0</v>
      </c>
      <c r="D104" s="77">
        <v>0</v>
      </c>
      <c r="E104" s="78">
        <v>0</v>
      </c>
    </row>
    <row r="105" spans="2:5" x14ac:dyDescent="0.25">
      <c r="B105" s="7" t="s">
        <v>175</v>
      </c>
      <c r="C105" s="77">
        <v>34</v>
      </c>
      <c r="D105" s="77">
        <v>206</v>
      </c>
      <c r="E105" s="78">
        <v>240</v>
      </c>
    </row>
    <row r="106" spans="2:5" x14ac:dyDescent="0.25">
      <c r="B106" s="7" t="s">
        <v>176</v>
      </c>
      <c r="C106" s="77">
        <v>0</v>
      </c>
      <c r="D106" s="77">
        <v>0</v>
      </c>
      <c r="E106" s="78">
        <v>0</v>
      </c>
    </row>
    <row r="107" spans="2:5" x14ac:dyDescent="0.25">
      <c r="B107" s="7" t="s">
        <v>177</v>
      </c>
      <c r="C107" s="77">
        <v>443</v>
      </c>
      <c r="D107" s="77">
        <v>110</v>
      </c>
      <c r="E107" s="78">
        <v>553</v>
      </c>
    </row>
    <row r="108" spans="2:5" x14ac:dyDescent="0.25">
      <c r="B108" s="7" t="s">
        <v>178</v>
      </c>
      <c r="C108" s="77">
        <v>271</v>
      </c>
      <c r="D108" s="77">
        <v>298</v>
      </c>
      <c r="E108" s="78">
        <v>569</v>
      </c>
    </row>
    <row r="109" spans="2:5" s="5" customFormat="1" x14ac:dyDescent="0.25">
      <c r="B109" s="6" t="s">
        <v>25</v>
      </c>
      <c r="C109" s="74">
        <v>591</v>
      </c>
      <c r="D109" s="74">
        <v>568</v>
      </c>
      <c r="E109" s="75">
        <v>1159</v>
      </c>
    </row>
    <row r="110" spans="2:5" x14ac:dyDescent="0.25">
      <c r="B110" s="7" t="s">
        <v>179</v>
      </c>
      <c r="C110" s="77">
        <v>0</v>
      </c>
      <c r="D110" s="77">
        <v>0</v>
      </c>
      <c r="E110" s="78">
        <v>0</v>
      </c>
    </row>
    <row r="111" spans="2:5" x14ac:dyDescent="0.25">
      <c r="B111" s="7" t="s">
        <v>180</v>
      </c>
      <c r="C111" s="77">
        <v>36</v>
      </c>
      <c r="D111" s="77">
        <v>24</v>
      </c>
      <c r="E111" s="78">
        <v>60</v>
      </c>
    </row>
    <row r="112" spans="2:5" x14ac:dyDescent="0.25">
      <c r="B112" s="7" t="s">
        <v>181</v>
      </c>
      <c r="C112" s="77">
        <v>281</v>
      </c>
      <c r="D112" s="77">
        <v>261</v>
      </c>
      <c r="E112" s="78">
        <v>542</v>
      </c>
    </row>
    <row r="113" spans="2:5" x14ac:dyDescent="0.25">
      <c r="B113" s="7" t="s">
        <v>182</v>
      </c>
      <c r="C113" s="77">
        <v>274</v>
      </c>
      <c r="D113" s="77">
        <v>283</v>
      </c>
      <c r="E113" s="78">
        <v>557</v>
      </c>
    </row>
    <row r="114" spans="2:5" s="5" customFormat="1" x14ac:dyDescent="0.25">
      <c r="B114" s="6" t="s">
        <v>26</v>
      </c>
      <c r="C114" s="74">
        <v>1223</v>
      </c>
      <c r="D114" s="74">
        <v>413</v>
      </c>
      <c r="E114" s="75">
        <v>1636</v>
      </c>
    </row>
    <row r="115" spans="2:5" x14ac:dyDescent="0.25">
      <c r="B115" s="7" t="s">
        <v>183</v>
      </c>
      <c r="C115" s="77">
        <v>226</v>
      </c>
      <c r="D115" s="77">
        <v>37</v>
      </c>
      <c r="E115" s="78">
        <v>263</v>
      </c>
    </row>
    <row r="116" spans="2:5" x14ac:dyDescent="0.25">
      <c r="B116" s="7" t="s">
        <v>184</v>
      </c>
      <c r="C116" s="77">
        <v>892</v>
      </c>
      <c r="D116" s="77">
        <v>376</v>
      </c>
      <c r="E116" s="78">
        <v>1268</v>
      </c>
    </row>
    <row r="117" spans="2:5" x14ac:dyDescent="0.25">
      <c r="B117" s="7" t="s">
        <v>27</v>
      </c>
      <c r="C117" s="77">
        <v>105</v>
      </c>
      <c r="D117" s="77">
        <v>0</v>
      </c>
      <c r="E117" s="78">
        <v>105</v>
      </c>
    </row>
    <row r="118" spans="2:5" x14ac:dyDescent="0.25">
      <c r="B118" s="7" t="s">
        <v>185</v>
      </c>
      <c r="C118" s="77">
        <v>0</v>
      </c>
      <c r="D118" s="77">
        <v>0</v>
      </c>
      <c r="E118" s="78">
        <v>0</v>
      </c>
    </row>
    <row r="119" spans="2:5" x14ac:dyDescent="0.25">
      <c r="B119" s="7" t="s">
        <v>186</v>
      </c>
      <c r="C119" s="77">
        <v>0</v>
      </c>
      <c r="D119" s="77">
        <v>0</v>
      </c>
      <c r="E119" s="78">
        <v>0</v>
      </c>
    </row>
    <row r="120" spans="2:5" x14ac:dyDescent="0.25">
      <c r="B120" s="7" t="s">
        <v>187</v>
      </c>
      <c r="C120" s="77">
        <v>0</v>
      </c>
      <c r="D120" s="77">
        <v>0</v>
      </c>
      <c r="E120" s="78">
        <v>0</v>
      </c>
    </row>
    <row r="121" spans="2:5" s="5" customFormat="1" x14ac:dyDescent="0.25">
      <c r="B121" s="6" t="s">
        <v>28</v>
      </c>
      <c r="C121" s="74">
        <v>951</v>
      </c>
      <c r="D121" s="74">
        <v>268</v>
      </c>
      <c r="E121" s="75">
        <v>1219</v>
      </c>
    </row>
    <row r="122" spans="2:5" x14ac:dyDescent="0.25">
      <c r="B122" s="7" t="s">
        <v>188</v>
      </c>
      <c r="C122" s="77">
        <v>620</v>
      </c>
      <c r="D122" s="77">
        <v>164</v>
      </c>
      <c r="E122" s="78">
        <v>784</v>
      </c>
    </row>
    <row r="123" spans="2:5" x14ac:dyDescent="0.25">
      <c r="B123" s="7" t="s">
        <v>189</v>
      </c>
      <c r="C123" s="77">
        <v>0</v>
      </c>
      <c r="D123" s="77">
        <v>0</v>
      </c>
      <c r="E123" s="78">
        <v>0</v>
      </c>
    </row>
    <row r="124" spans="2:5" x14ac:dyDescent="0.25">
      <c r="B124" s="7" t="s">
        <v>190</v>
      </c>
      <c r="C124" s="77">
        <v>114</v>
      </c>
      <c r="D124" s="77">
        <v>15</v>
      </c>
      <c r="E124" s="78">
        <v>129</v>
      </c>
    </row>
    <row r="125" spans="2:5" x14ac:dyDescent="0.25">
      <c r="B125" s="7" t="s">
        <v>191</v>
      </c>
      <c r="C125" s="77">
        <v>217</v>
      </c>
      <c r="D125" s="77">
        <v>89</v>
      </c>
      <c r="E125" s="78">
        <v>306</v>
      </c>
    </row>
    <row r="126" spans="2:5" s="5" customFormat="1" x14ac:dyDescent="0.25">
      <c r="B126" s="6" t="s">
        <v>192</v>
      </c>
      <c r="C126" s="74">
        <v>2822</v>
      </c>
      <c r="D126" s="74">
        <v>2195</v>
      </c>
      <c r="E126" s="75">
        <v>5017</v>
      </c>
    </row>
    <row r="127" spans="2:5" s="5" customFormat="1" x14ac:dyDescent="0.25">
      <c r="B127" s="6" t="s">
        <v>29</v>
      </c>
      <c r="C127" s="74">
        <v>663</v>
      </c>
      <c r="D127" s="74">
        <v>572</v>
      </c>
      <c r="E127" s="75">
        <v>1235</v>
      </c>
    </row>
    <row r="128" spans="2:5" x14ac:dyDescent="0.25">
      <c r="B128" s="7" t="s">
        <v>193</v>
      </c>
      <c r="C128" s="77">
        <v>166</v>
      </c>
      <c r="D128" s="77">
        <v>151</v>
      </c>
      <c r="E128" s="78">
        <v>317</v>
      </c>
    </row>
    <row r="129" spans="2:5" x14ac:dyDescent="0.25">
      <c r="B129" s="7" t="s">
        <v>194</v>
      </c>
      <c r="C129" s="77">
        <v>238</v>
      </c>
      <c r="D129" s="77">
        <v>23</v>
      </c>
      <c r="E129" s="78">
        <v>261</v>
      </c>
    </row>
    <row r="130" spans="2:5" x14ac:dyDescent="0.25">
      <c r="B130" s="7" t="s">
        <v>195</v>
      </c>
      <c r="C130" s="77">
        <v>0</v>
      </c>
      <c r="D130" s="77">
        <v>0</v>
      </c>
      <c r="E130" s="78">
        <v>0</v>
      </c>
    </row>
    <row r="131" spans="2:5" x14ac:dyDescent="0.25">
      <c r="B131" s="7" t="s">
        <v>196</v>
      </c>
      <c r="C131" s="77">
        <v>259</v>
      </c>
      <c r="D131" s="77">
        <v>398</v>
      </c>
      <c r="E131" s="78">
        <v>657</v>
      </c>
    </row>
    <row r="132" spans="2:5" s="5" customFormat="1" x14ac:dyDescent="0.25">
      <c r="B132" s="6" t="s">
        <v>30</v>
      </c>
      <c r="C132" s="74">
        <v>1475</v>
      </c>
      <c r="D132" s="74">
        <v>1354</v>
      </c>
      <c r="E132" s="75">
        <v>2829</v>
      </c>
    </row>
    <row r="133" spans="2:5" x14ac:dyDescent="0.25">
      <c r="B133" s="7" t="s">
        <v>197</v>
      </c>
      <c r="C133" s="77">
        <v>445</v>
      </c>
      <c r="D133" s="77">
        <v>105</v>
      </c>
      <c r="E133" s="78">
        <v>550</v>
      </c>
    </row>
    <row r="134" spans="2:5" x14ac:dyDescent="0.25">
      <c r="B134" s="7" t="s">
        <v>198</v>
      </c>
      <c r="C134" s="77">
        <v>0</v>
      </c>
      <c r="D134" s="77">
        <v>0</v>
      </c>
      <c r="E134" s="78">
        <v>0</v>
      </c>
    </row>
    <row r="135" spans="2:5" x14ac:dyDescent="0.25">
      <c r="B135" s="7" t="s">
        <v>199</v>
      </c>
      <c r="C135" s="77">
        <v>525</v>
      </c>
      <c r="D135" s="77">
        <v>359</v>
      </c>
      <c r="E135" s="78">
        <v>884</v>
      </c>
    </row>
    <row r="136" spans="2:5" x14ac:dyDescent="0.25">
      <c r="B136" s="7" t="s">
        <v>200</v>
      </c>
      <c r="C136" s="77">
        <v>172</v>
      </c>
      <c r="D136" s="77">
        <v>55</v>
      </c>
      <c r="E136" s="78">
        <v>227</v>
      </c>
    </row>
    <row r="137" spans="2:5" x14ac:dyDescent="0.25">
      <c r="B137" s="7" t="s">
        <v>201</v>
      </c>
      <c r="C137" s="77">
        <v>117</v>
      </c>
      <c r="D137" s="77">
        <v>38</v>
      </c>
      <c r="E137" s="78">
        <v>155</v>
      </c>
    </row>
    <row r="138" spans="2:5" x14ac:dyDescent="0.25">
      <c r="B138" s="7" t="s">
        <v>202</v>
      </c>
      <c r="C138" s="77">
        <v>112</v>
      </c>
      <c r="D138" s="77">
        <v>174</v>
      </c>
      <c r="E138" s="78">
        <v>286</v>
      </c>
    </row>
    <row r="139" spans="2:5" x14ac:dyDescent="0.25">
      <c r="B139" s="7" t="s">
        <v>203</v>
      </c>
      <c r="C139" s="77">
        <v>104</v>
      </c>
      <c r="D139" s="77">
        <v>623</v>
      </c>
      <c r="E139" s="78">
        <v>727</v>
      </c>
    </row>
    <row r="140" spans="2:5" s="5" customFormat="1" x14ac:dyDescent="0.25">
      <c r="B140" s="6" t="s">
        <v>31</v>
      </c>
      <c r="C140" s="74">
        <v>196</v>
      </c>
      <c r="D140" s="74">
        <v>196</v>
      </c>
      <c r="E140" s="75">
        <v>392</v>
      </c>
    </row>
    <row r="141" spans="2:5" x14ac:dyDescent="0.25">
      <c r="B141" s="7" t="s">
        <v>204</v>
      </c>
      <c r="C141" s="77">
        <v>0</v>
      </c>
      <c r="D141" s="77">
        <v>0</v>
      </c>
      <c r="E141" s="78">
        <v>0</v>
      </c>
    </row>
    <row r="142" spans="2:5" x14ac:dyDescent="0.25">
      <c r="B142" s="7" t="s">
        <v>205</v>
      </c>
      <c r="C142" s="77">
        <v>81</v>
      </c>
      <c r="D142" s="77">
        <v>35</v>
      </c>
      <c r="E142" s="78">
        <v>116</v>
      </c>
    </row>
    <row r="143" spans="2:5" x14ac:dyDescent="0.25">
      <c r="B143" s="7" t="s">
        <v>206</v>
      </c>
      <c r="C143" s="77">
        <v>115</v>
      </c>
      <c r="D143" s="77">
        <v>161</v>
      </c>
      <c r="E143" s="78">
        <v>276</v>
      </c>
    </row>
    <row r="144" spans="2:5" s="5" customFormat="1" x14ac:dyDescent="0.25">
      <c r="B144" s="6" t="s">
        <v>32</v>
      </c>
      <c r="C144" s="74">
        <v>488</v>
      </c>
      <c r="D144" s="74">
        <v>73</v>
      </c>
      <c r="E144" s="75">
        <v>561</v>
      </c>
    </row>
    <row r="145" spans="2:5" x14ac:dyDescent="0.25">
      <c r="B145" s="7" t="s">
        <v>33</v>
      </c>
      <c r="C145" s="77">
        <v>488</v>
      </c>
      <c r="D145" s="77">
        <v>73</v>
      </c>
      <c r="E145" s="78">
        <v>561</v>
      </c>
    </row>
    <row r="146" spans="2:5" s="5" customFormat="1" x14ac:dyDescent="0.25">
      <c r="B146" s="6" t="s">
        <v>207</v>
      </c>
      <c r="C146" s="74">
        <v>1763</v>
      </c>
      <c r="D146" s="74">
        <v>2276</v>
      </c>
      <c r="E146" s="75">
        <v>4039</v>
      </c>
    </row>
    <row r="147" spans="2:5" s="5" customFormat="1" x14ac:dyDescent="0.25">
      <c r="B147" s="6" t="s">
        <v>34</v>
      </c>
      <c r="C147" s="74">
        <v>410</v>
      </c>
      <c r="D147" s="74">
        <v>225</v>
      </c>
      <c r="E147" s="75">
        <v>635</v>
      </c>
    </row>
    <row r="148" spans="2:5" x14ac:dyDescent="0.25">
      <c r="B148" s="7" t="s">
        <v>35</v>
      </c>
      <c r="C148" s="77">
        <v>160</v>
      </c>
      <c r="D148" s="77">
        <v>64</v>
      </c>
      <c r="E148" s="78">
        <v>224</v>
      </c>
    </row>
    <row r="149" spans="2:5" x14ac:dyDescent="0.25">
      <c r="B149" s="7" t="s">
        <v>36</v>
      </c>
      <c r="C149" s="77">
        <v>250</v>
      </c>
      <c r="D149" s="77">
        <v>161</v>
      </c>
      <c r="E149" s="78">
        <v>411</v>
      </c>
    </row>
    <row r="150" spans="2:5" s="5" customFormat="1" x14ac:dyDescent="0.25">
      <c r="B150" s="6" t="s">
        <v>37</v>
      </c>
      <c r="C150" s="74">
        <v>110</v>
      </c>
      <c r="D150" s="74">
        <v>177</v>
      </c>
      <c r="E150" s="75">
        <v>287</v>
      </c>
    </row>
    <row r="151" spans="2:5" x14ac:dyDescent="0.25">
      <c r="B151" s="7" t="s">
        <v>208</v>
      </c>
      <c r="C151" s="77">
        <v>41</v>
      </c>
      <c r="D151" s="77">
        <v>67</v>
      </c>
      <c r="E151" s="78">
        <v>108</v>
      </c>
    </row>
    <row r="152" spans="2:5" x14ac:dyDescent="0.25">
      <c r="B152" s="7" t="s">
        <v>209</v>
      </c>
      <c r="C152" s="77">
        <v>0</v>
      </c>
      <c r="D152" s="77">
        <v>0</v>
      </c>
      <c r="E152" s="78">
        <v>0</v>
      </c>
    </row>
    <row r="153" spans="2:5" x14ac:dyDescent="0.25">
      <c r="B153" s="7" t="s">
        <v>210</v>
      </c>
      <c r="C153" s="77">
        <v>69</v>
      </c>
      <c r="D153" s="77">
        <v>110</v>
      </c>
      <c r="E153" s="78">
        <v>179</v>
      </c>
    </row>
    <row r="154" spans="2:5" s="5" customFormat="1" x14ac:dyDescent="0.25">
      <c r="B154" s="6" t="s">
        <v>38</v>
      </c>
      <c r="C154" s="74">
        <v>489</v>
      </c>
      <c r="D154" s="74">
        <v>643</v>
      </c>
      <c r="E154" s="75">
        <v>1132</v>
      </c>
    </row>
    <row r="155" spans="2:5" x14ac:dyDescent="0.25">
      <c r="B155" s="7" t="s">
        <v>39</v>
      </c>
      <c r="C155" s="77">
        <v>8</v>
      </c>
      <c r="D155" s="77">
        <v>186</v>
      </c>
      <c r="E155" s="78">
        <v>194</v>
      </c>
    </row>
    <row r="156" spans="2:5" x14ac:dyDescent="0.25">
      <c r="B156" s="7" t="s">
        <v>40</v>
      </c>
      <c r="C156" s="77">
        <v>394</v>
      </c>
      <c r="D156" s="77">
        <v>441</v>
      </c>
      <c r="E156" s="78">
        <v>835</v>
      </c>
    </row>
    <row r="157" spans="2:5" x14ac:dyDescent="0.25">
      <c r="B157" s="7" t="s">
        <v>41</v>
      </c>
      <c r="C157" s="77">
        <v>87</v>
      </c>
      <c r="D157" s="77">
        <v>16</v>
      </c>
      <c r="E157" s="78">
        <v>103</v>
      </c>
    </row>
    <row r="158" spans="2:5" x14ac:dyDescent="0.25">
      <c r="B158" s="7" t="s">
        <v>42</v>
      </c>
      <c r="C158" s="77">
        <v>0</v>
      </c>
      <c r="D158" s="77">
        <v>0</v>
      </c>
      <c r="E158" s="78">
        <v>0</v>
      </c>
    </row>
    <row r="159" spans="2:5" s="5" customFormat="1" x14ac:dyDescent="0.25">
      <c r="B159" s="6" t="s">
        <v>43</v>
      </c>
      <c r="C159" s="74">
        <v>17</v>
      </c>
      <c r="D159" s="74">
        <v>299</v>
      </c>
      <c r="E159" s="75">
        <v>316</v>
      </c>
    </row>
    <row r="160" spans="2:5" x14ac:dyDescent="0.25">
      <c r="B160" s="7" t="s">
        <v>44</v>
      </c>
      <c r="C160" s="77">
        <v>0</v>
      </c>
      <c r="D160" s="77">
        <v>0</v>
      </c>
      <c r="E160" s="78">
        <v>0</v>
      </c>
    </row>
    <row r="161" spans="2:5" x14ac:dyDescent="0.25">
      <c r="B161" s="7" t="s">
        <v>45</v>
      </c>
      <c r="C161" s="77">
        <v>0</v>
      </c>
      <c r="D161" s="77">
        <v>0</v>
      </c>
      <c r="E161" s="78">
        <v>0</v>
      </c>
    </row>
    <row r="162" spans="2:5" x14ac:dyDescent="0.25">
      <c r="B162" s="7" t="s">
        <v>46</v>
      </c>
      <c r="C162" s="77">
        <v>17</v>
      </c>
      <c r="D162" s="77">
        <v>299</v>
      </c>
      <c r="E162" s="78">
        <v>316</v>
      </c>
    </row>
    <row r="163" spans="2:5" s="5" customFormat="1" x14ac:dyDescent="0.25">
      <c r="B163" s="6" t="s">
        <v>47</v>
      </c>
      <c r="C163" s="74">
        <v>737</v>
      </c>
      <c r="D163" s="74">
        <v>932</v>
      </c>
      <c r="E163" s="75">
        <v>1669</v>
      </c>
    </row>
    <row r="164" spans="2:5" x14ac:dyDescent="0.25">
      <c r="B164" s="7" t="s">
        <v>211</v>
      </c>
      <c r="C164" s="77">
        <v>214</v>
      </c>
      <c r="D164" s="77">
        <v>306</v>
      </c>
      <c r="E164" s="78">
        <v>520</v>
      </c>
    </row>
    <row r="165" spans="2:5" x14ac:dyDescent="0.25">
      <c r="B165" s="7" t="s">
        <v>212</v>
      </c>
      <c r="C165" s="77">
        <v>129</v>
      </c>
      <c r="D165" s="77">
        <v>311</v>
      </c>
      <c r="E165" s="78">
        <v>440</v>
      </c>
    </row>
    <row r="166" spans="2:5" x14ac:dyDescent="0.25">
      <c r="B166" s="7" t="s">
        <v>213</v>
      </c>
      <c r="C166" s="77">
        <v>0</v>
      </c>
      <c r="D166" s="77">
        <v>0</v>
      </c>
      <c r="E166" s="78">
        <v>0</v>
      </c>
    </row>
    <row r="167" spans="2:5" x14ac:dyDescent="0.25">
      <c r="B167" s="7" t="s">
        <v>214</v>
      </c>
      <c r="C167" s="77">
        <v>207</v>
      </c>
      <c r="D167" s="77">
        <v>240</v>
      </c>
      <c r="E167" s="78">
        <v>447</v>
      </c>
    </row>
    <row r="168" spans="2:5" x14ac:dyDescent="0.25">
      <c r="B168" s="7" t="s">
        <v>215</v>
      </c>
      <c r="C168" s="77">
        <v>159</v>
      </c>
      <c r="D168" s="77">
        <v>3</v>
      </c>
      <c r="E168" s="78">
        <v>162</v>
      </c>
    </row>
    <row r="169" spans="2:5" x14ac:dyDescent="0.25">
      <c r="B169" s="7" t="s">
        <v>216</v>
      </c>
      <c r="C169" s="77">
        <v>28</v>
      </c>
      <c r="D169" s="77">
        <v>72</v>
      </c>
      <c r="E169" s="78">
        <v>100</v>
      </c>
    </row>
    <row r="170" spans="2:5" s="5" customFormat="1" x14ac:dyDescent="0.25">
      <c r="B170" s="6" t="s">
        <v>217</v>
      </c>
      <c r="C170" s="74">
        <v>3515</v>
      </c>
      <c r="D170" s="74">
        <v>1782</v>
      </c>
      <c r="E170" s="75">
        <v>5297</v>
      </c>
    </row>
    <row r="171" spans="2:5" s="5" customFormat="1" x14ac:dyDescent="0.25">
      <c r="B171" s="6" t="s">
        <v>48</v>
      </c>
      <c r="C171" s="74">
        <v>678</v>
      </c>
      <c r="D171" s="74">
        <v>143</v>
      </c>
      <c r="E171" s="75">
        <v>821</v>
      </c>
    </row>
    <row r="172" spans="2:5" x14ac:dyDescent="0.25">
      <c r="B172" s="7" t="s">
        <v>218</v>
      </c>
      <c r="C172" s="77">
        <v>137</v>
      </c>
      <c r="D172" s="77">
        <v>14</v>
      </c>
      <c r="E172" s="78">
        <v>151</v>
      </c>
    </row>
    <row r="173" spans="2:5" x14ac:dyDescent="0.25">
      <c r="B173" s="7" t="s">
        <v>219</v>
      </c>
      <c r="C173" s="77">
        <v>50</v>
      </c>
      <c r="D173" s="77">
        <v>18</v>
      </c>
      <c r="E173" s="78">
        <v>68</v>
      </c>
    </row>
    <row r="174" spans="2:5" x14ac:dyDescent="0.25">
      <c r="B174" s="7" t="s">
        <v>220</v>
      </c>
      <c r="C174" s="77">
        <v>88</v>
      </c>
      <c r="D174" s="77">
        <v>26</v>
      </c>
      <c r="E174" s="78">
        <v>114</v>
      </c>
    </row>
    <row r="175" spans="2:5" x14ac:dyDescent="0.25">
      <c r="B175" s="7" t="s">
        <v>221</v>
      </c>
      <c r="C175" s="77">
        <v>403</v>
      </c>
      <c r="D175" s="77">
        <v>85</v>
      </c>
      <c r="E175" s="78">
        <v>488</v>
      </c>
    </row>
    <row r="176" spans="2:5" s="5" customFormat="1" x14ac:dyDescent="0.25">
      <c r="B176" s="6" t="s">
        <v>49</v>
      </c>
      <c r="C176" s="74">
        <v>1014</v>
      </c>
      <c r="D176" s="74">
        <v>960</v>
      </c>
      <c r="E176" s="75">
        <v>1974</v>
      </c>
    </row>
    <row r="177" spans="2:5" x14ac:dyDescent="0.25">
      <c r="B177" s="7" t="s">
        <v>222</v>
      </c>
      <c r="C177" s="77">
        <v>0</v>
      </c>
      <c r="D177" s="77">
        <v>0</v>
      </c>
      <c r="E177" s="78">
        <v>0</v>
      </c>
    </row>
    <row r="178" spans="2:5" x14ac:dyDescent="0.25">
      <c r="B178" s="7" t="s">
        <v>223</v>
      </c>
      <c r="C178" s="77">
        <v>99</v>
      </c>
      <c r="D178" s="77">
        <v>81</v>
      </c>
      <c r="E178" s="78">
        <v>180</v>
      </c>
    </row>
    <row r="179" spans="2:5" x14ac:dyDescent="0.25">
      <c r="B179" s="7" t="s">
        <v>224</v>
      </c>
      <c r="C179" s="77">
        <v>915</v>
      </c>
      <c r="D179" s="77">
        <v>879</v>
      </c>
      <c r="E179" s="78">
        <v>1794</v>
      </c>
    </row>
    <row r="180" spans="2:5" s="5" customFormat="1" x14ac:dyDescent="0.25">
      <c r="B180" s="6" t="s">
        <v>50</v>
      </c>
      <c r="C180" s="74">
        <v>1823</v>
      </c>
      <c r="D180" s="74">
        <v>679</v>
      </c>
      <c r="E180" s="75">
        <v>2502</v>
      </c>
    </row>
    <row r="181" spans="2:5" x14ac:dyDescent="0.25">
      <c r="B181" s="7" t="s">
        <v>225</v>
      </c>
      <c r="C181" s="77">
        <v>168</v>
      </c>
      <c r="D181" s="77">
        <v>43</v>
      </c>
      <c r="E181" s="78">
        <v>211</v>
      </c>
    </row>
    <row r="182" spans="2:5" x14ac:dyDescent="0.25">
      <c r="B182" s="7" t="s">
        <v>226</v>
      </c>
      <c r="C182" s="77">
        <v>874</v>
      </c>
      <c r="D182" s="77">
        <v>401</v>
      </c>
      <c r="E182" s="78">
        <v>1275</v>
      </c>
    </row>
    <row r="183" spans="2:5" x14ac:dyDescent="0.25">
      <c r="B183" s="7" t="s">
        <v>227</v>
      </c>
      <c r="C183" s="77">
        <v>360</v>
      </c>
      <c r="D183" s="77">
        <v>29</v>
      </c>
      <c r="E183" s="78">
        <v>389</v>
      </c>
    </row>
    <row r="184" spans="2:5" x14ac:dyDescent="0.25">
      <c r="B184" s="7" t="s">
        <v>228</v>
      </c>
      <c r="C184" s="77">
        <v>107</v>
      </c>
      <c r="D184" s="77">
        <v>29</v>
      </c>
      <c r="E184" s="78">
        <v>136</v>
      </c>
    </row>
    <row r="185" spans="2:5" x14ac:dyDescent="0.25">
      <c r="B185" s="7" t="s">
        <v>229</v>
      </c>
      <c r="C185" s="77">
        <v>167</v>
      </c>
      <c r="D185" s="77">
        <v>92</v>
      </c>
      <c r="E185" s="78">
        <v>259</v>
      </c>
    </row>
    <row r="186" spans="2:5" x14ac:dyDescent="0.25">
      <c r="B186" s="7" t="s">
        <v>230</v>
      </c>
      <c r="C186" s="77">
        <v>147</v>
      </c>
      <c r="D186" s="77">
        <v>85</v>
      </c>
      <c r="E186" s="78">
        <v>232</v>
      </c>
    </row>
    <row r="187" spans="2:5" s="5" customFormat="1" x14ac:dyDescent="0.25">
      <c r="B187" s="6" t="s">
        <v>231</v>
      </c>
      <c r="C187" s="74">
        <v>2532</v>
      </c>
      <c r="D187" s="74">
        <v>2058</v>
      </c>
      <c r="E187" s="75">
        <v>4590</v>
      </c>
    </row>
    <row r="188" spans="2:5" s="5" customFormat="1" x14ac:dyDescent="0.25">
      <c r="B188" s="6" t="s">
        <v>51</v>
      </c>
      <c r="C188" s="74">
        <v>567</v>
      </c>
      <c r="D188" s="74">
        <v>243</v>
      </c>
      <c r="E188" s="75">
        <v>810</v>
      </c>
    </row>
    <row r="189" spans="2:5" x14ac:dyDescent="0.25">
      <c r="B189" s="7" t="s">
        <v>232</v>
      </c>
      <c r="C189" s="77">
        <v>244</v>
      </c>
      <c r="D189" s="77">
        <v>49</v>
      </c>
      <c r="E189" s="78">
        <v>293</v>
      </c>
    </row>
    <row r="190" spans="2:5" x14ac:dyDescent="0.25">
      <c r="B190" s="7" t="s">
        <v>233</v>
      </c>
      <c r="C190" s="77">
        <v>156</v>
      </c>
      <c r="D190" s="77">
        <v>79</v>
      </c>
      <c r="E190" s="78">
        <v>235</v>
      </c>
    </row>
    <row r="191" spans="2:5" x14ac:dyDescent="0.25">
      <c r="B191" s="7" t="s">
        <v>234</v>
      </c>
      <c r="C191" s="77">
        <v>57</v>
      </c>
      <c r="D191" s="77">
        <v>79</v>
      </c>
      <c r="E191" s="78">
        <v>136</v>
      </c>
    </row>
    <row r="192" spans="2:5" x14ac:dyDescent="0.25">
      <c r="B192" s="7" t="s">
        <v>235</v>
      </c>
      <c r="C192" s="77">
        <v>110</v>
      </c>
      <c r="D192" s="77">
        <v>36</v>
      </c>
      <c r="E192" s="78">
        <v>146</v>
      </c>
    </row>
    <row r="193" spans="2:5" s="5" customFormat="1" x14ac:dyDescent="0.25">
      <c r="B193" s="6" t="s">
        <v>52</v>
      </c>
      <c r="C193" s="74">
        <v>757</v>
      </c>
      <c r="D193" s="74">
        <v>589</v>
      </c>
      <c r="E193" s="75">
        <v>1346</v>
      </c>
    </row>
    <row r="194" spans="2:5" x14ac:dyDescent="0.25">
      <c r="B194" s="7" t="s">
        <v>236</v>
      </c>
      <c r="C194" s="77">
        <v>67</v>
      </c>
      <c r="D194" s="77">
        <v>40</v>
      </c>
      <c r="E194" s="78">
        <v>107</v>
      </c>
    </row>
    <row r="195" spans="2:5" x14ac:dyDescent="0.25">
      <c r="B195" s="7" t="s">
        <v>237</v>
      </c>
      <c r="C195" s="77">
        <v>78</v>
      </c>
      <c r="D195" s="77">
        <v>136</v>
      </c>
      <c r="E195" s="78">
        <v>214</v>
      </c>
    </row>
    <row r="196" spans="2:5" x14ac:dyDescent="0.25">
      <c r="B196" s="7" t="s">
        <v>238</v>
      </c>
      <c r="C196" s="77">
        <v>325</v>
      </c>
      <c r="D196" s="77">
        <v>206</v>
      </c>
      <c r="E196" s="78">
        <v>531</v>
      </c>
    </row>
    <row r="197" spans="2:5" x14ac:dyDescent="0.25">
      <c r="B197" s="7" t="s">
        <v>239</v>
      </c>
      <c r="C197" s="77">
        <v>47</v>
      </c>
      <c r="D197" s="77">
        <v>13</v>
      </c>
      <c r="E197" s="78">
        <v>60</v>
      </c>
    </row>
    <row r="198" spans="2:5" x14ac:dyDescent="0.25">
      <c r="B198" s="7" t="s">
        <v>240</v>
      </c>
      <c r="C198" s="77">
        <v>110</v>
      </c>
      <c r="D198" s="77">
        <v>156</v>
      </c>
      <c r="E198" s="78">
        <v>266</v>
      </c>
    </row>
    <row r="199" spans="2:5" x14ac:dyDescent="0.25">
      <c r="B199" s="7" t="s">
        <v>241</v>
      </c>
      <c r="C199" s="77">
        <v>130</v>
      </c>
      <c r="D199" s="77">
        <v>38</v>
      </c>
      <c r="E199" s="78">
        <v>168</v>
      </c>
    </row>
    <row r="200" spans="2:5" s="5" customFormat="1" x14ac:dyDescent="0.25">
      <c r="B200" s="6" t="s">
        <v>53</v>
      </c>
      <c r="C200" s="74">
        <v>446</v>
      </c>
      <c r="D200" s="74">
        <v>452</v>
      </c>
      <c r="E200" s="75">
        <v>898</v>
      </c>
    </row>
    <row r="201" spans="2:5" x14ac:dyDescent="0.25">
      <c r="B201" s="7" t="s">
        <v>242</v>
      </c>
      <c r="C201" s="77">
        <v>446</v>
      </c>
      <c r="D201" s="77">
        <v>452</v>
      </c>
      <c r="E201" s="78">
        <v>898</v>
      </c>
    </row>
    <row r="202" spans="2:5" x14ac:dyDescent="0.25">
      <c r="B202" s="7" t="s">
        <v>243</v>
      </c>
      <c r="C202" s="77">
        <v>0</v>
      </c>
      <c r="D202" s="77">
        <v>0</v>
      </c>
      <c r="E202" s="78">
        <v>0</v>
      </c>
    </row>
    <row r="203" spans="2:5" x14ac:dyDescent="0.25">
      <c r="B203" s="7" t="s">
        <v>244</v>
      </c>
      <c r="C203" s="77">
        <v>0</v>
      </c>
      <c r="D203" s="77">
        <v>0</v>
      </c>
      <c r="E203" s="78">
        <v>0</v>
      </c>
    </row>
    <row r="204" spans="2:5" s="5" customFormat="1" x14ac:dyDescent="0.25">
      <c r="B204" s="6" t="s">
        <v>54</v>
      </c>
      <c r="C204" s="74">
        <v>762</v>
      </c>
      <c r="D204" s="74">
        <v>774</v>
      </c>
      <c r="E204" s="75">
        <v>1536</v>
      </c>
    </row>
    <row r="205" spans="2:5" x14ac:dyDescent="0.25">
      <c r="B205" s="7" t="s">
        <v>246</v>
      </c>
      <c r="C205" s="77">
        <v>458</v>
      </c>
      <c r="D205" s="77">
        <v>610</v>
      </c>
      <c r="E205" s="78">
        <v>1068</v>
      </c>
    </row>
    <row r="206" spans="2:5" x14ac:dyDescent="0.25">
      <c r="B206" s="7" t="s">
        <v>245</v>
      </c>
      <c r="C206" s="77">
        <v>0</v>
      </c>
      <c r="D206" s="77">
        <v>0</v>
      </c>
      <c r="E206" s="78">
        <v>0</v>
      </c>
    </row>
    <row r="207" spans="2:5" x14ac:dyDescent="0.25">
      <c r="B207" s="7" t="s">
        <v>247</v>
      </c>
      <c r="C207" s="77">
        <v>48</v>
      </c>
      <c r="D207" s="77">
        <v>10</v>
      </c>
      <c r="E207" s="78">
        <v>58</v>
      </c>
    </row>
    <row r="208" spans="2:5" x14ac:dyDescent="0.25">
      <c r="B208" s="7" t="s">
        <v>248</v>
      </c>
      <c r="C208" s="77">
        <v>256</v>
      </c>
      <c r="D208" s="77">
        <v>154</v>
      </c>
      <c r="E208" s="78">
        <v>410</v>
      </c>
    </row>
    <row r="209" spans="2:5" s="5" customFormat="1" x14ac:dyDescent="0.25">
      <c r="B209" s="6" t="s">
        <v>249</v>
      </c>
      <c r="C209" s="74">
        <v>6312</v>
      </c>
      <c r="D209" s="74">
        <v>5650</v>
      </c>
      <c r="E209" s="75">
        <v>11962</v>
      </c>
    </row>
    <row r="210" spans="2:5" s="5" customFormat="1" x14ac:dyDescent="0.25">
      <c r="B210" s="6" t="s">
        <v>55</v>
      </c>
      <c r="C210" s="74">
        <v>3294</v>
      </c>
      <c r="D210" s="74">
        <v>3166</v>
      </c>
      <c r="E210" s="75">
        <v>6460</v>
      </c>
    </row>
    <row r="211" spans="2:5" x14ac:dyDescent="0.25">
      <c r="B211" s="7" t="s">
        <v>56</v>
      </c>
      <c r="C211" s="77">
        <v>1428</v>
      </c>
      <c r="D211" s="77">
        <v>624</v>
      </c>
      <c r="E211" s="78">
        <v>2052</v>
      </c>
    </row>
    <row r="212" spans="2:5" x14ac:dyDescent="0.25">
      <c r="B212" s="7" t="s">
        <v>250</v>
      </c>
      <c r="C212" s="77">
        <v>316</v>
      </c>
      <c r="D212" s="77">
        <v>126</v>
      </c>
      <c r="E212" s="78">
        <v>442</v>
      </c>
    </row>
    <row r="213" spans="2:5" x14ac:dyDescent="0.25">
      <c r="B213" s="7" t="s">
        <v>251</v>
      </c>
      <c r="C213" s="77">
        <v>1037</v>
      </c>
      <c r="D213" s="77">
        <v>1399</v>
      </c>
      <c r="E213" s="78">
        <v>2436</v>
      </c>
    </row>
    <row r="214" spans="2:5" x14ac:dyDescent="0.25">
      <c r="B214" s="7" t="s">
        <v>252</v>
      </c>
      <c r="C214" s="77">
        <v>80</v>
      </c>
      <c r="D214" s="77">
        <v>265</v>
      </c>
      <c r="E214" s="78">
        <v>345</v>
      </c>
    </row>
    <row r="215" spans="2:5" x14ac:dyDescent="0.25">
      <c r="B215" s="7" t="s">
        <v>253</v>
      </c>
      <c r="C215" s="77">
        <v>0</v>
      </c>
      <c r="D215" s="77">
        <v>0</v>
      </c>
      <c r="E215" s="78">
        <v>0</v>
      </c>
    </row>
    <row r="216" spans="2:5" x14ac:dyDescent="0.25">
      <c r="B216" s="7" t="s">
        <v>254</v>
      </c>
      <c r="C216" s="77">
        <v>67</v>
      </c>
      <c r="D216" s="77">
        <v>254</v>
      </c>
      <c r="E216" s="78">
        <v>321</v>
      </c>
    </row>
    <row r="217" spans="2:5" x14ac:dyDescent="0.25">
      <c r="B217" s="7" t="s">
        <v>255</v>
      </c>
      <c r="C217" s="77">
        <v>270</v>
      </c>
      <c r="D217" s="77">
        <v>379</v>
      </c>
      <c r="E217" s="78">
        <v>649</v>
      </c>
    </row>
    <row r="218" spans="2:5" x14ac:dyDescent="0.25">
      <c r="B218" s="7" t="s">
        <v>256</v>
      </c>
      <c r="C218" s="77">
        <v>96</v>
      </c>
      <c r="D218" s="77">
        <v>119</v>
      </c>
      <c r="E218" s="78">
        <v>215</v>
      </c>
    </row>
    <row r="219" spans="2:5" s="5" customFormat="1" x14ac:dyDescent="0.25">
      <c r="B219" s="6" t="s">
        <v>57</v>
      </c>
      <c r="C219" s="74">
        <v>1563</v>
      </c>
      <c r="D219" s="74">
        <v>888</v>
      </c>
      <c r="E219" s="75">
        <v>2451</v>
      </c>
    </row>
    <row r="220" spans="2:5" x14ac:dyDescent="0.25">
      <c r="B220" s="7" t="s">
        <v>257</v>
      </c>
      <c r="C220" s="77">
        <v>98</v>
      </c>
      <c r="D220" s="77">
        <v>103</v>
      </c>
      <c r="E220" s="78">
        <v>201</v>
      </c>
    </row>
    <row r="221" spans="2:5" x14ac:dyDescent="0.25">
      <c r="B221" s="7" t="s">
        <v>258</v>
      </c>
      <c r="C221" s="77">
        <v>688</v>
      </c>
      <c r="D221" s="77">
        <v>441</v>
      </c>
      <c r="E221" s="78">
        <v>1129</v>
      </c>
    </row>
    <row r="222" spans="2:5" x14ac:dyDescent="0.25">
      <c r="B222" s="7" t="s">
        <v>259</v>
      </c>
      <c r="C222" s="77">
        <v>484</v>
      </c>
      <c r="D222" s="77">
        <v>195</v>
      </c>
      <c r="E222" s="78">
        <v>679</v>
      </c>
    </row>
    <row r="223" spans="2:5" x14ac:dyDescent="0.25">
      <c r="B223" s="7" t="s">
        <v>260</v>
      </c>
      <c r="C223" s="77">
        <v>293</v>
      </c>
      <c r="D223" s="77">
        <v>149</v>
      </c>
      <c r="E223" s="78">
        <v>442</v>
      </c>
    </row>
    <row r="224" spans="2:5" s="5" customFormat="1" x14ac:dyDescent="0.25">
      <c r="B224" s="6" t="s">
        <v>58</v>
      </c>
      <c r="C224" s="74">
        <v>1455</v>
      </c>
      <c r="D224" s="74">
        <v>1596</v>
      </c>
      <c r="E224" s="75">
        <v>3051</v>
      </c>
    </row>
    <row r="225" spans="2:82" x14ac:dyDescent="0.25">
      <c r="B225" s="7" t="s">
        <v>261</v>
      </c>
      <c r="C225" s="77">
        <v>179</v>
      </c>
      <c r="D225" s="77">
        <v>265</v>
      </c>
      <c r="E225" s="78">
        <v>444</v>
      </c>
    </row>
    <row r="226" spans="2:82" x14ac:dyDescent="0.25">
      <c r="B226" s="7" t="s">
        <v>262</v>
      </c>
      <c r="C226" s="77">
        <v>127</v>
      </c>
      <c r="D226" s="77">
        <v>111</v>
      </c>
      <c r="E226" s="78">
        <v>238</v>
      </c>
    </row>
    <row r="227" spans="2:82" x14ac:dyDescent="0.25">
      <c r="B227" s="7" t="s">
        <v>263</v>
      </c>
      <c r="C227" s="77">
        <v>516</v>
      </c>
      <c r="D227" s="77">
        <v>515</v>
      </c>
      <c r="E227" s="78">
        <v>1031</v>
      </c>
    </row>
    <row r="228" spans="2:82" x14ac:dyDescent="0.25">
      <c r="B228" s="7" t="s">
        <v>264</v>
      </c>
      <c r="C228" s="77">
        <v>349</v>
      </c>
      <c r="D228" s="77">
        <v>280</v>
      </c>
      <c r="E228" s="78">
        <v>629</v>
      </c>
    </row>
    <row r="229" spans="2:82" ht="15.75" thickBot="1" x14ac:dyDescent="0.3">
      <c r="B229" s="7" t="s">
        <v>265</v>
      </c>
      <c r="C229" s="77">
        <v>284</v>
      </c>
      <c r="D229" s="77">
        <v>425</v>
      </c>
      <c r="E229" s="78">
        <v>709</v>
      </c>
    </row>
    <row r="230" spans="2:82" s="5" customFormat="1" ht="15.75" thickBot="1" x14ac:dyDescent="0.3">
      <c r="B230" s="83" t="s">
        <v>266</v>
      </c>
      <c r="C230" s="98">
        <v>47786</v>
      </c>
      <c r="D230" s="98">
        <v>47039</v>
      </c>
      <c r="E230" s="99">
        <v>94825</v>
      </c>
    </row>
    <row r="231" spans="2:82" s="56" customFormat="1" ht="15" customHeight="1" x14ac:dyDescent="0.25">
      <c r="B231" s="460" t="s">
        <v>705</v>
      </c>
      <c r="C231" s="460"/>
      <c r="D231" s="460"/>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c r="AP231" s="460"/>
      <c r="AQ231" s="460"/>
      <c r="AR231" s="460"/>
      <c r="AS231" s="460"/>
      <c r="AT231" s="460"/>
      <c r="AU231" s="460"/>
      <c r="AV231" s="460"/>
      <c r="AW231" s="460"/>
      <c r="AX231" s="460"/>
      <c r="AY231" s="460"/>
      <c r="AZ231" s="460"/>
      <c r="BA231" s="460"/>
      <c r="BB231" s="460"/>
      <c r="BC231" s="460"/>
      <c r="BD231" s="460"/>
      <c r="BE231" s="460"/>
      <c r="BF231" s="460"/>
      <c r="BG231" s="460"/>
      <c r="BH231" s="460"/>
      <c r="BI231" s="460"/>
      <c r="BJ231" s="460"/>
      <c r="BK231" s="460"/>
      <c r="BL231" s="460"/>
      <c r="BM231" s="460"/>
      <c r="BN231" s="460"/>
      <c r="BO231" s="460"/>
      <c r="BP231" s="460"/>
      <c r="BQ231" s="460"/>
      <c r="BR231" s="460"/>
      <c r="BS231" s="460"/>
      <c r="BT231" s="460"/>
      <c r="BU231" s="460"/>
      <c r="BV231" s="460"/>
      <c r="BW231" s="460"/>
      <c r="BX231" s="460"/>
      <c r="BY231" s="460"/>
      <c r="BZ231" s="460"/>
      <c r="CA231" s="460"/>
      <c r="CB231" s="460"/>
      <c r="CC231" s="460"/>
      <c r="CD231" s="460"/>
    </row>
    <row r="232" spans="2:82" s="56" customFormat="1" x14ac:dyDescent="0.25">
      <c r="B232" s="65" t="s">
        <v>654</v>
      </c>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c r="BT232" s="65"/>
    </row>
    <row r="233" spans="2:82" s="56" customFormat="1" x14ac:dyDescent="0.25">
      <c r="B233" s="65" t="s">
        <v>706</v>
      </c>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row>
    <row r="234" spans="2:82" s="56" customFormat="1" x14ac:dyDescent="0.25">
      <c r="B234" s="65" t="s">
        <v>749</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row>
    <row r="235" spans="2:82" s="56" customFormat="1" x14ac:dyDescent="0.2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row>
    <row r="236" spans="2:82" s="56" customFormat="1" x14ac:dyDescent="0.25">
      <c r="B236" s="65" t="s">
        <v>543</v>
      </c>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row>
  </sheetData>
  <mergeCells count="2">
    <mergeCell ref="B1:E2"/>
    <mergeCell ref="B231:CD231"/>
  </mergeCell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sheetPr>
  <dimension ref="A1:CD237"/>
  <sheetViews>
    <sheetView showGridLines="0" zoomScale="90" zoomScaleNormal="90" workbookViewId="0">
      <selection activeCell="C5" sqref="C5:J231"/>
    </sheetView>
  </sheetViews>
  <sheetFormatPr baseColWidth="10" defaultRowHeight="15" x14ac:dyDescent="0.25"/>
  <cols>
    <col min="1" max="1" width="11.42578125" style="56"/>
    <col min="2" max="2" width="41.5703125" customWidth="1"/>
    <col min="3" max="3" width="16.42578125" customWidth="1"/>
    <col min="4" max="4" width="16.5703125" customWidth="1"/>
    <col min="5" max="5" width="15.28515625" customWidth="1"/>
    <col min="6" max="6" width="15.28515625" style="56" customWidth="1"/>
    <col min="7" max="8" width="15.28515625" style="49" customWidth="1"/>
    <col min="9" max="9" width="15.28515625" customWidth="1"/>
  </cols>
  <sheetData>
    <row r="1" spans="2:10" x14ac:dyDescent="0.25">
      <c r="B1" s="505" t="s">
        <v>679</v>
      </c>
      <c r="C1" s="505"/>
      <c r="D1" s="505"/>
      <c r="E1" s="505"/>
      <c r="F1" s="505"/>
      <c r="G1" s="505"/>
      <c r="H1" s="505"/>
      <c r="I1" s="505"/>
      <c r="J1" s="505"/>
    </row>
    <row r="2" spans="2:10" ht="15.75" thickBot="1" x14ac:dyDescent="0.3">
      <c r="B2" s="505"/>
      <c r="C2" s="505"/>
      <c r="D2" s="505"/>
      <c r="E2" s="505"/>
      <c r="F2" s="505"/>
      <c r="G2" s="505"/>
      <c r="H2" s="505"/>
      <c r="I2" s="505"/>
      <c r="J2" s="505"/>
    </row>
    <row r="3" spans="2:10" ht="16.5" customHeight="1" thickBot="1" x14ac:dyDescent="0.3">
      <c r="B3" s="461" t="s">
        <v>83</v>
      </c>
      <c r="C3" s="529" t="s">
        <v>316</v>
      </c>
      <c r="D3" s="530"/>
      <c r="E3" s="530"/>
      <c r="F3" s="530"/>
      <c r="G3" s="531"/>
      <c r="H3" s="529" t="s">
        <v>86</v>
      </c>
      <c r="I3" s="530"/>
      <c r="J3" s="531"/>
    </row>
    <row r="4" spans="2:10" ht="15.75" thickBot="1" x14ac:dyDescent="0.3">
      <c r="B4" s="462"/>
      <c r="C4" s="84" t="s">
        <v>91</v>
      </c>
      <c r="D4" s="85" t="s">
        <v>92</v>
      </c>
      <c r="E4" s="86" t="s">
        <v>93</v>
      </c>
      <c r="F4" s="86" t="s">
        <v>572</v>
      </c>
      <c r="G4" s="86" t="s">
        <v>317</v>
      </c>
      <c r="H4" s="86" t="s">
        <v>95</v>
      </c>
      <c r="I4" s="87" t="s">
        <v>96</v>
      </c>
      <c r="J4" s="88" t="s">
        <v>268</v>
      </c>
    </row>
    <row r="5" spans="2:10" x14ac:dyDescent="0.25">
      <c r="B5" s="4" t="s">
        <v>2</v>
      </c>
      <c r="C5" s="314">
        <v>27621</v>
      </c>
      <c r="D5" s="315">
        <v>1544</v>
      </c>
      <c r="E5" s="315">
        <v>17</v>
      </c>
      <c r="F5" s="315">
        <v>1</v>
      </c>
      <c r="G5" s="315">
        <v>29183</v>
      </c>
      <c r="H5" s="315">
        <v>9969</v>
      </c>
      <c r="I5" s="315">
        <v>19214</v>
      </c>
      <c r="J5" s="278">
        <v>29183</v>
      </c>
    </row>
    <row r="6" spans="2:10" x14ac:dyDescent="0.25">
      <c r="B6" s="6" t="s">
        <v>3</v>
      </c>
      <c r="C6" s="316">
        <v>13095</v>
      </c>
      <c r="D6" s="158">
        <v>456</v>
      </c>
      <c r="E6" s="158">
        <v>9</v>
      </c>
      <c r="F6" s="158">
        <v>1</v>
      </c>
      <c r="G6" s="158">
        <v>13561</v>
      </c>
      <c r="H6" s="158">
        <v>5229</v>
      </c>
      <c r="I6" s="158">
        <v>8332</v>
      </c>
      <c r="J6" s="271">
        <v>13561</v>
      </c>
    </row>
    <row r="7" spans="2:10" x14ac:dyDescent="0.25">
      <c r="B7" s="7" t="s">
        <v>98</v>
      </c>
      <c r="C7" s="317">
        <v>125</v>
      </c>
      <c r="D7" s="157">
        <v>0</v>
      </c>
      <c r="E7" s="157">
        <v>0</v>
      </c>
      <c r="F7" s="157">
        <v>0</v>
      </c>
      <c r="G7" s="157">
        <v>125</v>
      </c>
      <c r="H7" s="157">
        <v>52</v>
      </c>
      <c r="I7" s="157">
        <v>73</v>
      </c>
      <c r="J7" s="197">
        <v>125</v>
      </c>
    </row>
    <row r="8" spans="2:10" x14ac:dyDescent="0.25">
      <c r="B8" s="7" t="s">
        <v>4</v>
      </c>
      <c r="C8" s="317">
        <v>0</v>
      </c>
      <c r="D8" s="157">
        <v>0</v>
      </c>
      <c r="E8" s="157">
        <v>0</v>
      </c>
      <c r="F8" s="157">
        <v>0</v>
      </c>
      <c r="G8" s="157">
        <v>0</v>
      </c>
      <c r="H8" s="157">
        <v>0</v>
      </c>
      <c r="I8" s="157">
        <v>0</v>
      </c>
      <c r="J8" s="197">
        <v>0</v>
      </c>
    </row>
    <row r="9" spans="2:10" x14ac:dyDescent="0.25">
      <c r="B9" s="7" t="s">
        <v>5</v>
      </c>
      <c r="C9" s="317">
        <v>0</v>
      </c>
      <c r="D9" s="157">
        <v>0</v>
      </c>
      <c r="E9" s="157">
        <v>0</v>
      </c>
      <c r="F9" s="157">
        <v>0</v>
      </c>
      <c r="G9" s="157">
        <v>0</v>
      </c>
      <c r="H9" s="157">
        <v>0</v>
      </c>
      <c r="I9" s="157">
        <v>0</v>
      </c>
      <c r="J9" s="197">
        <v>0</v>
      </c>
    </row>
    <row r="10" spans="2:10" s="56" customFormat="1" x14ac:dyDescent="0.25">
      <c r="B10" s="7" t="s">
        <v>721</v>
      </c>
      <c r="C10" s="317">
        <v>1033</v>
      </c>
      <c r="D10" s="157">
        <v>2</v>
      </c>
      <c r="E10" s="157">
        <v>0</v>
      </c>
      <c r="F10" s="157">
        <v>0</v>
      </c>
      <c r="G10" s="157">
        <v>1035</v>
      </c>
      <c r="H10" s="157">
        <v>344</v>
      </c>
      <c r="I10" s="157">
        <v>691</v>
      </c>
      <c r="J10" s="197">
        <v>1035</v>
      </c>
    </row>
    <row r="11" spans="2:10" x14ac:dyDescent="0.25">
      <c r="B11" s="7" t="s">
        <v>99</v>
      </c>
      <c r="C11" s="317">
        <v>1610</v>
      </c>
      <c r="D11" s="157">
        <v>120</v>
      </c>
      <c r="E11" s="157">
        <v>0</v>
      </c>
      <c r="F11" s="157">
        <v>0</v>
      </c>
      <c r="G11" s="157">
        <v>1730</v>
      </c>
      <c r="H11" s="157">
        <v>778</v>
      </c>
      <c r="I11" s="157">
        <v>952</v>
      </c>
      <c r="J11" s="197">
        <v>1730</v>
      </c>
    </row>
    <row r="12" spans="2:10" x14ac:dyDescent="0.25">
      <c r="B12" s="7" t="s">
        <v>100</v>
      </c>
      <c r="C12" s="317">
        <v>1755</v>
      </c>
      <c r="D12" s="157">
        <v>16</v>
      </c>
      <c r="E12" s="157">
        <v>3</v>
      </c>
      <c r="F12" s="157">
        <v>0</v>
      </c>
      <c r="G12" s="157">
        <v>1774</v>
      </c>
      <c r="H12" s="157">
        <v>849</v>
      </c>
      <c r="I12" s="157">
        <v>925</v>
      </c>
      <c r="J12" s="197">
        <v>1774</v>
      </c>
    </row>
    <row r="13" spans="2:10" x14ac:dyDescent="0.25">
      <c r="B13" s="7" t="s">
        <v>101</v>
      </c>
      <c r="C13" s="317">
        <v>3566</v>
      </c>
      <c r="D13" s="157">
        <v>126</v>
      </c>
      <c r="E13" s="157">
        <v>0</v>
      </c>
      <c r="F13" s="157">
        <v>0</v>
      </c>
      <c r="G13" s="157">
        <v>3692</v>
      </c>
      <c r="H13" s="157">
        <v>1878</v>
      </c>
      <c r="I13" s="157">
        <v>1814</v>
      </c>
      <c r="J13" s="197">
        <v>3692</v>
      </c>
    </row>
    <row r="14" spans="2:10" x14ac:dyDescent="0.25">
      <c r="B14" s="7" t="s">
        <v>102</v>
      </c>
      <c r="C14" s="317">
        <v>800</v>
      </c>
      <c r="D14" s="157">
        <v>1</v>
      </c>
      <c r="E14" s="157">
        <v>3</v>
      </c>
      <c r="F14" s="157">
        <v>0</v>
      </c>
      <c r="G14" s="157">
        <v>804</v>
      </c>
      <c r="H14" s="157">
        <v>77</v>
      </c>
      <c r="I14" s="157">
        <v>727</v>
      </c>
      <c r="J14" s="197">
        <v>804</v>
      </c>
    </row>
    <row r="15" spans="2:10" x14ac:dyDescent="0.25">
      <c r="B15" s="7" t="s">
        <v>103</v>
      </c>
      <c r="C15" s="317">
        <v>0</v>
      </c>
      <c r="D15" s="157">
        <v>0</v>
      </c>
      <c r="E15" s="157">
        <v>0</v>
      </c>
      <c r="F15" s="157">
        <v>0</v>
      </c>
      <c r="G15" s="157">
        <v>0</v>
      </c>
      <c r="H15" s="157">
        <v>0</v>
      </c>
      <c r="I15" s="157">
        <v>0</v>
      </c>
      <c r="J15" s="197">
        <v>0</v>
      </c>
    </row>
    <row r="16" spans="2:10" x14ac:dyDescent="0.25">
      <c r="B16" s="7" t="s">
        <v>6</v>
      </c>
      <c r="C16" s="317">
        <v>0</v>
      </c>
      <c r="D16" s="157">
        <v>0</v>
      </c>
      <c r="E16" s="157">
        <v>0</v>
      </c>
      <c r="F16" s="157">
        <v>0</v>
      </c>
      <c r="G16" s="157">
        <v>0</v>
      </c>
      <c r="H16" s="157">
        <v>0</v>
      </c>
      <c r="I16" s="157">
        <v>0</v>
      </c>
      <c r="J16" s="197">
        <v>0</v>
      </c>
    </row>
    <row r="17" spans="2:10" x14ac:dyDescent="0.25">
      <c r="B17" s="7" t="s">
        <v>104</v>
      </c>
      <c r="C17" s="317">
        <v>646</v>
      </c>
      <c r="D17" s="157">
        <v>164</v>
      </c>
      <c r="E17" s="157">
        <v>0</v>
      </c>
      <c r="F17" s="157">
        <v>0</v>
      </c>
      <c r="G17" s="157">
        <v>810</v>
      </c>
      <c r="H17" s="157">
        <v>0</v>
      </c>
      <c r="I17" s="157">
        <v>810</v>
      </c>
      <c r="J17" s="197">
        <v>810</v>
      </c>
    </row>
    <row r="18" spans="2:10" x14ac:dyDescent="0.25">
      <c r="B18" s="7" t="s">
        <v>105</v>
      </c>
      <c r="C18" s="317">
        <v>466</v>
      </c>
      <c r="D18" s="157">
        <v>3</v>
      </c>
      <c r="E18" s="157">
        <v>3</v>
      </c>
      <c r="F18" s="157">
        <v>1</v>
      </c>
      <c r="G18" s="157">
        <v>473</v>
      </c>
      <c r="H18" s="157">
        <v>139</v>
      </c>
      <c r="I18" s="157">
        <v>334</v>
      </c>
      <c r="J18" s="197">
        <v>473</v>
      </c>
    </row>
    <row r="19" spans="2:10" x14ac:dyDescent="0.25">
      <c r="B19" s="7" t="s">
        <v>106</v>
      </c>
      <c r="C19" s="317">
        <v>1088</v>
      </c>
      <c r="D19" s="157">
        <v>6</v>
      </c>
      <c r="E19" s="157">
        <v>0</v>
      </c>
      <c r="F19" s="157">
        <v>0</v>
      </c>
      <c r="G19" s="157">
        <v>1094</v>
      </c>
      <c r="H19" s="157">
        <v>335</v>
      </c>
      <c r="I19" s="157">
        <v>759</v>
      </c>
      <c r="J19" s="197">
        <v>1094</v>
      </c>
    </row>
    <row r="20" spans="2:10" x14ac:dyDescent="0.25">
      <c r="B20" s="7" t="s">
        <v>107</v>
      </c>
      <c r="C20" s="317">
        <v>2006</v>
      </c>
      <c r="D20" s="157">
        <v>18</v>
      </c>
      <c r="E20" s="157">
        <v>0</v>
      </c>
      <c r="F20" s="157">
        <v>0</v>
      </c>
      <c r="G20" s="157">
        <v>2024</v>
      </c>
      <c r="H20" s="157">
        <v>777</v>
      </c>
      <c r="I20" s="157">
        <v>1247</v>
      </c>
      <c r="J20" s="197">
        <v>2024</v>
      </c>
    </row>
    <row r="21" spans="2:10" x14ac:dyDescent="0.25">
      <c r="B21" s="7" t="s">
        <v>7</v>
      </c>
      <c r="C21" s="317">
        <v>0</v>
      </c>
      <c r="D21" s="157">
        <v>0</v>
      </c>
      <c r="E21" s="157">
        <v>0</v>
      </c>
      <c r="F21" s="157">
        <v>0</v>
      </c>
      <c r="G21" s="157">
        <v>0</v>
      </c>
      <c r="H21" s="157">
        <v>0</v>
      </c>
      <c r="I21" s="157">
        <v>0</v>
      </c>
      <c r="J21" s="197">
        <v>0</v>
      </c>
    </row>
    <row r="22" spans="2:10" x14ac:dyDescent="0.25">
      <c r="B22" s="7" t="s">
        <v>8</v>
      </c>
      <c r="C22" s="317">
        <v>0</v>
      </c>
      <c r="D22" s="157">
        <v>0</v>
      </c>
      <c r="E22" s="157">
        <v>0</v>
      </c>
      <c r="F22" s="157">
        <v>0</v>
      </c>
      <c r="G22" s="157">
        <v>0</v>
      </c>
      <c r="H22" s="157">
        <v>0</v>
      </c>
      <c r="I22" s="157">
        <v>0</v>
      </c>
      <c r="J22" s="197">
        <v>0</v>
      </c>
    </row>
    <row r="23" spans="2:10" x14ac:dyDescent="0.25">
      <c r="B23" s="6" t="s">
        <v>9</v>
      </c>
      <c r="C23" s="316">
        <v>1251</v>
      </c>
      <c r="D23" s="158">
        <v>226</v>
      </c>
      <c r="E23" s="158">
        <v>0</v>
      </c>
      <c r="F23" s="158">
        <v>0</v>
      </c>
      <c r="G23" s="158">
        <v>1477</v>
      </c>
      <c r="H23" s="158">
        <v>562</v>
      </c>
      <c r="I23" s="158">
        <v>915</v>
      </c>
      <c r="J23" s="271">
        <v>1477</v>
      </c>
    </row>
    <row r="24" spans="2:10" x14ac:dyDescent="0.25">
      <c r="B24" s="7" t="s">
        <v>108</v>
      </c>
      <c r="C24" s="317">
        <v>343</v>
      </c>
      <c r="D24" s="157">
        <v>5</v>
      </c>
      <c r="E24" s="157">
        <v>0</v>
      </c>
      <c r="F24" s="157">
        <v>0</v>
      </c>
      <c r="G24" s="157">
        <v>348</v>
      </c>
      <c r="H24" s="157">
        <v>168</v>
      </c>
      <c r="I24" s="157">
        <v>180</v>
      </c>
      <c r="J24" s="197">
        <v>348</v>
      </c>
    </row>
    <row r="25" spans="2:10" x14ac:dyDescent="0.25">
      <c r="B25" s="7" t="s">
        <v>109</v>
      </c>
      <c r="C25" s="317">
        <v>269</v>
      </c>
      <c r="D25" s="157">
        <v>12</v>
      </c>
      <c r="E25" s="157">
        <v>0</v>
      </c>
      <c r="F25" s="157">
        <v>0</v>
      </c>
      <c r="G25" s="157">
        <v>281</v>
      </c>
      <c r="H25" s="157">
        <v>56</v>
      </c>
      <c r="I25" s="157">
        <v>225</v>
      </c>
      <c r="J25" s="197">
        <v>281</v>
      </c>
    </row>
    <row r="26" spans="2:10" x14ac:dyDescent="0.25">
      <c r="B26" s="7" t="s">
        <v>110</v>
      </c>
      <c r="C26" s="317">
        <v>417</v>
      </c>
      <c r="D26" s="157">
        <v>209</v>
      </c>
      <c r="E26" s="157">
        <v>0</v>
      </c>
      <c r="F26" s="157">
        <v>0</v>
      </c>
      <c r="G26" s="157">
        <v>626</v>
      </c>
      <c r="H26" s="157">
        <v>286</v>
      </c>
      <c r="I26" s="157">
        <v>340</v>
      </c>
      <c r="J26" s="197">
        <v>626</v>
      </c>
    </row>
    <row r="27" spans="2:10" x14ac:dyDescent="0.25">
      <c r="B27" s="7" t="s">
        <v>111</v>
      </c>
      <c r="C27" s="317">
        <v>222</v>
      </c>
      <c r="D27" s="157">
        <v>0</v>
      </c>
      <c r="E27" s="157">
        <v>0</v>
      </c>
      <c r="F27" s="157">
        <v>0</v>
      </c>
      <c r="G27" s="157">
        <v>222</v>
      </c>
      <c r="H27" s="157">
        <v>52</v>
      </c>
      <c r="I27" s="157">
        <v>170</v>
      </c>
      <c r="J27" s="197">
        <v>222</v>
      </c>
    </row>
    <row r="28" spans="2:10" x14ac:dyDescent="0.25">
      <c r="B28" s="6" t="s">
        <v>10</v>
      </c>
      <c r="C28" s="316">
        <v>13275</v>
      </c>
      <c r="D28" s="158">
        <v>862</v>
      </c>
      <c r="E28" s="158">
        <v>8</v>
      </c>
      <c r="F28" s="158">
        <v>0</v>
      </c>
      <c r="G28" s="158">
        <v>14145</v>
      </c>
      <c r="H28" s="158">
        <v>4178</v>
      </c>
      <c r="I28" s="158">
        <v>9967</v>
      </c>
      <c r="J28" s="271">
        <v>14145</v>
      </c>
    </row>
    <row r="29" spans="2:10" x14ac:dyDescent="0.25">
      <c r="B29" s="7" t="s">
        <v>112</v>
      </c>
      <c r="C29" s="317">
        <v>938</v>
      </c>
      <c r="D29" s="157">
        <v>18</v>
      </c>
      <c r="E29" s="157">
        <v>2</v>
      </c>
      <c r="F29" s="157">
        <v>0</v>
      </c>
      <c r="G29" s="157">
        <v>958</v>
      </c>
      <c r="H29" s="157">
        <v>282</v>
      </c>
      <c r="I29" s="157">
        <v>676</v>
      </c>
      <c r="J29" s="197">
        <v>958</v>
      </c>
    </row>
    <row r="30" spans="2:10" x14ac:dyDescent="0.25">
      <c r="B30" s="7" t="s">
        <v>11</v>
      </c>
      <c r="C30" s="317">
        <v>0</v>
      </c>
      <c r="D30" s="157">
        <v>0</v>
      </c>
      <c r="E30" s="157">
        <v>0</v>
      </c>
      <c r="F30" s="157">
        <v>0</v>
      </c>
      <c r="G30" s="157">
        <v>0</v>
      </c>
      <c r="H30" s="157">
        <v>0</v>
      </c>
      <c r="I30" s="157">
        <v>0</v>
      </c>
      <c r="J30" s="197">
        <v>0</v>
      </c>
    </row>
    <row r="31" spans="2:10" x14ac:dyDescent="0.25">
      <c r="B31" s="7" t="s">
        <v>113</v>
      </c>
      <c r="C31" s="317">
        <v>61</v>
      </c>
      <c r="D31" s="157">
        <v>5</v>
      </c>
      <c r="E31" s="157">
        <v>0</v>
      </c>
      <c r="F31" s="157">
        <v>0</v>
      </c>
      <c r="G31" s="157">
        <v>66</v>
      </c>
      <c r="H31" s="157">
        <v>28</v>
      </c>
      <c r="I31" s="157">
        <v>38</v>
      </c>
      <c r="J31" s="197">
        <v>66</v>
      </c>
    </row>
    <row r="32" spans="2:10" x14ac:dyDescent="0.25">
      <c r="B32" s="7" t="s">
        <v>114</v>
      </c>
      <c r="C32" s="317">
        <v>0</v>
      </c>
      <c r="D32" s="157">
        <v>0</v>
      </c>
      <c r="E32" s="157">
        <v>0</v>
      </c>
      <c r="F32" s="157">
        <v>0</v>
      </c>
      <c r="G32" s="157">
        <v>0</v>
      </c>
      <c r="H32" s="157">
        <v>0</v>
      </c>
      <c r="I32" s="157">
        <v>0</v>
      </c>
      <c r="J32" s="197">
        <v>0</v>
      </c>
    </row>
    <row r="33" spans="2:10" x14ac:dyDescent="0.25">
      <c r="B33" s="7" t="s">
        <v>115</v>
      </c>
      <c r="C33" s="317">
        <v>1602</v>
      </c>
      <c r="D33" s="157">
        <v>5</v>
      </c>
      <c r="E33" s="157">
        <v>0</v>
      </c>
      <c r="F33" s="157">
        <v>0</v>
      </c>
      <c r="G33" s="157">
        <v>1607</v>
      </c>
      <c r="H33" s="157">
        <v>525</v>
      </c>
      <c r="I33" s="157">
        <v>1082</v>
      </c>
      <c r="J33" s="197">
        <v>1607</v>
      </c>
    </row>
    <row r="34" spans="2:10" x14ac:dyDescent="0.25">
      <c r="B34" s="7" t="s">
        <v>116</v>
      </c>
      <c r="C34" s="317">
        <v>2151</v>
      </c>
      <c r="D34" s="157">
        <v>43</v>
      </c>
      <c r="E34" s="157">
        <v>5</v>
      </c>
      <c r="F34" s="157">
        <v>0</v>
      </c>
      <c r="G34" s="157">
        <v>2199</v>
      </c>
      <c r="H34" s="157">
        <v>622</v>
      </c>
      <c r="I34" s="157">
        <v>1577</v>
      </c>
      <c r="J34" s="197">
        <v>2199</v>
      </c>
    </row>
    <row r="35" spans="2:10" x14ac:dyDescent="0.25">
      <c r="B35" s="7" t="s">
        <v>117</v>
      </c>
      <c r="C35" s="317">
        <v>414</v>
      </c>
      <c r="D35" s="157">
        <v>37</v>
      </c>
      <c r="E35" s="157">
        <v>0</v>
      </c>
      <c r="F35" s="157">
        <v>0</v>
      </c>
      <c r="G35" s="157">
        <v>451</v>
      </c>
      <c r="H35" s="157">
        <v>165</v>
      </c>
      <c r="I35" s="157">
        <v>286</v>
      </c>
      <c r="J35" s="197">
        <v>451</v>
      </c>
    </row>
    <row r="36" spans="2:10" x14ac:dyDescent="0.25">
      <c r="B36" s="7" t="s">
        <v>118</v>
      </c>
      <c r="C36" s="317">
        <v>1411</v>
      </c>
      <c r="D36" s="157">
        <v>559</v>
      </c>
      <c r="E36" s="157">
        <v>0</v>
      </c>
      <c r="F36" s="157">
        <v>0</v>
      </c>
      <c r="G36" s="157">
        <v>1970</v>
      </c>
      <c r="H36" s="157">
        <v>711</v>
      </c>
      <c r="I36" s="157">
        <v>1259</v>
      </c>
      <c r="J36" s="197">
        <v>1970</v>
      </c>
    </row>
    <row r="37" spans="2:10" x14ac:dyDescent="0.25">
      <c r="B37" s="7" t="s">
        <v>119</v>
      </c>
      <c r="C37" s="317">
        <v>665</v>
      </c>
      <c r="D37" s="157">
        <v>32</v>
      </c>
      <c r="E37" s="157">
        <v>0</v>
      </c>
      <c r="F37" s="157">
        <v>0</v>
      </c>
      <c r="G37" s="157">
        <v>697</v>
      </c>
      <c r="H37" s="157">
        <v>255</v>
      </c>
      <c r="I37" s="157">
        <v>442</v>
      </c>
      <c r="J37" s="197">
        <v>697</v>
      </c>
    </row>
    <row r="38" spans="2:10" x14ac:dyDescent="0.25">
      <c r="B38" s="7" t="s">
        <v>120</v>
      </c>
      <c r="C38" s="317">
        <v>0</v>
      </c>
      <c r="D38" s="157">
        <v>0</v>
      </c>
      <c r="E38" s="157">
        <v>0</v>
      </c>
      <c r="F38" s="157">
        <v>0</v>
      </c>
      <c r="G38" s="157">
        <v>0</v>
      </c>
      <c r="H38" s="157">
        <v>0</v>
      </c>
      <c r="I38" s="157">
        <v>0</v>
      </c>
      <c r="J38" s="197">
        <v>0</v>
      </c>
    </row>
    <row r="39" spans="2:10" x14ac:dyDescent="0.25">
      <c r="B39" s="7" t="s">
        <v>121</v>
      </c>
      <c r="C39" s="317">
        <v>1420</v>
      </c>
      <c r="D39" s="157">
        <v>3</v>
      </c>
      <c r="E39" s="157">
        <v>0</v>
      </c>
      <c r="F39" s="157">
        <v>0</v>
      </c>
      <c r="G39" s="157">
        <v>1423</v>
      </c>
      <c r="H39" s="157">
        <v>436</v>
      </c>
      <c r="I39" s="157">
        <v>987</v>
      </c>
      <c r="J39" s="197">
        <v>1423</v>
      </c>
    </row>
    <row r="40" spans="2:10" x14ac:dyDescent="0.25">
      <c r="B40" s="7" t="s">
        <v>122</v>
      </c>
      <c r="C40" s="317">
        <v>366</v>
      </c>
      <c r="D40" s="157">
        <v>4</v>
      </c>
      <c r="E40" s="157">
        <v>0</v>
      </c>
      <c r="F40" s="157">
        <v>0</v>
      </c>
      <c r="G40" s="157">
        <v>370</v>
      </c>
      <c r="H40" s="157">
        <v>0</v>
      </c>
      <c r="I40" s="157">
        <v>370</v>
      </c>
      <c r="J40" s="197">
        <v>370</v>
      </c>
    </row>
    <row r="41" spans="2:10" x14ac:dyDescent="0.25">
      <c r="B41" s="7" t="s">
        <v>123</v>
      </c>
      <c r="C41" s="317">
        <v>867</v>
      </c>
      <c r="D41" s="157">
        <v>12</v>
      </c>
      <c r="E41" s="157">
        <v>0</v>
      </c>
      <c r="F41" s="157">
        <v>0</v>
      </c>
      <c r="G41" s="157">
        <v>879</v>
      </c>
      <c r="H41" s="157">
        <v>270</v>
      </c>
      <c r="I41" s="157">
        <v>609</v>
      </c>
      <c r="J41" s="197">
        <v>879</v>
      </c>
    </row>
    <row r="42" spans="2:10" x14ac:dyDescent="0.25">
      <c r="B42" s="7" t="s">
        <v>124</v>
      </c>
      <c r="C42" s="317">
        <v>900</v>
      </c>
      <c r="D42" s="157">
        <v>0</v>
      </c>
      <c r="E42" s="157">
        <v>0</v>
      </c>
      <c r="F42" s="157">
        <v>0</v>
      </c>
      <c r="G42" s="157">
        <v>900</v>
      </c>
      <c r="H42" s="157">
        <v>473</v>
      </c>
      <c r="I42" s="157">
        <v>427</v>
      </c>
      <c r="J42" s="197">
        <v>900</v>
      </c>
    </row>
    <row r="43" spans="2:10" x14ac:dyDescent="0.25">
      <c r="B43" s="7" t="s">
        <v>125</v>
      </c>
      <c r="C43" s="317">
        <v>0</v>
      </c>
      <c r="D43" s="157">
        <v>0</v>
      </c>
      <c r="E43" s="157">
        <v>0</v>
      </c>
      <c r="F43" s="157">
        <v>0</v>
      </c>
      <c r="G43" s="157">
        <v>0</v>
      </c>
      <c r="H43" s="157">
        <v>0</v>
      </c>
      <c r="I43" s="157">
        <v>0</v>
      </c>
      <c r="J43" s="197">
        <v>0</v>
      </c>
    </row>
    <row r="44" spans="2:10" x14ac:dyDescent="0.25">
      <c r="B44" s="7" t="s">
        <v>126</v>
      </c>
      <c r="C44" s="317">
        <v>1774</v>
      </c>
      <c r="D44" s="157">
        <v>140</v>
      </c>
      <c r="E44" s="157">
        <v>1</v>
      </c>
      <c r="F44" s="157">
        <v>0</v>
      </c>
      <c r="G44" s="157">
        <v>1915</v>
      </c>
      <c r="H44" s="157">
        <v>223</v>
      </c>
      <c r="I44" s="157">
        <v>1692</v>
      </c>
      <c r="J44" s="197">
        <v>1915</v>
      </c>
    </row>
    <row r="45" spans="2:10" x14ac:dyDescent="0.25">
      <c r="B45" s="7" t="s">
        <v>127</v>
      </c>
      <c r="C45" s="317">
        <v>706</v>
      </c>
      <c r="D45" s="157">
        <v>4</v>
      </c>
      <c r="E45" s="157">
        <v>0</v>
      </c>
      <c r="F45" s="157">
        <v>0</v>
      </c>
      <c r="G45" s="157">
        <v>710</v>
      </c>
      <c r="H45" s="157">
        <v>188</v>
      </c>
      <c r="I45" s="157">
        <v>522</v>
      </c>
      <c r="J45" s="197">
        <v>710</v>
      </c>
    </row>
    <row r="46" spans="2:10" x14ac:dyDescent="0.25">
      <c r="B46" s="6" t="s">
        <v>128</v>
      </c>
      <c r="C46" s="316">
        <v>7106</v>
      </c>
      <c r="D46" s="158">
        <v>153</v>
      </c>
      <c r="E46" s="158">
        <v>6</v>
      </c>
      <c r="F46" s="158">
        <v>0</v>
      </c>
      <c r="G46" s="158">
        <v>7265</v>
      </c>
      <c r="H46" s="158">
        <v>3037</v>
      </c>
      <c r="I46" s="158">
        <v>4228</v>
      </c>
      <c r="J46" s="271">
        <v>7265</v>
      </c>
    </row>
    <row r="47" spans="2:10" x14ac:dyDescent="0.25">
      <c r="B47" s="6" t="s">
        <v>12</v>
      </c>
      <c r="C47" s="316">
        <v>1111</v>
      </c>
      <c r="D47" s="158">
        <v>24</v>
      </c>
      <c r="E47" s="158">
        <v>2</v>
      </c>
      <c r="F47" s="158">
        <v>0</v>
      </c>
      <c r="G47" s="158">
        <v>1137</v>
      </c>
      <c r="H47" s="158">
        <v>425</v>
      </c>
      <c r="I47" s="158">
        <v>712</v>
      </c>
      <c r="J47" s="271">
        <v>1137</v>
      </c>
    </row>
    <row r="48" spans="2:10" x14ac:dyDescent="0.25">
      <c r="B48" s="7" t="s">
        <v>129</v>
      </c>
      <c r="C48" s="317">
        <v>292</v>
      </c>
      <c r="D48" s="157">
        <v>2</v>
      </c>
      <c r="E48" s="157">
        <v>2</v>
      </c>
      <c r="F48" s="157">
        <v>0</v>
      </c>
      <c r="G48" s="157">
        <v>296</v>
      </c>
      <c r="H48" s="157">
        <v>109</v>
      </c>
      <c r="I48" s="157">
        <v>187</v>
      </c>
      <c r="J48" s="197">
        <v>296</v>
      </c>
    </row>
    <row r="49" spans="2:10" x14ac:dyDescent="0.25">
      <c r="B49" s="7" t="s">
        <v>130</v>
      </c>
      <c r="C49" s="317">
        <v>531</v>
      </c>
      <c r="D49" s="157">
        <v>6</v>
      </c>
      <c r="E49" s="157">
        <v>0</v>
      </c>
      <c r="F49" s="157">
        <v>0</v>
      </c>
      <c r="G49" s="157">
        <v>537</v>
      </c>
      <c r="H49" s="157">
        <v>176</v>
      </c>
      <c r="I49" s="157">
        <v>361</v>
      </c>
      <c r="J49" s="197">
        <v>537</v>
      </c>
    </row>
    <row r="50" spans="2:10" x14ac:dyDescent="0.25">
      <c r="B50" s="7" t="s">
        <v>131</v>
      </c>
      <c r="C50" s="317">
        <v>288</v>
      </c>
      <c r="D50" s="157">
        <v>16</v>
      </c>
      <c r="E50" s="157">
        <v>0</v>
      </c>
      <c r="F50" s="157">
        <v>0</v>
      </c>
      <c r="G50" s="157">
        <v>304</v>
      </c>
      <c r="H50" s="157">
        <v>140</v>
      </c>
      <c r="I50" s="157">
        <v>164</v>
      </c>
      <c r="J50" s="197">
        <v>304</v>
      </c>
    </row>
    <row r="51" spans="2:10" x14ac:dyDescent="0.25">
      <c r="B51" s="6" t="s">
        <v>13</v>
      </c>
      <c r="C51" s="316">
        <v>5466</v>
      </c>
      <c r="D51" s="158">
        <v>91</v>
      </c>
      <c r="E51" s="158">
        <v>4</v>
      </c>
      <c r="F51" s="158">
        <v>0</v>
      </c>
      <c r="G51" s="158">
        <v>5561</v>
      </c>
      <c r="H51" s="158">
        <v>2345</v>
      </c>
      <c r="I51" s="158">
        <v>3216</v>
      </c>
      <c r="J51" s="271">
        <v>5561</v>
      </c>
    </row>
    <row r="52" spans="2:10" x14ac:dyDescent="0.25">
      <c r="B52" s="7" t="s">
        <v>132</v>
      </c>
      <c r="C52" s="317">
        <v>640</v>
      </c>
      <c r="D52" s="157">
        <v>15</v>
      </c>
      <c r="E52" s="157">
        <v>0</v>
      </c>
      <c r="F52" s="157">
        <v>0</v>
      </c>
      <c r="G52" s="157">
        <v>655</v>
      </c>
      <c r="H52" s="157">
        <v>168</v>
      </c>
      <c r="I52" s="157">
        <v>487</v>
      </c>
      <c r="J52" s="197">
        <v>655</v>
      </c>
    </row>
    <row r="53" spans="2:10" x14ac:dyDescent="0.25">
      <c r="B53" s="7" t="s">
        <v>133</v>
      </c>
      <c r="C53" s="317">
        <v>1231</v>
      </c>
      <c r="D53" s="157">
        <v>22</v>
      </c>
      <c r="E53" s="157">
        <v>4</v>
      </c>
      <c r="F53" s="157">
        <v>0</v>
      </c>
      <c r="G53" s="157">
        <v>1257</v>
      </c>
      <c r="H53" s="157">
        <v>445</v>
      </c>
      <c r="I53" s="157">
        <v>812</v>
      </c>
      <c r="J53" s="197">
        <v>1257</v>
      </c>
    </row>
    <row r="54" spans="2:10" x14ac:dyDescent="0.25">
      <c r="B54" s="7" t="s">
        <v>134</v>
      </c>
      <c r="C54" s="317">
        <v>435</v>
      </c>
      <c r="D54" s="157">
        <v>0</v>
      </c>
      <c r="E54" s="157">
        <v>0</v>
      </c>
      <c r="F54" s="157">
        <v>0</v>
      </c>
      <c r="G54" s="157">
        <v>435</v>
      </c>
      <c r="H54" s="157">
        <v>139</v>
      </c>
      <c r="I54" s="157">
        <v>296</v>
      </c>
      <c r="J54" s="197">
        <v>435</v>
      </c>
    </row>
    <row r="55" spans="2:10" x14ac:dyDescent="0.25">
      <c r="B55" s="7" t="s">
        <v>135</v>
      </c>
      <c r="C55" s="317">
        <v>730</v>
      </c>
      <c r="D55" s="157">
        <v>41</v>
      </c>
      <c r="E55" s="157">
        <v>0</v>
      </c>
      <c r="F55" s="157">
        <v>0</v>
      </c>
      <c r="G55" s="157">
        <v>771</v>
      </c>
      <c r="H55" s="157">
        <v>348</v>
      </c>
      <c r="I55" s="157">
        <v>423</v>
      </c>
      <c r="J55" s="197">
        <v>771</v>
      </c>
    </row>
    <row r="56" spans="2:10" x14ac:dyDescent="0.25">
      <c r="B56" s="7" t="s">
        <v>136</v>
      </c>
      <c r="C56" s="317">
        <v>928</v>
      </c>
      <c r="D56" s="157">
        <v>8</v>
      </c>
      <c r="E56" s="157">
        <v>0</v>
      </c>
      <c r="F56" s="157">
        <v>0</v>
      </c>
      <c r="G56" s="157">
        <v>936</v>
      </c>
      <c r="H56" s="157">
        <v>661</v>
      </c>
      <c r="I56" s="157">
        <v>275</v>
      </c>
      <c r="J56" s="197">
        <v>936</v>
      </c>
    </row>
    <row r="57" spans="2:10" x14ac:dyDescent="0.25">
      <c r="B57" s="7" t="s">
        <v>137</v>
      </c>
      <c r="C57" s="317">
        <v>324</v>
      </c>
      <c r="D57" s="157">
        <v>0</v>
      </c>
      <c r="E57" s="157">
        <v>0</v>
      </c>
      <c r="F57" s="157">
        <v>0</v>
      </c>
      <c r="G57" s="157">
        <v>324</v>
      </c>
      <c r="H57" s="157">
        <v>99</v>
      </c>
      <c r="I57" s="157">
        <v>225</v>
      </c>
      <c r="J57" s="197">
        <v>324</v>
      </c>
    </row>
    <row r="58" spans="2:10" x14ac:dyDescent="0.25">
      <c r="B58" s="7" t="s">
        <v>138</v>
      </c>
      <c r="C58" s="317">
        <v>232</v>
      </c>
      <c r="D58" s="157">
        <v>0</v>
      </c>
      <c r="E58" s="157">
        <v>0</v>
      </c>
      <c r="F58" s="157">
        <v>0</v>
      </c>
      <c r="G58" s="157">
        <v>232</v>
      </c>
      <c r="H58" s="157">
        <v>90</v>
      </c>
      <c r="I58" s="157">
        <v>142</v>
      </c>
      <c r="J58" s="197">
        <v>232</v>
      </c>
    </row>
    <row r="59" spans="2:10" x14ac:dyDescent="0.25">
      <c r="B59" s="7" t="s">
        <v>139</v>
      </c>
      <c r="C59" s="317">
        <v>213</v>
      </c>
      <c r="D59" s="157">
        <v>5</v>
      </c>
      <c r="E59" s="157">
        <v>0</v>
      </c>
      <c r="F59" s="157">
        <v>0</v>
      </c>
      <c r="G59" s="157">
        <v>218</v>
      </c>
      <c r="H59" s="157">
        <v>92</v>
      </c>
      <c r="I59" s="157">
        <v>126</v>
      </c>
      <c r="J59" s="197">
        <v>218</v>
      </c>
    </row>
    <row r="60" spans="2:10" x14ac:dyDescent="0.25">
      <c r="B60" s="7" t="s">
        <v>140</v>
      </c>
      <c r="C60" s="317">
        <v>331</v>
      </c>
      <c r="D60" s="157">
        <v>0</v>
      </c>
      <c r="E60" s="157">
        <v>0</v>
      </c>
      <c r="F60" s="157">
        <v>0</v>
      </c>
      <c r="G60" s="157">
        <v>331</v>
      </c>
      <c r="H60" s="157">
        <v>98</v>
      </c>
      <c r="I60" s="157">
        <v>233</v>
      </c>
      <c r="J60" s="197">
        <v>331</v>
      </c>
    </row>
    <row r="61" spans="2:10" x14ac:dyDescent="0.25">
      <c r="B61" s="7" t="s">
        <v>141</v>
      </c>
      <c r="C61" s="317">
        <v>402</v>
      </c>
      <c r="D61" s="157">
        <v>0</v>
      </c>
      <c r="E61" s="157">
        <v>0</v>
      </c>
      <c r="F61" s="157">
        <v>0</v>
      </c>
      <c r="G61" s="157">
        <v>402</v>
      </c>
      <c r="H61" s="157">
        <v>205</v>
      </c>
      <c r="I61" s="157">
        <v>197</v>
      </c>
      <c r="J61" s="197">
        <v>402</v>
      </c>
    </row>
    <row r="62" spans="2:10" x14ac:dyDescent="0.25">
      <c r="B62" s="6" t="s">
        <v>14</v>
      </c>
      <c r="C62" s="316">
        <v>529</v>
      </c>
      <c r="D62" s="158">
        <v>38</v>
      </c>
      <c r="E62" s="158">
        <v>0</v>
      </c>
      <c r="F62" s="158">
        <v>0</v>
      </c>
      <c r="G62" s="158">
        <v>567</v>
      </c>
      <c r="H62" s="158">
        <v>267</v>
      </c>
      <c r="I62" s="158">
        <v>300</v>
      </c>
      <c r="J62" s="271">
        <v>567</v>
      </c>
    </row>
    <row r="63" spans="2:10" x14ac:dyDescent="0.25">
      <c r="B63" s="7" t="s">
        <v>15</v>
      </c>
      <c r="C63" s="317">
        <v>138</v>
      </c>
      <c r="D63" s="157">
        <v>32</v>
      </c>
      <c r="E63" s="157">
        <v>0</v>
      </c>
      <c r="F63" s="157">
        <v>0</v>
      </c>
      <c r="G63" s="157">
        <v>170</v>
      </c>
      <c r="H63" s="157">
        <v>77</v>
      </c>
      <c r="I63" s="157">
        <v>93</v>
      </c>
      <c r="J63" s="197">
        <v>170</v>
      </c>
    </row>
    <row r="64" spans="2:10" x14ac:dyDescent="0.25">
      <c r="B64" s="7" t="s">
        <v>16</v>
      </c>
      <c r="C64" s="317">
        <v>391</v>
      </c>
      <c r="D64" s="157">
        <v>6</v>
      </c>
      <c r="E64" s="157">
        <v>0</v>
      </c>
      <c r="F64" s="157">
        <v>0</v>
      </c>
      <c r="G64" s="157">
        <v>397</v>
      </c>
      <c r="H64" s="157">
        <v>190</v>
      </c>
      <c r="I64" s="157">
        <v>207</v>
      </c>
      <c r="J64" s="197">
        <v>397</v>
      </c>
    </row>
    <row r="65" spans="2:10" x14ac:dyDescent="0.25">
      <c r="B65" s="6" t="s">
        <v>142</v>
      </c>
      <c r="C65" s="316">
        <v>20846</v>
      </c>
      <c r="D65" s="158">
        <v>1092</v>
      </c>
      <c r="E65" s="158">
        <v>29</v>
      </c>
      <c r="F65" s="158">
        <v>0</v>
      </c>
      <c r="G65" s="158">
        <v>21967</v>
      </c>
      <c r="H65" s="158">
        <v>8033</v>
      </c>
      <c r="I65" s="158">
        <v>13934</v>
      </c>
      <c r="J65" s="271">
        <v>21967</v>
      </c>
    </row>
    <row r="66" spans="2:10" x14ac:dyDescent="0.25">
      <c r="B66" s="6" t="s">
        <v>17</v>
      </c>
      <c r="C66" s="316">
        <v>2290</v>
      </c>
      <c r="D66" s="158">
        <v>140</v>
      </c>
      <c r="E66" s="158">
        <v>4</v>
      </c>
      <c r="F66" s="158">
        <v>0</v>
      </c>
      <c r="G66" s="158">
        <v>2434</v>
      </c>
      <c r="H66" s="158">
        <v>874</v>
      </c>
      <c r="I66" s="158">
        <v>1560</v>
      </c>
      <c r="J66" s="271">
        <v>2434</v>
      </c>
    </row>
    <row r="67" spans="2:10" x14ac:dyDescent="0.25">
      <c r="B67" s="7" t="s">
        <v>143</v>
      </c>
      <c r="C67" s="317">
        <v>173</v>
      </c>
      <c r="D67" s="157">
        <v>15</v>
      </c>
      <c r="E67" s="157">
        <v>0</v>
      </c>
      <c r="F67" s="157">
        <v>0</v>
      </c>
      <c r="G67" s="157">
        <v>188</v>
      </c>
      <c r="H67" s="157">
        <v>57</v>
      </c>
      <c r="I67" s="157">
        <v>131</v>
      </c>
      <c r="J67" s="197">
        <v>188</v>
      </c>
    </row>
    <row r="68" spans="2:10" x14ac:dyDescent="0.25">
      <c r="B68" s="7" t="s">
        <v>144</v>
      </c>
      <c r="C68" s="317">
        <v>231</v>
      </c>
      <c r="D68" s="157">
        <v>7</v>
      </c>
      <c r="E68" s="157">
        <v>0</v>
      </c>
      <c r="F68" s="157">
        <v>0</v>
      </c>
      <c r="G68" s="157">
        <v>238</v>
      </c>
      <c r="H68" s="157">
        <v>104</v>
      </c>
      <c r="I68" s="157">
        <v>134</v>
      </c>
      <c r="J68" s="197">
        <v>238</v>
      </c>
    </row>
    <row r="69" spans="2:10" x14ac:dyDescent="0.25">
      <c r="B69" s="7" t="s">
        <v>145</v>
      </c>
      <c r="C69" s="317">
        <v>0</v>
      </c>
      <c r="D69" s="157">
        <v>0</v>
      </c>
      <c r="E69" s="157">
        <v>0</v>
      </c>
      <c r="F69" s="157">
        <v>0</v>
      </c>
      <c r="G69" s="157">
        <v>0</v>
      </c>
      <c r="H69" s="157">
        <v>0</v>
      </c>
      <c r="I69" s="157">
        <v>0</v>
      </c>
      <c r="J69" s="197">
        <v>0</v>
      </c>
    </row>
    <row r="70" spans="2:10" x14ac:dyDescent="0.25">
      <c r="B70" s="7" t="s">
        <v>146</v>
      </c>
      <c r="C70" s="317">
        <v>250</v>
      </c>
      <c r="D70" s="157">
        <v>36</v>
      </c>
      <c r="E70" s="157">
        <v>0</v>
      </c>
      <c r="F70" s="157">
        <v>0</v>
      </c>
      <c r="G70" s="157">
        <v>286</v>
      </c>
      <c r="H70" s="157">
        <v>85</v>
      </c>
      <c r="I70" s="157">
        <v>201</v>
      </c>
      <c r="J70" s="197">
        <v>286</v>
      </c>
    </row>
    <row r="71" spans="2:10" x14ac:dyDescent="0.25">
      <c r="B71" s="7" t="s">
        <v>147</v>
      </c>
      <c r="C71" s="317">
        <v>1636</v>
      </c>
      <c r="D71" s="157">
        <v>82</v>
      </c>
      <c r="E71" s="157">
        <v>4</v>
      </c>
      <c r="F71" s="157">
        <v>0</v>
      </c>
      <c r="G71" s="157">
        <v>1722</v>
      </c>
      <c r="H71" s="157">
        <v>628</v>
      </c>
      <c r="I71" s="157">
        <v>1094</v>
      </c>
      <c r="J71" s="197">
        <v>1722</v>
      </c>
    </row>
    <row r="72" spans="2:10" x14ac:dyDescent="0.25">
      <c r="B72" s="6" t="s">
        <v>18</v>
      </c>
      <c r="C72" s="316">
        <v>2223</v>
      </c>
      <c r="D72" s="158">
        <v>229</v>
      </c>
      <c r="E72" s="158">
        <v>0</v>
      </c>
      <c r="F72" s="158">
        <v>0</v>
      </c>
      <c r="G72" s="158">
        <v>2452</v>
      </c>
      <c r="H72" s="158">
        <v>910</v>
      </c>
      <c r="I72" s="158">
        <v>1542</v>
      </c>
      <c r="J72" s="271">
        <v>2452</v>
      </c>
    </row>
    <row r="73" spans="2:10" x14ac:dyDescent="0.25">
      <c r="B73" s="7" t="s">
        <v>148</v>
      </c>
      <c r="C73" s="317">
        <v>85</v>
      </c>
      <c r="D73" s="157">
        <v>3</v>
      </c>
      <c r="E73" s="157">
        <v>0</v>
      </c>
      <c r="F73" s="157">
        <v>0</v>
      </c>
      <c r="G73" s="157">
        <v>88</v>
      </c>
      <c r="H73" s="157">
        <v>47</v>
      </c>
      <c r="I73" s="157">
        <v>41</v>
      </c>
      <c r="J73" s="197">
        <v>88</v>
      </c>
    </row>
    <row r="74" spans="2:10" x14ac:dyDescent="0.25">
      <c r="B74" s="7" t="s">
        <v>149</v>
      </c>
      <c r="C74" s="317">
        <v>427</v>
      </c>
      <c r="D74" s="157">
        <v>22</v>
      </c>
      <c r="E74" s="157">
        <v>0</v>
      </c>
      <c r="F74" s="157">
        <v>0</v>
      </c>
      <c r="G74" s="157">
        <v>449</v>
      </c>
      <c r="H74" s="157">
        <v>190</v>
      </c>
      <c r="I74" s="157">
        <v>259</v>
      </c>
      <c r="J74" s="197">
        <v>449</v>
      </c>
    </row>
    <row r="75" spans="2:10" x14ac:dyDescent="0.25">
      <c r="B75" s="7" t="s">
        <v>150</v>
      </c>
      <c r="C75" s="317">
        <v>77</v>
      </c>
      <c r="D75" s="157">
        <v>3</v>
      </c>
      <c r="E75" s="157">
        <v>0</v>
      </c>
      <c r="F75" s="157">
        <v>0</v>
      </c>
      <c r="G75" s="157">
        <v>80</v>
      </c>
      <c r="H75" s="157">
        <v>25</v>
      </c>
      <c r="I75" s="157">
        <v>55</v>
      </c>
      <c r="J75" s="197">
        <v>80</v>
      </c>
    </row>
    <row r="76" spans="2:10" x14ac:dyDescent="0.25">
      <c r="B76" s="7" t="s">
        <v>151</v>
      </c>
      <c r="C76" s="317">
        <v>309</v>
      </c>
      <c r="D76" s="157">
        <v>11</v>
      </c>
      <c r="E76" s="157">
        <v>0</v>
      </c>
      <c r="F76" s="157">
        <v>0</v>
      </c>
      <c r="G76" s="157">
        <v>320</v>
      </c>
      <c r="H76" s="157">
        <v>122</v>
      </c>
      <c r="I76" s="157">
        <v>198</v>
      </c>
      <c r="J76" s="197">
        <v>320</v>
      </c>
    </row>
    <row r="77" spans="2:10" x14ac:dyDescent="0.25">
      <c r="B77" s="7" t="s">
        <v>152</v>
      </c>
      <c r="C77" s="317">
        <v>218</v>
      </c>
      <c r="D77" s="157">
        <v>0</v>
      </c>
      <c r="E77" s="157">
        <v>0</v>
      </c>
      <c r="F77" s="157">
        <v>0</v>
      </c>
      <c r="G77" s="157">
        <v>218</v>
      </c>
      <c r="H77" s="157">
        <v>94</v>
      </c>
      <c r="I77" s="157">
        <v>124</v>
      </c>
      <c r="J77" s="197">
        <v>218</v>
      </c>
    </row>
    <row r="78" spans="2:10" x14ac:dyDescent="0.25">
      <c r="B78" s="7" t="s">
        <v>153</v>
      </c>
      <c r="C78" s="317">
        <v>216</v>
      </c>
      <c r="D78" s="157">
        <v>13</v>
      </c>
      <c r="E78" s="157">
        <v>0</v>
      </c>
      <c r="F78" s="157">
        <v>0</v>
      </c>
      <c r="G78" s="157">
        <v>229</v>
      </c>
      <c r="H78" s="157">
        <v>104</v>
      </c>
      <c r="I78" s="157">
        <v>125</v>
      </c>
      <c r="J78" s="197">
        <v>229</v>
      </c>
    </row>
    <row r="79" spans="2:10" x14ac:dyDescent="0.25">
      <c r="B79" s="7" t="s">
        <v>154</v>
      </c>
      <c r="C79" s="317">
        <v>647</v>
      </c>
      <c r="D79" s="157">
        <v>168</v>
      </c>
      <c r="E79" s="157">
        <v>0</v>
      </c>
      <c r="F79" s="157">
        <v>0</v>
      </c>
      <c r="G79" s="157">
        <v>815</v>
      </c>
      <c r="H79" s="157">
        <v>215</v>
      </c>
      <c r="I79" s="157">
        <v>600</v>
      </c>
      <c r="J79" s="197">
        <v>815</v>
      </c>
    </row>
    <row r="80" spans="2:10" x14ac:dyDescent="0.25">
      <c r="B80" s="7" t="s">
        <v>155</v>
      </c>
      <c r="C80" s="317">
        <v>244</v>
      </c>
      <c r="D80" s="157">
        <v>9</v>
      </c>
      <c r="E80" s="157">
        <v>0</v>
      </c>
      <c r="F80" s="157">
        <v>0</v>
      </c>
      <c r="G80" s="157">
        <v>253</v>
      </c>
      <c r="H80" s="157">
        <v>113</v>
      </c>
      <c r="I80" s="157">
        <v>140</v>
      </c>
      <c r="J80" s="197">
        <v>253</v>
      </c>
    </row>
    <row r="81" spans="2:10" x14ac:dyDescent="0.25">
      <c r="B81" s="6" t="s">
        <v>19</v>
      </c>
      <c r="C81" s="316">
        <v>16333</v>
      </c>
      <c r="D81" s="158">
        <v>723</v>
      </c>
      <c r="E81" s="158">
        <v>25</v>
      </c>
      <c r="F81" s="158">
        <v>0</v>
      </c>
      <c r="G81" s="158">
        <v>17081</v>
      </c>
      <c r="H81" s="158">
        <v>6249</v>
      </c>
      <c r="I81" s="158">
        <v>10832</v>
      </c>
      <c r="J81" s="271">
        <v>17081</v>
      </c>
    </row>
    <row r="82" spans="2:10" x14ac:dyDescent="0.25">
      <c r="B82" s="7" t="s">
        <v>156</v>
      </c>
      <c r="C82" s="317">
        <v>252</v>
      </c>
      <c r="D82" s="157">
        <v>1</v>
      </c>
      <c r="E82" s="157">
        <v>0</v>
      </c>
      <c r="F82" s="157">
        <v>0</v>
      </c>
      <c r="G82" s="157">
        <v>253</v>
      </c>
      <c r="H82" s="157">
        <v>92</v>
      </c>
      <c r="I82" s="157">
        <v>161</v>
      </c>
      <c r="J82" s="197">
        <v>253</v>
      </c>
    </row>
    <row r="83" spans="2:10" x14ac:dyDescent="0.25">
      <c r="B83" s="7" t="s">
        <v>157</v>
      </c>
      <c r="C83" s="317">
        <v>1333</v>
      </c>
      <c r="D83" s="157">
        <v>117</v>
      </c>
      <c r="E83" s="157">
        <v>0</v>
      </c>
      <c r="F83" s="157">
        <v>0</v>
      </c>
      <c r="G83" s="157">
        <v>1450</v>
      </c>
      <c r="H83" s="157">
        <v>768</v>
      </c>
      <c r="I83" s="157">
        <v>682</v>
      </c>
      <c r="J83" s="197">
        <v>1450</v>
      </c>
    </row>
    <row r="84" spans="2:10" x14ac:dyDescent="0.25">
      <c r="B84" s="7" t="s">
        <v>20</v>
      </c>
      <c r="C84" s="317">
        <v>1303</v>
      </c>
      <c r="D84" s="157">
        <v>23</v>
      </c>
      <c r="E84" s="157">
        <v>4</v>
      </c>
      <c r="F84" s="157">
        <v>0</v>
      </c>
      <c r="G84" s="157">
        <v>1330</v>
      </c>
      <c r="H84" s="157">
        <v>473</v>
      </c>
      <c r="I84" s="157">
        <v>857</v>
      </c>
      <c r="J84" s="197">
        <v>1330</v>
      </c>
    </row>
    <row r="85" spans="2:10" x14ac:dyDescent="0.25">
      <c r="B85" s="7" t="s">
        <v>21</v>
      </c>
      <c r="C85" s="317">
        <v>1399</v>
      </c>
      <c r="D85" s="157">
        <v>55</v>
      </c>
      <c r="E85" s="157">
        <v>0</v>
      </c>
      <c r="F85" s="157">
        <v>0</v>
      </c>
      <c r="G85" s="157">
        <v>1454</v>
      </c>
      <c r="H85" s="157">
        <v>509</v>
      </c>
      <c r="I85" s="157">
        <v>945</v>
      </c>
      <c r="J85" s="197">
        <v>1454</v>
      </c>
    </row>
    <row r="86" spans="2:10" x14ac:dyDescent="0.25">
      <c r="B86" s="7" t="s">
        <v>158</v>
      </c>
      <c r="C86" s="317">
        <v>366</v>
      </c>
      <c r="D86" s="157">
        <v>34</v>
      </c>
      <c r="E86" s="157">
        <v>0</v>
      </c>
      <c r="F86" s="157">
        <v>0</v>
      </c>
      <c r="G86" s="157">
        <v>400</v>
      </c>
      <c r="H86" s="157">
        <v>51</v>
      </c>
      <c r="I86" s="157">
        <v>349</v>
      </c>
      <c r="J86" s="197">
        <v>400</v>
      </c>
    </row>
    <row r="87" spans="2:10" x14ac:dyDescent="0.25">
      <c r="B87" s="7" t="s">
        <v>22</v>
      </c>
      <c r="C87" s="317">
        <v>1480</v>
      </c>
      <c r="D87" s="157">
        <v>0</v>
      </c>
      <c r="E87" s="157">
        <v>0</v>
      </c>
      <c r="F87" s="157">
        <v>0</v>
      </c>
      <c r="G87" s="157">
        <v>1480</v>
      </c>
      <c r="H87" s="157">
        <v>462</v>
      </c>
      <c r="I87" s="157">
        <v>1018</v>
      </c>
      <c r="J87" s="197">
        <v>1480</v>
      </c>
    </row>
    <row r="88" spans="2:10" x14ac:dyDescent="0.25">
      <c r="B88" s="7" t="s">
        <v>159</v>
      </c>
      <c r="C88" s="317">
        <v>238</v>
      </c>
      <c r="D88" s="157">
        <v>5</v>
      </c>
      <c r="E88" s="157">
        <v>0</v>
      </c>
      <c r="F88" s="157">
        <v>0</v>
      </c>
      <c r="G88" s="157">
        <v>243</v>
      </c>
      <c r="H88" s="157">
        <v>110</v>
      </c>
      <c r="I88" s="157">
        <v>133</v>
      </c>
      <c r="J88" s="197">
        <v>243</v>
      </c>
    </row>
    <row r="89" spans="2:10" x14ac:dyDescent="0.25">
      <c r="B89" s="7" t="s">
        <v>161</v>
      </c>
      <c r="C89" s="317">
        <v>1235</v>
      </c>
      <c r="D89" s="157">
        <v>52</v>
      </c>
      <c r="E89" s="157">
        <v>4</v>
      </c>
      <c r="F89" s="157">
        <v>0</v>
      </c>
      <c r="G89" s="157">
        <v>1291</v>
      </c>
      <c r="H89" s="157">
        <v>542</v>
      </c>
      <c r="I89" s="157">
        <v>749</v>
      </c>
      <c r="J89" s="197">
        <v>1291</v>
      </c>
    </row>
    <row r="90" spans="2:10" x14ac:dyDescent="0.25">
      <c r="B90" s="7" t="s">
        <v>162</v>
      </c>
      <c r="C90" s="317">
        <v>1527</v>
      </c>
      <c r="D90" s="157">
        <v>14</v>
      </c>
      <c r="E90" s="157">
        <v>0</v>
      </c>
      <c r="F90" s="157">
        <v>0</v>
      </c>
      <c r="G90" s="157">
        <v>1541</v>
      </c>
      <c r="H90" s="157">
        <v>527</v>
      </c>
      <c r="I90" s="157">
        <v>1014</v>
      </c>
      <c r="J90" s="197">
        <v>1541</v>
      </c>
    </row>
    <row r="91" spans="2:10" x14ac:dyDescent="0.25">
      <c r="B91" s="7" t="s">
        <v>163</v>
      </c>
      <c r="C91" s="317">
        <v>3748</v>
      </c>
      <c r="D91" s="157">
        <v>29</v>
      </c>
      <c r="E91" s="157">
        <v>17</v>
      </c>
      <c r="F91" s="157">
        <v>0</v>
      </c>
      <c r="G91" s="157">
        <v>3794</v>
      </c>
      <c r="H91" s="157">
        <v>1304</v>
      </c>
      <c r="I91" s="157">
        <v>2490</v>
      </c>
      <c r="J91" s="197">
        <v>3794</v>
      </c>
    </row>
    <row r="92" spans="2:10" x14ac:dyDescent="0.25">
      <c r="B92" s="7" t="s">
        <v>164</v>
      </c>
      <c r="C92" s="317">
        <v>607</v>
      </c>
      <c r="D92" s="157">
        <v>353</v>
      </c>
      <c r="E92" s="157">
        <v>0</v>
      </c>
      <c r="F92" s="157">
        <v>0</v>
      </c>
      <c r="G92" s="157">
        <v>960</v>
      </c>
      <c r="H92" s="157">
        <v>400</v>
      </c>
      <c r="I92" s="157">
        <v>560</v>
      </c>
      <c r="J92" s="197">
        <v>960</v>
      </c>
    </row>
    <row r="93" spans="2:10" x14ac:dyDescent="0.25">
      <c r="B93" s="7" t="s">
        <v>165</v>
      </c>
      <c r="C93" s="317">
        <v>0</v>
      </c>
      <c r="D93" s="157">
        <v>0</v>
      </c>
      <c r="E93" s="157">
        <v>0</v>
      </c>
      <c r="F93" s="157">
        <v>0</v>
      </c>
      <c r="G93" s="157">
        <v>0</v>
      </c>
      <c r="H93" s="157">
        <v>0</v>
      </c>
      <c r="I93" s="157">
        <v>0</v>
      </c>
      <c r="J93" s="197">
        <v>0</v>
      </c>
    </row>
    <row r="94" spans="2:10" x14ac:dyDescent="0.25">
      <c r="B94" s="7" t="s">
        <v>166</v>
      </c>
      <c r="C94" s="317">
        <v>0</v>
      </c>
      <c r="D94" s="157">
        <v>0</v>
      </c>
      <c r="E94" s="157">
        <v>0</v>
      </c>
      <c r="F94" s="157">
        <v>0</v>
      </c>
      <c r="G94" s="157">
        <v>0</v>
      </c>
      <c r="H94" s="157">
        <v>0</v>
      </c>
      <c r="I94" s="157">
        <v>0</v>
      </c>
      <c r="J94" s="197">
        <v>0</v>
      </c>
    </row>
    <row r="95" spans="2:10" x14ac:dyDescent="0.25">
      <c r="B95" s="7" t="s">
        <v>167</v>
      </c>
      <c r="C95" s="317">
        <v>1492</v>
      </c>
      <c r="D95" s="157">
        <v>23</v>
      </c>
      <c r="E95" s="157">
        <v>0</v>
      </c>
      <c r="F95" s="157">
        <v>0</v>
      </c>
      <c r="G95" s="157">
        <v>1515</v>
      </c>
      <c r="H95" s="157">
        <v>503</v>
      </c>
      <c r="I95" s="157">
        <v>1012</v>
      </c>
      <c r="J95" s="197">
        <v>1515</v>
      </c>
    </row>
    <row r="96" spans="2:10" x14ac:dyDescent="0.25">
      <c r="B96" s="7" t="s">
        <v>168</v>
      </c>
      <c r="C96" s="317">
        <v>82</v>
      </c>
      <c r="D96" s="157">
        <v>0</v>
      </c>
      <c r="E96" s="157">
        <v>0</v>
      </c>
      <c r="F96" s="157">
        <v>0</v>
      </c>
      <c r="G96" s="157">
        <v>82</v>
      </c>
      <c r="H96" s="157">
        <v>42</v>
      </c>
      <c r="I96" s="157">
        <v>40</v>
      </c>
      <c r="J96" s="197">
        <v>82</v>
      </c>
    </row>
    <row r="97" spans="2:10" x14ac:dyDescent="0.25">
      <c r="B97" s="7" t="s">
        <v>169</v>
      </c>
      <c r="C97" s="317">
        <v>855</v>
      </c>
      <c r="D97" s="157">
        <v>11</v>
      </c>
      <c r="E97" s="157">
        <v>0</v>
      </c>
      <c r="F97" s="157">
        <v>0</v>
      </c>
      <c r="G97" s="157">
        <v>866</v>
      </c>
      <c r="H97" s="157">
        <v>308</v>
      </c>
      <c r="I97" s="157">
        <v>558</v>
      </c>
      <c r="J97" s="197">
        <v>866</v>
      </c>
    </row>
    <row r="98" spans="2:10" x14ac:dyDescent="0.25">
      <c r="B98" s="7" t="s">
        <v>23</v>
      </c>
      <c r="C98" s="317">
        <v>0</v>
      </c>
      <c r="D98" s="157">
        <v>0</v>
      </c>
      <c r="E98" s="157">
        <v>0</v>
      </c>
      <c r="F98" s="157">
        <v>0</v>
      </c>
      <c r="G98" s="157">
        <v>0</v>
      </c>
      <c r="H98" s="157">
        <v>0</v>
      </c>
      <c r="I98" s="157">
        <v>0</v>
      </c>
      <c r="J98" s="197">
        <v>0</v>
      </c>
    </row>
    <row r="99" spans="2:10" x14ac:dyDescent="0.25">
      <c r="B99" s="7" t="s">
        <v>160</v>
      </c>
      <c r="C99" s="317">
        <v>416</v>
      </c>
      <c r="D99" s="157">
        <v>6</v>
      </c>
      <c r="E99" s="157">
        <v>0</v>
      </c>
      <c r="F99" s="157">
        <v>0</v>
      </c>
      <c r="G99" s="157">
        <v>422</v>
      </c>
      <c r="H99" s="157">
        <v>158</v>
      </c>
      <c r="I99" s="157">
        <v>264</v>
      </c>
      <c r="J99" s="197">
        <v>422</v>
      </c>
    </row>
    <row r="100" spans="2:10" x14ac:dyDescent="0.25">
      <c r="B100" s="6" t="s">
        <v>170</v>
      </c>
      <c r="C100" s="316">
        <v>5251</v>
      </c>
      <c r="D100" s="158">
        <v>246</v>
      </c>
      <c r="E100" s="158">
        <v>8</v>
      </c>
      <c r="F100" s="158">
        <v>0</v>
      </c>
      <c r="G100" s="158">
        <v>5505</v>
      </c>
      <c r="H100" s="158">
        <v>2170</v>
      </c>
      <c r="I100" s="158">
        <v>3335</v>
      </c>
      <c r="J100" s="271">
        <v>5505</v>
      </c>
    </row>
    <row r="101" spans="2:10" x14ac:dyDescent="0.25">
      <c r="B101" s="6" t="s">
        <v>24</v>
      </c>
      <c r="C101" s="316">
        <v>1440</v>
      </c>
      <c r="D101" s="158">
        <v>51</v>
      </c>
      <c r="E101" s="158">
        <v>0</v>
      </c>
      <c r="F101" s="158">
        <v>0</v>
      </c>
      <c r="G101" s="158">
        <v>1491</v>
      </c>
      <c r="H101" s="158">
        <v>622</v>
      </c>
      <c r="I101" s="158">
        <v>869</v>
      </c>
      <c r="J101" s="271">
        <v>1491</v>
      </c>
    </row>
    <row r="102" spans="2:10" x14ac:dyDescent="0.25">
      <c r="B102" s="7" t="s">
        <v>171</v>
      </c>
      <c r="C102" s="317">
        <v>0</v>
      </c>
      <c r="D102" s="157">
        <v>0</v>
      </c>
      <c r="E102" s="157">
        <v>0</v>
      </c>
      <c r="F102" s="157">
        <v>0</v>
      </c>
      <c r="G102" s="157">
        <v>0</v>
      </c>
      <c r="H102" s="157">
        <v>0</v>
      </c>
      <c r="I102" s="157">
        <v>0</v>
      </c>
      <c r="J102" s="197">
        <v>0</v>
      </c>
    </row>
    <row r="103" spans="2:10" x14ac:dyDescent="0.25">
      <c r="B103" s="7" t="s">
        <v>172</v>
      </c>
      <c r="C103" s="317">
        <v>127</v>
      </c>
      <c r="D103" s="157">
        <v>2</v>
      </c>
      <c r="E103" s="157">
        <v>0</v>
      </c>
      <c r="F103" s="157">
        <v>0</v>
      </c>
      <c r="G103" s="157">
        <v>129</v>
      </c>
      <c r="H103" s="157">
        <v>43</v>
      </c>
      <c r="I103" s="157">
        <v>86</v>
      </c>
      <c r="J103" s="197">
        <v>129</v>
      </c>
    </row>
    <row r="104" spans="2:10" x14ac:dyDescent="0.25">
      <c r="B104" s="7" t="s">
        <v>173</v>
      </c>
      <c r="C104" s="317">
        <v>0</v>
      </c>
      <c r="D104" s="157">
        <v>0</v>
      </c>
      <c r="E104" s="157">
        <v>0</v>
      </c>
      <c r="F104" s="157">
        <v>0</v>
      </c>
      <c r="G104" s="157">
        <v>0</v>
      </c>
      <c r="H104" s="157">
        <v>0</v>
      </c>
      <c r="I104" s="157">
        <v>0</v>
      </c>
      <c r="J104" s="197">
        <v>0</v>
      </c>
    </row>
    <row r="105" spans="2:10" x14ac:dyDescent="0.25">
      <c r="B105" s="7" t="s">
        <v>174</v>
      </c>
      <c r="C105" s="317">
        <v>0</v>
      </c>
      <c r="D105" s="157">
        <v>0</v>
      </c>
      <c r="E105" s="157">
        <v>0</v>
      </c>
      <c r="F105" s="157">
        <v>0</v>
      </c>
      <c r="G105" s="157">
        <v>0</v>
      </c>
      <c r="H105" s="157">
        <v>0</v>
      </c>
      <c r="I105" s="157">
        <v>0</v>
      </c>
      <c r="J105" s="197">
        <v>0</v>
      </c>
    </row>
    <row r="106" spans="2:10" x14ac:dyDescent="0.25">
      <c r="B106" s="7" t="s">
        <v>175</v>
      </c>
      <c r="C106" s="317">
        <v>223</v>
      </c>
      <c r="D106" s="157">
        <v>17</v>
      </c>
      <c r="E106" s="157">
        <v>0</v>
      </c>
      <c r="F106" s="157">
        <v>0</v>
      </c>
      <c r="G106" s="157">
        <v>240</v>
      </c>
      <c r="H106" s="157">
        <v>124</v>
      </c>
      <c r="I106" s="157">
        <v>116</v>
      </c>
      <c r="J106" s="197">
        <v>240</v>
      </c>
    </row>
    <row r="107" spans="2:10" x14ac:dyDescent="0.25">
      <c r="B107" s="7" t="s">
        <v>176</v>
      </c>
      <c r="C107" s="317">
        <v>0</v>
      </c>
      <c r="D107" s="157">
        <v>0</v>
      </c>
      <c r="E107" s="157">
        <v>0</v>
      </c>
      <c r="F107" s="157">
        <v>0</v>
      </c>
      <c r="G107" s="157">
        <v>0</v>
      </c>
      <c r="H107" s="157">
        <v>0</v>
      </c>
      <c r="I107" s="157">
        <v>0</v>
      </c>
      <c r="J107" s="197">
        <v>0</v>
      </c>
    </row>
    <row r="108" spans="2:10" x14ac:dyDescent="0.25">
      <c r="B108" s="7" t="s">
        <v>177</v>
      </c>
      <c r="C108" s="317">
        <v>550</v>
      </c>
      <c r="D108" s="157">
        <v>3</v>
      </c>
      <c r="E108" s="157">
        <v>0</v>
      </c>
      <c r="F108" s="157">
        <v>0</v>
      </c>
      <c r="G108" s="157">
        <v>553</v>
      </c>
      <c r="H108" s="157">
        <v>255</v>
      </c>
      <c r="I108" s="157">
        <v>298</v>
      </c>
      <c r="J108" s="197">
        <v>553</v>
      </c>
    </row>
    <row r="109" spans="2:10" x14ac:dyDescent="0.25">
      <c r="B109" s="7" t="s">
        <v>178</v>
      </c>
      <c r="C109" s="317">
        <v>540</v>
      </c>
      <c r="D109" s="157">
        <v>29</v>
      </c>
      <c r="E109" s="157">
        <v>0</v>
      </c>
      <c r="F109" s="157">
        <v>0</v>
      </c>
      <c r="G109" s="157">
        <v>569</v>
      </c>
      <c r="H109" s="157">
        <v>200</v>
      </c>
      <c r="I109" s="157">
        <v>369</v>
      </c>
      <c r="J109" s="197">
        <v>569</v>
      </c>
    </row>
    <row r="110" spans="2:10" x14ac:dyDescent="0.25">
      <c r="B110" s="6" t="s">
        <v>25</v>
      </c>
      <c r="C110" s="316">
        <v>1053</v>
      </c>
      <c r="D110" s="158">
        <v>106</v>
      </c>
      <c r="E110" s="158">
        <v>0</v>
      </c>
      <c r="F110" s="158">
        <v>0</v>
      </c>
      <c r="G110" s="158">
        <v>1159</v>
      </c>
      <c r="H110" s="158">
        <v>470</v>
      </c>
      <c r="I110" s="158">
        <v>689</v>
      </c>
      <c r="J110" s="271">
        <v>1159</v>
      </c>
    </row>
    <row r="111" spans="2:10" x14ac:dyDescent="0.25">
      <c r="B111" s="7" t="s">
        <v>179</v>
      </c>
      <c r="C111" s="317">
        <v>0</v>
      </c>
      <c r="D111" s="157">
        <v>0</v>
      </c>
      <c r="E111" s="157">
        <v>0</v>
      </c>
      <c r="F111" s="157">
        <v>0</v>
      </c>
      <c r="G111" s="157">
        <v>0</v>
      </c>
      <c r="H111" s="157">
        <v>0</v>
      </c>
      <c r="I111" s="157">
        <v>0</v>
      </c>
      <c r="J111" s="197">
        <v>0</v>
      </c>
    </row>
    <row r="112" spans="2:10" x14ac:dyDescent="0.25">
      <c r="B112" s="7" t="s">
        <v>180</v>
      </c>
      <c r="C112" s="317">
        <v>60</v>
      </c>
      <c r="D112" s="157">
        <v>0</v>
      </c>
      <c r="E112" s="157">
        <v>0</v>
      </c>
      <c r="F112" s="157">
        <v>0</v>
      </c>
      <c r="G112" s="157">
        <v>60</v>
      </c>
      <c r="H112" s="157">
        <v>32</v>
      </c>
      <c r="I112" s="157">
        <v>28</v>
      </c>
      <c r="J112" s="197">
        <v>60</v>
      </c>
    </row>
    <row r="113" spans="2:10" x14ac:dyDescent="0.25">
      <c r="B113" s="7" t="s">
        <v>181</v>
      </c>
      <c r="C113" s="317">
        <v>536</v>
      </c>
      <c r="D113" s="157">
        <v>6</v>
      </c>
      <c r="E113" s="157">
        <v>0</v>
      </c>
      <c r="F113" s="157">
        <v>0</v>
      </c>
      <c r="G113" s="157">
        <v>542</v>
      </c>
      <c r="H113" s="157">
        <v>238</v>
      </c>
      <c r="I113" s="157">
        <v>304</v>
      </c>
      <c r="J113" s="197">
        <v>542</v>
      </c>
    </row>
    <row r="114" spans="2:10" x14ac:dyDescent="0.25">
      <c r="B114" s="7" t="s">
        <v>182</v>
      </c>
      <c r="C114" s="317">
        <v>457</v>
      </c>
      <c r="D114" s="157">
        <v>100</v>
      </c>
      <c r="E114" s="157">
        <v>0</v>
      </c>
      <c r="F114" s="157">
        <v>0</v>
      </c>
      <c r="G114" s="157">
        <v>557</v>
      </c>
      <c r="H114" s="157">
        <v>200</v>
      </c>
      <c r="I114" s="157">
        <v>357</v>
      </c>
      <c r="J114" s="197">
        <v>557</v>
      </c>
    </row>
    <row r="115" spans="2:10" x14ac:dyDescent="0.25">
      <c r="B115" s="6" t="s">
        <v>26</v>
      </c>
      <c r="C115" s="316">
        <v>1588</v>
      </c>
      <c r="D115" s="158">
        <v>47</v>
      </c>
      <c r="E115" s="158">
        <v>1</v>
      </c>
      <c r="F115" s="158">
        <v>0</v>
      </c>
      <c r="G115" s="158">
        <v>1636</v>
      </c>
      <c r="H115" s="158">
        <v>586</v>
      </c>
      <c r="I115" s="158">
        <v>1050</v>
      </c>
      <c r="J115" s="271">
        <v>1636</v>
      </c>
    </row>
    <row r="116" spans="2:10" x14ac:dyDescent="0.25">
      <c r="B116" s="7" t="s">
        <v>183</v>
      </c>
      <c r="C116" s="317">
        <v>263</v>
      </c>
      <c r="D116" s="157">
        <v>0</v>
      </c>
      <c r="E116" s="157">
        <v>0</v>
      </c>
      <c r="F116" s="157">
        <v>0</v>
      </c>
      <c r="G116" s="157">
        <v>263</v>
      </c>
      <c r="H116" s="157">
        <v>142</v>
      </c>
      <c r="I116" s="157">
        <v>121</v>
      </c>
      <c r="J116" s="197">
        <v>263</v>
      </c>
    </row>
    <row r="117" spans="2:10" x14ac:dyDescent="0.25">
      <c r="B117" s="7" t="s">
        <v>184</v>
      </c>
      <c r="C117" s="317">
        <v>1220</v>
      </c>
      <c r="D117" s="157">
        <v>47</v>
      </c>
      <c r="E117" s="157">
        <v>1</v>
      </c>
      <c r="F117" s="157">
        <v>0</v>
      </c>
      <c r="G117" s="157">
        <v>1268</v>
      </c>
      <c r="H117" s="157">
        <v>419</v>
      </c>
      <c r="I117" s="157">
        <v>849</v>
      </c>
      <c r="J117" s="197">
        <v>1268</v>
      </c>
    </row>
    <row r="118" spans="2:10" x14ac:dyDescent="0.25">
      <c r="B118" s="7" t="s">
        <v>27</v>
      </c>
      <c r="C118" s="317">
        <v>105</v>
      </c>
      <c r="D118" s="157">
        <v>0</v>
      </c>
      <c r="E118" s="157">
        <v>0</v>
      </c>
      <c r="F118" s="157">
        <v>0</v>
      </c>
      <c r="G118" s="157">
        <v>105</v>
      </c>
      <c r="H118" s="157">
        <v>25</v>
      </c>
      <c r="I118" s="157">
        <v>80</v>
      </c>
      <c r="J118" s="197">
        <v>105</v>
      </c>
    </row>
    <row r="119" spans="2:10" x14ac:dyDescent="0.25">
      <c r="B119" s="7" t="s">
        <v>185</v>
      </c>
      <c r="C119" s="317">
        <v>0</v>
      </c>
      <c r="D119" s="157">
        <v>0</v>
      </c>
      <c r="E119" s="157">
        <v>0</v>
      </c>
      <c r="F119" s="157">
        <v>0</v>
      </c>
      <c r="G119" s="157">
        <v>0</v>
      </c>
      <c r="H119" s="157">
        <v>0</v>
      </c>
      <c r="I119" s="157">
        <v>0</v>
      </c>
      <c r="J119" s="197">
        <v>0</v>
      </c>
    </row>
    <row r="120" spans="2:10" x14ac:dyDescent="0.25">
      <c r="B120" s="7" t="s">
        <v>186</v>
      </c>
      <c r="C120" s="317">
        <v>0</v>
      </c>
      <c r="D120" s="157">
        <v>0</v>
      </c>
      <c r="E120" s="157">
        <v>0</v>
      </c>
      <c r="F120" s="157">
        <v>0</v>
      </c>
      <c r="G120" s="157">
        <v>0</v>
      </c>
      <c r="H120" s="157">
        <v>0</v>
      </c>
      <c r="I120" s="157">
        <v>0</v>
      </c>
      <c r="J120" s="197">
        <v>0</v>
      </c>
    </row>
    <row r="121" spans="2:10" x14ac:dyDescent="0.25">
      <c r="B121" s="7" t="s">
        <v>187</v>
      </c>
      <c r="C121" s="317">
        <v>0</v>
      </c>
      <c r="D121" s="157">
        <v>0</v>
      </c>
      <c r="E121" s="157">
        <v>0</v>
      </c>
      <c r="F121" s="157">
        <v>0</v>
      </c>
      <c r="G121" s="157">
        <v>0</v>
      </c>
      <c r="H121" s="157">
        <v>0</v>
      </c>
      <c r="I121" s="157">
        <v>0</v>
      </c>
      <c r="J121" s="197">
        <v>0</v>
      </c>
    </row>
    <row r="122" spans="2:10" x14ac:dyDescent="0.25">
      <c r="B122" s="6" t="s">
        <v>28</v>
      </c>
      <c r="C122" s="316">
        <v>1170</v>
      </c>
      <c r="D122" s="158">
        <v>42</v>
      </c>
      <c r="E122" s="158">
        <v>7</v>
      </c>
      <c r="F122" s="158">
        <v>0</v>
      </c>
      <c r="G122" s="158">
        <v>1219</v>
      </c>
      <c r="H122" s="158">
        <v>492</v>
      </c>
      <c r="I122" s="158">
        <v>727</v>
      </c>
      <c r="J122" s="271">
        <v>1219</v>
      </c>
    </row>
    <row r="123" spans="2:10" x14ac:dyDescent="0.25">
      <c r="B123" s="7" t="s">
        <v>188</v>
      </c>
      <c r="C123" s="317">
        <v>779</v>
      </c>
      <c r="D123" s="157">
        <v>5</v>
      </c>
      <c r="E123" s="157">
        <v>0</v>
      </c>
      <c r="F123" s="157">
        <v>0</v>
      </c>
      <c r="G123" s="157">
        <v>784</v>
      </c>
      <c r="H123" s="157">
        <v>320</v>
      </c>
      <c r="I123" s="157">
        <v>464</v>
      </c>
      <c r="J123" s="197">
        <v>784</v>
      </c>
    </row>
    <row r="124" spans="2:10" x14ac:dyDescent="0.25">
      <c r="B124" s="7" t="s">
        <v>189</v>
      </c>
      <c r="C124" s="317">
        <v>0</v>
      </c>
      <c r="D124" s="157">
        <v>0</v>
      </c>
      <c r="E124" s="157">
        <v>0</v>
      </c>
      <c r="F124" s="157">
        <v>0</v>
      </c>
      <c r="G124" s="157">
        <v>0</v>
      </c>
      <c r="H124" s="157">
        <v>0</v>
      </c>
      <c r="I124" s="157">
        <v>0</v>
      </c>
      <c r="J124" s="197">
        <v>0</v>
      </c>
    </row>
    <row r="125" spans="2:10" x14ac:dyDescent="0.25">
      <c r="B125" s="7" t="s">
        <v>190</v>
      </c>
      <c r="C125" s="317">
        <v>111</v>
      </c>
      <c r="D125" s="157">
        <v>16</v>
      </c>
      <c r="E125" s="157">
        <v>2</v>
      </c>
      <c r="F125" s="157">
        <v>0</v>
      </c>
      <c r="G125" s="157">
        <v>129</v>
      </c>
      <c r="H125" s="157">
        <v>57</v>
      </c>
      <c r="I125" s="157">
        <v>72</v>
      </c>
      <c r="J125" s="197">
        <v>129</v>
      </c>
    </row>
    <row r="126" spans="2:10" x14ac:dyDescent="0.25">
      <c r="B126" s="7" t="s">
        <v>191</v>
      </c>
      <c r="C126" s="317">
        <v>280</v>
      </c>
      <c r="D126" s="157">
        <v>21</v>
      </c>
      <c r="E126" s="157">
        <v>5</v>
      </c>
      <c r="F126" s="157">
        <v>0</v>
      </c>
      <c r="G126" s="157">
        <v>306</v>
      </c>
      <c r="H126" s="157">
        <v>115</v>
      </c>
      <c r="I126" s="157">
        <v>191</v>
      </c>
      <c r="J126" s="197">
        <v>306</v>
      </c>
    </row>
    <row r="127" spans="2:10" x14ac:dyDescent="0.25">
      <c r="B127" s="6" t="s">
        <v>192</v>
      </c>
      <c r="C127" s="316">
        <v>4585</v>
      </c>
      <c r="D127" s="158">
        <v>429</v>
      </c>
      <c r="E127" s="158">
        <v>3</v>
      </c>
      <c r="F127" s="158">
        <v>0</v>
      </c>
      <c r="G127" s="158">
        <v>5017</v>
      </c>
      <c r="H127" s="158">
        <v>1917</v>
      </c>
      <c r="I127" s="158">
        <v>3100</v>
      </c>
      <c r="J127" s="271">
        <v>5017</v>
      </c>
    </row>
    <row r="128" spans="2:10" x14ac:dyDescent="0.25">
      <c r="B128" s="6" t="s">
        <v>29</v>
      </c>
      <c r="C128" s="316">
        <v>1108</v>
      </c>
      <c r="D128" s="158">
        <v>124</v>
      </c>
      <c r="E128" s="158">
        <v>3</v>
      </c>
      <c r="F128" s="158">
        <v>0</v>
      </c>
      <c r="G128" s="158">
        <v>1235</v>
      </c>
      <c r="H128" s="158">
        <v>553</v>
      </c>
      <c r="I128" s="158">
        <v>682</v>
      </c>
      <c r="J128" s="271">
        <v>1235</v>
      </c>
    </row>
    <row r="129" spans="2:10" x14ac:dyDescent="0.25">
      <c r="B129" s="7" t="s">
        <v>193</v>
      </c>
      <c r="C129" s="317">
        <v>299</v>
      </c>
      <c r="D129" s="157">
        <v>15</v>
      </c>
      <c r="E129" s="157">
        <v>3</v>
      </c>
      <c r="F129" s="157">
        <v>0</v>
      </c>
      <c r="G129" s="157">
        <v>317</v>
      </c>
      <c r="H129" s="157">
        <v>140</v>
      </c>
      <c r="I129" s="157">
        <v>177</v>
      </c>
      <c r="J129" s="197">
        <v>317</v>
      </c>
    </row>
    <row r="130" spans="2:10" x14ac:dyDescent="0.25">
      <c r="B130" s="7" t="s">
        <v>194</v>
      </c>
      <c r="C130" s="317">
        <v>173</v>
      </c>
      <c r="D130" s="157">
        <v>88</v>
      </c>
      <c r="E130" s="157">
        <v>0</v>
      </c>
      <c r="F130" s="157">
        <v>0</v>
      </c>
      <c r="G130" s="157">
        <v>261</v>
      </c>
      <c r="H130" s="157">
        <v>92</v>
      </c>
      <c r="I130" s="157">
        <v>169</v>
      </c>
      <c r="J130" s="197">
        <v>261</v>
      </c>
    </row>
    <row r="131" spans="2:10" x14ac:dyDescent="0.25">
      <c r="B131" s="7" t="s">
        <v>195</v>
      </c>
      <c r="C131" s="317">
        <v>0</v>
      </c>
      <c r="D131" s="157">
        <v>0</v>
      </c>
      <c r="E131" s="157">
        <v>0</v>
      </c>
      <c r="F131" s="157">
        <v>0</v>
      </c>
      <c r="G131" s="157">
        <v>0</v>
      </c>
      <c r="H131" s="157">
        <v>0</v>
      </c>
      <c r="I131" s="157">
        <v>0</v>
      </c>
      <c r="J131" s="197">
        <v>0</v>
      </c>
    </row>
    <row r="132" spans="2:10" x14ac:dyDescent="0.25">
      <c r="B132" s="7" t="s">
        <v>196</v>
      </c>
      <c r="C132" s="317">
        <v>636</v>
      </c>
      <c r="D132" s="157">
        <v>21</v>
      </c>
      <c r="E132" s="157">
        <v>0</v>
      </c>
      <c r="F132" s="157">
        <v>0</v>
      </c>
      <c r="G132" s="157">
        <v>657</v>
      </c>
      <c r="H132" s="157">
        <v>321</v>
      </c>
      <c r="I132" s="157">
        <v>336</v>
      </c>
      <c r="J132" s="197">
        <v>657</v>
      </c>
    </row>
    <row r="133" spans="2:10" x14ac:dyDescent="0.25">
      <c r="B133" s="6" t="s">
        <v>30</v>
      </c>
      <c r="C133" s="316">
        <v>2665</v>
      </c>
      <c r="D133" s="158">
        <v>164</v>
      </c>
      <c r="E133" s="158">
        <v>0</v>
      </c>
      <c r="F133" s="158">
        <v>0</v>
      </c>
      <c r="G133" s="158">
        <v>2829</v>
      </c>
      <c r="H133" s="158">
        <v>985</v>
      </c>
      <c r="I133" s="158">
        <v>1844</v>
      </c>
      <c r="J133" s="271">
        <v>2829</v>
      </c>
    </row>
    <row r="134" spans="2:10" x14ac:dyDescent="0.25">
      <c r="B134" s="7" t="s">
        <v>197</v>
      </c>
      <c r="C134" s="317">
        <v>543</v>
      </c>
      <c r="D134" s="157">
        <v>7</v>
      </c>
      <c r="E134" s="157">
        <v>0</v>
      </c>
      <c r="F134" s="157">
        <v>0</v>
      </c>
      <c r="G134" s="157">
        <v>550</v>
      </c>
      <c r="H134" s="157">
        <v>177</v>
      </c>
      <c r="I134" s="157">
        <v>373</v>
      </c>
      <c r="J134" s="197">
        <v>550</v>
      </c>
    </row>
    <row r="135" spans="2:10" x14ac:dyDescent="0.25">
      <c r="B135" s="7" t="s">
        <v>198</v>
      </c>
      <c r="C135" s="317">
        <v>0</v>
      </c>
      <c r="D135" s="157">
        <v>0</v>
      </c>
      <c r="E135" s="157">
        <v>0</v>
      </c>
      <c r="F135" s="157">
        <v>0</v>
      </c>
      <c r="G135" s="157">
        <v>0</v>
      </c>
      <c r="H135" s="157">
        <v>0</v>
      </c>
      <c r="I135" s="157">
        <v>0</v>
      </c>
      <c r="J135" s="197">
        <v>0</v>
      </c>
    </row>
    <row r="136" spans="2:10" x14ac:dyDescent="0.25">
      <c r="B136" s="7" t="s">
        <v>199</v>
      </c>
      <c r="C136" s="317">
        <v>827</v>
      </c>
      <c r="D136" s="157">
        <v>57</v>
      </c>
      <c r="E136" s="157">
        <v>0</v>
      </c>
      <c r="F136" s="157">
        <v>0</v>
      </c>
      <c r="G136" s="157">
        <v>884</v>
      </c>
      <c r="H136" s="157">
        <v>336</v>
      </c>
      <c r="I136" s="157">
        <v>548</v>
      </c>
      <c r="J136" s="197">
        <v>884</v>
      </c>
    </row>
    <row r="137" spans="2:10" x14ac:dyDescent="0.25">
      <c r="B137" s="7" t="s">
        <v>200</v>
      </c>
      <c r="C137" s="317">
        <v>227</v>
      </c>
      <c r="D137" s="157">
        <v>0</v>
      </c>
      <c r="E137" s="157">
        <v>0</v>
      </c>
      <c r="F137" s="157">
        <v>0</v>
      </c>
      <c r="G137" s="157">
        <v>227</v>
      </c>
      <c r="H137" s="157">
        <v>82</v>
      </c>
      <c r="I137" s="157">
        <v>145</v>
      </c>
      <c r="J137" s="197">
        <v>227</v>
      </c>
    </row>
    <row r="138" spans="2:10" x14ac:dyDescent="0.25">
      <c r="B138" s="7" t="s">
        <v>201</v>
      </c>
      <c r="C138" s="317">
        <v>139</v>
      </c>
      <c r="D138" s="157">
        <v>16</v>
      </c>
      <c r="E138" s="157">
        <v>0</v>
      </c>
      <c r="F138" s="157">
        <v>0</v>
      </c>
      <c r="G138" s="157">
        <v>155</v>
      </c>
      <c r="H138" s="157">
        <v>65</v>
      </c>
      <c r="I138" s="157">
        <v>90</v>
      </c>
      <c r="J138" s="197">
        <v>155</v>
      </c>
    </row>
    <row r="139" spans="2:10" x14ac:dyDescent="0.25">
      <c r="B139" s="7" t="s">
        <v>202</v>
      </c>
      <c r="C139" s="317">
        <v>286</v>
      </c>
      <c r="D139" s="157">
        <v>0</v>
      </c>
      <c r="E139" s="157">
        <v>0</v>
      </c>
      <c r="F139" s="157">
        <v>0</v>
      </c>
      <c r="G139" s="157">
        <v>286</v>
      </c>
      <c r="H139" s="157">
        <v>108</v>
      </c>
      <c r="I139" s="157">
        <v>178</v>
      </c>
      <c r="J139" s="197">
        <v>286</v>
      </c>
    </row>
    <row r="140" spans="2:10" x14ac:dyDescent="0.25">
      <c r="B140" s="7" t="s">
        <v>203</v>
      </c>
      <c r="C140" s="317">
        <v>643</v>
      </c>
      <c r="D140" s="157">
        <v>84</v>
      </c>
      <c r="E140" s="157">
        <v>0</v>
      </c>
      <c r="F140" s="157">
        <v>0</v>
      </c>
      <c r="G140" s="157">
        <v>727</v>
      </c>
      <c r="H140" s="157">
        <v>217</v>
      </c>
      <c r="I140" s="157">
        <v>510</v>
      </c>
      <c r="J140" s="197">
        <v>727</v>
      </c>
    </row>
    <row r="141" spans="2:10" x14ac:dyDescent="0.25">
      <c r="B141" s="6" t="s">
        <v>31</v>
      </c>
      <c r="C141" s="316">
        <v>354</v>
      </c>
      <c r="D141" s="158">
        <v>38</v>
      </c>
      <c r="E141" s="158">
        <v>0</v>
      </c>
      <c r="F141" s="158">
        <v>0</v>
      </c>
      <c r="G141" s="158">
        <v>392</v>
      </c>
      <c r="H141" s="158">
        <v>155</v>
      </c>
      <c r="I141" s="158">
        <v>237</v>
      </c>
      <c r="J141" s="271">
        <v>392</v>
      </c>
    </row>
    <row r="142" spans="2:10" x14ac:dyDescent="0.25">
      <c r="B142" s="7" t="s">
        <v>204</v>
      </c>
      <c r="C142" s="317">
        <v>0</v>
      </c>
      <c r="D142" s="157">
        <v>0</v>
      </c>
      <c r="E142" s="157">
        <v>0</v>
      </c>
      <c r="F142" s="157">
        <v>0</v>
      </c>
      <c r="G142" s="157">
        <v>0</v>
      </c>
      <c r="H142" s="157">
        <v>0</v>
      </c>
      <c r="I142" s="157">
        <v>0</v>
      </c>
      <c r="J142" s="197">
        <v>0</v>
      </c>
    </row>
    <row r="143" spans="2:10" x14ac:dyDescent="0.25">
      <c r="B143" s="7" t="s">
        <v>205</v>
      </c>
      <c r="C143" s="317">
        <v>101</v>
      </c>
      <c r="D143" s="157">
        <v>15</v>
      </c>
      <c r="E143" s="157">
        <v>0</v>
      </c>
      <c r="F143" s="157">
        <v>0</v>
      </c>
      <c r="G143" s="157">
        <v>116</v>
      </c>
      <c r="H143" s="157">
        <v>57</v>
      </c>
      <c r="I143" s="157">
        <v>59</v>
      </c>
      <c r="J143" s="197">
        <v>116</v>
      </c>
    </row>
    <row r="144" spans="2:10" x14ac:dyDescent="0.25">
      <c r="B144" s="7" t="s">
        <v>206</v>
      </c>
      <c r="C144" s="317">
        <v>253</v>
      </c>
      <c r="D144" s="157">
        <v>23</v>
      </c>
      <c r="E144" s="157">
        <v>0</v>
      </c>
      <c r="F144" s="157">
        <v>0</v>
      </c>
      <c r="G144" s="157">
        <v>276</v>
      </c>
      <c r="H144" s="157">
        <v>98</v>
      </c>
      <c r="I144" s="157">
        <v>178</v>
      </c>
      <c r="J144" s="197">
        <v>276</v>
      </c>
    </row>
    <row r="145" spans="2:10" x14ac:dyDescent="0.25">
      <c r="B145" s="6" t="s">
        <v>32</v>
      </c>
      <c r="C145" s="316">
        <v>458</v>
      </c>
      <c r="D145" s="158">
        <v>103</v>
      </c>
      <c r="E145" s="158">
        <v>0</v>
      </c>
      <c r="F145" s="158">
        <v>0</v>
      </c>
      <c r="G145" s="158">
        <v>561</v>
      </c>
      <c r="H145" s="158">
        <v>224</v>
      </c>
      <c r="I145" s="158">
        <v>337</v>
      </c>
      <c r="J145" s="271">
        <v>561</v>
      </c>
    </row>
    <row r="146" spans="2:10" x14ac:dyDescent="0.25">
      <c r="B146" s="7" t="s">
        <v>33</v>
      </c>
      <c r="C146" s="317">
        <v>458</v>
      </c>
      <c r="D146" s="157">
        <v>103</v>
      </c>
      <c r="E146" s="157">
        <v>0</v>
      </c>
      <c r="F146" s="157">
        <v>0</v>
      </c>
      <c r="G146" s="157">
        <v>561</v>
      </c>
      <c r="H146" s="157">
        <v>224</v>
      </c>
      <c r="I146" s="157">
        <v>337</v>
      </c>
      <c r="J146" s="197">
        <v>561</v>
      </c>
    </row>
    <row r="147" spans="2:10" x14ac:dyDescent="0.25">
      <c r="B147" s="6" t="s">
        <v>207</v>
      </c>
      <c r="C147" s="316">
        <v>3728</v>
      </c>
      <c r="D147" s="158">
        <v>309</v>
      </c>
      <c r="E147" s="158">
        <v>2</v>
      </c>
      <c r="F147" s="158">
        <v>0</v>
      </c>
      <c r="G147" s="158">
        <v>4039</v>
      </c>
      <c r="H147" s="158">
        <v>1656</v>
      </c>
      <c r="I147" s="158">
        <v>2383</v>
      </c>
      <c r="J147" s="271">
        <v>4039</v>
      </c>
    </row>
    <row r="148" spans="2:10" x14ac:dyDescent="0.25">
      <c r="B148" s="6" t="s">
        <v>34</v>
      </c>
      <c r="C148" s="316">
        <v>566</v>
      </c>
      <c r="D148" s="158">
        <v>69</v>
      </c>
      <c r="E148" s="158">
        <v>0</v>
      </c>
      <c r="F148" s="158">
        <v>0</v>
      </c>
      <c r="G148" s="158">
        <v>635</v>
      </c>
      <c r="H148" s="158">
        <v>263</v>
      </c>
      <c r="I148" s="158">
        <v>372</v>
      </c>
      <c r="J148" s="271">
        <v>635</v>
      </c>
    </row>
    <row r="149" spans="2:10" x14ac:dyDescent="0.25">
      <c r="B149" s="7" t="s">
        <v>35</v>
      </c>
      <c r="C149" s="317">
        <v>190</v>
      </c>
      <c r="D149" s="157">
        <v>34</v>
      </c>
      <c r="E149" s="157">
        <v>0</v>
      </c>
      <c r="F149" s="157">
        <v>0</v>
      </c>
      <c r="G149" s="157">
        <v>224</v>
      </c>
      <c r="H149" s="157">
        <v>82</v>
      </c>
      <c r="I149" s="157">
        <v>142</v>
      </c>
      <c r="J149" s="197">
        <v>224</v>
      </c>
    </row>
    <row r="150" spans="2:10" x14ac:dyDescent="0.25">
      <c r="B150" s="7" t="s">
        <v>36</v>
      </c>
      <c r="C150" s="317">
        <v>376</v>
      </c>
      <c r="D150" s="157">
        <v>35</v>
      </c>
      <c r="E150" s="157">
        <v>0</v>
      </c>
      <c r="F150" s="157">
        <v>0</v>
      </c>
      <c r="G150" s="157">
        <v>411</v>
      </c>
      <c r="H150" s="157">
        <v>181</v>
      </c>
      <c r="I150" s="157">
        <v>230</v>
      </c>
      <c r="J150" s="197">
        <v>411</v>
      </c>
    </row>
    <row r="151" spans="2:10" x14ac:dyDescent="0.25">
      <c r="B151" s="6" t="s">
        <v>37</v>
      </c>
      <c r="C151" s="316">
        <v>261</v>
      </c>
      <c r="D151" s="158">
        <v>26</v>
      </c>
      <c r="E151" s="158">
        <v>0</v>
      </c>
      <c r="F151" s="158">
        <v>0</v>
      </c>
      <c r="G151" s="158">
        <v>287</v>
      </c>
      <c r="H151" s="158">
        <v>128</v>
      </c>
      <c r="I151" s="158">
        <v>159</v>
      </c>
      <c r="J151" s="271">
        <v>287</v>
      </c>
    </row>
    <row r="152" spans="2:10" x14ac:dyDescent="0.25">
      <c r="B152" s="7" t="s">
        <v>208</v>
      </c>
      <c r="C152" s="317">
        <v>84</v>
      </c>
      <c r="D152" s="157">
        <v>24</v>
      </c>
      <c r="E152" s="157">
        <v>0</v>
      </c>
      <c r="F152" s="157">
        <v>0</v>
      </c>
      <c r="G152" s="157">
        <v>108</v>
      </c>
      <c r="H152" s="157">
        <v>60</v>
      </c>
      <c r="I152" s="157">
        <v>48</v>
      </c>
      <c r="J152" s="197">
        <v>108</v>
      </c>
    </row>
    <row r="153" spans="2:10" x14ac:dyDescent="0.25">
      <c r="B153" s="7" t="s">
        <v>209</v>
      </c>
      <c r="C153" s="317">
        <v>0</v>
      </c>
      <c r="D153" s="157">
        <v>0</v>
      </c>
      <c r="E153" s="157">
        <v>0</v>
      </c>
      <c r="F153" s="157">
        <v>0</v>
      </c>
      <c r="G153" s="157">
        <v>0</v>
      </c>
      <c r="H153" s="157">
        <v>0</v>
      </c>
      <c r="I153" s="157">
        <v>0</v>
      </c>
      <c r="J153" s="197">
        <v>0</v>
      </c>
    </row>
    <row r="154" spans="2:10" x14ac:dyDescent="0.25">
      <c r="B154" s="7" t="s">
        <v>210</v>
      </c>
      <c r="C154" s="317">
        <v>177</v>
      </c>
      <c r="D154" s="157">
        <v>2</v>
      </c>
      <c r="E154" s="157">
        <v>0</v>
      </c>
      <c r="F154" s="157">
        <v>0</v>
      </c>
      <c r="G154" s="157">
        <v>179</v>
      </c>
      <c r="H154" s="157">
        <v>68</v>
      </c>
      <c r="I154" s="157">
        <v>111</v>
      </c>
      <c r="J154" s="197">
        <v>179</v>
      </c>
    </row>
    <row r="155" spans="2:10" x14ac:dyDescent="0.25">
      <c r="B155" s="6" t="s">
        <v>38</v>
      </c>
      <c r="C155" s="316">
        <v>1040</v>
      </c>
      <c r="D155" s="158">
        <v>92</v>
      </c>
      <c r="E155" s="158">
        <v>0</v>
      </c>
      <c r="F155" s="158">
        <v>0</v>
      </c>
      <c r="G155" s="158">
        <v>1132</v>
      </c>
      <c r="H155" s="158">
        <v>496</v>
      </c>
      <c r="I155" s="158">
        <v>636</v>
      </c>
      <c r="J155" s="271">
        <v>1132</v>
      </c>
    </row>
    <row r="156" spans="2:10" x14ac:dyDescent="0.25">
      <c r="B156" s="7" t="s">
        <v>39</v>
      </c>
      <c r="C156" s="317">
        <v>176</v>
      </c>
      <c r="D156" s="157">
        <v>18</v>
      </c>
      <c r="E156" s="157">
        <v>0</v>
      </c>
      <c r="F156" s="157">
        <v>0</v>
      </c>
      <c r="G156" s="157">
        <v>194</v>
      </c>
      <c r="H156" s="157">
        <v>105</v>
      </c>
      <c r="I156" s="157">
        <v>89</v>
      </c>
      <c r="J156" s="197">
        <v>194</v>
      </c>
    </row>
    <row r="157" spans="2:10" x14ac:dyDescent="0.25">
      <c r="B157" s="7" t="s">
        <v>40</v>
      </c>
      <c r="C157" s="317">
        <v>764</v>
      </c>
      <c r="D157" s="157">
        <v>71</v>
      </c>
      <c r="E157" s="157">
        <v>0</v>
      </c>
      <c r="F157" s="157">
        <v>0</v>
      </c>
      <c r="G157" s="157">
        <v>835</v>
      </c>
      <c r="H157" s="157">
        <v>344</v>
      </c>
      <c r="I157" s="157">
        <v>491</v>
      </c>
      <c r="J157" s="197">
        <v>835</v>
      </c>
    </row>
    <row r="158" spans="2:10" x14ac:dyDescent="0.25">
      <c r="B158" s="7" t="s">
        <v>41</v>
      </c>
      <c r="C158" s="317">
        <v>100</v>
      </c>
      <c r="D158" s="157">
        <v>3</v>
      </c>
      <c r="E158" s="157">
        <v>0</v>
      </c>
      <c r="F158" s="157">
        <v>0</v>
      </c>
      <c r="G158" s="157">
        <v>103</v>
      </c>
      <c r="H158" s="157">
        <v>47</v>
      </c>
      <c r="I158" s="157">
        <v>56</v>
      </c>
      <c r="J158" s="197">
        <v>103</v>
      </c>
    </row>
    <row r="159" spans="2:10" x14ac:dyDescent="0.25">
      <c r="B159" s="7" t="s">
        <v>42</v>
      </c>
      <c r="C159" s="317">
        <v>0</v>
      </c>
      <c r="D159" s="157">
        <v>0</v>
      </c>
      <c r="E159" s="157">
        <v>0</v>
      </c>
      <c r="F159" s="157">
        <v>0</v>
      </c>
      <c r="G159" s="157">
        <v>0</v>
      </c>
      <c r="H159" s="157">
        <v>0</v>
      </c>
      <c r="I159" s="157">
        <v>0</v>
      </c>
      <c r="J159" s="197">
        <v>0</v>
      </c>
    </row>
    <row r="160" spans="2:10" x14ac:dyDescent="0.25">
      <c r="B160" s="6" t="s">
        <v>43</v>
      </c>
      <c r="C160" s="316">
        <v>264</v>
      </c>
      <c r="D160" s="158">
        <v>52</v>
      </c>
      <c r="E160" s="158">
        <v>0</v>
      </c>
      <c r="F160" s="158">
        <v>0</v>
      </c>
      <c r="G160" s="158">
        <v>316</v>
      </c>
      <c r="H160" s="158">
        <v>93</v>
      </c>
      <c r="I160" s="158">
        <v>223</v>
      </c>
      <c r="J160" s="271">
        <v>316</v>
      </c>
    </row>
    <row r="161" spans="2:10" x14ac:dyDescent="0.25">
      <c r="B161" s="7" t="s">
        <v>44</v>
      </c>
      <c r="C161" s="317">
        <v>0</v>
      </c>
      <c r="D161" s="157">
        <v>0</v>
      </c>
      <c r="E161" s="157">
        <v>0</v>
      </c>
      <c r="F161" s="157">
        <v>0</v>
      </c>
      <c r="G161" s="157">
        <v>0</v>
      </c>
      <c r="H161" s="157">
        <v>0</v>
      </c>
      <c r="I161" s="157">
        <v>0</v>
      </c>
      <c r="J161" s="197">
        <v>0</v>
      </c>
    </row>
    <row r="162" spans="2:10" x14ac:dyDescent="0.25">
      <c r="B162" s="7" t="s">
        <v>45</v>
      </c>
      <c r="C162" s="317">
        <v>0</v>
      </c>
      <c r="D162" s="157">
        <v>0</v>
      </c>
      <c r="E162" s="157">
        <v>0</v>
      </c>
      <c r="F162" s="157">
        <v>0</v>
      </c>
      <c r="G162" s="157">
        <v>0</v>
      </c>
      <c r="H162" s="157">
        <v>0</v>
      </c>
      <c r="I162" s="157">
        <v>0</v>
      </c>
      <c r="J162" s="197">
        <v>0</v>
      </c>
    </row>
    <row r="163" spans="2:10" x14ac:dyDescent="0.25">
      <c r="B163" s="7" t="s">
        <v>46</v>
      </c>
      <c r="C163" s="317">
        <v>264</v>
      </c>
      <c r="D163" s="157">
        <v>52</v>
      </c>
      <c r="E163" s="157">
        <v>0</v>
      </c>
      <c r="F163" s="157">
        <v>0</v>
      </c>
      <c r="G163" s="157">
        <v>316</v>
      </c>
      <c r="H163" s="157">
        <v>93</v>
      </c>
      <c r="I163" s="157">
        <v>223</v>
      </c>
      <c r="J163" s="197">
        <v>316</v>
      </c>
    </row>
    <row r="164" spans="2:10" x14ac:dyDescent="0.25">
      <c r="B164" s="6" t="s">
        <v>47</v>
      </c>
      <c r="C164" s="316">
        <v>1597</v>
      </c>
      <c r="D164" s="158">
        <v>70</v>
      </c>
      <c r="E164" s="158">
        <v>2</v>
      </c>
      <c r="F164" s="158">
        <v>0</v>
      </c>
      <c r="G164" s="158">
        <v>1669</v>
      </c>
      <c r="H164" s="158">
        <v>676</v>
      </c>
      <c r="I164" s="158">
        <v>993</v>
      </c>
      <c r="J164" s="271">
        <v>1669</v>
      </c>
    </row>
    <row r="165" spans="2:10" x14ac:dyDescent="0.25">
      <c r="B165" s="7" t="s">
        <v>211</v>
      </c>
      <c r="C165" s="317">
        <v>494</v>
      </c>
      <c r="D165" s="157">
        <v>26</v>
      </c>
      <c r="E165" s="157">
        <v>0</v>
      </c>
      <c r="F165" s="157">
        <v>0</v>
      </c>
      <c r="G165" s="157">
        <v>520</v>
      </c>
      <c r="H165" s="157">
        <v>230</v>
      </c>
      <c r="I165" s="157">
        <v>290</v>
      </c>
      <c r="J165" s="197">
        <v>520</v>
      </c>
    </row>
    <row r="166" spans="2:10" x14ac:dyDescent="0.25">
      <c r="B166" s="7" t="s">
        <v>212</v>
      </c>
      <c r="C166" s="317">
        <v>426</v>
      </c>
      <c r="D166" s="157">
        <v>14</v>
      </c>
      <c r="E166" s="157">
        <v>0</v>
      </c>
      <c r="F166" s="157">
        <v>0</v>
      </c>
      <c r="G166" s="157">
        <v>440</v>
      </c>
      <c r="H166" s="157">
        <v>202</v>
      </c>
      <c r="I166" s="157">
        <v>238</v>
      </c>
      <c r="J166" s="197">
        <v>440</v>
      </c>
    </row>
    <row r="167" spans="2:10" x14ac:dyDescent="0.25">
      <c r="B167" s="7" t="s">
        <v>213</v>
      </c>
      <c r="C167" s="317">
        <v>0</v>
      </c>
      <c r="D167" s="157">
        <v>0</v>
      </c>
      <c r="E167" s="157">
        <v>0</v>
      </c>
      <c r="F167" s="157">
        <v>0</v>
      </c>
      <c r="G167" s="157">
        <v>0</v>
      </c>
      <c r="H167" s="157">
        <v>0</v>
      </c>
      <c r="I167" s="157">
        <v>0</v>
      </c>
      <c r="J167" s="197">
        <v>0</v>
      </c>
    </row>
    <row r="168" spans="2:10" x14ac:dyDescent="0.25">
      <c r="B168" s="7" t="s">
        <v>214</v>
      </c>
      <c r="C168" s="317">
        <v>438</v>
      </c>
      <c r="D168" s="157">
        <v>7</v>
      </c>
      <c r="E168" s="157">
        <v>2</v>
      </c>
      <c r="F168" s="157">
        <v>0</v>
      </c>
      <c r="G168" s="157">
        <v>447</v>
      </c>
      <c r="H168" s="157">
        <v>130</v>
      </c>
      <c r="I168" s="157">
        <v>317</v>
      </c>
      <c r="J168" s="197">
        <v>447</v>
      </c>
    </row>
    <row r="169" spans="2:10" x14ac:dyDescent="0.25">
      <c r="B169" s="7" t="s">
        <v>215</v>
      </c>
      <c r="C169" s="317">
        <v>139</v>
      </c>
      <c r="D169" s="157">
        <v>23</v>
      </c>
      <c r="E169" s="157">
        <v>0</v>
      </c>
      <c r="F169" s="157">
        <v>0</v>
      </c>
      <c r="G169" s="157">
        <v>162</v>
      </c>
      <c r="H169" s="157">
        <v>63</v>
      </c>
      <c r="I169" s="157">
        <v>99</v>
      </c>
      <c r="J169" s="197">
        <v>162</v>
      </c>
    </row>
    <row r="170" spans="2:10" x14ac:dyDescent="0.25">
      <c r="B170" s="7" t="s">
        <v>216</v>
      </c>
      <c r="C170" s="317">
        <v>100</v>
      </c>
      <c r="D170" s="157">
        <v>0</v>
      </c>
      <c r="E170" s="157">
        <v>0</v>
      </c>
      <c r="F170" s="157">
        <v>0</v>
      </c>
      <c r="G170" s="157">
        <v>100</v>
      </c>
      <c r="H170" s="157">
        <v>51</v>
      </c>
      <c r="I170" s="157">
        <v>49</v>
      </c>
      <c r="J170" s="197">
        <v>100</v>
      </c>
    </row>
    <row r="171" spans="2:10" x14ac:dyDescent="0.25">
      <c r="B171" s="6" t="s">
        <v>217</v>
      </c>
      <c r="C171" s="316">
        <v>5195</v>
      </c>
      <c r="D171" s="158">
        <v>102</v>
      </c>
      <c r="E171" s="158">
        <v>0</v>
      </c>
      <c r="F171" s="158">
        <v>0</v>
      </c>
      <c r="G171" s="158">
        <v>5297</v>
      </c>
      <c r="H171" s="158">
        <v>2177</v>
      </c>
      <c r="I171" s="158">
        <v>3120</v>
      </c>
      <c r="J171" s="271">
        <v>5297</v>
      </c>
    </row>
    <row r="172" spans="2:10" x14ac:dyDescent="0.25">
      <c r="B172" s="6" t="s">
        <v>48</v>
      </c>
      <c r="C172" s="316">
        <v>800</v>
      </c>
      <c r="D172" s="158">
        <v>21</v>
      </c>
      <c r="E172" s="158">
        <v>0</v>
      </c>
      <c r="F172" s="158">
        <v>0</v>
      </c>
      <c r="G172" s="158">
        <v>821</v>
      </c>
      <c r="H172" s="158">
        <v>290</v>
      </c>
      <c r="I172" s="158">
        <v>531</v>
      </c>
      <c r="J172" s="271">
        <v>821</v>
      </c>
    </row>
    <row r="173" spans="2:10" x14ac:dyDescent="0.25">
      <c r="B173" s="7" t="s">
        <v>218</v>
      </c>
      <c r="C173" s="317">
        <v>131</v>
      </c>
      <c r="D173" s="157">
        <v>20</v>
      </c>
      <c r="E173" s="157">
        <v>0</v>
      </c>
      <c r="F173" s="157">
        <v>0</v>
      </c>
      <c r="G173" s="157">
        <v>151</v>
      </c>
      <c r="H173" s="157">
        <v>83</v>
      </c>
      <c r="I173" s="157">
        <v>68</v>
      </c>
      <c r="J173" s="197">
        <v>151</v>
      </c>
    </row>
    <row r="174" spans="2:10" x14ac:dyDescent="0.25">
      <c r="B174" s="7" t="s">
        <v>219</v>
      </c>
      <c r="C174" s="317">
        <v>68</v>
      </c>
      <c r="D174" s="157">
        <v>0</v>
      </c>
      <c r="E174" s="157">
        <v>0</v>
      </c>
      <c r="F174" s="157">
        <v>0</v>
      </c>
      <c r="G174" s="157">
        <v>68</v>
      </c>
      <c r="H174" s="157">
        <v>27</v>
      </c>
      <c r="I174" s="157">
        <v>41</v>
      </c>
      <c r="J174" s="197">
        <v>68</v>
      </c>
    </row>
    <row r="175" spans="2:10" x14ac:dyDescent="0.25">
      <c r="B175" s="7" t="s">
        <v>220</v>
      </c>
      <c r="C175" s="317">
        <v>114</v>
      </c>
      <c r="D175" s="157">
        <v>0</v>
      </c>
      <c r="E175" s="157">
        <v>0</v>
      </c>
      <c r="F175" s="157">
        <v>0</v>
      </c>
      <c r="G175" s="157">
        <v>114</v>
      </c>
      <c r="H175" s="157">
        <v>24</v>
      </c>
      <c r="I175" s="157">
        <v>90</v>
      </c>
      <c r="J175" s="197">
        <v>114</v>
      </c>
    </row>
    <row r="176" spans="2:10" x14ac:dyDescent="0.25">
      <c r="B176" s="7" t="s">
        <v>221</v>
      </c>
      <c r="C176" s="317">
        <v>487</v>
      </c>
      <c r="D176" s="157">
        <v>1</v>
      </c>
      <c r="E176" s="157">
        <v>0</v>
      </c>
      <c r="F176" s="157">
        <v>0</v>
      </c>
      <c r="G176" s="157">
        <v>488</v>
      </c>
      <c r="H176" s="157">
        <v>156</v>
      </c>
      <c r="I176" s="157">
        <v>332</v>
      </c>
      <c r="J176" s="197">
        <v>488</v>
      </c>
    </row>
    <row r="177" spans="2:10" x14ac:dyDescent="0.25">
      <c r="B177" s="6" t="s">
        <v>49</v>
      </c>
      <c r="C177" s="316">
        <v>1919</v>
      </c>
      <c r="D177" s="158">
        <v>55</v>
      </c>
      <c r="E177" s="158">
        <v>0</v>
      </c>
      <c r="F177" s="158">
        <v>0</v>
      </c>
      <c r="G177" s="158">
        <v>1974</v>
      </c>
      <c r="H177" s="158">
        <v>765</v>
      </c>
      <c r="I177" s="158">
        <v>1209</v>
      </c>
      <c r="J177" s="271">
        <v>1974</v>
      </c>
    </row>
    <row r="178" spans="2:10" x14ac:dyDescent="0.25">
      <c r="B178" s="7" t="s">
        <v>222</v>
      </c>
      <c r="C178" s="317">
        <v>0</v>
      </c>
      <c r="D178" s="157">
        <v>0</v>
      </c>
      <c r="E178" s="157">
        <v>0</v>
      </c>
      <c r="F178" s="157">
        <v>0</v>
      </c>
      <c r="G178" s="157">
        <v>0</v>
      </c>
      <c r="H178" s="157">
        <v>0</v>
      </c>
      <c r="I178" s="157">
        <v>0</v>
      </c>
      <c r="J178" s="197">
        <v>0</v>
      </c>
    </row>
    <row r="179" spans="2:10" x14ac:dyDescent="0.25">
      <c r="B179" s="7" t="s">
        <v>223</v>
      </c>
      <c r="C179" s="317">
        <v>165</v>
      </c>
      <c r="D179" s="157">
        <v>15</v>
      </c>
      <c r="E179" s="157">
        <v>0</v>
      </c>
      <c r="F179" s="157">
        <v>0</v>
      </c>
      <c r="G179" s="157">
        <v>180</v>
      </c>
      <c r="H179" s="157">
        <v>65</v>
      </c>
      <c r="I179" s="157">
        <v>115</v>
      </c>
      <c r="J179" s="197">
        <v>180</v>
      </c>
    </row>
    <row r="180" spans="2:10" x14ac:dyDescent="0.25">
      <c r="B180" s="7" t="s">
        <v>224</v>
      </c>
      <c r="C180" s="317">
        <v>1754</v>
      </c>
      <c r="D180" s="157">
        <v>40</v>
      </c>
      <c r="E180" s="157">
        <v>0</v>
      </c>
      <c r="F180" s="157">
        <v>0</v>
      </c>
      <c r="G180" s="157">
        <v>1794</v>
      </c>
      <c r="H180" s="157">
        <v>700</v>
      </c>
      <c r="I180" s="157">
        <v>1094</v>
      </c>
      <c r="J180" s="197">
        <v>1794</v>
      </c>
    </row>
    <row r="181" spans="2:10" x14ac:dyDescent="0.25">
      <c r="B181" s="6" t="s">
        <v>50</v>
      </c>
      <c r="C181" s="316">
        <v>2476</v>
      </c>
      <c r="D181" s="158">
        <v>26</v>
      </c>
      <c r="E181" s="158">
        <v>0</v>
      </c>
      <c r="F181" s="158">
        <v>0</v>
      </c>
      <c r="G181" s="158">
        <v>2502</v>
      </c>
      <c r="H181" s="158">
        <v>1122</v>
      </c>
      <c r="I181" s="158">
        <v>1380</v>
      </c>
      <c r="J181" s="271">
        <v>2502</v>
      </c>
    </row>
    <row r="182" spans="2:10" x14ac:dyDescent="0.25">
      <c r="B182" s="7" t="s">
        <v>225</v>
      </c>
      <c r="C182" s="317">
        <v>207</v>
      </c>
      <c r="D182" s="157">
        <v>4</v>
      </c>
      <c r="E182" s="157">
        <v>0</v>
      </c>
      <c r="F182" s="157">
        <v>0</v>
      </c>
      <c r="G182" s="157">
        <v>211</v>
      </c>
      <c r="H182" s="157">
        <v>120</v>
      </c>
      <c r="I182" s="157">
        <v>91</v>
      </c>
      <c r="J182" s="197">
        <v>211</v>
      </c>
    </row>
    <row r="183" spans="2:10" x14ac:dyDescent="0.25">
      <c r="B183" s="7" t="s">
        <v>226</v>
      </c>
      <c r="C183" s="317">
        <v>1267</v>
      </c>
      <c r="D183" s="157">
        <v>8</v>
      </c>
      <c r="E183" s="157">
        <v>0</v>
      </c>
      <c r="F183" s="157">
        <v>0</v>
      </c>
      <c r="G183" s="157">
        <v>1275</v>
      </c>
      <c r="H183" s="157">
        <v>535</v>
      </c>
      <c r="I183" s="157">
        <v>740</v>
      </c>
      <c r="J183" s="197">
        <v>1275</v>
      </c>
    </row>
    <row r="184" spans="2:10" x14ac:dyDescent="0.25">
      <c r="B184" s="7" t="s">
        <v>227</v>
      </c>
      <c r="C184" s="317">
        <v>378</v>
      </c>
      <c r="D184" s="157">
        <v>11</v>
      </c>
      <c r="E184" s="157">
        <v>0</v>
      </c>
      <c r="F184" s="157">
        <v>0</v>
      </c>
      <c r="G184" s="157">
        <v>389</v>
      </c>
      <c r="H184" s="157">
        <v>187</v>
      </c>
      <c r="I184" s="157">
        <v>202</v>
      </c>
      <c r="J184" s="197">
        <v>389</v>
      </c>
    </row>
    <row r="185" spans="2:10" x14ac:dyDescent="0.25">
      <c r="B185" s="7" t="s">
        <v>228</v>
      </c>
      <c r="C185" s="317">
        <v>136</v>
      </c>
      <c r="D185" s="157">
        <v>0</v>
      </c>
      <c r="E185" s="157">
        <v>0</v>
      </c>
      <c r="F185" s="157">
        <v>0</v>
      </c>
      <c r="G185" s="157">
        <v>136</v>
      </c>
      <c r="H185" s="157">
        <v>73</v>
      </c>
      <c r="I185" s="157">
        <v>63</v>
      </c>
      <c r="J185" s="197">
        <v>136</v>
      </c>
    </row>
    <row r="186" spans="2:10" x14ac:dyDescent="0.25">
      <c r="B186" s="7" t="s">
        <v>229</v>
      </c>
      <c r="C186" s="317">
        <v>259</v>
      </c>
      <c r="D186" s="157">
        <v>0</v>
      </c>
      <c r="E186" s="157">
        <v>0</v>
      </c>
      <c r="F186" s="157">
        <v>0</v>
      </c>
      <c r="G186" s="157">
        <v>259</v>
      </c>
      <c r="H186" s="157">
        <v>103</v>
      </c>
      <c r="I186" s="157">
        <v>156</v>
      </c>
      <c r="J186" s="197">
        <v>259</v>
      </c>
    </row>
    <row r="187" spans="2:10" x14ac:dyDescent="0.25">
      <c r="B187" s="7" t="s">
        <v>230</v>
      </c>
      <c r="C187" s="317">
        <v>229</v>
      </c>
      <c r="D187" s="157">
        <v>3</v>
      </c>
      <c r="E187" s="157">
        <v>0</v>
      </c>
      <c r="F187" s="157">
        <v>0</v>
      </c>
      <c r="G187" s="157">
        <v>232</v>
      </c>
      <c r="H187" s="157">
        <v>104</v>
      </c>
      <c r="I187" s="157">
        <v>128</v>
      </c>
      <c r="J187" s="197">
        <v>232</v>
      </c>
    </row>
    <row r="188" spans="2:10" x14ac:dyDescent="0.25">
      <c r="B188" s="6" t="s">
        <v>231</v>
      </c>
      <c r="C188" s="316">
        <v>4461</v>
      </c>
      <c r="D188" s="158">
        <v>125</v>
      </c>
      <c r="E188" s="158">
        <v>4</v>
      </c>
      <c r="F188" s="158">
        <v>0</v>
      </c>
      <c r="G188" s="158">
        <v>4590</v>
      </c>
      <c r="H188" s="158">
        <v>1706</v>
      </c>
      <c r="I188" s="158">
        <v>2884</v>
      </c>
      <c r="J188" s="271">
        <v>4590</v>
      </c>
    </row>
    <row r="189" spans="2:10" x14ac:dyDescent="0.25">
      <c r="B189" s="6" t="s">
        <v>51</v>
      </c>
      <c r="C189" s="316">
        <v>774</v>
      </c>
      <c r="D189" s="158">
        <v>36</v>
      </c>
      <c r="E189" s="158">
        <v>0</v>
      </c>
      <c r="F189" s="158">
        <v>0</v>
      </c>
      <c r="G189" s="158">
        <v>810</v>
      </c>
      <c r="H189" s="158">
        <v>344</v>
      </c>
      <c r="I189" s="158">
        <v>466</v>
      </c>
      <c r="J189" s="271">
        <v>810</v>
      </c>
    </row>
    <row r="190" spans="2:10" x14ac:dyDescent="0.25">
      <c r="B190" s="7" t="s">
        <v>232</v>
      </c>
      <c r="C190" s="317">
        <v>282</v>
      </c>
      <c r="D190" s="157">
        <v>11</v>
      </c>
      <c r="E190" s="157">
        <v>0</v>
      </c>
      <c r="F190" s="157">
        <v>0</v>
      </c>
      <c r="G190" s="157">
        <v>293</v>
      </c>
      <c r="H190" s="157">
        <v>118</v>
      </c>
      <c r="I190" s="157">
        <v>175</v>
      </c>
      <c r="J190" s="197">
        <v>293</v>
      </c>
    </row>
    <row r="191" spans="2:10" x14ac:dyDescent="0.25">
      <c r="B191" s="7" t="s">
        <v>233</v>
      </c>
      <c r="C191" s="317">
        <v>228</v>
      </c>
      <c r="D191" s="157">
        <v>7</v>
      </c>
      <c r="E191" s="157">
        <v>0</v>
      </c>
      <c r="F191" s="157">
        <v>0</v>
      </c>
      <c r="G191" s="157">
        <v>235</v>
      </c>
      <c r="H191" s="157">
        <v>92</v>
      </c>
      <c r="I191" s="157">
        <v>143</v>
      </c>
      <c r="J191" s="197">
        <v>235</v>
      </c>
    </row>
    <row r="192" spans="2:10" x14ac:dyDescent="0.25">
      <c r="B192" s="7" t="s">
        <v>234</v>
      </c>
      <c r="C192" s="317">
        <v>132</v>
      </c>
      <c r="D192" s="157">
        <v>4</v>
      </c>
      <c r="E192" s="157">
        <v>0</v>
      </c>
      <c r="F192" s="157">
        <v>0</v>
      </c>
      <c r="G192" s="157">
        <v>136</v>
      </c>
      <c r="H192" s="157">
        <v>68</v>
      </c>
      <c r="I192" s="157">
        <v>68</v>
      </c>
      <c r="J192" s="197">
        <v>136</v>
      </c>
    </row>
    <row r="193" spans="2:10" x14ac:dyDescent="0.25">
      <c r="B193" s="7" t="s">
        <v>235</v>
      </c>
      <c r="C193" s="317">
        <v>132</v>
      </c>
      <c r="D193" s="157">
        <v>14</v>
      </c>
      <c r="E193" s="157">
        <v>0</v>
      </c>
      <c r="F193" s="157">
        <v>0</v>
      </c>
      <c r="G193" s="157">
        <v>146</v>
      </c>
      <c r="H193" s="157">
        <v>66</v>
      </c>
      <c r="I193" s="157">
        <v>80</v>
      </c>
      <c r="J193" s="197">
        <v>146</v>
      </c>
    </row>
    <row r="194" spans="2:10" x14ac:dyDescent="0.25">
      <c r="B194" s="6" t="s">
        <v>52</v>
      </c>
      <c r="C194" s="316">
        <v>1296</v>
      </c>
      <c r="D194" s="158">
        <v>50</v>
      </c>
      <c r="E194" s="158">
        <v>0</v>
      </c>
      <c r="F194" s="158">
        <v>0</v>
      </c>
      <c r="G194" s="158">
        <v>1346</v>
      </c>
      <c r="H194" s="158">
        <v>525</v>
      </c>
      <c r="I194" s="158">
        <v>821</v>
      </c>
      <c r="J194" s="271">
        <v>1346</v>
      </c>
    </row>
    <row r="195" spans="2:10" x14ac:dyDescent="0.25">
      <c r="B195" s="7" t="s">
        <v>236</v>
      </c>
      <c r="C195" s="317">
        <v>102</v>
      </c>
      <c r="D195" s="157">
        <v>5</v>
      </c>
      <c r="E195" s="157">
        <v>0</v>
      </c>
      <c r="F195" s="157">
        <v>0</v>
      </c>
      <c r="G195" s="157">
        <v>107</v>
      </c>
      <c r="H195" s="157">
        <v>43</v>
      </c>
      <c r="I195" s="157">
        <v>64</v>
      </c>
      <c r="J195" s="197">
        <v>107</v>
      </c>
    </row>
    <row r="196" spans="2:10" x14ac:dyDescent="0.25">
      <c r="B196" s="7" t="s">
        <v>237</v>
      </c>
      <c r="C196" s="317">
        <v>204</v>
      </c>
      <c r="D196" s="157">
        <v>10</v>
      </c>
      <c r="E196" s="157">
        <v>0</v>
      </c>
      <c r="F196" s="157">
        <v>0</v>
      </c>
      <c r="G196" s="157">
        <v>214</v>
      </c>
      <c r="H196" s="157">
        <v>87</v>
      </c>
      <c r="I196" s="157">
        <v>127</v>
      </c>
      <c r="J196" s="197">
        <v>214</v>
      </c>
    </row>
    <row r="197" spans="2:10" x14ac:dyDescent="0.25">
      <c r="B197" s="7" t="s">
        <v>238</v>
      </c>
      <c r="C197" s="317">
        <v>531</v>
      </c>
      <c r="D197" s="157">
        <v>0</v>
      </c>
      <c r="E197" s="157">
        <v>0</v>
      </c>
      <c r="F197" s="157">
        <v>0</v>
      </c>
      <c r="G197" s="157">
        <v>531</v>
      </c>
      <c r="H197" s="157">
        <v>199</v>
      </c>
      <c r="I197" s="157">
        <v>332</v>
      </c>
      <c r="J197" s="197">
        <v>531</v>
      </c>
    </row>
    <row r="198" spans="2:10" x14ac:dyDescent="0.25">
      <c r="B198" s="7" t="s">
        <v>239</v>
      </c>
      <c r="C198" s="317">
        <v>47</v>
      </c>
      <c r="D198" s="157">
        <v>13</v>
      </c>
      <c r="E198" s="157">
        <v>0</v>
      </c>
      <c r="F198" s="157">
        <v>0</v>
      </c>
      <c r="G198" s="157">
        <v>60</v>
      </c>
      <c r="H198" s="157">
        <v>19</v>
      </c>
      <c r="I198" s="157">
        <v>41</v>
      </c>
      <c r="J198" s="197">
        <v>60</v>
      </c>
    </row>
    <row r="199" spans="2:10" x14ac:dyDescent="0.25">
      <c r="B199" s="7" t="s">
        <v>240</v>
      </c>
      <c r="C199" s="317">
        <v>247</v>
      </c>
      <c r="D199" s="157">
        <v>19</v>
      </c>
      <c r="E199" s="157">
        <v>0</v>
      </c>
      <c r="F199" s="157">
        <v>0</v>
      </c>
      <c r="G199" s="157">
        <v>266</v>
      </c>
      <c r="H199" s="157">
        <v>89</v>
      </c>
      <c r="I199" s="157">
        <v>177</v>
      </c>
      <c r="J199" s="197">
        <v>266</v>
      </c>
    </row>
    <row r="200" spans="2:10" x14ac:dyDescent="0.25">
      <c r="B200" s="7" t="s">
        <v>241</v>
      </c>
      <c r="C200" s="317">
        <v>165</v>
      </c>
      <c r="D200" s="157">
        <v>3</v>
      </c>
      <c r="E200" s="157">
        <v>0</v>
      </c>
      <c r="F200" s="157">
        <v>0</v>
      </c>
      <c r="G200" s="157">
        <v>168</v>
      </c>
      <c r="H200" s="157">
        <v>88</v>
      </c>
      <c r="I200" s="157">
        <v>80</v>
      </c>
      <c r="J200" s="197">
        <v>168</v>
      </c>
    </row>
    <row r="201" spans="2:10" x14ac:dyDescent="0.25">
      <c r="B201" s="6" t="s">
        <v>53</v>
      </c>
      <c r="C201" s="316">
        <v>890</v>
      </c>
      <c r="D201" s="158">
        <v>8</v>
      </c>
      <c r="E201" s="158">
        <v>0</v>
      </c>
      <c r="F201" s="158">
        <v>0</v>
      </c>
      <c r="G201" s="158">
        <v>898</v>
      </c>
      <c r="H201" s="158">
        <v>300</v>
      </c>
      <c r="I201" s="158">
        <v>598</v>
      </c>
      <c r="J201" s="271">
        <v>898</v>
      </c>
    </row>
    <row r="202" spans="2:10" x14ac:dyDescent="0.25">
      <c r="B202" s="7" t="s">
        <v>242</v>
      </c>
      <c r="C202" s="317">
        <v>890</v>
      </c>
      <c r="D202" s="157">
        <v>8</v>
      </c>
      <c r="E202" s="157">
        <v>0</v>
      </c>
      <c r="F202" s="157">
        <v>0</v>
      </c>
      <c r="G202" s="157">
        <v>898</v>
      </c>
      <c r="H202" s="157">
        <v>300</v>
      </c>
      <c r="I202" s="157">
        <v>598</v>
      </c>
      <c r="J202" s="197">
        <v>898</v>
      </c>
    </row>
    <row r="203" spans="2:10" x14ac:dyDescent="0.25">
      <c r="B203" s="7" t="s">
        <v>243</v>
      </c>
      <c r="C203" s="317">
        <v>0</v>
      </c>
      <c r="D203" s="157">
        <v>0</v>
      </c>
      <c r="E203" s="157">
        <v>0</v>
      </c>
      <c r="F203" s="157">
        <v>0</v>
      </c>
      <c r="G203" s="157">
        <v>0</v>
      </c>
      <c r="H203" s="157">
        <v>0</v>
      </c>
      <c r="I203" s="157">
        <v>0</v>
      </c>
      <c r="J203" s="197">
        <v>0</v>
      </c>
    </row>
    <row r="204" spans="2:10" x14ac:dyDescent="0.25">
      <c r="B204" s="7" t="s">
        <v>244</v>
      </c>
      <c r="C204" s="317">
        <v>0</v>
      </c>
      <c r="D204" s="157">
        <v>0</v>
      </c>
      <c r="E204" s="157">
        <v>0</v>
      </c>
      <c r="F204" s="157">
        <v>0</v>
      </c>
      <c r="G204" s="157">
        <v>0</v>
      </c>
      <c r="H204" s="157">
        <v>0</v>
      </c>
      <c r="I204" s="157">
        <v>0</v>
      </c>
      <c r="J204" s="197">
        <v>0</v>
      </c>
    </row>
    <row r="205" spans="2:10" x14ac:dyDescent="0.25">
      <c r="B205" s="6" t="s">
        <v>54</v>
      </c>
      <c r="C205" s="316">
        <v>1501</v>
      </c>
      <c r="D205" s="158">
        <v>31</v>
      </c>
      <c r="E205" s="158">
        <v>4</v>
      </c>
      <c r="F205" s="158">
        <v>0</v>
      </c>
      <c r="G205" s="158">
        <v>1536</v>
      </c>
      <c r="H205" s="158">
        <v>537</v>
      </c>
      <c r="I205" s="158">
        <v>999</v>
      </c>
      <c r="J205" s="271">
        <v>1536</v>
      </c>
    </row>
    <row r="206" spans="2:10" x14ac:dyDescent="0.25">
      <c r="B206" s="7" t="s">
        <v>246</v>
      </c>
      <c r="C206" s="317">
        <v>1039</v>
      </c>
      <c r="D206" s="157">
        <v>25</v>
      </c>
      <c r="E206" s="157">
        <v>4</v>
      </c>
      <c r="F206" s="157">
        <v>0</v>
      </c>
      <c r="G206" s="157">
        <v>1068</v>
      </c>
      <c r="H206" s="157">
        <v>348</v>
      </c>
      <c r="I206" s="157">
        <v>720</v>
      </c>
      <c r="J206" s="197">
        <v>1068</v>
      </c>
    </row>
    <row r="207" spans="2:10" x14ac:dyDescent="0.25">
      <c r="B207" s="7" t="s">
        <v>245</v>
      </c>
      <c r="C207" s="317">
        <v>0</v>
      </c>
      <c r="D207" s="157">
        <v>0</v>
      </c>
      <c r="E207" s="157">
        <v>0</v>
      </c>
      <c r="F207" s="157">
        <v>0</v>
      </c>
      <c r="G207" s="157">
        <v>0</v>
      </c>
      <c r="H207" s="157">
        <v>0</v>
      </c>
      <c r="I207" s="157">
        <v>0</v>
      </c>
      <c r="J207" s="197">
        <v>0</v>
      </c>
    </row>
    <row r="208" spans="2:10" x14ac:dyDescent="0.25">
      <c r="B208" s="7" t="s">
        <v>247</v>
      </c>
      <c r="C208" s="317">
        <v>58</v>
      </c>
      <c r="D208" s="157">
        <v>0</v>
      </c>
      <c r="E208" s="157">
        <v>0</v>
      </c>
      <c r="F208" s="157">
        <v>0</v>
      </c>
      <c r="G208" s="157">
        <v>58</v>
      </c>
      <c r="H208" s="157">
        <v>24</v>
      </c>
      <c r="I208" s="157">
        <v>34</v>
      </c>
      <c r="J208" s="197">
        <v>58</v>
      </c>
    </row>
    <row r="209" spans="2:10" x14ac:dyDescent="0.25">
      <c r="B209" s="7" t="s">
        <v>248</v>
      </c>
      <c r="C209" s="317">
        <v>404</v>
      </c>
      <c r="D209" s="157">
        <v>6</v>
      </c>
      <c r="E209" s="157">
        <v>0</v>
      </c>
      <c r="F209" s="157">
        <v>0</v>
      </c>
      <c r="G209" s="157">
        <v>410</v>
      </c>
      <c r="H209" s="157">
        <v>165</v>
      </c>
      <c r="I209" s="157">
        <v>245</v>
      </c>
      <c r="J209" s="197">
        <v>410</v>
      </c>
    </row>
    <row r="210" spans="2:10" x14ac:dyDescent="0.25">
      <c r="B210" s="6" t="s">
        <v>249</v>
      </c>
      <c r="C210" s="316">
        <v>11734</v>
      </c>
      <c r="D210" s="158">
        <v>176</v>
      </c>
      <c r="E210" s="158">
        <v>5</v>
      </c>
      <c r="F210" s="158">
        <v>47</v>
      </c>
      <c r="G210" s="158">
        <v>11962</v>
      </c>
      <c r="H210" s="158">
        <v>4683</v>
      </c>
      <c r="I210" s="158">
        <v>7279</v>
      </c>
      <c r="J210" s="271">
        <v>11962</v>
      </c>
    </row>
    <row r="211" spans="2:10" x14ac:dyDescent="0.25">
      <c r="B211" s="6" t="s">
        <v>55</v>
      </c>
      <c r="C211" s="316">
        <v>6307</v>
      </c>
      <c r="D211" s="158">
        <v>106</v>
      </c>
      <c r="E211" s="158">
        <v>0</v>
      </c>
      <c r="F211" s="158">
        <v>47</v>
      </c>
      <c r="G211" s="158">
        <v>6460</v>
      </c>
      <c r="H211" s="158">
        <v>2520</v>
      </c>
      <c r="I211" s="158">
        <v>3940</v>
      </c>
      <c r="J211" s="271">
        <v>6460</v>
      </c>
    </row>
    <row r="212" spans="2:10" x14ac:dyDescent="0.25">
      <c r="B212" s="7" t="s">
        <v>56</v>
      </c>
      <c r="C212" s="317">
        <v>2052</v>
      </c>
      <c r="D212" s="157">
        <v>0</v>
      </c>
      <c r="E212" s="157">
        <v>0</v>
      </c>
      <c r="F212" s="157">
        <v>0</v>
      </c>
      <c r="G212" s="157">
        <v>2052</v>
      </c>
      <c r="H212" s="157">
        <v>850</v>
      </c>
      <c r="I212" s="157">
        <v>1202</v>
      </c>
      <c r="J212" s="197">
        <v>2052</v>
      </c>
    </row>
    <row r="213" spans="2:10" x14ac:dyDescent="0.25">
      <c r="B213" s="7" t="s">
        <v>250</v>
      </c>
      <c r="C213" s="317">
        <v>442</v>
      </c>
      <c r="D213" s="157">
        <v>0</v>
      </c>
      <c r="E213" s="157">
        <v>0</v>
      </c>
      <c r="F213" s="157">
        <v>0</v>
      </c>
      <c r="G213" s="157">
        <v>442</v>
      </c>
      <c r="H213" s="157">
        <v>195</v>
      </c>
      <c r="I213" s="157">
        <v>247</v>
      </c>
      <c r="J213" s="197">
        <v>442</v>
      </c>
    </row>
    <row r="214" spans="2:10" x14ac:dyDescent="0.25">
      <c r="B214" s="7" t="s">
        <v>251</v>
      </c>
      <c r="C214" s="317">
        <v>2383</v>
      </c>
      <c r="D214" s="157">
        <v>53</v>
      </c>
      <c r="E214" s="157">
        <v>0</v>
      </c>
      <c r="F214" s="157">
        <v>0</v>
      </c>
      <c r="G214" s="157">
        <v>2436</v>
      </c>
      <c r="H214" s="157">
        <v>823</v>
      </c>
      <c r="I214" s="157">
        <v>1613</v>
      </c>
      <c r="J214" s="197">
        <v>2436</v>
      </c>
    </row>
    <row r="215" spans="2:10" x14ac:dyDescent="0.25">
      <c r="B215" s="7" t="s">
        <v>252</v>
      </c>
      <c r="C215" s="317">
        <v>334</v>
      </c>
      <c r="D215" s="157">
        <v>11</v>
      </c>
      <c r="E215" s="157">
        <v>0</v>
      </c>
      <c r="F215" s="157">
        <v>0</v>
      </c>
      <c r="G215" s="157">
        <v>345</v>
      </c>
      <c r="H215" s="157">
        <v>155</v>
      </c>
      <c r="I215" s="157">
        <v>190</v>
      </c>
      <c r="J215" s="197">
        <v>345</v>
      </c>
    </row>
    <row r="216" spans="2:10" x14ac:dyDescent="0.25">
      <c r="B216" s="7" t="s">
        <v>253</v>
      </c>
      <c r="C216" s="317">
        <v>0</v>
      </c>
      <c r="D216" s="157">
        <v>0</v>
      </c>
      <c r="E216" s="157">
        <v>0</v>
      </c>
      <c r="F216" s="157">
        <v>0</v>
      </c>
      <c r="G216" s="157">
        <v>0</v>
      </c>
      <c r="H216" s="157">
        <v>0</v>
      </c>
      <c r="I216" s="157">
        <v>0</v>
      </c>
      <c r="J216" s="197">
        <v>0</v>
      </c>
    </row>
    <row r="217" spans="2:10" x14ac:dyDescent="0.25">
      <c r="B217" s="7" t="s">
        <v>254</v>
      </c>
      <c r="C217" s="317">
        <v>315</v>
      </c>
      <c r="D217" s="157">
        <v>6</v>
      </c>
      <c r="E217" s="157">
        <v>0</v>
      </c>
      <c r="F217" s="157">
        <v>0</v>
      </c>
      <c r="G217" s="157">
        <v>321</v>
      </c>
      <c r="H217" s="157">
        <v>143</v>
      </c>
      <c r="I217" s="157">
        <v>178</v>
      </c>
      <c r="J217" s="197">
        <v>321</v>
      </c>
    </row>
    <row r="218" spans="2:10" x14ac:dyDescent="0.25">
      <c r="B218" s="7" t="s">
        <v>255</v>
      </c>
      <c r="C218" s="317">
        <v>613</v>
      </c>
      <c r="D218" s="157">
        <v>36</v>
      </c>
      <c r="E218" s="157">
        <v>0</v>
      </c>
      <c r="F218" s="157">
        <v>0</v>
      </c>
      <c r="G218" s="157">
        <v>649</v>
      </c>
      <c r="H218" s="157">
        <v>269</v>
      </c>
      <c r="I218" s="157">
        <v>380</v>
      </c>
      <c r="J218" s="197">
        <v>649</v>
      </c>
    </row>
    <row r="219" spans="2:10" x14ac:dyDescent="0.25">
      <c r="B219" s="7" t="s">
        <v>256</v>
      </c>
      <c r="C219" s="317">
        <v>168</v>
      </c>
      <c r="D219" s="157">
        <v>0</v>
      </c>
      <c r="E219" s="157">
        <v>0</v>
      </c>
      <c r="F219" s="157">
        <v>47</v>
      </c>
      <c r="G219" s="157">
        <v>215</v>
      </c>
      <c r="H219" s="157">
        <v>85</v>
      </c>
      <c r="I219" s="157">
        <v>130</v>
      </c>
      <c r="J219" s="197">
        <v>215</v>
      </c>
    </row>
    <row r="220" spans="2:10" x14ac:dyDescent="0.25">
      <c r="B220" s="6" t="s">
        <v>57</v>
      </c>
      <c r="C220" s="316">
        <v>2427</v>
      </c>
      <c r="D220" s="158">
        <v>24</v>
      </c>
      <c r="E220" s="158">
        <v>0</v>
      </c>
      <c r="F220" s="158">
        <v>0</v>
      </c>
      <c r="G220" s="158">
        <v>2451</v>
      </c>
      <c r="H220" s="158">
        <v>961</v>
      </c>
      <c r="I220" s="158">
        <v>1490</v>
      </c>
      <c r="J220" s="271">
        <v>2451</v>
      </c>
    </row>
    <row r="221" spans="2:10" x14ac:dyDescent="0.25">
      <c r="B221" s="7" t="s">
        <v>257</v>
      </c>
      <c r="C221" s="317">
        <v>201</v>
      </c>
      <c r="D221" s="157">
        <v>0</v>
      </c>
      <c r="E221" s="157">
        <v>0</v>
      </c>
      <c r="F221" s="157">
        <v>0</v>
      </c>
      <c r="G221" s="157">
        <v>201</v>
      </c>
      <c r="H221" s="157">
        <v>91</v>
      </c>
      <c r="I221" s="157">
        <v>110</v>
      </c>
      <c r="J221" s="197">
        <v>201</v>
      </c>
    </row>
    <row r="222" spans="2:10" x14ac:dyDescent="0.25">
      <c r="B222" s="7" t="s">
        <v>258</v>
      </c>
      <c r="C222" s="317">
        <v>1121</v>
      </c>
      <c r="D222" s="157">
        <v>8</v>
      </c>
      <c r="E222" s="157">
        <v>0</v>
      </c>
      <c r="F222" s="157">
        <v>0</v>
      </c>
      <c r="G222" s="157">
        <v>1129</v>
      </c>
      <c r="H222" s="157">
        <v>397</v>
      </c>
      <c r="I222" s="157">
        <v>732</v>
      </c>
      <c r="J222" s="197">
        <v>1129</v>
      </c>
    </row>
    <row r="223" spans="2:10" x14ac:dyDescent="0.25">
      <c r="B223" s="7" t="s">
        <v>259</v>
      </c>
      <c r="C223" s="317">
        <v>679</v>
      </c>
      <c r="D223" s="157">
        <v>0</v>
      </c>
      <c r="E223" s="157">
        <v>0</v>
      </c>
      <c r="F223" s="157">
        <v>0</v>
      </c>
      <c r="G223" s="157">
        <v>679</v>
      </c>
      <c r="H223" s="157">
        <v>289</v>
      </c>
      <c r="I223" s="157">
        <v>390</v>
      </c>
      <c r="J223" s="197">
        <v>679</v>
      </c>
    </row>
    <row r="224" spans="2:10" x14ac:dyDescent="0.25">
      <c r="B224" s="7" t="s">
        <v>260</v>
      </c>
      <c r="C224" s="317">
        <v>426</v>
      </c>
      <c r="D224" s="157">
        <v>16</v>
      </c>
      <c r="E224" s="157">
        <v>0</v>
      </c>
      <c r="F224" s="157">
        <v>0</v>
      </c>
      <c r="G224" s="157">
        <v>442</v>
      </c>
      <c r="H224" s="157">
        <v>184</v>
      </c>
      <c r="I224" s="157">
        <v>258</v>
      </c>
      <c r="J224" s="197">
        <v>442</v>
      </c>
    </row>
    <row r="225" spans="2:82" x14ac:dyDescent="0.25">
      <c r="B225" s="6" t="s">
        <v>58</v>
      </c>
      <c r="C225" s="316">
        <v>3000</v>
      </c>
      <c r="D225" s="158">
        <v>46</v>
      </c>
      <c r="E225" s="158">
        <v>5</v>
      </c>
      <c r="F225" s="158">
        <v>0</v>
      </c>
      <c r="G225" s="158">
        <v>3051</v>
      </c>
      <c r="H225" s="158">
        <v>1202</v>
      </c>
      <c r="I225" s="158">
        <v>1849</v>
      </c>
      <c r="J225" s="271">
        <v>3051</v>
      </c>
    </row>
    <row r="226" spans="2:82" x14ac:dyDescent="0.25">
      <c r="B226" s="7" t="s">
        <v>261</v>
      </c>
      <c r="C226" s="317">
        <v>439</v>
      </c>
      <c r="D226" s="157">
        <v>5</v>
      </c>
      <c r="E226" s="157">
        <v>0</v>
      </c>
      <c r="F226" s="157">
        <v>0</v>
      </c>
      <c r="G226" s="157">
        <v>444</v>
      </c>
      <c r="H226" s="157">
        <v>208</v>
      </c>
      <c r="I226" s="157">
        <v>236</v>
      </c>
      <c r="J226" s="197">
        <v>444</v>
      </c>
    </row>
    <row r="227" spans="2:82" x14ac:dyDescent="0.25">
      <c r="B227" s="7" t="s">
        <v>262</v>
      </c>
      <c r="C227" s="317">
        <v>236</v>
      </c>
      <c r="D227" s="157">
        <v>2</v>
      </c>
      <c r="E227" s="157">
        <v>0</v>
      </c>
      <c r="F227" s="157">
        <v>0</v>
      </c>
      <c r="G227" s="157">
        <v>238</v>
      </c>
      <c r="H227" s="157">
        <v>127</v>
      </c>
      <c r="I227" s="157">
        <v>111</v>
      </c>
      <c r="J227" s="197">
        <v>238</v>
      </c>
    </row>
    <row r="228" spans="2:82" x14ac:dyDescent="0.25">
      <c r="B228" s="7" t="s">
        <v>263</v>
      </c>
      <c r="C228" s="317">
        <v>1019</v>
      </c>
      <c r="D228" s="157">
        <v>7</v>
      </c>
      <c r="E228" s="157">
        <v>5</v>
      </c>
      <c r="F228" s="157">
        <v>0</v>
      </c>
      <c r="G228" s="157">
        <v>1031</v>
      </c>
      <c r="H228" s="157">
        <v>372</v>
      </c>
      <c r="I228" s="157">
        <v>659</v>
      </c>
      <c r="J228" s="197">
        <v>1031</v>
      </c>
    </row>
    <row r="229" spans="2:82" x14ac:dyDescent="0.25">
      <c r="B229" s="7" t="s">
        <v>264</v>
      </c>
      <c r="C229" s="317">
        <v>623</v>
      </c>
      <c r="D229" s="157">
        <v>6</v>
      </c>
      <c r="E229" s="157">
        <v>0</v>
      </c>
      <c r="F229" s="157">
        <v>0</v>
      </c>
      <c r="G229" s="157">
        <v>629</v>
      </c>
      <c r="H229" s="157">
        <v>211</v>
      </c>
      <c r="I229" s="157">
        <v>418</v>
      </c>
      <c r="J229" s="197">
        <v>629</v>
      </c>
    </row>
    <row r="230" spans="2:82" ht="15.75" thickBot="1" x14ac:dyDescent="0.3">
      <c r="B230" s="7" t="s">
        <v>265</v>
      </c>
      <c r="C230" s="318">
        <v>683</v>
      </c>
      <c r="D230" s="215">
        <v>26</v>
      </c>
      <c r="E230" s="215">
        <v>0</v>
      </c>
      <c r="F230" s="215">
        <v>0</v>
      </c>
      <c r="G230" s="215">
        <v>709</v>
      </c>
      <c r="H230" s="215">
        <v>284</v>
      </c>
      <c r="I230" s="215">
        <v>425</v>
      </c>
      <c r="J230" s="299">
        <v>709</v>
      </c>
    </row>
    <row r="231" spans="2:82" ht="15.75" thickBot="1" x14ac:dyDescent="0.3">
      <c r="B231" s="83" t="s">
        <v>266</v>
      </c>
      <c r="C231" s="262">
        <v>90527</v>
      </c>
      <c r="D231" s="263">
        <v>4176</v>
      </c>
      <c r="E231" s="263">
        <v>74</v>
      </c>
      <c r="F231" s="263">
        <v>48</v>
      </c>
      <c r="G231" s="263">
        <v>94825</v>
      </c>
      <c r="H231" s="263">
        <v>35348</v>
      </c>
      <c r="I231" s="263">
        <v>59477</v>
      </c>
      <c r="J231" s="264">
        <v>94825</v>
      </c>
    </row>
    <row r="232" spans="2:82" s="56" customFormat="1" ht="15" customHeight="1" x14ac:dyDescent="0.25">
      <c r="B232" s="460" t="s">
        <v>705</v>
      </c>
      <c r="C232" s="460"/>
      <c r="D232" s="460"/>
      <c r="E232" s="460"/>
      <c r="F232" s="460"/>
      <c r="G232" s="460"/>
      <c r="H232" s="460"/>
      <c r="I232" s="460"/>
      <c r="J232" s="460"/>
      <c r="K232" s="460"/>
      <c r="L232" s="460"/>
      <c r="M232" s="460"/>
      <c r="N232" s="460"/>
      <c r="O232" s="460"/>
      <c r="P232" s="460"/>
      <c r="Q232" s="460"/>
      <c r="R232" s="460"/>
      <c r="S232" s="460"/>
      <c r="T232" s="460"/>
      <c r="U232" s="460"/>
      <c r="V232" s="460"/>
      <c r="W232" s="460"/>
      <c r="X232" s="460"/>
      <c r="Y232" s="460"/>
      <c r="Z232" s="460"/>
      <c r="AA232" s="460"/>
      <c r="AB232" s="460"/>
      <c r="AC232" s="460"/>
      <c r="AD232" s="460"/>
      <c r="AE232" s="460"/>
      <c r="AF232" s="460"/>
      <c r="AG232" s="460"/>
      <c r="AH232" s="460"/>
      <c r="AI232" s="460"/>
      <c r="AJ232" s="460"/>
      <c r="AK232" s="460"/>
      <c r="AL232" s="460"/>
      <c r="AM232" s="460"/>
      <c r="AN232" s="460"/>
      <c r="AO232" s="460"/>
      <c r="AP232" s="460"/>
      <c r="AQ232" s="460"/>
      <c r="AR232" s="460"/>
      <c r="AS232" s="460"/>
      <c r="AT232" s="460"/>
      <c r="AU232" s="460"/>
      <c r="AV232" s="460"/>
      <c r="AW232" s="460"/>
      <c r="AX232" s="460"/>
      <c r="AY232" s="460"/>
      <c r="AZ232" s="460"/>
      <c r="BA232" s="460"/>
      <c r="BB232" s="460"/>
      <c r="BC232" s="460"/>
      <c r="BD232" s="460"/>
      <c r="BE232" s="460"/>
      <c r="BF232" s="460"/>
      <c r="BG232" s="460"/>
      <c r="BH232" s="460"/>
      <c r="BI232" s="460"/>
      <c r="BJ232" s="460"/>
      <c r="BK232" s="460"/>
      <c r="BL232" s="460"/>
      <c r="BM232" s="460"/>
      <c r="BN232" s="460"/>
      <c r="BO232" s="460"/>
      <c r="BP232" s="460"/>
      <c r="BQ232" s="460"/>
      <c r="BR232" s="460"/>
      <c r="BS232" s="460"/>
      <c r="BT232" s="460"/>
      <c r="BU232" s="460"/>
      <c r="BV232" s="460"/>
      <c r="BW232" s="460"/>
      <c r="BX232" s="460"/>
      <c r="BY232" s="460"/>
      <c r="BZ232" s="460"/>
      <c r="CA232" s="460"/>
      <c r="CB232" s="460"/>
      <c r="CC232" s="460"/>
      <c r="CD232" s="460"/>
    </row>
    <row r="233" spans="2:82" s="56" customFormat="1" x14ac:dyDescent="0.25">
      <c r="B233" s="65" t="s">
        <v>654</v>
      </c>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row>
    <row r="234" spans="2:82" s="56" customFormat="1" x14ac:dyDescent="0.25">
      <c r="B234" s="65" t="s">
        <v>706</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row>
    <row r="235" spans="2:82" s="56" customFormat="1" x14ac:dyDescent="0.25">
      <c r="B235" s="65" t="s">
        <v>749</v>
      </c>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row>
    <row r="236" spans="2:82" s="56" customFormat="1" x14ac:dyDescent="0.2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row>
    <row r="237" spans="2:82" s="56" customFormat="1" x14ac:dyDescent="0.25">
      <c r="B237" s="65" t="s">
        <v>543</v>
      </c>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c r="BT237" s="65"/>
    </row>
  </sheetData>
  <mergeCells count="5">
    <mergeCell ref="B1:J2"/>
    <mergeCell ref="B3:B4"/>
    <mergeCell ref="C3:G3"/>
    <mergeCell ref="H3:J3"/>
    <mergeCell ref="B232:CD23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D1048576"/>
  <sheetViews>
    <sheetView showGridLines="0" workbookViewId="0">
      <selection activeCell="C5" sqref="C5"/>
    </sheetView>
  </sheetViews>
  <sheetFormatPr baseColWidth="10" defaultRowHeight="15" x14ac:dyDescent="0.25"/>
  <cols>
    <col min="1" max="1" width="11.42578125" style="56"/>
    <col min="2" max="2" width="54" customWidth="1"/>
    <col min="3" max="3" width="23.140625" customWidth="1"/>
    <col min="4" max="4" width="19.7109375" customWidth="1"/>
    <col min="5" max="5" width="17.28515625" customWidth="1"/>
  </cols>
  <sheetData>
    <row r="1" spans="2:5" ht="43.5" customHeight="1" thickBot="1" x14ac:dyDescent="0.3">
      <c r="B1" s="505" t="s">
        <v>680</v>
      </c>
      <c r="C1" s="505"/>
      <c r="D1" s="505"/>
      <c r="E1" s="505"/>
    </row>
    <row r="2" spans="2:5" ht="15.75" customHeight="1" thickBot="1" x14ac:dyDescent="0.3">
      <c r="B2" s="461" t="s">
        <v>83</v>
      </c>
      <c r="C2" s="484" t="s">
        <v>539</v>
      </c>
      <c r="D2" s="532"/>
      <c r="E2" s="533"/>
    </row>
    <row r="3" spans="2:5" ht="30.75" thickBot="1" x14ac:dyDescent="0.3">
      <c r="B3" s="462"/>
      <c r="C3" s="88" t="s">
        <v>540</v>
      </c>
      <c r="D3" s="88" t="s">
        <v>541</v>
      </c>
      <c r="E3" s="134" t="s">
        <v>538</v>
      </c>
    </row>
    <row r="4" spans="2:5" x14ac:dyDescent="0.25">
      <c r="B4" s="1" t="s">
        <v>2</v>
      </c>
      <c r="C4" s="71">
        <v>8243</v>
      </c>
      <c r="D4" s="71">
        <v>37082</v>
      </c>
      <c r="E4" s="72">
        <f t="shared" ref="E4:E67" si="0">SUM(C4:D4)</f>
        <v>45325</v>
      </c>
    </row>
    <row r="5" spans="2:5" s="5" customFormat="1" x14ac:dyDescent="0.25">
      <c r="B5" s="2" t="s">
        <v>3</v>
      </c>
      <c r="C5" s="74">
        <v>2361</v>
      </c>
      <c r="D5" s="74">
        <v>8803</v>
      </c>
      <c r="E5" s="75">
        <f t="shared" si="0"/>
        <v>11164</v>
      </c>
    </row>
    <row r="6" spans="2:5" x14ac:dyDescent="0.25">
      <c r="B6" s="10" t="s">
        <v>98</v>
      </c>
      <c r="C6" s="77">
        <v>0</v>
      </c>
      <c r="D6" s="77">
        <v>0</v>
      </c>
      <c r="E6" s="78">
        <f t="shared" si="0"/>
        <v>0</v>
      </c>
    </row>
    <row r="7" spans="2:5" x14ac:dyDescent="0.25">
      <c r="B7" s="10" t="s">
        <v>4</v>
      </c>
      <c r="C7" s="77">
        <v>0</v>
      </c>
      <c r="D7" s="77">
        <v>0</v>
      </c>
      <c r="E7" s="78">
        <f t="shared" si="0"/>
        <v>0</v>
      </c>
    </row>
    <row r="8" spans="2:5" x14ac:dyDescent="0.25">
      <c r="B8" s="10" t="s">
        <v>5</v>
      </c>
      <c r="C8" s="77">
        <v>0</v>
      </c>
      <c r="D8" s="77">
        <v>0</v>
      </c>
      <c r="E8" s="78">
        <f t="shared" si="0"/>
        <v>0</v>
      </c>
    </row>
    <row r="9" spans="2:5" s="56" customFormat="1" x14ac:dyDescent="0.25">
      <c r="B9" s="10" t="s">
        <v>721</v>
      </c>
      <c r="C9" s="77">
        <v>0</v>
      </c>
      <c r="D9" s="77">
        <v>0</v>
      </c>
      <c r="E9" s="78">
        <f t="shared" si="0"/>
        <v>0</v>
      </c>
    </row>
    <row r="10" spans="2:5" x14ac:dyDescent="0.25">
      <c r="B10" s="10" t="s">
        <v>99</v>
      </c>
      <c r="C10" s="77">
        <v>0</v>
      </c>
      <c r="D10" s="77">
        <v>0</v>
      </c>
      <c r="E10" s="78">
        <f t="shared" si="0"/>
        <v>0</v>
      </c>
    </row>
    <row r="11" spans="2:5" x14ac:dyDescent="0.25">
      <c r="B11" s="10" t="s">
        <v>100</v>
      </c>
      <c r="C11" s="77">
        <v>97</v>
      </c>
      <c r="D11" s="77">
        <v>308</v>
      </c>
      <c r="E11" s="78">
        <f t="shared" si="0"/>
        <v>405</v>
      </c>
    </row>
    <row r="12" spans="2:5" x14ac:dyDescent="0.25">
      <c r="B12" s="10" t="s">
        <v>101</v>
      </c>
      <c r="C12" s="77">
        <v>45</v>
      </c>
      <c r="D12" s="77">
        <v>165</v>
      </c>
      <c r="E12" s="78">
        <f t="shared" si="0"/>
        <v>210</v>
      </c>
    </row>
    <row r="13" spans="2:5" x14ac:dyDescent="0.25">
      <c r="B13" s="10" t="s">
        <v>102</v>
      </c>
      <c r="C13" s="77">
        <v>54</v>
      </c>
      <c r="D13" s="77">
        <v>476</v>
      </c>
      <c r="E13" s="78">
        <f t="shared" si="0"/>
        <v>530</v>
      </c>
    </row>
    <row r="14" spans="2:5" x14ac:dyDescent="0.25">
      <c r="B14" s="10" t="s">
        <v>103</v>
      </c>
      <c r="C14" s="77">
        <v>0</v>
      </c>
      <c r="D14" s="77">
        <v>0</v>
      </c>
      <c r="E14" s="78">
        <f t="shared" si="0"/>
        <v>0</v>
      </c>
    </row>
    <row r="15" spans="2:5" x14ac:dyDescent="0.25">
      <c r="B15" s="10" t="s">
        <v>6</v>
      </c>
      <c r="C15" s="77">
        <v>0</v>
      </c>
      <c r="D15" s="77">
        <v>0</v>
      </c>
      <c r="E15" s="78">
        <f t="shared" si="0"/>
        <v>0</v>
      </c>
    </row>
    <row r="16" spans="2:5" x14ac:dyDescent="0.25">
      <c r="B16" s="10" t="s">
        <v>104</v>
      </c>
      <c r="C16" s="77">
        <v>199</v>
      </c>
      <c r="D16" s="77">
        <v>1305</v>
      </c>
      <c r="E16" s="78">
        <f t="shared" si="0"/>
        <v>1504</v>
      </c>
    </row>
    <row r="17" spans="2:5" x14ac:dyDescent="0.25">
      <c r="B17" s="10" t="s">
        <v>105</v>
      </c>
      <c r="C17" s="77">
        <v>464</v>
      </c>
      <c r="D17" s="77">
        <v>918</v>
      </c>
      <c r="E17" s="78">
        <f t="shared" si="0"/>
        <v>1382</v>
      </c>
    </row>
    <row r="18" spans="2:5" x14ac:dyDescent="0.25">
      <c r="B18" s="10" t="s">
        <v>106</v>
      </c>
      <c r="C18" s="77">
        <v>0</v>
      </c>
      <c r="D18" s="77">
        <v>0</v>
      </c>
      <c r="E18" s="78">
        <f t="shared" si="0"/>
        <v>0</v>
      </c>
    </row>
    <row r="19" spans="2:5" x14ac:dyDescent="0.25">
      <c r="B19" s="10" t="s">
        <v>107</v>
      </c>
      <c r="C19" s="77">
        <v>1502</v>
      </c>
      <c r="D19" s="77">
        <v>5631</v>
      </c>
      <c r="E19" s="78">
        <f t="shared" si="0"/>
        <v>7133</v>
      </c>
    </row>
    <row r="20" spans="2:5" x14ac:dyDescent="0.25">
      <c r="B20" s="10" t="s">
        <v>7</v>
      </c>
      <c r="C20" s="77">
        <v>0</v>
      </c>
      <c r="D20" s="77">
        <v>0</v>
      </c>
      <c r="E20" s="78">
        <f t="shared" si="0"/>
        <v>0</v>
      </c>
    </row>
    <row r="21" spans="2:5" x14ac:dyDescent="0.25">
      <c r="B21" s="10" t="s">
        <v>8</v>
      </c>
      <c r="C21" s="77">
        <v>0</v>
      </c>
      <c r="D21" s="77">
        <v>0</v>
      </c>
      <c r="E21" s="78">
        <f t="shared" si="0"/>
        <v>0</v>
      </c>
    </row>
    <row r="22" spans="2:5" s="5" customFormat="1" x14ac:dyDescent="0.25">
      <c r="B22" s="2" t="s">
        <v>9</v>
      </c>
      <c r="C22" s="74">
        <v>744</v>
      </c>
      <c r="D22" s="74">
        <v>3247</v>
      </c>
      <c r="E22" s="75">
        <f t="shared" si="0"/>
        <v>3991</v>
      </c>
    </row>
    <row r="23" spans="2:5" x14ac:dyDescent="0.25">
      <c r="B23" s="10" t="s">
        <v>108</v>
      </c>
      <c r="C23" s="77">
        <v>233</v>
      </c>
      <c r="D23" s="77">
        <v>1757</v>
      </c>
      <c r="E23" s="78">
        <f t="shared" si="0"/>
        <v>1990</v>
      </c>
    </row>
    <row r="24" spans="2:5" x14ac:dyDescent="0.25">
      <c r="B24" s="10" t="s">
        <v>109</v>
      </c>
      <c r="C24" s="77">
        <v>248</v>
      </c>
      <c r="D24" s="77">
        <v>418</v>
      </c>
      <c r="E24" s="78">
        <f t="shared" si="0"/>
        <v>666</v>
      </c>
    </row>
    <row r="25" spans="2:5" x14ac:dyDescent="0.25">
      <c r="B25" s="10" t="s">
        <v>110</v>
      </c>
      <c r="C25" s="77">
        <v>43</v>
      </c>
      <c r="D25" s="77">
        <v>578</v>
      </c>
      <c r="E25" s="78">
        <f t="shared" si="0"/>
        <v>621</v>
      </c>
    </row>
    <row r="26" spans="2:5" x14ac:dyDescent="0.25">
      <c r="B26" s="10" t="s">
        <v>111</v>
      </c>
      <c r="C26" s="77">
        <v>220</v>
      </c>
      <c r="D26" s="77">
        <v>494</v>
      </c>
      <c r="E26" s="78">
        <f t="shared" si="0"/>
        <v>714</v>
      </c>
    </row>
    <row r="27" spans="2:5" s="5" customFormat="1" x14ac:dyDescent="0.25">
      <c r="B27" s="2" t="s">
        <v>10</v>
      </c>
      <c r="C27" s="74">
        <v>5138</v>
      </c>
      <c r="D27" s="74">
        <v>25032</v>
      </c>
      <c r="E27" s="75">
        <f t="shared" si="0"/>
        <v>30170</v>
      </c>
    </row>
    <row r="28" spans="2:5" x14ac:dyDescent="0.25">
      <c r="B28" s="10" t="s">
        <v>112</v>
      </c>
      <c r="C28" s="77">
        <v>281</v>
      </c>
      <c r="D28" s="77">
        <v>730</v>
      </c>
      <c r="E28" s="78">
        <f t="shared" si="0"/>
        <v>1011</v>
      </c>
    </row>
    <row r="29" spans="2:5" x14ac:dyDescent="0.25">
      <c r="B29" s="10" t="s">
        <v>11</v>
      </c>
      <c r="C29" s="77">
        <v>0</v>
      </c>
      <c r="D29" s="77">
        <v>0</v>
      </c>
      <c r="E29" s="78">
        <f t="shared" si="0"/>
        <v>0</v>
      </c>
    </row>
    <row r="30" spans="2:5" x14ac:dyDescent="0.25">
      <c r="B30" s="10" t="s">
        <v>113</v>
      </c>
      <c r="C30" s="77">
        <v>0</v>
      </c>
      <c r="D30" s="77">
        <v>0</v>
      </c>
      <c r="E30" s="78">
        <f t="shared" si="0"/>
        <v>0</v>
      </c>
    </row>
    <row r="31" spans="2:5" x14ac:dyDescent="0.25">
      <c r="B31" s="10" t="s">
        <v>114</v>
      </c>
      <c r="C31" s="77">
        <v>0</v>
      </c>
      <c r="D31" s="77">
        <v>0</v>
      </c>
      <c r="E31" s="78">
        <f t="shared" si="0"/>
        <v>0</v>
      </c>
    </row>
    <row r="32" spans="2:5" x14ac:dyDescent="0.25">
      <c r="B32" s="10" t="s">
        <v>115</v>
      </c>
      <c r="C32" s="77">
        <v>74</v>
      </c>
      <c r="D32" s="77">
        <v>1035</v>
      </c>
      <c r="E32" s="78">
        <f t="shared" si="0"/>
        <v>1109</v>
      </c>
    </row>
    <row r="33" spans="2:5" x14ac:dyDescent="0.25">
      <c r="B33" s="10" t="s">
        <v>116</v>
      </c>
      <c r="C33" s="77">
        <v>1046</v>
      </c>
      <c r="D33" s="77">
        <v>1870</v>
      </c>
      <c r="E33" s="78">
        <f t="shared" si="0"/>
        <v>2916</v>
      </c>
    </row>
    <row r="34" spans="2:5" x14ac:dyDescent="0.25">
      <c r="B34" s="10" t="s">
        <v>117</v>
      </c>
      <c r="C34" s="77">
        <v>1068</v>
      </c>
      <c r="D34" s="77">
        <v>5298</v>
      </c>
      <c r="E34" s="78">
        <f t="shared" si="0"/>
        <v>6366</v>
      </c>
    </row>
    <row r="35" spans="2:5" x14ac:dyDescent="0.25">
      <c r="B35" s="10" t="s">
        <v>118</v>
      </c>
      <c r="C35" s="77">
        <v>200</v>
      </c>
      <c r="D35" s="77">
        <v>906</v>
      </c>
      <c r="E35" s="78">
        <f t="shared" si="0"/>
        <v>1106</v>
      </c>
    </row>
    <row r="36" spans="2:5" x14ac:dyDescent="0.25">
      <c r="B36" s="10" t="s">
        <v>119</v>
      </c>
      <c r="C36" s="77">
        <v>212</v>
      </c>
      <c r="D36" s="77">
        <v>358</v>
      </c>
      <c r="E36" s="78">
        <f t="shared" si="0"/>
        <v>570</v>
      </c>
    </row>
    <row r="37" spans="2:5" x14ac:dyDescent="0.25">
      <c r="B37" s="10" t="s">
        <v>120</v>
      </c>
      <c r="C37" s="77">
        <v>277</v>
      </c>
      <c r="D37" s="77">
        <v>1429</v>
      </c>
      <c r="E37" s="78">
        <f t="shared" si="0"/>
        <v>1706</v>
      </c>
    </row>
    <row r="38" spans="2:5" x14ac:dyDescent="0.25">
      <c r="B38" s="10" t="s">
        <v>121</v>
      </c>
      <c r="C38" s="77">
        <v>65</v>
      </c>
      <c r="D38" s="77">
        <v>334</v>
      </c>
      <c r="E38" s="78">
        <f t="shared" si="0"/>
        <v>399</v>
      </c>
    </row>
    <row r="39" spans="2:5" x14ac:dyDescent="0.25">
      <c r="B39" s="10" t="s">
        <v>122</v>
      </c>
      <c r="C39" s="77">
        <v>66</v>
      </c>
      <c r="D39" s="77">
        <v>326</v>
      </c>
      <c r="E39" s="78">
        <f t="shared" si="0"/>
        <v>392</v>
      </c>
    </row>
    <row r="40" spans="2:5" x14ac:dyDescent="0.25">
      <c r="B40" s="10" t="s">
        <v>123</v>
      </c>
      <c r="C40" s="77">
        <v>131</v>
      </c>
      <c r="D40" s="77">
        <v>274</v>
      </c>
      <c r="E40" s="78">
        <f t="shared" si="0"/>
        <v>405</v>
      </c>
    </row>
    <row r="41" spans="2:5" x14ac:dyDescent="0.25">
      <c r="B41" s="10" t="s">
        <v>124</v>
      </c>
      <c r="C41" s="77">
        <v>926</v>
      </c>
      <c r="D41" s="77">
        <v>9250</v>
      </c>
      <c r="E41" s="78">
        <f t="shared" si="0"/>
        <v>10176</v>
      </c>
    </row>
    <row r="42" spans="2:5" x14ac:dyDescent="0.25">
      <c r="B42" s="10" t="s">
        <v>125</v>
      </c>
      <c r="C42" s="77">
        <v>210</v>
      </c>
      <c r="D42" s="77">
        <v>1020</v>
      </c>
      <c r="E42" s="78">
        <f t="shared" si="0"/>
        <v>1230</v>
      </c>
    </row>
    <row r="43" spans="2:5" x14ac:dyDescent="0.25">
      <c r="B43" s="10" t="s">
        <v>126</v>
      </c>
      <c r="C43" s="77">
        <v>0</v>
      </c>
      <c r="D43" s="77">
        <v>0</v>
      </c>
      <c r="E43" s="78">
        <f t="shared" si="0"/>
        <v>0</v>
      </c>
    </row>
    <row r="44" spans="2:5" x14ac:dyDescent="0.25">
      <c r="B44" s="10" t="s">
        <v>127</v>
      </c>
      <c r="C44" s="77">
        <v>582</v>
      </c>
      <c r="D44" s="77">
        <v>2202</v>
      </c>
      <c r="E44" s="78">
        <f t="shared" si="0"/>
        <v>2784</v>
      </c>
    </row>
    <row r="45" spans="2:5" s="5" customFormat="1" x14ac:dyDescent="0.25">
      <c r="B45" s="2" t="s">
        <v>128</v>
      </c>
      <c r="C45" s="74">
        <v>1992</v>
      </c>
      <c r="D45" s="74">
        <v>8000</v>
      </c>
      <c r="E45" s="75">
        <f t="shared" si="0"/>
        <v>9992</v>
      </c>
    </row>
    <row r="46" spans="2:5" s="5" customFormat="1" x14ac:dyDescent="0.25">
      <c r="B46" s="2" t="s">
        <v>12</v>
      </c>
      <c r="C46" s="74">
        <v>553</v>
      </c>
      <c r="D46" s="74">
        <v>2230</v>
      </c>
      <c r="E46" s="75">
        <f t="shared" si="0"/>
        <v>2783</v>
      </c>
    </row>
    <row r="47" spans="2:5" x14ac:dyDescent="0.25">
      <c r="B47" s="10" t="s">
        <v>129</v>
      </c>
      <c r="C47" s="77">
        <v>105</v>
      </c>
      <c r="D47" s="77">
        <v>374</v>
      </c>
      <c r="E47" s="78">
        <f t="shared" si="0"/>
        <v>479</v>
      </c>
    </row>
    <row r="48" spans="2:5" x14ac:dyDescent="0.25">
      <c r="B48" s="10" t="s">
        <v>130</v>
      </c>
      <c r="C48" s="77">
        <v>417</v>
      </c>
      <c r="D48" s="77">
        <v>1582</v>
      </c>
      <c r="E48" s="78">
        <f t="shared" si="0"/>
        <v>1999</v>
      </c>
    </row>
    <row r="49" spans="2:5" x14ac:dyDescent="0.25">
      <c r="B49" s="10" t="s">
        <v>131</v>
      </c>
      <c r="C49" s="77">
        <v>31</v>
      </c>
      <c r="D49" s="77">
        <v>274</v>
      </c>
      <c r="E49" s="78">
        <f t="shared" si="0"/>
        <v>305</v>
      </c>
    </row>
    <row r="50" spans="2:5" s="5" customFormat="1" x14ac:dyDescent="0.25">
      <c r="B50" s="2" t="s">
        <v>13</v>
      </c>
      <c r="C50" s="74">
        <v>1398</v>
      </c>
      <c r="D50" s="74">
        <v>5599</v>
      </c>
      <c r="E50" s="75">
        <f t="shared" si="0"/>
        <v>6997</v>
      </c>
    </row>
    <row r="51" spans="2:5" x14ac:dyDescent="0.25">
      <c r="B51" s="10" t="s">
        <v>132</v>
      </c>
      <c r="C51" s="77">
        <v>230</v>
      </c>
      <c r="D51" s="77">
        <v>1307</v>
      </c>
      <c r="E51" s="78">
        <f t="shared" si="0"/>
        <v>1537</v>
      </c>
    </row>
    <row r="52" spans="2:5" x14ac:dyDescent="0.25">
      <c r="B52" s="10" t="s">
        <v>133</v>
      </c>
      <c r="C52" s="77">
        <v>1</v>
      </c>
      <c r="D52" s="77">
        <v>4</v>
      </c>
      <c r="E52" s="78">
        <f t="shared" si="0"/>
        <v>5</v>
      </c>
    </row>
    <row r="53" spans="2:5" x14ac:dyDescent="0.25">
      <c r="B53" s="10" t="s">
        <v>134</v>
      </c>
      <c r="C53" s="77">
        <v>53</v>
      </c>
      <c r="D53" s="77">
        <v>1264</v>
      </c>
      <c r="E53" s="78">
        <f t="shared" si="0"/>
        <v>1317</v>
      </c>
    </row>
    <row r="54" spans="2:5" x14ac:dyDescent="0.25">
      <c r="B54" s="10" t="s">
        <v>135</v>
      </c>
      <c r="C54" s="77">
        <v>0</v>
      </c>
      <c r="D54" s="77">
        <v>0</v>
      </c>
      <c r="E54" s="78">
        <f t="shared" si="0"/>
        <v>0</v>
      </c>
    </row>
    <row r="55" spans="2:5" x14ac:dyDescent="0.25">
      <c r="B55" s="10" t="s">
        <v>136</v>
      </c>
      <c r="C55" s="77">
        <v>679</v>
      </c>
      <c r="D55" s="77">
        <v>1327</v>
      </c>
      <c r="E55" s="78">
        <f t="shared" si="0"/>
        <v>2006</v>
      </c>
    </row>
    <row r="56" spans="2:5" x14ac:dyDescent="0.25">
      <c r="B56" s="10" t="s">
        <v>137</v>
      </c>
      <c r="C56" s="77">
        <v>94</v>
      </c>
      <c r="D56" s="77">
        <v>231</v>
      </c>
      <c r="E56" s="78">
        <f t="shared" si="0"/>
        <v>325</v>
      </c>
    </row>
    <row r="57" spans="2:5" x14ac:dyDescent="0.25">
      <c r="B57" s="10" t="s">
        <v>138</v>
      </c>
      <c r="C57" s="77">
        <v>33</v>
      </c>
      <c r="D57" s="77">
        <v>283</v>
      </c>
      <c r="E57" s="78">
        <f t="shared" si="0"/>
        <v>316</v>
      </c>
    </row>
    <row r="58" spans="2:5" x14ac:dyDescent="0.25">
      <c r="B58" s="10" t="s">
        <v>139</v>
      </c>
      <c r="C58" s="77">
        <v>45</v>
      </c>
      <c r="D58" s="77">
        <v>99</v>
      </c>
      <c r="E58" s="78">
        <f t="shared" si="0"/>
        <v>144</v>
      </c>
    </row>
    <row r="59" spans="2:5" x14ac:dyDescent="0.25">
      <c r="B59" s="10" t="s">
        <v>140</v>
      </c>
      <c r="C59" s="77">
        <v>205</v>
      </c>
      <c r="D59" s="77">
        <v>653</v>
      </c>
      <c r="E59" s="78">
        <f t="shared" si="0"/>
        <v>858</v>
      </c>
    </row>
    <row r="60" spans="2:5" x14ac:dyDescent="0.25">
      <c r="B60" s="10" t="s">
        <v>141</v>
      </c>
      <c r="C60" s="77">
        <v>58</v>
      </c>
      <c r="D60" s="77">
        <v>431</v>
      </c>
      <c r="E60" s="78">
        <f t="shared" si="0"/>
        <v>489</v>
      </c>
    </row>
    <row r="61" spans="2:5" s="5" customFormat="1" x14ac:dyDescent="0.25">
      <c r="B61" s="2" t="s">
        <v>14</v>
      </c>
      <c r="C61" s="74">
        <v>41</v>
      </c>
      <c r="D61" s="74">
        <v>171</v>
      </c>
      <c r="E61" s="75">
        <f t="shared" si="0"/>
        <v>212</v>
      </c>
    </row>
    <row r="62" spans="2:5" x14ac:dyDescent="0.25">
      <c r="B62" s="10" t="s">
        <v>15</v>
      </c>
      <c r="C62" s="77">
        <v>41</v>
      </c>
      <c r="D62" s="77">
        <v>171</v>
      </c>
      <c r="E62" s="78">
        <f t="shared" si="0"/>
        <v>212</v>
      </c>
    </row>
    <row r="63" spans="2:5" x14ac:dyDescent="0.25">
      <c r="B63" s="10" t="s">
        <v>16</v>
      </c>
      <c r="C63" s="77">
        <v>0</v>
      </c>
      <c r="D63" s="77">
        <v>0</v>
      </c>
      <c r="E63" s="78">
        <f t="shared" si="0"/>
        <v>0</v>
      </c>
    </row>
    <row r="64" spans="2:5" s="5" customFormat="1" x14ac:dyDescent="0.25">
      <c r="B64" s="2" t="s">
        <v>142</v>
      </c>
      <c r="C64" s="74">
        <v>3115</v>
      </c>
      <c r="D64" s="74">
        <v>11645</v>
      </c>
      <c r="E64" s="75">
        <f t="shared" si="0"/>
        <v>14760</v>
      </c>
    </row>
    <row r="65" spans="2:5" s="5" customFormat="1" x14ac:dyDescent="0.25">
      <c r="B65" s="2" t="s">
        <v>17</v>
      </c>
      <c r="C65" s="74">
        <v>503</v>
      </c>
      <c r="D65" s="74">
        <v>1294</v>
      </c>
      <c r="E65" s="75">
        <f t="shared" si="0"/>
        <v>1797</v>
      </c>
    </row>
    <row r="66" spans="2:5" x14ac:dyDescent="0.25">
      <c r="B66" s="10" t="s">
        <v>143</v>
      </c>
      <c r="C66" s="77">
        <v>203</v>
      </c>
      <c r="D66" s="77">
        <v>118</v>
      </c>
      <c r="E66" s="75">
        <f t="shared" si="0"/>
        <v>321</v>
      </c>
    </row>
    <row r="67" spans="2:5" x14ac:dyDescent="0.25">
      <c r="B67" s="10" t="s">
        <v>144</v>
      </c>
      <c r="C67" s="77">
        <v>1</v>
      </c>
      <c r="D67" s="77">
        <v>55</v>
      </c>
      <c r="E67" s="75">
        <f t="shared" si="0"/>
        <v>56</v>
      </c>
    </row>
    <row r="68" spans="2:5" x14ac:dyDescent="0.25">
      <c r="B68" s="10" t="s">
        <v>145</v>
      </c>
      <c r="C68" s="77">
        <v>67</v>
      </c>
      <c r="D68" s="77">
        <v>141</v>
      </c>
      <c r="E68" s="75">
        <f t="shared" ref="E68:E131" si="1">SUM(C68:D68)</f>
        <v>208</v>
      </c>
    </row>
    <row r="69" spans="2:5" x14ac:dyDescent="0.25">
      <c r="B69" s="10" t="s">
        <v>146</v>
      </c>
      <c r="C69" s="77">
        <v>0</v>
      </c>
      <c r="D69" s="77">
        <v>183</v>
      </c>
      <c r="E69" s="75">
        <f t="shared" si="1"/>
        <v>183</v>
      </c>
    </row>
    <row r="70" spans="2:5" x14ac:dyDescent="0.25">
      <c r="B70" s="10" t="s">
        <v>147</v>
      </c>
      <c r="C70" s="77">
        <v>232</v>
      </c>
      <c r="D70" s="77">
        <v>797</v>
      </c>
      <c r="E70" s="75">
        <f t="shared" si="1"/>
        <v>1029</v>
      </c>
    </row>
    <row r="71" spans="2:5" s="5" customFormat="1" x14ac:dyDescent="0.25">
      <c r="B71" s="2" t="s">
        <v>18</v>
      </c>
      <c r="C71" s="74">
        <v>877</v>
      </c>
      <c r="D71" s="74">
        <v>2383</v>
      </c>
      <c r="E71" s="75">
        <f t="shared" si="1"/>
        <v>3260</v>
      </c>
    </row>
    <row r="72" spans="2:5" x14ac:dyDescent="0.25">
      <c r="B72" s="10" t="s">
        <v>148</v>
      </c>
      <c r="C72" s="77">
        <v>85</v>
      </c>
      <c r="D72" s="77">
        <v>526</v>
      </c>
      <c r="E72" s="75">
        <f t="shared" si="1"/>
        <v>611</v>
      </c>
    </row>
    <row r="73" spans="2:5" x14ac:dyDescent="0.25">
      <c r="B73" s="10" t="s">
        <v>149</v>
      </c>
      <c r="C73" s="77">
        <v>9</v>
      </c>
      <c r="D73" s="77">
        <v>188</v>
      </c>
      <c r="E73" s="75">
        <f t="shared" si="1"/>
        <v>197</v>
      </c>
    </row>
    <row r="74" spans="2:5" x14ac:dyDescent="0.25">
      <c r="B74" s="10" t="s">
        <v>150</v>
      </c>
      <c r="C74" s="77">
        <v>13</v>
      </c>
      <c r="D74" s="77">
        <v>75</v>
      </c>
      <c r="E74" s="75">
        <f t="shared" si="1"/>
        <v>88</v>
      </c>
    </row>
    <row r="75" spans="2:5" x14ac:dyDescent="0.25">
      <c r="B75" s="10" t="s">
        <v>151</v>
      </c>
      <c r="C75" s="77">
        <v>115</v>
      </c>
      <c r="D75" s="77">
        <v>211</v>
      </c>
      <c r="E75" s="75">
        <f t="shared" si="1"/>
        <v>326</v>
      </c>
    </row>
    <row r="76" spans="2:5" x14ac:dyDescent="0.25">
      <c r="B76" s="10" t="s">
        <v>152</v>
      </c>
      <c r="C76" s="77">
        <v>22</v>
      </c>
      <c r="D76" s="77">
        <v>185</v>
      </c>
      <c r="E76" s="75">
        <f t="shared" si="1"/>
        <v>207</v>
      </c>
    </row>
    <row r="77" spans="2:5" x14ac:dyDescent="0.25">
      <c r="B77" s="10" t="s">
        <v>153</v>
      </c>
      <c r="C77" s="77">
        <v>24</v>
      </c>
      <c r="D77" s="77">
        <v>301</v>
      </c>
      <c r="E77" s="75">
        <f t="shared" si="1"/>
        <v>325</v>
      </c>
    </row>
    <row r="78" spans="2:5" x14ac:dyDescent="0.25">
      <c r="B78" s="10" t="s">
        <v>154</v>
      </c>
      <c r="C78" s="77">
        <v>462</v>
      </c>
      <c r="D78" s="77">
        <v>804</v>
      </c>
      <c r="E78" s="75">
        <f t="shared" si="1"/>
        <v>1266</v>
      </c>
    </row>
    <row r="79" spans="2:5" s="5" customFormat="1" x14ac:dyDescent="0.25">
      <c r="B79" s="37" t="s">
        <v>155</v>
      </c>
      <c r="C79" s="216">
        <v>147</v>
      </c>
      <c r="D79" s="216">
        <v>93</v>
      </c>
      <c r="E79" s="75">
        <f t="shared" si="1"/>
        <v>240</v>
      </c>
    </row>
    <row r="80" spans="2:5" x14ac:dyDescent="0.25">
      <c r="B80" s="2" t="s">
        <v>19</v>
      </c>
      <c r="C80" s="74">
        <v>1735</v>
      </c>
      <c r="D80" s="74">
        <v>7968</v>
      </c>
      <c r="E80" s="75">
        <f t="shared" si="1"/>
        <v>9703</v>
      </c>
    </row>
    <row r="81" spans="2:5" x14ac:dyDescent="0.25">
      <c r="B81" s="10" t="s">
        <v>156</v>
      </c>
      <c r="C81" s="77">
        <v>24</v>
      </c>
      <c r="D81" s="77">
        <v>103</v>
      </c>
      <c r="E81" s="75">
        <f t="shared" si="1"/>
        <v>127</v>
      </c>
    </row>
    <row r="82" spans="2:5" x14ac:dyDescent="0.25">
      <c r="B82" s="10" t="s">
        <v>157</v>
      </c>
      <c r="C82" s="77">
        <v>91</v>
      </c>
      <c r="D82" s="77">
        <v>0</v>
      </c>
      <c r="E82" s="75">
        <f t="shared" si="1"/>
        <v>91</v>
      </c>
    </row>
    <row r="83" spans="2:5" x14ac:dyDescent="0.25">
      <c r="B83" s="10" t="s">
        <v>20</v>
      </c>
      <c r="C83" s="77">
        <v>27</v>
      </c>
      <c r="D83" s="77">
        <v>1085</v>
      </c>
      <c r="E83" s="75">
        <f t="shared" si="1"/>
        <v>1112</v>
      </c>
    </row>
    <row r="84" spans="2:5" x14ac:dyDescent="0.25">
      <c r="B84" s="10" t="s">
        <v>21</v>
      </c>
      <c r="C84" s="77">
        <v>147</v>
      </c>
      <c r="D84" s="77">
        <v>686</v>
      </c>
      <c r="E84" s="75">
        <f t="shared" si="1"/>
        <v>833</v>
      </c>
    </row>
    <row r="85" spans="2:5" x14ac:dyDescent="0.25">
      <c r="B85" s="10" t="s">
        <v>158</v>
      </c>
      <c r="C85" s="77">
        <v>11</v>
      </c>
      <c r="D85" s="77">
        <v>253</v>
      </c>
      <c r="E85" s="75">
        <f t="shared" si="1"/>
        <v>264</v>
      </c>
    </row>
    <row r="86" spans="2:5" x14ac:dyDescent="0.25">
      <c r="B86" s="10" t="s">
        <v>22</v>
      </c>
      <c r="C86" s="77">
        <v>154</v>
      </c>
      <c r="D86" s="77">
        <v>870</v>
      </c>
      <c r="E86" s="75">
        <f t="shared" si="1"/>
        <v>1024</v>
      </c>
    </row>
    <row r="87" spans="2:5" x14ac:dyDescent="0.25">
      <c r="B87" s="10" t="s">
        <v>159</v>
      </c>
      <c r="C87" s="77">
        <v>40</v>
      </c>
      <c r="D87" s="77">
        <v>449</v>
      </c>
      <c r="E87" s="75">
        <f t="shared" si="1"/>
        <v>489</v>
      </c>
    </row>
    <row r="88" spans="2:5" x14ac:dyDescent="0.25">
      <c r="B88" s="10" t="s">
        <v>161</v>
      </c>
      <c r="C88" s="77">
        <v>0</v>
      </c>
      <c r="D88" s="77">
        <v>50</v>
      </c>
      <c r="E88" s="75">
        <f t="shared" si="1"/>
        <v>50</v>
      </c>
    </row>
    <row r="89" spans="2:5" x14ac:dyDescent="0.25">
      <c r="B89" s="10" t="s">
        <v>162</v>
      </c>
      <c r="C89" s="77">
        <v>51</v>
      </c>
      <c r="D89" s="77">
        <v>592</v>
      </c>
      <c r="E89" s="75">
        <f t="shared" si="1"/>
        <v>643</v>
      </c>
    </row>
    <row r="90" spans="2:5" x14ac:dyDescent="0.25">
      <c r="B90" s="10" t="s">
        <v>163</v>
      </c>
      <c r="C90" s="77">
        <v>0</v>
      </c>
      <c r="D90" s="77">
        <v>0</v>
      </c>
      <c r="E90" s="75">
        <f t="shared" si="1"/>
        <v>0</v>
      </c>
    </row>
    <row r="91" spans="2:5" x14ac:dyDescent="0.25">
      <c r="B91" s="10" t="s">
        <v>164</v>
      </c>
      <c r="C91" s="77">
        <v>91</v>
      </c>
      <c r="D91" s="77">
        <v>358</v>
      </c>
      <c r="E91" s="75">
        <f t="shared" si="1"/>
        <v>449</v>
      </c>
    </row>
    <row r="92" spans="2:5" x14ac:dyDescent="0.25">
      <c r="B92" s="10" t="s">
        <v>165</v>
      </c>
      <c r="C92" s="77">
        <v>146</v>
      </c>
      <c r="D92" s="77">
        <v>453</v>
      </c>
      <c r="E92" s="75">
        <f t="shared" si="1"/>
        <v>599</v>
      </c>
    </row>
    <row r="93" spans="2:5" x14ac:dyDescent="0.25">
      <c r="B93" s="10" t="s">
        <v>166</v>
      </c>
      <c r="C93" s="77">
        <v>57</v>
      </c>
      <c r="D93" s="77">
        <v>273</v>
      </c>
      <c r="E93" s="75">
        <f t="shared" si="1"/>
        <v>330</v>
      </c>
    </row>
    <row r="94" spans="2:5" x14ac:dyDescent="0.25">
      <c r="B94" s="10" t="s">
        <v>167</v>
      </c>
      <c r="C94" s="77">
        <v>793</v>
      </c>
      <c r="D94" s="77">
        <v>2271</v>
      </c>
      <c r="E94" s="75">
        <f t="shared" si="1"/>
        <v>3064</v>
      </c>
    </row>
    <row r="95" spans="2:5" x14ac:dyDescent="0.25">
      <c r="B95" s="10" t="s">
        <v>168</v>
      </c>
      <c r="C95" s="77">
        <v>15</v>
      </c>
      <c r="D95" s="77">
        <v>179</v>
      </c>
      <c r="E95" s="75">
        <f t="shared" si="1"/>
        <v>194</v>
      </c>
    </row>
    <row r="96" spans="2:5" x14ac:dyDescent="0.25">
      <c r="B96" s="10" t="s">
        <v>169</v>
      </c>
      <c r="C96" s="77">
        <v>63</v>
      </c>
      <c r="D96" s="77">
        <v>269</v>
      </c>
      <c r="E96" s="75">
        <f t="shared" si="1"/>
        <v>332</v>
      </c>
    </row>
    <row r="97" spans="2:5" x14ac:dyDescent="0.25">
      <c r="B97" s="10" t="s">
        <v>23</v>
      </c>
      <c r="C97" s="77">
        <v>0</v>
      </c>
      <c r="D97" s="77">
        <v>0</v>
      </c>
      <c r="E97" s="75">
        <f t="shared" si="1"/>
        <v>0</v>
      </c>
    </row>
    <row r="98" spans="2:5" s="5" customFormat="1" x14ac:dyDescent="0.25">
      <c r="B98" s="2" t="s">
        <v>160</v>
      </c>
      <c r="C98" s="74">
        <v>25</v>
      </c>
      <c r="D98" s="74">
        <v>77</v>
      </c>
      <c r="E98" s="75">
        <f t="shared" si="1"/>
        <v>102</v>
      </c>
    </row>
    <row r="99" spans="2:5" s="5" customFormat="1" x14ac:dyDescent="0.25">
      <c r="B99" s="2" t="s">
        <v>170</v>
      </c>
      <c r="C99" s="74">
        <v>1471</v>
      </c>
      <c r="D99" s="74">
        <v>4419</v>
      </c>
      <c r="E99" s="75">
        <f t="shared" si="1"/>
        <v>5890</v>
      </c>
    </row>
    <row r="100" spans="2:5" x14ac:dyDescent="0.25">
      <c r="B100" s="10" t="s">
        <v>24</v>
      </c>
      <c r="C100" s="77">
        <v>654</v>
      </c>
      <c r="D100" s="77">
        <v>1683</v>
      </c>
      <c r="E100" s="75">
        <f t="shared" si="1"/>
        <v>2337</v>
      </c>
    </row>
    <row r="101" spans="2:5" x14ac:dyDescent="0.25">
      <c r="B101" s="10" t="s">
        <v>171</v>
      </c>
      <c r="C101" s="77">
        <v>14</v>
      </c>
      <c r="D101" s="77">
        <v>43</v>
      </c>
      <c r="E101" s="75">
        <f t="shared" si="1"/>
        <v>57</v>
      </c>
    </row>
    <row r="102" spans="2:5" x14ac:dyDescent="0.25">
      <c r="B102" s="10" t="s">
        <v>172</v>
      </c>
      <c r="C102" s="77">
        <v>116</v>
      </c>
      <c r="D102" s="77">
        <v>255</v>
      </c>
      <c r="E102" s="75">
        <f t="shared" si="1"/>
        <v>371</v>
      </c>
    </row>
    <row r="103" spans="2:5" x14ac:dyDescent="0.25">
      <c r="B103" s="10" t="s">
        <v>173</v>
      </c>
      <c r="C103" s="77">
        <v>134</v>
      </c>
      <c r="D103" s="77">
        <v>263</v>
      </c>
      <c r="E103" s="75">
        <f t="shared" si="1"/>
        <v>397</v>
      </c>
    </row>
    <row r="104" spans="2:5" x14ac:dyDescent="0.25">
      <c r="B104" s="10" t="s">
        <v>174</v>
      </c>
      <c r="C104" s="77">
        <v>0</v>
      </c>
      <c r="D104" s="77">
        <v>0</v>
      </c>
      <c r="E104" s="75">
        <f t="shared" si="1"/>
        <v>0</v>
      </c>
    </row>
    <row r="105" spans="2:5" x14ac:dyDescent="0.25">
      <c r="B105" s="10" t="s">
        <v>175</v>
      </c>
      <c r="C105" s="77">
        <v>2</v>
      </c>
      <c r="D105" s="77">
        <v>73</v>
      </c>
      <c r="E105" s="75">
        <f t="shared" si="1"/>
        <v>75</v>
      </c>
    </row>
    <row r="106" spans="2:5" x14ac:dyDescent="0.25">
      <c r="B106" s="10" t="s">
        <v>176</v>
      </c>
      <c r="C106" s="77">
        <v>23</v>
      </c>
      <c r="D106" s="77">
        <v>75</v>
      </c>
      <c r="E106" s="75">
        <f t="shared" si="1"/>
        <v>98</v>
      </c>
    </row>
    <row r="107" spans="2:5" x14ac:dyDescent="0.25">
      <c r="B107" s="10" t="s">
        <v>177</v>
      </c>
      <c r="C107" s="77">
        <v>11</v>
      </c>
      <c r="D107" s="77">
        <v>83</v>
      </c>
      <c r="E107" s="75">
        <f t="shared" si="1"/>
        <v>94</v>
      </c>
    </row>
    <row r="108" spans="2:5" s="5" customFormat="1" x14ac:dyDescent="0.25">
      <c r="B108" s="37" t="s">
        <v>178</v>
      </c>
      <c r="C108" s="216">
        <v>354</v>
      </c>
      <c r="D108" s="216">
        <v>891</v>
      </c>
      <c r="E108" s="75">
        <f t="shared" si="1"/>
        <v>1245</v>
      </c>
    </row>
    <row r="109" spans="2:5" x14ac:dyDescent="0.25">
      <c r="B109" s="2" t="s">
        <v>25</v>
      </c>
      <c r="C109" s="74">
        <v>257</v>
      </c>
      <c r="D109" s="74">
        <v>734</v>
      </c>
      <c r="E109" s="75">
        <f t="shared" si="1"/>
        <v>991</v>
      </c>
    </row>
    <row r="110" spans="2:5" x14ac:dyDescent="0.25">
      <c r="B110" s="10" t="s">
        <v>179</v>
      </c>
      <c r="C110" s="77">
        <v>14</v>
      </c>
      <c r="D110" s="77">
        <v>46</v>
      </c>
      <c r="E110" s="75">
        <f t="shared" si="1"/>
        <v>60</v>
      </c>
    </row>
    <row r="111" spans="2:5" x14ac:dyDescent="0.25">
      <c r="B111" s="10" t="s">
        <v>180</v>
      </c>
      <c r="C111" s="77">
        <v>0</v>
      </c>
      <c r="D111" s="77">
        <v>0</v>
      </c>
      <c r="E111" s="75">
        <f t="shared" si="1"/>
        <v>0</v>
      </c>
    </row>
    <row r="112" spans="2:5" x14ac:dyDescent="0.25">
      <c r="B112" s="10" t="s">
        <v>181</v>
      </c>
      <c r="C112" s="77">
        <v>153</v>
      </c>
      <c r="D112" s="77">
        <v>283</v>
      </c>
      <c r="E112" s="75">
        <f t="shared" si="1"/>
        <v>436</v>
      </c>
    </row>
    <row r="113" spans="2:5" s="5" customFormat="1" x14ac:dyDescent="0.25">
      <c r="B113" s="37" t="s">
        <v>182</v>
      </c>
      <c r="C113" s="216">
        <v>90</v>
      </c>
      <c r="D113" s="216">
        <v>405</v>
      </c>
      <c r="E113" s="75">
        <f t="shared" si="1"/>
        <v>495</v>
      </c>
    </row>
    <row r="114" spans="2:5" x14ac:dyDescent="0.25">
      <c r="B114" s="2" t="s">
        <v>26</v>
      </c>
      <c r="C114" s="74">
        <v>168</v>
      </c>
      <c r="D114" s="74">
        <v>804</v>
      </c>
      <c r="E114" s="75">
        <f t="shared" si="1"/>
        <v>972</v>
      </c>
    </row>
    <row r="115" spans="2:5" x14ac:dyDescent="0.25">
      <c r="B115" s="10" t="s">
        <v>183</v>
      </c>
      <c r="C115" s="77">
        <v>13</v>
      </c>
      <c r="D115" s="77">
        <v>188</v>
      </c>
      <c r="E115" s="75">
        <f t="shared" si="1"/>
        <v>201</v>
      </c>
    </row>
    <row r="116" spans="2:5" x14ac:dyDescent="0.25">
      <c r="B116" s="10" t="s">
        <v>184</v>
      </c>
      <c r="C116" s="77">
        <v>3</v>
      </c>
      <c r="D116" s="77">
        <v>98</v>
      </c>
      <c r="E116" s="75">
        <f t="shared" si="1"/>
        <v>101</v>
      </c>
    </row>
    <row r="117" spans="2:5" x14ac:dyDescent="0.25">
      <c r="B117" s="10" t="s">
        <v>27</v>
      </c>
      <c r="C117" s="77">
        <v>139</v>
      </c>
      <c r="D117" s="77">
        <v>430</v>
      </c>
      <c r="E117" s="75">
        <f t="shared" si="1"/>
        <v>569</v>
      </c>
    </row>
    <row r="118" spans="2:5" x14ac:dyDescent="0.25">
      <c r="B118" s="10" t="s">
        <v>185</v>
      </c>
      <c r="C118" s="77">
        <v>0</v>
      </c>
      <c r="D118" s="77">
        <v>0</v>
      </c>
      <c r="E118" s="75">
        <f t="shared" si="1"/>
        <v>0</v>
      </c>
    </row>
    <row r="119" spans="2:5" x14ac:dyDescent="0.25">
      <c r="B119" s="10" t="s">
        <v>186</v>
      </c>
      <c r="C119" s="77">
        <v>13</v>
      </c>
      <c r="D119" s="77">
        <v>60</v>
      </c>
      <c r="E119" s="75">
        <f t="shared" si="1"/>
        <v>73</v>
      </c>
    </row>
    <row r="120" spans="2:5" s="5" customFormat="1" x14ac:dyDescent="0.25">
      <c r="B120" s="37" t="s">
        <v>187</v>
      </c>
      <c r="C120" s="216">
        <v>0</v>
      </c>
      <c r="D120" s="216">
        <v>28</v>
      </c>
      <c r="E120" s="75">
        <f t="shared" si="1"/>
        <v>28</v>
      </c>
    </row>
    <row r="121" spans="2:5" x14ac:dyDescent="0.25">
      <c r="B121" s="2" t="s">
        <v>28</v>
      </c>
      <c r="C121" s="74">
        <v>392</v>
      </c>
      <c r="D121" s="74">
        <v>1198</v>
      </c>
      <c r="E121" s="75">
        <f t="shared" si="1"/>
        <v>1590</v>
      </c>
    </row>
    <row r="122" spans="2:5" x14ac:dyDescent="0.25">
      <c r="B122" s="10" t="s">
        <v>188</v>
      </c>
      <c r="C122" s="77">
        <v>255</v>
      </c>
      <c r="D122" s="77">
        <v>177</v>
      </c>
      <c r="E122" s="75">
        <f t="shared" si="1"/>
        <v>432</v>
      </c>
    </row>
    <row r="123" spans="2:5" x14ac:dyDescent="0.25">
      <c r="B123" s="10" t="s">
        <v>189</v>
      </c>
      <c r="C123" s="77">
        <v>70</v>
      </c>
      <c r="D123" s="77">
        <v>426</v>
      </c>
      <c r="E123" s="75">
        <f t="shared" si="1"/>
        <v>496</v>
      </c>
    </row>
    <row r="124" spans="2:5" x14ac:dyDescent="0.25">
      <c r="B124" s="10" t="s">
        <v>190</v>
      </c>
      <c r="C124" s="77">
        <v>3</v>
      </c>
      <c r="D124" s="77">
        <v>120</v>
      </c>
      <c r="E124" s="75">
        <f t="shared" si="1"/>
        <v>123</v>
      </c>
    </row>
    <row r="125" spans="2:5" s="5" customFormat="1" x14ac:dyDescent="0.25">
      <c r="B125" s="37" t="s">
        <v>191</v>
      </c>
      <c r="C125" s="216">
        <v>64</v>
      </c>
      <c r="D125" s="216">
        <v>475</v>
      </c>
      <c r="E125" s="75">
        <f t="shared" si="1"/>
        <v>539</v>
      </c>
    </row>
    <row r="126" spans="2:5" s="5" customFormat="1" x14ac:dyDescent="0.25">
      <c r="B126" s="2" t="s">
        <v>192</v>
      </c>
      <c r="C126" s="74">
        <v>826</v>
      </c>
      <c r="D126" s="74">
        <v>3547</v>
      </c>
      <c r="E126" s="75">
        <f t="shared" si="1"/>
        <v>4373</v>
      </c>
    </row>
    <row r="127" spans="2:5" x14ac:dyDescent="0.25">
      <c r="B127" s="2" t="s">
        <v>29</v>
      </c>
      <c r="C127" s="74">
        <v>206</v>
      </c>
      <c r="D127" s="74">
        <v>976</v>
      </c>
      <c r="E127" s="75">
        <f t="shared" si="1"/>
        <v>1182</v>
      </c>
    </row>
    <row r="128" spans="2:5" x14ac:dyDescent="0.25">
      <c r="B128" s="10" t="s">
        <v>193</v>
      </c>
      <c r="C128" s="77">
        <v>12</v>
      </c>
      <c r="D128" s="77">
        <v>109</v>
      </c>
      <c r="E128" s="75">
        <f t="shared" si="1"/>
        <v>121</v>
      </c>
    </row>
    <row r="129" spans="2:5" x14ac:dyDescent="0.25">
      <c r="B129" s="10" t="s">
        <v>194</v>
      </c>
      <c r="C129" s="77">
        <v>72</v>
      </c>
      <c r="D129" s="77">
        <v>376</v>
      </c>
      <c r="E129" s="75">
        <f t="shared" si="1"/>
        <v>448</v>
      </c>
    </row>
    <row r="130" spans="2:5" x14ac:dyDescent="0.25">
      <c r="B130" s="10" t="s">
        <v>195</v>
      </c>
      <c r="C130" s="77">
        <v>6</v>
      </c>
      <c r="D130" s="77">
        <v>36</v>
      </c>
      <c r="E130" s="75">
        <f t="shared" si="1"/>
        <v>42</v>
      </c>
    </row>
    <row r="131" spans="2:5" s="5" customFormat="1" x14ac:dyDescent="0.25">
      <c r="B131" s="37" t="s">
        <v>196</v>
      </c>
      <c r="C131" s="216">
        <v>116</v>
      </c>
      <c r="D131" s="216">
        <v>455</v>
      </c>
      <c r="E131" s="75">
        <f t="shared" si="1"/>
        <v>571</v>
      </c>
    </row>
    <row r="132" spans="2:5" x14ac:dyDescent="0.25">
      <c r="B132" s="2" t="s">
        <v>30</v>
      </c>
      <c r="C132" s="74">
        <v>558</v>
      </c>
      <c r="D132" s="74">
        <v>2042</v>
      </c>
      <c r="E132" s="75">
        <f t="shared" ref="E132:E195" si="2">SUM(C132:D132)</f>
        <v>2600</v>
      </c>
    </row>
    <row r="133" spans="2:5" x14ac:dyDescent="0.25">
      <c r="B133" s="10" t="s">
        <v>197</v>
      </c>
      <c r="C133" s="77">
        <v>56</v>
      </c>
      <c r="D133" s="77">
        <v>191</v>
      </c>
      <c r="E133" s="75">
        <f t="shared" si="2"/>
        <v>247</v>
      </c>
    </row>
    <row r="134" spans="2:5" x14ac:dyDescent="0.25">
      <c r="B134" s="10" t="s">
        <v>198</v>
      </c>
      <c r="C134" s="77">
        <v>59</v>
      </c>
      <c r="D134" s="77">
        <v>66</v>
      </c>
      <c r="E134" s="75">
        <f t="shared" si="2"/>
        <v>125</v>
      </c>
    </row>
    <row r="135" spans="2:5" x14ac:dyDescent="0.25">
      <c r="B135" s="10" t="s">
        <v>199</v>
      </c>
      <c r="C135" s="77">
        <v>358</v>
      </c>
      <c r="D135" s="77">
        <v>1317</v>
      </c>
      <c r="E135" s="75">
        <f t="shared" si="2"/>
        <v>1675</v>
      </c>
    </row>
    <row r="136" spans="2:5" x14ac:dyDescent="0.25">
      <c r="B136" s="10" t="s">
        <v>200</v>
      </c>
      <c r="C136" s="77">
        <v>1</v>
      </c>
      <c r="D136" s="77">
        <v>155</v>
      </c>
      <c r="E136" s="75">
        <f t="shared" si="2"/>
        <v>156</v>
      </c>
    </row>
    <row r="137" spans="2:5" x14ac:dyDescent="0.25">
      <c r="B137" s="10" t="s">
        <v>201</v>
      </c>
      <c r="C137" s="77">
        <v>22</v>
      </c>
      <c r="D137" s="77">
        <v>97</v>
      </c>
      <c r="E137" s="75">
        <f t="shared" si="2"/>
        <v>119</v>
      </c>
    </row>
    <row r="138" spans="2:5" x14ac:dyDescent="0.25">
      <c r="B138" s="10" t="s">
        <v>202</v>
      </c>
      <c r="C138" s="77">
        <v>0</v>
      </c>
      <c r="D138" s="77">
        <v>0</v>
      </c>
      <c r="E138" s="75">
        <f t="shared" si="2"/>
        <v>0</v>
      </c>
    </row>
    <row r="139" spans="2:5" s="5" customFormat="1" x14ac:dyDescent="0.25">
      <c r="B139" s="37" t="s">
        <v>203</v>
      </c>
      <c r="C139" s="216">
        <v>62</v>
      </c>
      <c r="D139" s="216">
        <v>216</v>
      </c>
      <c r="E139" s="75">
        <f t="shared" si="2"/>
        <v>278</v>
      </c>
    </row>
    <row r="140" spans="2:5" x14ac:dyDescent="0.25">
      <c r="B140" s="2" t="s">
        <v>31</v>
      </c>
      <c r="C140" s="74">
        <v>43</v>
      </c>
      <c r="D140" s="74">
        <v>497</v>
      </c>
      <c r="E140" s="75">
        <f t="shared" si="2"/>
        <v>540</v>
      </c>
    </row>
    <row r="141" spans="2:5" x14ac:dyDescent="0.25">
      <c r="B141" s="10" t="s">
        <v>204</v>
      </c>
      <c r="C141" s="77">
        <v>0</v>
      </c>
      <c r="D141" s="77">
        <v>0</v>
      </c>
      <c r="E141" s="75">
        <f t="shared" si="2"/>
        <v>0</v>
      </c>
    </row>
    <row r="142" spans="2:5" x14ac:dyDescent="0.25">
      <c r="B142" s="10" t="s">
        <v>205</v>
      </c>
      <c r="C142" s="77">
        <v>27</v>
      </c>
      <c r="D142" s="77">
        <v>352</v>
      </c>
      <c r="E142" s="75">
        <f t="shared" si="2"/>
        <v>379</v>
      </c>
    </row>
    <row r="143" spans="2:5" s="5" customFormat="1" x14ac:dyDescent="0.25">
      <c r="B143" s="37" t="s">
        <v>206</v>
      </c>
      <c r="C143" s="216">
        <v>16</v>
      </c>
      <c r="D143" s="216">
        <v>145</v>
      </c>
      <c r="E143" s="75">
        <f t="shared" si="2"/>
        <v>161</v>
      </c>
    </row>
    <row r="144" spans="2:5" x14ac:dyDescent="0.25">
      <c r="B144" s="2" t="s">
        <v>32</v>
      </c>
      <c r="C144" s="74">
        <v>19</v>
      </c>
      <c r="D144" s="74">
        <v>32</v>
      </c>
      <c r="E144" s="75">
        <f t="shared" si="2"/>
        <v>51</v>
      </c>
    </row>
    <row r="145" spans="2:5" s="5" customFormat="1" x14ac:dyDescent="0.25">
      <c r="B145" s="37" t="s">
        <v>33</v>
      </c>
      <c r="C145" s="216">
        <v>19</v>
      </c>
      <c r="D145" s="216">
        <v>32</v>
      </c>
      <c r="E145" s="75">
        <f t="shared" si="2"/>
        <v>51</v>
      </c>
    </row>
    <row r="146" spans="2:5" s="5" customFormat="1" x14ac:dyDescent="0.25">
      <c r="B146" s="2" t="s">
        <v>207</v>
      </c>
      <c r="C146" s="74">
        <v>2729</v>
      </c>
      <c r="D146" s="74">
        <v>8680</v>
      </c>
      <c r="E146" s="75">
        <f t="shared" si="2"/>
        <v>11409</v>
      </c>
    </row>
    <row r="147" spans="2:5" x14ac:dyDescent="0.25">
      <c r="B147" s="2" t="s">
        <v>34</v>
      </c>
      <c r="C147" s="74">
        <v>427</v>
      </c>
      <c r="D147" s="74">
        <v>793</v>
      </c>
      <c r="E147" s="75">
        <f t="shared" si="2"/>
        <v>1220</v>
      </c>
    </row>
    <row r="148" spans="2:5" s="5" customFormat="1" x14ac:dyDescent="0.25">
      <c r="B148" s="37" t="s">
        <v>35</v>
      </c>
      <c r="C148" s="216">
        <v>376</v>
      </c>
      <c r="D148" s="216">
        <v>339</v>
      </c>
      <c r="E148" s="75">
        <f t="shared" si="2"/>
        <v>715</v>
      </c>
    </row>
    <row r="149" spans="2:5" s="5" customFormat="1" x14ac:dyDescent="0.25">
      <c r="B149" s="37" t="s">
        <v>36</v>
      </c>
      <c r="C149" s="216">
        <v>51</v>
      </c>
      <c r="D149" s="216">
        <v>454</v>
      </c>
      <c r="E149" s="75">
        <f t="shared" si="2"/>
        <v>505</v>
      </c>
    </row>
    <row r="150" spans="2:5" x14ac:dyDescent="0.25">
      <c r="B150" s="2" t="s">
        <v>37</v>
      </c>
      <c r="C150" s="74">
        <v>237</v>
      </c>
      <c r="D150" s="74">
        <v>537</v>
      </c>
      <c r="E150" s="75">
        <f t="shared" si="2"/>
        <v>774</v>
      </c>
    </row>
    <row r="151" spans="2:5" x14ac:dyDescent="0.25">
      <c r="B151" s="10" t="s">
        <v>208</v>
      </c>
      <c r="C151" s="77">
        <v>0</v>
      </c>
      <c r="D151" s="77">
        <v>0</v>
      </c>
      <c r="E151" s="75">
        <f t="shared" si="2"/>
        <v>0</v>
      </c>
    </row>
    <row r="152" spans="2:5" x14ac:dyDescent="0.25">
      <c r="B152" s="10" t="s">
        <v>209</v>
      </c>
      <c r="C152" s="77">
        <v>233</v>
      </c>
      <c r="D152" s="77">
        <v>537</v>
      </c>
      <c r="E152" s="75">
        <f t="shared" si="2"/>
        <v>770</v>
      </c>
    </row>
    <row r="153" spans="2:5" s="5" customFormat="1" x14ac:dyDescent="0.25">
      <c r="B153" s="37" t="s">
        <v>210</v>
      </c>
      <c r="C153" s="216">
        <v>4</v>
      </c>
      <c r="D153" s="216">
        <v>0</v>
      </c>
      <c r="E153" s="75">
        <f t="shared" si="2"/>
        <v>4</v>
      </c>
    </row>
    <row r="154" spans="2:5" x14ac:dyDescent="0.25">
      <c r="B154" s="2" t="s">
        <v>38</v>
      </c>
      <c r="C154" s="74">
        <v>569</v>
      </c>
      <c r="D154" s="74">
        <v>1981</v>
      </c>
      <c r="E154" s="75">
        <f t="shared" si="2"/>
        <v>2550</v>
      </c>
    </row>
    <row r="155" spans="2:5" x14ac:dyDescent="0.25">
      <c r="B155" s="10" t="s">
        <v>39</v>
      </c>
      <c r="C155" s="77">
        <v>85</v>
      </c>
      <c r="D155" s="77">
        <v>232</v>
      </c>
      <c r="E155" s="75">
        <f t="shared" si="2"/>
        <v>317</v>
      </c>
    </row>
    <row r="156" spans="2:5" x14ac:dyDescent="0.25">
      <c r="B156" s="10" t="s">
        <v>40</v>
      </c>
      <c r="C156" s="77">
        <v>0</v>
      </c>
      <c r="D156" s="77">
        <v>0</v>
      </c>
      <c r="E156" s="75">
        <f t="shared" si="2"/>
        <v>0</v>
      </c>
    </row>
    <row r="157" spans="2:5" x14ac:dyDescent="0.25">
      <c r="B157" s="10" t="s">
        <v>41</v>
      </c>
      <c r="C157" s="77">
        <v>0</v>
      </c>
      <c r="D157" s="77">
        <v>0</v>
      </c>
      <c r="E157" s="75">
        <f t="shared" si="2"/>
        <v>0</v>
      </c>
    </row>
    <row r="158" spans="2:5" s="5" customFormat="1" x14ac:dyDescent="0.25">
      <c r="B158" s="37" t="s">
        <v>42</v>
      </c>
      <c r="C158" s="216">
        <v>484</v>
      </c>
      <c r="D158" s="216">
        <v>1749</v>
      </c>
      <c r="E158" s="75">
        <f t="shared" si="2"/>
        <v>2233</v>
      </c>
    </row>
    <row r="159" spans="2:5" x14ac:dyDescent="0.25">
      <c r="B159" s="2" t="s">
        <v>43</v>
      </c>
      <c r="C159" s="74">
        <v>704</v>
      </c>
      <c r="D159" s="74">
        <v>2291</v>
      </c>
      <c r="E159" s="75">
        <f t="shared" si="2"/>
        <v>2995</v>
      </c>
    </row>
    <row r="160" spans="2:5" x14ac:dyDescent="0.25">
      <c r="B160" s="10" t="s">
        <v>44</v>
      </c>
      <c r="C160" s="77">
        <v>0</v>
      </c>
      <c r="D160" s="77">
        <v>0</v>
      </c>
      <c r="E160" s="75">
        <f t="shared" si="2"/>
        <v>0</v>
      </c>
    </row>
    <row r="161" spans="2:5" x14ac:dyDescent="0.25">
      <c r="B161" s="10" t="s">
        <v>45</v>
      </c>
      <c r="C161" s="77">
        <v>676</v>
      </c>
      <c r="D161" s="77">
        <v>1911</v>
      </c>
      <c r="E161" s="75">
        <f t="shared" si="2"/>
        <v>2587</v>
      </c>
    </row>
    <row r="162" spans="2:5" s="5" customFormat="1" x14ac:dyDescent="0.25">
      <c r="B162" s="37" t="s">
        <v>46</v>
      </c>
      <c r="C162" s="216">
        <v>28</v>
      </c>
      <c r="D162" s="216">
        <v>380</v>
      </c>
      <c r="E162" s="75">
        <f t="shared" si="2"/>
        <v>408</v>
      </c>
    </row>
    <row r="163" spans="2:5" x14ac:dyDescent="0.25">
      <c r="B163" s="2" t="s">
        <v>47</v>
      </c>
      <c r="C163" s="74">
        <v>792</v>
      </c>
      <c r="D163" s="74">
        <v>3078</v>
      </c>
      <c r="E163" s="75">
        <f t="shared" si="2"/>
        <v>3870</v>
      </c>
    </row>
    <row r="164" spans="2:5" x14ac:dyDescent="0.25">
      <c r="B164" s="10" t="s">
        <v>211</v>
      </c>
      <c r="C164" s="77">
        <v>91</v>
      </c>
      <c r="D164" s="77">
        <v>542</v>
      </c>
      <c r="E164" s="75">
        <f t="shared" si="2"/>
        <v>633</v>
      </c>
    </row>
    <row r="165" spans="2:5" x14ac:dyDescent="0.25">
      <c r="B165" s="10" t="s">
        <v>212</v>
      </c>
      <c r="C165" s="77">
        <v>122</v>
      </c>
      <c r="D165" s="77">
        <v>278</v>
      </c>
      <c r="E165" s="75">
        <f t="shared" si="2"/>
        <v>400</v>
      </c>
    </row>
    <row r="166" spans="2:5" x14ac:dyDescent="0.25">
      <c r="B166" s="10" t="s">
        <v>213</v>
      </c>
      <c r="C166" s="77">
        <v>509</v>
      </c>
      <c r="D166" s="77">
        <v>1971</v>
      </c>
      <c r="E166" s="75">
        <f t="shared" si="2"/>
        <v>2480</v>
      </c>
    </row>
    <row r="167" spans="2:5" x14ac:dyDescent="0.25">
      <c r="B167" s="10" t="s">
        <v>214</v>
      </c>
      <c r="C167" s="77">
        <v>4</v>
      </c>
      <c r="D167" s="77">
        <v>62</v>
      </c>
      <c r="E167" s="75">
        <f t="shared" si="2"/>
        <v>66</v>
      </c>
    </row>
    <row r="168" spans="2:5" x14ac:dyDescent="0.25">
      <c r="B168" s="10" t="s">
        <v>215</v>
      </c>
      <c r="C168" s="77">
        <v>66</v>
      </c>
      <c r="D168" s="77">
        <v>225</v>
      </c>
      <c r="E168" s="75">
        <f t="shared" si="2"/>
        <v>291</v>
      </c>
    </row>
    <row r="169" spans="2:5" s="5" customFormat="1" x14ac:dyDescent="0.25">
      <c r="B169" s="37" t="s">
        <v>216</v>
      </c>
      <c r="C169" s="216">
        <v>0</v>
      </c>
      <c r="D169" s="216">
        <v>0</v>
      </c>
      <c r="E169" s="75">
        <f t="shared" si="2"/>
        <v>0</v>
      </c>
    </row>
    <row r="170" spans="2:5" s="5" customFormat="1" x14ac:dyDescent="0.25">
      <c r="B170" s="2" t="s">
        <v>217</v>
      </c>
      <c r="C170" s="74">
        <v>1096</v>
      </c>
      <c r="D170" s="74">
        <v>4168</v>
      </c>
      <c r="E170" s="75">
        <f t="shared" si="2"/>
        <v>5264</v>
      </c>
    </row>
    <row r="171" spans="2:5" x14ac:dyDescent="0.25">
      <c r="B171" s="2" t="s">
        <v>48</v>
      </c>
      <c r="C171" s="74">
        <v>94</v>
      </c>
      <c r="D171" s="74">
        <v>685</v>
      </c>
      <c r="E171" s="75">
        <f t="shared" si="2"/>
        <v>779</v>
      </c>
    </row>
    <row r="172" spans="2:5" x14ac:dyDescent="0.25">
      <c r="B172" s="10" t="s">
        <v>218</v>
      </c>
      <c r="C172" s="77">
        <v>16</v>
      </c>
      <c r="D172" s="77">
        <v>142</v>
      </c>
      <c r="E172" s="75">
        <f t="shared" si="2"/>
        <v>158</v>
      </c>
    </row>
    <row r="173" spans="2:5" x14ac:dyDescent="0.25">
      <c r="B173" s="10" t="s">
        <v>219</v>
      </c>
      <c r="C173" s="77">
        <v>29</v>
      </c>
      <c r="D173" s="77">
        <v>405</v>
      </c>
      <c r="E173" s="75">
        <f t="shared" si="2"/>
        <v>434</v>
      </c>
    </row>
    <row r="174" spans="2:5" x14ac:dyDescent="0.25">
      <c r="B174" s="10" t="s">
        <v>220</v>
      </c>
      <c r="C174" s="77">
        <v>49</v>
      </c>
      <c r="D174" s="77">
        <v>138</v>
      </c>
      <c r="E174" s="75">
        <f t="shared" si="2"/>
        <v>187</v>
      </c>
    </row>
    <row r="175" spans="2:5" s="5" customFormat="1" x14ac:dyDescent="0.25">
      <c r="B175" s="37" t="s">
        <v>221</v>
      </c>
      <c r="C175" s="216">
        <v>0</v>
      </c>
      <c r="D175" s="216">
        <v>0</v>
      </c>
      <c r="E175" s="75">
        <f t="shared" si="2"/>
        <v>0</v>
      </c>
    </row>
    <row r="176" spans="2:5" x14ac:dyDescent="0.25">
      <c r="B176" s="2" t="s">
        <v>49</v>
      </c>
      <c r="C176" s="74">
        <v>282</v>
      </c>
      <c r="D176" s="74">
        <v>969</v>
      </c>
      <c r="E176" s="75">
        <f t="shared" si="2"/>
        <v>1251</v>
      </c>
    </row>
    <row r="177" spans="2:5" x14ac:dyDescent="0.25">
      <c r="B177" s="10" t="s">
        <v>222</v>
      </c>
      <c r="C177" s="77">
        <v>65</v>
      </c>
      <c r="D177" s="77">
        <v>269</v>
      </c>
      <c r="E177" s="75">
        <f t="shared" si="2"/>
        <v>334</v>
      </c>
    </row>
    <row r="178" spans="2:5" x14ac:dyDescent="0.25">
      <c r="B178" s="10" t="s">
        <v>223</v>
      </c>
      <c r="C178" s="77">
        <v>46</v>
      </c>
      <c r="D178" s="77">
        <v>141</v>
      </c>
      <c r="E178" s="75">
        <f t="shared" si="2"/>
        <v>187</v>
      </c>
    </row>
    <row r="179" spans="2:5" s="5" customFormat="1" x14ac:dyDescent="0.25">
      <c r="B179" s="37" t="s">
        <v>224</v>
      </c>
      <c r="C179" s="216">
        <v>171</v>
      </c>
      <c r="D179" s="216">
        <v>559</v>
      </c>
      <c r="E179" s="75">
        <f t="shared" si="2"/>
        <v>730</v>
      </c>
    </row>
    <row r="180" spans="2:5" x14ac:dyDescent="0.25">
      <c r="B180" s="2" t="s">
        <v>50</v>
      </c>
      <c r="C180" s="74">
        <v>720</v>
      </c>
      <c r="D180" s="74">
        <v>2514</v>
      </c>
      <c r="E180" s="75">
        <f t="shared" si="2"/>
        <v>3234</v>
      </c>
    </row>
    <row r="181" spans="2:5" x14ac:dyDescent="0.25">
      <c r="B181" s="10" t="s">
        <v>225</v>
      </c>
      <c r="C181" s="77">
        <v>4</v>
      </c>
      <c r="D181" s="77">
        <v>102</v>
      </c>
      <c r="E181" s="75">
        <f t="shared" si="2"/>
        <v>106</v>
      </c>
    </row>
    <row r="182" spans="2:5" x14ac:dyDescent="0.25">
      <c r="B182" s="10" t="s">
        <v>226</v>
      </c>
      <c r="C182" s="77">
        <v>316</v>
      </c>
      <c r="D182" s="77">
        <v>1204</v>
      </c>
      <c r="E182" s="75">
        <f t="shared" si="2"/>
        <v>1520</v>
      </c>
    </row>
    <row r="183" spans="2:5" x14ac:dyDescent="0.25">
      <c r="B183" s="10" t="s">
        <v>227</v>
      </c>
      <c r="C183" s="77">
        <v>203</v>
      </c>
      <c r="D183" s="77">
        <v>364</v>
      </c>
      <c r="E183" s="75">
        <f t="shared" si="2"/>
        <v>567</v>
      </c>
    </row>
    <row r="184" spans="2:5" x14ac:dyDescent="0.25">
      <c r="B184" s="10" t="s">
        <v>228</v>
      </c>
      <c r="C184" s="77">
        <v>78</v>
      </c>
      <c r="D184" s="77">
        <v>343</v>
      </c>
      <c r="E184" s="75">
        <f t="shared" si="2"/>
        <v>421</v>
      </c>
    </row>
    <row r="185" spans="2:5" x14ac:dyDescent="0.25">
      <c r="B185" s="10" t="s">
        <v>229</v>
      </c>
      <c r="C185" s="77">
        <v>57</v>
      </c>
      <c r="D185" s="77">
        <v>294</v>
      </c>
      <c r="E185" s="75">
        <f t="shared" si="2"/>
        <v>351</v>
      </c>
    </row>
    <row r="186" spans="2:5" s="5" customFormat="1" x14ac:dyDescent="0.25">
      <c r="B186" s="37" t="s">
        <v>230</v>
      </c>
      <c r="C186" s="216">
        <v>62</v>
      </c>
      <c r="D186" s="216">
        <v>207</v>
      </c>
      <c r="E186" s="75">
        <f t="shared" si="2"/>
        <v>269</v>
      </c>
    </row>
    <row r="187" spans="2:5" s="5" customFormat="1" x14ac:dyDescent="0.25">
      <c r="B187" s="2" t="s">
        <v>231</v>
      </c>
      <c r="C187" s="74">
        <v>915</v>
      </c>
      <c r="D187" s="74">
        <v>3539</v>
      </c>
      <c r="E187" s="75">
        <f t="shared" si="2"/>
        <v>4454</v>
      </c>
    </row>
    <row r="188" spans="2:5" x14ac:dyDescent="0.25">
      <c r="B188" s="2" t="s">
        <v>51</v>
      </c>
      <c r="C188" s="74">
        <v>305</v>
      </c>
      <c r="D188" s="74">
        <v>605</v>
      </c>
      <c r="E188" s="75">
        <f t="shared" si="2"/>
        <v>910</v>
      </c>
    </row>
    <row r="189" spans="2:5" x14ac:dyDescent="0.25">
      <c r="B189" s="10" t="s">
        <v>232</v>
      </c>
      <c r="C189" s="77">
        <v>254</v>
      </c>
      <c r="D189" s="77">
        <v>358</v>
      </c>
      <c r="E189" s="75">
        <f t="shared" si="2"/>
        <v>612</v>
      </c>
    </row>
    <row r="190" spans="2:5" x14ac:dyDescent="0.25">
      <c r="B190" s="10" t="s">
        <v>233</v>
      </c>
      <c r="C190" s="77">
        <v>0</v>
      </c>
      <c r="D190" s="77">
        <v>0</v>
      </c>
      <c r="E190" s="75">
        <f t="shared" si="2"/>
        <v>0</v>
      </c>
    </row>
    <row r="191" spans="2:5" x14ac:dyDescent="0.25">
      <c r="B191" s="10" t="s">
        <v>234</v>
      </c>
      <c r="C191" s="77">
        <v>4</v>
      </c>
      <c r="D191" s="77">
        <v>56</v>
      </c>
      <c r="E191" s="75">
        <f t="shared" si="2"/>
        <v>60</v>
      </c>
    </row>
    <row r="192" spans="2:5" s="5" customFormat="1" x14ac:dyDescent="0.25">
      <c r="B192" s="37" t="s">
        <v>235</v>
      </c>
      <c r="C192" s="216">
        <v>47</v>
      </c>
      <c r="D192" s="216">
        <v>191</v>
      </c>
      <c r="E192" s="75">
        <f t="shared" si="2"/>
        <v>238</v>
      </c>
    </row>
    <row r="193" spans="2:5" x14ac:dyDescent="0.25">
      <c r="B193" s="2" t="s">
        <v>52</v>
      </c>
      <c r="C193" s="74">
        <v>192</v>
      </c>
      <c r="D193" s="74">
        <v>998</v>
      </c>
      <c r="E193" s="75">
        <f t="shared" si="2"/>
        <v>1190</v>
      </c>
    </row>
    <row r="194" spans="2:5" x14ac:dyDescent="0.25">
      <c r="B194" s="10" t="s">
        <v>236</v>
      </c>
      <c r="C194" s="77">
        <v>38</v>
      </c>
      <c r="D194" s="77">
        <v>313</v>
      </c>
      <c r="E194" s="75">
        <f t="shared" si="2"/>
        <v>351</v>
      </c>
    </row>
    <row r="195" spans="2:5" x14ac:dyDescent="0.25">
      <c r="B195" s="10" t="s">
        <v>237</v>
      </c>
      <c r="C195" s="77">
        <v>21</v>
      </c>
      <c r="D195" s="77">
        <v>82</v>
      </c>
      <c r="E195" s="75">
        <f t="shared" si="2"/>
        <v>103</v>
      </c>
    </row>
    <row r="196" spans="2:5" x14ac:dyDescent="0.25">
      <c r="B196" s="10" t="s">
        <v>238</v>
      </c>
      <c r="C196" s="77">
        <v>29</v>
      </c>
      <c r="D196" s="77">
        <v>106</v>
      </c>
      <c r="E196" s="75">
        <f t="shared" ref="E196:E230" si="3">SUM(C196:D196)</f>
        <v>135</v>
      </c>
    </row>
    <row r="197" spans="2:5" x14ac:dyDescent="0.25">
      <c r="B197" s="10" t="s">
        <v>239</v>
      </c>
      <c r="C197" s="77">
        <v>86</v>
      </c>
      <c r="D197" s="77">
        <v>329</v>
      </c>
      <c r="E197" s="75">
        <f t="shared" si="3"/>
        <v>415</v>
      </c>
    </row>
    <row r="198" spans="2:5" x14ac:dyDescent="0.25">
      <c r="B198" s="10" t="s">
        <v>240</v>
      </c>
      <c r="C198" s="77">
        <v>11</v>
      </c>
      <c r="D198" s="77">
        <v>95</v>
      </c>
      <c r="E198" s="75">
        <f t="shared" si="3"/>
        <v>106</v>
      </c>
    </row>
    <row r="199" spans="2:5" s="5" customFormat="1" x14ac:dyDescent="0.25">
      <c r="B199" s="37" t="s">
        <v>241</v>
      </c>
      <c r="C199" s="216">
        <v>7</v>
      </c>
      <c r="D199" s="216">
        <v>73</v>
      </c>
      <c r="E199" s="75">
        <f t="shared" si="3"/>
        <v>80</v>
      </c>
    </row>
    <row r="200" spans="2:5" x14ac:dyDescent="0.25">
      <c r="B200" s="2" t="s">
        <v>53</v>
      </c>
      <c r="C200" s="74">
        <v>80</v>
      </c>
      <c r="D200" s="74">
        <v>696</v>
      </c>
      <c r="E200" s="75">
        <f t="shared" si="3"/>
        <v>776</v>
      </c>
    </row>
    <row r="201" spans="2:5" x14ac:dyDescent="0.25">
      <c r="B201" s="10" t="s">
        <v>242</v>
      </c>
      <c r="C201" s="77">
        <v>44</v>
      </c>
      <c r="D201" s="77">
        <v>585</v>
      </c>
      <c r="E201" s="75">
        <f t="shared" si="3"/>
        <v>629</v>
      </c>
    </row>
    <row r="202" spans="2:5" x14ac:dyDescent="0.25">
      <c r="B202" s="10" t="s">
        <v>243</v>
      </c>
      <c r="C202" s="77">
        <v>36</v>
      </c>
      <c r="D202" s="77">
        <v>111</v>
      </c>
      <c r="E202" s="75">
        <f t="shared" si="3"/>
        <v>147</v>
      </c>
    </row>
    <row r="203" spans="2:5" s="5" customFormat="1" x14ac:dyDescent="0.25">
      <c r="B203" s="37" t="s">
        <v>244</v>
      </c>
      <c r="C203" s="216">
        <v>0</v>
      </c>
      <c r="D203" s="216">
        <v>0</v>
      </c>
      <c r="E203" s="75">
        <f t="shared" si="3"/>
        <v>0</v>
      </c>
    </row>
    <row r="204" spans="2:5" x14ac:dyDescent="0.25">
      <c r="B204" s="2" t="s">
        <v>54</v>
      </c>
      <c r="C204" s="74">
        <v>338</v>
      </c>
      <c r="D204" s="74">
        <v>1240</v>
      </c>
      <c r="E204" s="75">
        <f t="shared" si="3"/>
        <v>1578</v>
      </c>
    </row>
    <row r="205" spans="2:5" x14ac:dyDescent="0.25">
      <c r="B205" s="10" t="s">
        <v>246</v>
      </c>
      <c r="C205" s="77">
        <v>0</v>
      </c>
      <c r="D205" s="77">
        <v>0</v>
      </c>
      <c r="E205" s="75">
        <f t="shared" si="3"/>
        <v>0</v>
      </c>
    </row>
    <row r="206" spans="2:5" x14ac:dyDescent="0.25">
      <c r="B206" s="10" t="s">
        <v>245</v>
      </c>
      <c r="C206" s="77">
        <v>14</v>
      </c>
      <c r="D206" s="77">
        <v>30</v>
      </c>
      <c r="E206" s="75">
        <f t="shared" si="3"/>
        <v>44</v>
      </c>
    </row>
    <row r="207" spans="2:5" x14ac:dyDescent="0.25">
      <c r="B207" s="10" t="s">
        <v>247</v>
      </c>
      <c r="C207" s="77">
        <v>20</v>
      </c>
      <c r="D207" s="77">
        <v>126</v>
      </c>
      <c r="E207" s="75">
        <f t="shared" si="3"/>
        <v>146</v>
      </c>
    </row>
    <row r="208" spans="2:5" s="5" customFormat="1" x14ac:dyDescent="0.25">
      <c r="B208" s="37" t="s">
        <v>248</v>
      </c>
      <c r="C208" s="216">
        <v>304</v>
      </c>
      <c r="D208" s="216">
        <v>1084</v>
      </c>
      <c r="E208" s="75">
        <f t="shared" si="3"/>
        <v>1388</v>
      </c>
    </row>
    <row r="209" spans="2:5" s="5" customFormat="1" x14ac:dyDescent="0.25">
      <c r="B209" s="2" t="s">
        <v>249</v>
      </c>
      <c r="C209" s="74">
        <v>1561</v>
      </c>
      <c r="D209" s="74">
        <v>4885</v>
      </c>
      <c r="E209" s="75">
        <f t="shared" si="3"/>
        <v>6446</v>
      </c>
    </row>
    <row r="210" spans="2:5" x14ac:dyDescent="0.25">
      <c r="B210" s="2" t="s">
        <v>55</v>
      </c>
      <c r="C210" s="74">
        <v>871</v>
      </c>
      <c r="D210" s="74">
        <v>2405</v>
      </c>
      <c r="E210" s="75">
        <f t="shared" si="3"/>
        <v>3276</v>
      </c>
    </row>
    <row r="211" spans="2:5" x14ac:dyDescent="0.25">
      <c r="B211" s="10" t="s">
        <v>56</v>
      </c>
      <c r="C211" s="77">
        <v>11</v>
      </c>
      <c r="D211" s="77">
        <v>115</v>
      </c>
      <c r="E211" s="75">
        <f t="shared" si="3"/>
        <v>126</v>
      </c>
    </row>
    <row r="212" spans="2:5" x14ac:dyDescent="0.25">
      <c r="B212" s="10" t="s">
        <v>250</v>
      </c>
      <c r="C212" s="77">
        <v>75</v>
      </c>
      <c r="D212" s="77">
        <v>159</v>
      </c>
      <c r="E212" s="75">
        <f t="shared" si="3"/>
        <v>234</v>
      </c>
    </row>
    <row r="213" spans="2:5" x14ac:dyDescent="0.25">
      <c r="B213" s="10" t="s">
        <v>251</v>
      </c>
      <c r="C213" s="77">
        <v>384</v>
      </c>
      <c r="D213" s="77">
        <v>1088</v>
      </c>
      <c r="E213" s="75">
        <f t="shared" si="3"/>
        <v>1472</v>
      </c>
    </row>
    <row r="214" spans="2:5" x14ac:dyDescent="0.25">
      <c r="B214" s="10" t="s">
        <v>252</v>
      </c>
      <c r="C214" s="77">
        <v>208</v>
      </c>
      <c r="D214" s="77">
        <v>402</v>
      </c>
      <c r="E214" s="75">
        <f t="shared" si="3"/>
        <v>610</v>
      </c>
    </row>
    <row r="215" spans="2:5" x14ac:dyDescent="0.25">
      <c r="B215" s="10" t="s">
        <v>253</v>
      </c>
      <c r="C215" s="77">
        <v>0</v>
      </c>
      <c r="D215" s="77">
        <v>0</v>
      </c>
      <c r="E215" s="75">
        <f t="shared" si="3"/>
        <v>0</v>
      </c>
    </row>
    <row r="216" spans="2:5" x14ac:dyDescent="0.25">
      <c r="B216" s="10" t="s">
        <v>254</v>
      </c>
      <c r="C216" s="77">
        <v>20</v>
      </c>
      <c r="D216" s="77">
        <v>95</v>
      </c>
      <c r="E216" s="75">
        <f t="shared" si="3"/>
        <v>115</v>
      </c>
    </row>
    <row r="217" spans="2:5" x14ac:dyDescent="0.25">
      <c r="B217" s="10" t="s">
        <v>255</v>
      </c>
      <c r="C217" s="77">
        <v>173</v>
      </c>
      <c r="D217" s="77">
        <v>546</v>
      </c>
      <c r="E217" s="75">
        <f t="shared" si="3"/>
        <v>719</v>
      </c>
    </row>
    <row r="218" spans="2:5" s="5" customFormat="1" x14ac:dyDescent="0.25">
      <c r="B218" s="37" t="s">
        <v>256</v>
      </c>
      <c r="C218" s="216">
        <v>0</v>
      </c>
      <c r="D218" s="216">
        <v>0</v>
      </c>
      <c r="E218" s="75">
        <f t="shared" si="3"/>
        <v>0</v>
      </c>
    </row>
    <row r="219" spans="2:5" x14ac:dyDescent="0.25">
      <c r="B219" s="2" t="s">
        <v>57</v>
      </c>
      <c r="C219" s="74">
        <v>439</v>
      </c>
      <c r="D219" s="74">
        <v>1378</v>
      </c>
      <c r="E219" s="75">
        <f t="shared" si="3"/>
        <v>1817</v>
      </c>
    </row>
    <row r="220" spans="2:5" x14ac:dyDescent="0.25">
      <c r="B220" s="10" t="s">
        <v>257</v>
      </c>
      <c r="C220" s="77">
        <v>56</v>
      </c>
      <c r="D220" s="77">
        <v>371</v>
      </c>
      <c r="E220" s="75">
        <f t="shared" si="3"/>
        <v>427</v>
      </c>
    </row>
    <row r="221" spans="2:5" x14ac:dyDescent="0.25">
      <c r="B221" s="10" t="s">
        <v>258</v>
      </c>
      <c r="C221" s="77">
        <v>302</v>
      </c>
      <c r="D221" s="77">
        <v>508</v>
      </c>
      <c r="E221" s="75">
        <f t="shared" si="3"/>
        <v>810</v>
      </c>
    </row>
    <row r="222" spans="2:5" x14ac:dyDescent="0.25">
      <c r="B222" s="10" t="s">
        <v>259</v>
      </c>
      <c r="C222" s="77">
        <v>26</v>
      </c>
      <c r="D222" s="77">
        <v>274</v>
      </c>
      <c r="E222" s="75">
        <f t="shared" si="3"/>
        <v>300</v>
      </c>
    </row>
    <row r="223" spans="2:5" s="5" customFormat="1" x14ac:dyDescent="0.25">
      <c r="B223" s="37" t="s">
        <v>260</v>
      </c>
      <c r="C223" s="216">
        <v>55</v>
      </c>
      <c r="D223" s="216">
        <v>225</v>
      </c>
      <c r="E223" s="75">
        <f t="shared" si="3"/>
        <v>280</v>
      </c>
    </row>
    <row r="224" spans="2:5" x14ac:dyDescent="0.25">
      <c r="B224" s="2" t="s">
        <v>58</v>
      </c>
      <c r="C224" s="74">
        <v>251</v>
      </c>
      <c r="D224" s="74">
        <v>1102</v>
      </c>
      <c r="E224" s="75">
        <f t="shared" si="3"/>
        <v>1353</v>
      </c>
    </row>
    <row r="225" spans="2:82" x14ac:dyDescent="0.25">
      <c r="B225" s="10" t="s">
        <v>261</v>
      </c>
      <c r="C225" s="77">
        <v>46</v>
      </c>
      <c r="D225" s="77">
        <v>241</v>
      </c>
      <c r="E225" s="75">
        <f t="shared" si="3"/>
        <v>287</v>
      </c>
    </row>
    <row r="226" spans="2:82" x14ac:dyDescent="0.25">
      <c r="B226" s="10" t="s">
        <v>262</v>
      </c>
      <c r="C226" s="77">
        <v>3</v>
      </c>
      <c r="D226" s="77">
        <v>89</v>
      </c>
      <c r="E226" s="75">
        <f t="shared" si="3"/>
        <v>92</v>
      </c>
    </row>
    <row r="227" spans="2:82" x14ac:dyDescent="0.25">
      <c r="B227" s="10" t="s">
        <v>263</v>
      </c>
      <c r="C227" s="77">
        <v>155</v>
      </c>
      <c r="D227" s="77">
        <v>427</v>
      </c>
      <c r="E227" s="75">
        <f t="shared" si="3"/>
        <v>582</v>
      </c>
    </row>
    <row r="228" spans="2:82" x14ac:dyDescent="0.25">
      <c r="B228" s="10" t="s">
        <v>264</v>
      </c>
      <c r="C228" s="77">
        <v>47</v>
      </c>
      <c r="D228" s="77">
        <v>250</v>
      </c>
      <c r="E228" s="75">
        <f t="shared" si="3"/>
        <v>297</v>
      </c>
    </row>
    <row r="229" spans="2:82" s="5" customFormat="1" ht="15.75" thickBot="1" x14ac:dyDescent="0.3">
      <c r="B229" s="37" t="s">
        <v>265</v>
      </c>
      <c r="C229" s="216">
        <v>0</v>
      </c>
      <c r="D229" s="216">
        <v>95</v>
      </c>
      <c r="E229" s="75">
        <f t="shared" si="3"/>
        <v>95</v>
      </c>
    </row>
    <row r="230" spans="2:82" ht="15" customHeight="1" thickBot="1" x14ac:dyDescent="0.3">
      <c r="B230" s="82" t="s">
        <v>266</v>
      </c>
      <c r="C230" s="98">
        <v>21948</v>
      </c>
      <c r="D230" s="98">
        <v>85965</v>
      </c>
      <c r="E230" s="99">
        <f t="shared" si="3"/>
        <v>107913</v>
      </c>
      <c r="G230" s="460"/>
      <c r="H230" s="460"/>
    </row>
    <row r="231" spans="2:82" s="56" customFormat="1" ht="15" customHeight="1" x14ac:dyDescent="0.25">
      <c r="B231" s="460" t="s">
        <v>705</v>
      </c>
      <c r="C231" s="460"/>
      <c r="D231" s="460"/>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c r="AP231" s="460"/>
      <c r="AQ231" s="460"/>
      <c r="AR231" s="460"/>
      <c r="AS231" s="460"/>
      <c r="AT231" s="460"/>
      <c r="AU231" s="460"/>
      <c r="AV231" s="460"/>
      <c r="AW231" s="460"/>
      <c r="AX231" s="460"/>
      <c r="AY231" s="460"/>
      <c r="AZ231" s="460"/>
      <c r="BA231" s="460"/>
      <c r="BB231" s="460"/>
      <c r="BC231" s="460"/>
      <c r="BD231" s="460"/>
      <c r="BE231" s="460"/>
      <c r="BF231" s="460"/>
      <c r="BG231" s="460"/>
      <c r="BH231" s="460"/>
      <c r="BI231" s="460"/>
      <c r="BJ231" s="460"/>
      <c r="BK231" s="460"/>
      <c r="BL231" s="460"/>
      <c r="BM231" s="460"/>
      <c r="BN231" s="460"/>
      <c r="BO231" s="460"/>
      <c r="BP231" s="460"/>
      <c r="BQ231" s="460"/>
      <c r="BR231" s="460"/>
      <c r="BS231" s="460"/>
      <c r="BT231" s="460"/>
      <c r="BU231" s="460"/>
      <c r="BV231" s="460"/>
      <c r="BW231" s="460"/>
      <c r="BX231" s="460"/>
      <c r="BY231" s="460"/>
      <c r="BZ231" s="460"/>
      <c r="CA231" s="460"/>
      <c r="CB231" s="460"/>
      <c r="CC231" s="460"/>
      <c r="CD231" s="460"/>
    </row>
    <row r="232" spans="2:82" s="56" customFormat="1" x14ac:dyDescent="0.25">
      <c r="B232" s="65" t="s">
        <v>654</v>
      </c>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c r="BT232" s="65"/>
    </row>
    <row r="233" spans="2:82" s="56" customFormat="1" x14ac:dyDescent="0.25">
      <c r="B233" s="65" t="s">
        <v>706</v>
      </c>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row>
    <row r="234" spans="2:82" s="56" customFormat="1" x14ac:dyDescent="0.25">
      <c r="B234" s="65" t="s">
        <v>749</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row>
    <row r="235" spans="2:82" s="56" customFormat="1" x14ac:dyDescent="0.2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row>
    <row r="236" spans="2:82" s="56" customFormat="1" x14ac:dyDescent="0.25">
      <c r="B236" s="65" t="s">
        <v>543</v>
      </c>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row>
    <row r="1048574" spans="3:5" x14ac:dyDescent="0.25">
      <c r="E1048574">
        <f>SUM(C1048574:D1048574)</f>
        <v>0</v>
      </c>
    </row>
    <row r="1048576" spans="3:5" x14ac:dyDescent="0.25">
      <c r="C1048576">
        <f>SUM(C4:C1048575)</f>
        <v>87792</v>
      </c>
      <c r="D1048576">
        <f>SUM(D4:D1048575)</f>
        <v>343860</v>
      </c>
      <c r="E1048576">
        <f>SUM(C1048576:D1048576)</f>
        <v>431652</v>
      </c>
    </row>
  </sheetData>
  <mergeCells count="5">
    <mergeCell ref="G230:H230"/>
    <mergeCell ref="B1:E1"/>
    <mergeCell ref="B2:B3"/>
    <mergeCell ref="C2:E2"/>
    <mergeCell ref="B231:CD23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L234"/>
  <sheetViews>
    <sheetView showGridLines="0" topLeftCell="A196" workbookViewId="0">
      <selection activeCell="H220" sqref="H220:H221"/>
    </sheetView>
  </sheetViews>
  <sheetFormatPr baseColWidth="10" defaultRowHeight="15" x14ac:dyDescent="0.25"/>
  <cols>
    <col min="1" max="1" width="11.42578125" style="56"/>
    <col min="2" max="2" width="66" customWidth="1"/>
  </cols>
  <sheetData>
    <row r="1" spans="2:6" x14ac:dyDescent="0.25">
      <c r="B1" s="505" t="s">
        <v>681</v>
      </c>
      <c r="C1" s="505"/>
      <c r="D1" s="505"/>
      <c r="E1" s="505"/>
      <c r="F1" s="505"/>
    </row>
    <row r="2" spans="2:6" ht="23.25" customHeight="1" thickBot="1" x14ac:dyDescent="0.3">
      <c r="B2" s="505"/>
      <c r="C2" s="505"/>
      <c r="D2" s="505"/>
      <c r="E2" s="505"/>
      <c r="F2" s="505"/>
    </row>
    <row r="3" spans="2:6" ht="23.25" customHeight="1" thickBot="1" x14ac:dyDescent="0.3">
      <c r="B3" s="461" t="s">
        <v>83</v>
      </c>
      <c r="C3" s="529" t="s">
        <v>318</v>
      </c>
      <c r="D3" s="530"/>
      <c r="E3" s="530"/>
      <c r="F3" s="531"/>
    </row>
    <row r="4" spans="2:6" ht="45.75" thickBot="1" x14ac:dyDescent="0.3">
      <c r="B4" s="462"/>
      <c r="C4" s="84" t="s">
        <v>319</v>
      </c>
      <c r="D4" s="85" t="s">
        <v>320</v>
      </c>
      <c r="E4" s="86" t="s">
        <v>321</v>
      </c>
      <c r="F4" s="87" t="s">
        <v>322</v>
      </c>
    </row>
    <row r="5" spans="2:6" x14ac:dyDescent="0.25">
      <c r="B5" s="4" t="s">
        <v>2</v>
      </c>
      <c r="C5" s="71">
        <v>5138</v>
      </c>
      <c r="D5" s="71">
        <v>5411</v>
      </c>
      <c r="E5" s="71">
        <v>10549</v>
      </c>
      <c r="F5" s="72">
        <v>978</v>
      </c>
    </row>
    <row r="6" spans="2:6" x14ac:dyDescent="0.25">
      <c r="B6" s="6" t="s">
        <v>3</v>
      </c>
      <c r="C6" s="69">
        <v>1075</v>
      </c>
      <c r="D6" s="69">
        <v>1653</v>
      </c>
      <c r="E6" s="69">
        <v>2728</v>
      </c>
      <c r="F6" s="75">
        <v>158</v>
      </c>
    </row>
    <row r="7" spans="2:6" x14ac:dyDescent="0.25">
      <c r="B7" s="7" t="s">
        <v>100</v>
      </c>
      <c r="C7" s="111">
        <v>65</v>
      </c>
      <c r="D7" s="111">
        <v>48</v>
      </c>
      <c r="E7" s="111">
        <v>113</v>
      </c>
      <c r="F7" s="112">
        <v>0</v>
      </c>
    </row>
    <row r="8" spans="2:6" x14ac:dyDescent="0.25">
      <c r="B8" s="7" t="s">
        <v>102</v>
      </c>
      <c r="C8" s="111">
        <v>1</v>
      </c>
      <c r="D8" s="111">
        <v>0</v>
      </c>
      <c r="E8" s="111">
        <v>1</v>
      </c>
      <c r="F8" s="112">
        <v>1</v>
      </c>
    </row>
    <row r="9" spans="2:6" x14ac:dyDescent="0.25">
      <c r="B9" s="7" t="s">
        <v>103</v>
      </c>
      <c r="C9" s="111">
        <v>23</v>
      </c>
      <c r="D9" s="111">
        <v>81</v>
      </c>
      <c r="E9" s="111">
        <v>104</v>
      </c>
      <c r="F9" s="112">
        <v>15</v>
      </c>
    </row>
    <row r="10" spans="2:6" x14ac:dyDescent="0.25">
      <c r="B10" s="7" t="s">
        <v>104</v>
      </c>
      <c r="C10" s="111">
        <v>986</v>
      </c>
      <c r="D10" s="111">
        <v>1524</v>
      </c>
      <c r="E10" s="111">
        <v>2510</v>
      </c>
      <c r="F10" s="112">
        <v>142</v>
      </c>
    </row>
    <row r="11" spans="2:6" x14ac:dyDescent="0.25">
      <c r="B11" s="6" t="s">
        <v>9</v>
      </c>
      <c r="C11" s="69">
        <v>277</v>
      </c>
      <c r="D11" s="69">
        <v>312</v>
      </c>
      <c r="E11" s="69">
        <v>589</v>
      </c>
      <c r="F11" s="75">
        <v>75</v>
      </c>
    </row>
    <row r="12" spans="2:6" x14ac:dyDescent="0.25">
      <c r="B12" s="7" t="s">
        <v>108</v>
      </c>
      <c r="C12" s="111">
        <v>205</v>
      </c>
      <c r="D12" s="111">
        <v>241</v>
      </c>
      <c r="E12" s="111">
        <v>446</v>
      </c>
      <c r="F12" s="112">
        <v>44</v>
      </c>
    </row>
    <row r="13" spans="2:6" x14ac:dyDescent="0.25">
      <c r="B13" s="7" t="s">
        <v>109</v>
      </c>
      <c r="C13" s="111">
        <v>6</v>
      </c>
      <c r="D13" s="111">
        <v>0</v>
      </c>
      <c r="E13" s="111">
        <v>6</v>
      </c>
      <c r="F13" s="112">
        <v>0</v>
      </c>
    </row>
    <row r="14" spans="2:6" x14ac:dyDescent="0.25">
      <c r="B14" s="7" t="s">
        <v>110</v>
      </c>
      <c r="C14" s="111">
        <v>50</v>
      </c>
      <c r="D14" s="111">
        <v>47</v>
      </c>
      <c r="E14" s="111">
        <v>97</v>
      </c>
      <c r="F14" s="112">
        <v>16</v>
      </c>
    </row>
    <row r="15" spans="2:6" x14ac:dyDescent="0.25">
      <c r="B15" s="7" t="s">
        <v>111</v>
      </c>
      <c r="C15" s="111">
        <v>16</v>
      </c>
      <c r="D15" s="111">
        <v>24</v>
      </c>
      <c r="E15" s="111">
        <v>40</v>
      </c>
      <c r="F15" s="112">
        <v>15</v>
      </c>
    </row>
    <row r="16" spans="2:6" x14ac:dyDescent="0.25">
      <c r="B16" s="6" t="s">
        <v>10</v>
      </c>
      <c r="C16" s="69">
        <v>3786</v>
      </c>
      <c r="D16" s="69">
        <v>3446</v>
      </c>
      <c r="E16" s="69">
        <v>7232</v>
      </c>
      <c r="F16" s="75">
        <v>745</v>
      </c>
    </row>
    <row r="17" spans="2:6" x14ac:dyDescent="0.25">
      <c r="B17" s="7" t="s">
        <v>112</v>
      </c>
      <c r="C17" s="111">
        <v>222</v>
      </c>
      <c r="D17" s="111">
        <v>107</v>
      </c>
      <c r="E17" s="111">
        <v>329</v>
      </c>
      <c r="F17" s="112">
        <v>59</v>
      </c>
    </row>
    <row r="18" spans="2:6" x14ac:dyDescent="0.25">
      <c r="B18" s="7" t="s">
        <v>348</v>
      </c>
      <c r="C18" s="111">
        <v>58</v>
      </c>
      <c r="D18" s="111">
        <v>59</v>
      </c>
      <c r="E18" s="111">
        <v>117</v>
      </c>
      <c r="F18" s="112">
        <v>24</v>
      </c>
    </row>
    <row r="19" spans="2:6" x14ac:dyDescent="0.25">
      <c r="B19" s="7" t="s">
        <v>114</v>
      </c>
      <c r="C19" s="111">
        <v>42</v>
      </c>
      <c r="D19" s="111">
        <v>114</v>
      </c>
      <c r="E19" s="111">
        <v>156</v>
      </c>
      <c r="F19" s="112">
        <v>0</v>
      </c>
    </row>
    <row r="20" spans="2:6" x14ac:dyDescent="0.25">
      <c r="B20" s="7" t="s">
        <v>115</v>
      </c>
      <c r="C20" s="111">
        <v>257</v>
      </c>
      <c r="D20" s="111">
        <v>327</v>
      </c>
      <c r="E20" s="111">
        <v>584</v>
      </c>
      <c r="F20" s="112">
        <v>143</v>
      </c>
    </row>
    <row r="21" spans="2:6" x14ac:dyDescent="0.25">
      <c r="B21" s="7" t="s">
        <v>116</v>
      </c>
      <c r="C21" s="111">
        <v>104</v>
      </c>
      <c r="D21" s="111">
        <v>59</v>
      </c>
      <c r="E21" s="111">
        <v>163</v>
      </c>
      <c r="F21" s="112">
        <v>78</v>
      </c>
    </row>
    <row r="22" spans="2:6" x14ac:dyDescent="0.25">
      <c r="B22" s="7" t="s">
        <v>117</v>
      </c>
      <c r="C22" s="111">
        <v>85</v>
      </c>
      <c r="D22" s="111">
        <v>22</v>
      </c>
      <c r="E22" s="111">
        <v>107</v>
      </c>
      <c r="F22" s="112">
        <v>9</v>
      </c>
    </row>
    <row r="23" spans="2:6" x14ac:dyDescent="0.25">
      <c r="B23" s="7" t="s">
        <v>118</v>
      </c>
      <c r="C23" s="111">
        <v>328</v>
      </c>
      <c r="D23" s="111">
        <v>242</v>
      </c>
      <c r="E23" s="111">
        <v>570</v>
      </c>
      <c r="F23" s="112">
        <v>67</v>
      </c>
    </row>
    <row r="24" spans="2:6" x14ac:dyDescent="0.25">
      <c r="B24" s="7" t="s">
        <v>119</v>
      </c>
      <c r="C24" s="111">
        <v>4</v>
      </c>
      <c r="D24" s="111">
        <v>0</v>
      </c>
      <c r="E24" s="111">
        <v>4</v>
      </c>
      <c r="F24" s="112">
        <v>2</v>
      </c>
    </row>
    <row r="25" spans="2:6" x14ac:dyDescent="0.25">
      <c r="B25" s="7" t="s">
        <v>120</v>
      </c>
      <c r="C25" s="111">
        <v>17</v>
      </c>
      <c r="D25" s="111">
        <v>5</v>
      </c>
      <c r="E25" s="111">
        <v>22</v>
      </c>
      <c r="F25" s="112">
        <v>9</v>
      </c>
    </row>
    <row r="26" spans="2:6" x14ac:dyDescent="0.25">
      <c r="B26" s="7" t="s">
        <v>121</v>
      </c>
      <c r="C26" s="111">
        <v>0</v>
      </c>
      <c r="D26" s="111">
        <v>0</v>
      </c>
      <c r="E26" s="111">
        <v>0</v>
      </c>
      <c r="F26" s="112">
        <v>0</v>
      </c>
    </row>
    <row r="27" spans="2:6" x14ac:dyDescent="0.25">
      <c r="B27" s="7" t="s">
        <v>122</v>
      </c>
      <c r="C27" s="111">
        <v>1294</v>
      </c>
      <c r="D27" s="111">
        <v>1460</v>
      </c>
      <c r="E27" s="111">
        <v>2754</v>
      </c>
      <c r="F27" s="112">
        <v>217</v>
      </c>
    </row>
    <row r="28" spans="2:6" x14ac:dyDescent="0.25">
      <c r="B28" s="7" t="s">
        <v>123</v>
      </c>
      <c r="C28" s="111">
        <v>36</v>
      </c>
      <c r="D28" s="111">
        <v>10</v>
      </c>
      <c r="E28" s="111">
        <v>46</v>
      </c>
      <c r="F28" s="112">
        <v>9</v>
      </c>
    </row>
    <row r="29" spans="2:6" x14ac:dyDescent="0.25">
      <c r="B29" s="7" t="s">
        <v>125</v>
      </c>
      <c r="C29" s="111">
        <v>228</v>
      </c>
      <c r="D29" s="111">
        <v>207</v>
      </c>
      <c r="E29" s="111">
        <v>435</v>
      </c>
      <c r="F29" s="112">
        <v>24</v>
      </c>
    </row>
    <row r="30" spans="2:6" x14ac:dyDescent="0.25">
      <c r="B30" s="7" t="s">
        <v>126</v>
      </c>
      <c r="C30" s="111">
        <v>1111</v>
      </c>
      <c r="D30" s="111">
        <v>834</v>
      </c>
      <c r="E30" s="111">
        <v>1945</v>
      </c>
      <c r="F30" s="112">
        <v>104</v>
      </c>
    </row>
    <row r="31" spans="2:6" x14ac:dyDescent="0.25">
      <c r="B31" s="6" t="s">
        <v>128</v>
      </c>
      <c r="C31" s="69">
        <v>1313</v>
      </c>
      <c r="D31" s="69">
        <v>1050</v>
      </c>
      <c r="E31" s="69">
        <v>2363</v>
      </c>
      <c r="F31" s="75">
        <v>412</v>
      </c>
    </row>
    <row r="32" spans="2:6" x14ac:dyDescent="0.25">
      <c r="B32" s="6" t="s">
        <v>12</v>
      </c>
      <c r="C32" s="69">
        <v>307</v>
      </c>
      <c r="D32" s="69">
        <v>301</v>
      </c>
      <c r="E32" s="69">
        <v>608</v>
      </c>
      <c r="F32" s="75">
        <v>24</v>
      </c>
    </row>
    <row r="33" spans="1:6" x14ac:dyDescent="0.25">
      <c r="B33" s="7" t="s">
        <v>129</v>
      </c>
      <c r="C33" s="111">
        <v>18</v>
      </c>
      <c r="D33" s="111">
        <v>12</v>
      </c>
      <c r="E33" s="111">
        <v>30</v>
      </c>
      <c r="F33" s="112">
        <v>1</v>
      </c>
    </row>
    <row r="34" spans="1:6" x14ac:dyDescent="0.25">
      <c r="B34" s="7" t="s">
        <v>130</v>
      </c>
      <c r="C34" s="111">
        <v>286</v>
      </c>
      <c r="D34" s="111">
        <v>289</v>
      </c>
      <c r="E34" s="111">
        <v>575</v>
      </c>
      <c r="F34" s="112">
        <v>23</v>
      </c>
    </row>
    <row r="35" spans="1:6" x14ac:dyDescent="0.25">
      <c r="B35" s="7" t="s">
        <v>131</v>
      </c>
      <c r="C35" s="111">
        <v>3</v>
      </c>
      <c r="D35" s="111">
        <v>0</v>
      </c>
      <c r="E35" s="111">
        <v>3</v>
      </c>
      <c r="F35" s="112">
        <v>0</v>
      </c>
    </row>
    <row r="36" spans="1:6" x14ac:dyDescent="0.25">
      <c r="B36" s="6" t="s">
        <v>13</v>
      </c>
      <c r="C36" s="69">
        <v>888</v>
      </c>
      <c r="D36" s="69">
        <v>654</v>
      </c>
      <c r="E36" s="69">
        <v>1542</v>
      </c>
      <c r="F36" s="75">
        <v>363</v>
      </c>
    </row>
    <row r="37" spans="1:6" x14ac:dyDescent="0.25">
      <c r="B37" s="7" t="s">
        <v>132</v>
      </c>
      <c r="C37" s="111">
        <v>201</v>
      </c>
      <c r="D37" s="111">
        <v>133</v>
      </c>
      <c r="E37" s="111">
        <v>334</v>
      </c>
      <c r="F37" s="112">
        <v>76</v>
      </c>
    </row>
    <row r="38" spans="1:6" s="49" customFormat="1" x14ac:dyDescent="0.25">
      <c r="A38" s="56"/>
      <c r="B38" s="7" t="s">
        <v>544</v>
      </c>
      <c r="C38" s="111">
        <v>0</v>
      </c>
      <c r="D38" s="111">
        <v>0</v>
      </c>
      <c r="E38" s="111">
        <v>0</v>
      </c>
      <c r="F38" s="112">
        <v>0</v>
      </c>
    </row>
    <row r="39" spans="1:6" x14ac:dyDescent="0.25">
      <c r="B39" s="7" t="s">
        <v>134</v>
      </c>
      <c r="C39" s="111">
        <v>44</v>
      </c>
      <c r="D39" s="111">
        <v>44</v>
      </c>
      <c r="E39" s="111">
        <v>88</v>
      </c>
      <c r="F39" s="112">
        <v>0</v>
      </c>
    </row>
    <row r="40" spans="1:6" x14ac:dyDescent="0.25">
      <c r="B40" s="7" t="s">
        <v>135</v>
      </c>
      <c r="C40" s="111">
        <v>0</v>
      </c>
      <c r="D40" s="111">
        <v>0</v>
      </c>
      <c r="E40" s="111">
        <v>0</v>
      </c>
      <c r="F40" s="112">
        <v>0</v>
      </c>
    </row>
    <row r="41" spans="1:6" x14ac:dyDescent="0.25">
      <c r="B41" s="7" t="s">
        <v>136</v>
      </c>
      <c r="C41" s="111">
        <v>437</v>
      </c>
      <c r="D41" s="111">
        <v>412</v>
      </c>
      <c r="E41" s="111">
        <v>849</v>
      </c>
      <c r="F41" s="112">
        <v>268</v>
      </c>
    </row>
    <row r="42" spans="1:6" x14ac:dyDescent="0.25">
      <c r="B42" s="7" t="s">
        <v>137</v>
      </c>
      <c r="C42" s="111">
        <v>0</v>
      </c>
      <c r="D42" s="111">
        <v>0</v>
      </c>
      <c r="E42" s="111">
        <v>0</v>
      </c>
      <c r="F42" s="112">
        <v>0</v>
      </c>
    </row>
    <row r="43" spans="1:6" x14ac:dyDescent="0.25">
      <c r="B43" s="7" t="s">
        <v>138</v>
      </c>
      <c r="C43" s="111">
        <v>0</v>
      </c>
      <c r="D43" s="111">
        <v>0</v>
      </c>
      <c r="E43" s="111">
        <v>0</v>
      </c>
      <c r="F43" s="112">
        <v>0</v>
      </c>
    </row>
    <row r="44" spans="1:6" x14ac:dyDescent="0.25">
      <c r="B44" s="7" t="s">
        <v>139</v>
      </c>
      <c r="C44" s="111">
        <v>33</v>
      </c>
      <c r="D44" s="111">
        <v>1</v>
      </c>
      <c r="E44" s="111">
        <v>34</v>
      </c>
      <c r="F44" s="112">
        <v>0</v>
      </c>
    </row>
    <row r="45" spans="1:6" x14ac:dyDescent="0.25">
      <c r="B45" s="7" t="s">
        <v>140</v>
      </c>
      <c r="C45" s="111">
        <v>116</v>
      </c>
      <c r="D45" s="111">
        <v>60</v>
      </c>
      <c r="E45" s="111">
        <v>176</v>
      </c>
      <c r="F45" s="112">
        <v>19</v>
      </c>
    </row>
    <row r="46" spans="1:6" x14ac:dyDescent="0.25">
      <c r="B46" s="7" t="s">
        <v>141</v>
      </c>
      <c r="C46" s="111">
        <v>57</v>
      </c>
      <c r="D46" s="111">
        <v>4</v>
      </c>
      <c r="E46" s="111">
        <v>61</v>
      </c>
      <c r="F46" s="112">
        <v>0</v>
      </c>
    </row>
    <row r="47" spans="1:6" x14ac:dyDescent="0.25">
      <c r="B47" s="6" t="s">
        <v>14</v>
      </c>
      <c r="C47" s="69">
        <v>118</v>
      </c>
      <c r="D47" s="69">
        <v>95</v>
      </c>
      <c r="E47" s="69">
        <v>213</v>
      </c>
      <c r="F47" s="75">
        <v>25</v>
      </c>
    </row>
    <row r="48" spans="1:6" x14ac:dyDescent="0.25">
      <c r="B48" s="7" t="s">
        <v>15</v>
      </c>
      <c r="C48" s="111">
        <v>8</v>
      </c>
      <c r="D48" s="111">
        <v>0</v>
      </c>
      <c r="E48" s="111">
        <v>8</v>
      </c>
      <c r="F48" s="112">
        <v>0</v>
      </c>
    </row>
    <row r="49" spans="2:6" x14ac:dyDescent="0.25">
      <c r="B49" s="7" t="s">
        <v>16</v>
      </c>
      <c r="C49" s="111">
        <v>110</v>
      </c>
      <c r="D49" s="111">
        <v>95</v>
      </c>
      <c r="E49" s="111">
        <v>205</v>
      </c>
      <c r="F49" s="112">
        <v>25</v>
      </c>
    </row>
    <row r="50" spans="2:6" x14ac:dyDescent="0.25">
      <c r="B50" s="6" t="s">
        <v>142</v>
      </c>
      <c r="C50" s="69">
        <v>1825</v>
      </c>
      <c r="D50" s="69">
        <v>1508</v>
      </c>
      <c r="E50" s="69">
        <v>3333</v>
      </c>
      <c r="F50" s="75">
        <v>268</v>
      </c>
    </row>
    <row r="51" spans="2:6" x14ac:dyDescent="0.25">
      <c r="B51" s="6" t="s">
        <v>17</v>
      </c>
      <c r="C51" s="69">
        <v>262</v>
      </c>
      <c r="D51" s="69">
        <v>233</v>
      </c>
      <c r="E51" s="69">
        <v>495</v>
      </c>
      <c r="F51" s="75">
        <v>44</v>
      </c>
    </row>
    <row r="52" spans="2:6" x14ac:dyDescent="0.25">
      <c r="B52" s="7" t="s">
        <v>143</v>
      </c>
      <c r="C52" s="111">
        <v>13</v>
      </c>
      <c r="D52" s="111">
        <v>4</v>
      </c>
      <c r="E52" s="111">
        <v>17</v>
      </c>
      <c r="F52" s="112">
        <v>0</v>
      </c>
    </row>
    <row r="53" spans="2:6" x14ac:dyDescent="0.25">
      <c r="B53" s="7" t="s">
        <v>144</v>
      </c>
      <c r="C53" s="111">
        <v>1</v>
      </c>
      <c r="D53" s="111">
        <v>0</v>
      </c>
      <c r="E53" s="111">
        <v>1</v>
      </c>
      <c r="F53" s="112">
        <v>0</v>
      </c>
    </row>
    <row r="54" spans="2:6" x14ac:dyDescent="0.25">
      <c r="B54" s="7" t="s">
        <v>145</v>
      </c>
      <c r="C54" s="111">
        <v>3</v>
      </c>
      <c r="D54" s="111">
        <v>0</v>
      </c>
      <c r="E54" s="111">
        <v>3</v>
      </c>
      <c r="F54" s="112">
        <v>0</v>
      </c>
    </row>
    <row r="55" spans="2:6" x14ac:dyDescent="0.25">
      <c r="B55" s="7" t="s">
        <v>146</v>
      </c>
      <c r="C55" s="111">
        <v>0</v>
      </c>
      <c r="D55" s="111">
        <v>0</v>
      </c>
      <c r="E55" s="111">
        <v>0</v>
      </c>
      <c r="F55" s="112">
        <v>0</v>
      </c>
    </row>
    <row r="56" spans="2:6" x14ac:dyDescent="0.25">
      <c r="B56" s="7" t="s">
        <v>147</v>
      </c>
      <c r="C56" s="111">
        <v>245</v>
      </c>
      <c r="D56" s="111">
        <v>229</v>
      </c>
      <c r="E56" s="111">
        <v>474</v>
      </c>
      <c r="F56" s="112">
        <v>44</v>
      </c>
    </row>
    <row r="57" spans="2:6" x14ac:dyDescent="0.25">
      <c r="B57" s="6" t="s">
        <v>18</v>
      </c>
      <c r="C57" s="69">
        <v>468</v>
      </c>
      <c r="D57" s="69">
        <v>259</v>
      </c>
      <c r="E57" s="69">
        <v>727</v>
      </c>
      <c r="F57" s="75">
        <v>73</v>
      </c>
    </row>
    <row r="58" spans="2:6" x14ac:dyDescent="0.25">
      <c r="B58" s="7" t="s">
        <v>148</v>
      </c>
      <c r="C58" s="111">
        <v>9</v>
      </c>
      <c r="D58" s="111">
        <v>2</v>
      </c>
      <c r="E58" s="111">
        <v>11</v>
      </c>
      <c r="F58" s="112">
        <v>0</v>
      </c>
    </row>
    <row r="59" spans="2:6" x14ac:dyDescent="0.25">
      <c r="B59" s="7" t="s">
        <v>149</v>
      </c>
      <c r="C59" s="111">
        <v>24</v>
      </c>
      <c r="D59" s="111">
        <v>1</v>
      </c>
      <c r="E59" s="111">
        <v>25</v>
      </c>
      <c r="F59" s="112">
        <v>0</v>
      </c>
    </row>
    <row r="60" spans="2:6" x14ac:dyDescent="0.25">
      <c r="B60" s="7" t="s">
        <v>150</v>
      </c>
      <c r="C60" s="111">
        <v>0</v>
      </c>
      <c r="D60" s="111">
        <v>0</v>
      </c>
      <c r="E60" s="111">
        <v>0</v>
      </c>
      <c r="F60" s="112">
        <v>0</v>
      </c>
    </row>
    <row r="61" spans="2:6" x14ac:dyDescent="0.25">
      <c r="B61" s="7" t="s">
        <v>151</v>
      </c>
      <c r="C61" s="111">
        <v>6</v>
      </c>
      <c r="D61" s="111">
        <v>0</v>
      </c>
      <c r="E61" s="111">
        <v>6</v>
      </c>
      <c r="F61" s="112">
        <v>0</v>
      </c>
    </row>
    <row r="62" spans="2:6" x14ac:dyDescent="0.25">
      <c r="B62" s="7" t="s">
        <v>152</v>
      </c>
      <c r="C62" s="111">
        <v>6</v>
      </c>
      <c r="D62" s="111">
        <v>0</v>
      </c>
      <c r="E62" s="111">
        <v>6</v>
      </c>
      <c r="F62" s="112">
        <v>0</v>
      </c>
    </row>
    <row r="63" spans="2:6" x14ac:dyDescent="0.25">
      <c r="B63" s="7" t="s">
        <v>153</v>
      </c>
      <c r="C63" s="111">
        <v>15</v>
      </c>
      <c r="D63" s="111">
        <v>14</v>
      </c>
      <c r="E63" s="111">
        <v>29</v>
      </c>
      <c r="F63" s="112">
        <v>3</v>
      </c>
    </row>
    <row r="64" spans="2:6" x14ac:dyDescent="0.25">
      <c r="B64" s="7" t="s">
        <v>154</v>
      </c>
      <c r="C64" s="111">
        <v>391</v>
      </c>
      <c r="D64" s="111">
        <v>235</v>
      </c>
      <c r="E64" s="111">
        <v>626</v>
      </c>
      <c r="F64" s="112">
        <v>70</v>
      </c>
    </row>
    <row r="65" spans="2:6" x14ac:dyDescent="0.25">
      <c r="B65" s="7" t="s">
        <v>155</v>
      </c>
      <c r="C65" s="111">
        <v>17</v>
      </c>
      <c r="D65" s="111">
        <v>7</v>
      </c>
      <c r="E65" s="111">
        <v>24</v>
      </c>
      <c r="F65" s="112">
        <v>0</v>
      </c>
    </row>
    <row r="66" spans="2:6" x14ac:dyDescent="0.25">
      <c r="B66" s="6" t="s">
        <v>19</v>
      </c>
      <c r="C66" s="69">
        <v>1095</v>
      </c>
      <c r="D66" s="69">
        <v>1016</v>
      </c>
      <c r="E66" s="69">
        <v>2111</v>
      </c>
      <c r="F66" s="75">
        <v>151</v>
      </c>
    </row>
    <row r="67" spans="2:6" x14ac:dyDescent="0.25">
      <c r="B67" s="7" t="s">
        <v>156</v>
      </c>
      <c r="C67" s="111">
        <v>1</v>
      </c>
      <c r="D67" s="111">
        <v>2</v>
      </c>
      <c r="E67" s="111">
        <v>3</v>
      </c>
      <c r="F67" s="112">
        <v>0</v>
      </c>
    </row>
    <row r="68" spans="2:6" x14ac:dyDescent="0.25">
      <c r="B68" s="7" t="s">
        <v>20</v>
      </c>
      <c r="C68" s="111">
        <v>20</v>
      </c>
      <c r="D68" s="111">
        <v>18</v>
      </c>
      <c r="E68" s="111">
        <v>38</v>
      </c>
      <c r="F68" s="112">
        <v>10</v>
      </c>
    </row>
    <row r="69" spans="2:6" x14ac:dyDescent="0.25">
      <c r="B69" s="7" t="s">
        <v>21</v>
      </c>
      <c r="C69" s="111">
        <v>70</v>
      </c>
      <c r="D69" s="111">
        <v>39</v>
      </c>
      <c r="E69" s="111">
        <v>109</v>
      </c>
      <c r="F69" s="112">
        <v>12</v>
      </c>
    </row>
    <row r="70" spans="2:6" x14ac:dyDescent="0.25">
      <c r="B70" s="7" t="s">
        <v>158</v>
      </c>
      <c r="C70" s="111">
        <v>0</v>
      </c>
      <c r="D70" s="111">
        <v>0</v>
      </c>
      <c r="E70" s="111">
        <v>0</v>
      </c>
      <c r="F70" s="112">
        <v>0</v>
      </c>
    </row>
    <row r="71" spans="2:6" x14ac:dyDescent="0.25">
      <c r="B71" s="7" t="s">
        <v>22</v>
      </c>
      <c r="C71" s="111">
        <v>20</v>
      </c>
      <c r="D71" s="111">
        <v>40</v>
      </c>
      <c r="E71" s="111">
        <v>60</v>
      </c>
      <c r="F71" s="112">
        <v>10</v>
      </c>
    </row>
    <row r="72" spans="2:6" x14ac:dyDescent="0.25">
      <c r="B72" s="7" t="s">
        <v>159</v>
      </c>
      <c r="C72" s="111">
        <v>31</v>
      </c>
      <c r="D72" s="111">
        <v>5</v>
      </c>
      <c r="E72" s="111">
        <v>36</v>
      </c>
      <c r="F72" s="112">
        <v>0</v>
      </c>
    </row>
    <row r="73" spans="2:6" x14ac:dyDescent="0.25">
      <c r="B73" s="7" t="s">
        <v>161</v>
      </c>
      <c r="C73" s="111">
        <v>0</v>
      </c>
      <c r="D73" s="111">
        <v>0</v>
      </c>
      <c r="E73" s="111">
        <v>0</v>
      </c>
      <c r="F73" s="112">
        <v>0</v>
      </c>
    </row>
    <row r="74" spans="2:6" x14ac:dyDescent="0.25">
      <c r="B74" s="7" t="s">
        <v>162</v>
      </c>
      <c r="C74" s="111">
        <v>28</v>
      </c>
      <c r="D74" s="111">
        <v>23</v>
      </c>
      <c r="E74" s="111">
        <v>51</v>
      </c>
      <c r="F74" s="112">
        <v>0</v>
      </c>
    </row>
    <row r="75" spans="2:6" x14ac:dyDescent="0.25">
      <c r="B75" s="7" t="s">
        <v>164</v>
      </c>
      <c r="C75" s="111">
        <v>23</v>
      </c>
      <c r="D75" s="111">
        <v>10</v>
      </c>
      <c r="E75" s="111">
        <v>33</v>
      </c>
      <c r="F75" s="112">
        <v>0</v>
      </c>
    </row>
    <row r="76" spans="2:6" x14ac:dyDescent="0.25">
      <c r="B76" s="7" t="s">
        <v>165</v>
      </c>
      <c r="C76" s="111">
        <v>20</v>
      </c>
      <c r="D76" s="111">
        <v>0</v>
      </c>
      <c r="E76" s="111">
        <v>20</v>
      </c>
      <c r="F76" s="112">
        <v>0</v>
      </c>
    </row>
    <row r="77" spans="2:6" x14ac:dyDescent="0.25">
      <c r="B77" s="7" t="s">
        <v>166</v>
      </c>
      <c r="C77" s="111">
        <v>1</v>
      </c>
      <c r="D77" s="111">
        <v>0</v>
      </c>
      <c r="E77" s="111">
        <v>1</v>
      </c>
      <c r="F77" s="112">
        <v>0</v>
      </c>
    </row>
    <row r="78" spans="2:6" x14ac:dyDescent="0.25">
      <c r="B78" s="7" t="s">
        <v>167</v>
      </c>
      <c r="C78" s="111">
        <v>838</v>
      </c>
      <c r="D78" s="111">
        <v>876</v>
      </c>
      <c r="E78" s="111">
        <v>1714</v>
      </c>
      <c r="F78" s="112">
        <v>118</v>
      </c>
    </row>
    <row r="79" spans="2:6" x14ac:dyDescent="0.25">
      <c r="B79" s="7" t="s">
        <v>168</v>
      </c>
      <c r="C79" s="111">
        <v>2</v>
      </c>
      <c r="D79" s="111">
        <v>0</v>
      </c>
      <c r="E79" s="111">
        <v>2</v>
      </c>
      <c r="F79" s="112">
        <v>0</v>
      </c>
    </row>
    <row r="80" spans="2:6" x14ac:dyDescent="0.25">
      <c r="B80" s="7" t="s">
        <v>169</v>
      </c>
      <c r="C80" s="111">
        <v>35</v>
      </c>
      <c r="D80" s="111">
        <v>3</v>
      </c>
      <c r="E80" s="111">
        <v>38</v>
      </c>
      <c r="F80" s="112">
        <v>1</v>
      </c>
    </row>
    <row r="81" spans="2:6" x14ac:dyDescent="0.25">
      <c r="B81" s="7" t="s">
        <v>160</v>
      </c>
      <c r="C81" s="111">
        <v>6</v>
      </c>
      <c r="D81" s="111">
        <v>0</v>
      </c>
      <c r="E81" s="111">
        <v>6</v>
      </c>
      <c r="F81" s="112">
        <v>0</v>
      </c>
    </row>
    <row r="82" spans="2:6" x14ac:dyDescent="0.25">
      <c r="B82" s="6" t="s">
        <v>170</v>
      </c>
      <c r="C82" s="69">
        <v>565</v>
      </c>
      <c r="D82" s="69">
        <v>774</v>
      </c>
      <c r="E82" s="69">
        <v>1339</v>
      </c>
      <c r="F82" s="75">
        <v>181</v>
      </c>
    </row>
    <row r="83" spans="2:6" x14ac:dyDescent="0.25">
      <c r="B83" s="6" t="s">
        <v>24</v>
      </c>
      <c r="C83" s="69">
        <v>223</v>
      </c>
      <c r="D83" s="69">
        <v>344</v>
      </c>
      <c r="E83" s="69">
        <v>567</v>
      </c>
      <c r="F83" s="75">
        <v>59</v>
      </c>
    </row>
    <row r="84" spans="2:6" x14ac:dyDescent="0.25">
      <c r="B84" s="7" t="s">
        <v>171</v>
      </c>
      <c r="C84" s="111">
        <v>6</v>
      </c>
      <c r="D84" s="111">
        <v>0</v>
      </c>
      <c r="E84" s="111">
        <v>6</v>
      </c>
      <c r="F84" s="112">
        <v>0</v>
      </c>
    </row>
    <row r="85" spans="2:6" x14ac:dyDescent="0.25">
      <c r="B85" s="7" t="s">
        <v>172</v>
      </c>
      <c r="C85" s="111">
        <v>11</v>
      </c>
      <c r="D85" s="111">
        <v>0</v>
      </c>
      <c r="E85" s="111">
        <v>11</v>
      </c>
      <c r="F85" s="112">
        <v>0</v>
      </c>
    </row>
    <row r="86" spans="2:6" x14ac:dyDescent="0.25">
      <c r="B86" s="7" t="s">
        <v>173</v>
      </c>
      <c r="C86" s="111">
        <v>26</v>
      </c>
      <c r="D86" s="111">
        <v>12</v>
      </c>
      <c r="E86" s="111">
        <v>38</v>
      </c>
      <c r="F86" s="112">
        <v>0</v>
      </c>
    </row>
    <row r="87" spans="2:6" x14ac:dyDescent="0.25">
      <c r="B87" s="7" t="s">
        <v>174</v>
      </c>
      <c r="C87" s="111">
        <v>0</v>
      </c>
      <c r="D87" s="111">
        <v>0</v>
      </c>
      <c r="E87" s="111">
        <v>0</v>
      </c>
      <c r="F87" s="112">
        <v>0</v>
      </c>
    </row>
    <row r="88" spans="2:6" x14ac:dyDescent="0.25">
      <c r="B88" s="7" t="s">
        <v>175</v>
      </c>
      <c r="C88" s="111">
        <v>15</v>
      </c>
      <c r="D88" s="111">
        <v>11</v>
      </c>
      <c r="E88" s="111">
        <v>26</v>
      </c>
      <c r="F88" s="112">
        <v>0</v>
      </c>
    </row>
    <row r="89" spans="2:6" x14ac:dyDescent="0.25">
      <c r="B89" s="7" t="s">
        <v>176</v>
      </c>
      <c r="C89" s="111">
        <v>0</v>
      </c>
      <c r="D89" s="111">
        <v>0</v>
      </c>
      <c r="E89" s="111">
        <v>0</v>
      </c>
      <c r="F89" s="112">
        <v>0</v>
      </c>
    </row>
    <row r="90" spans="2:6" x14ac:dyDescent="0.25">
      <c r="B90" s="7" t="s">
        <v>177</v>
      </c>
      <c r="C90" s="111">
        <v>9</v>
      </c>
      <c r="D90" s="111">
        <v>8</v>
      </c>
      <c r="E90" s="111">
        <v>17</v>
      </c>
      <c r="F90" s="112">
        <v>0</v>
      </c>
    </row>
    <row r="91" spans="2:6" x14ac:dyDescent="0.25">
      <c r="B91" s="7" t="s">
        <v>178</v>
      </c>
      <c r="C91" s="111">
        <v>156</v>
      </c>
      <c r="D91" s="111">
        <v>313</v>
      </c>
      <c r="E91" s="111">
        <v>469</v>
      </c>
      <c r="F91" s="112">
        <v>59</v>
      </c>
    </row>
    <row r="92" spans="2:6" x14ac:dyDescent="0.25">
      <c r="B92" s="6" t="s">
        <v>25</v>
      </c>
      <c r="C92" s="69">
        <v>70</v>
      </c>
      <c r="D92" s="69">
        <v>117</v>
      </c>
      <c r="E92" s="69">
        <v>187</v>
      </c>
      <c r="F92" s="75">
        <v>17</v>
      </c>
    </row>
    <row r="93" spans="2:6" x14ac:dyDescent="0.25">
      <c r="B93" s="7" t="s">
        <v>179</v>
      </c>
      <c r="C93" s="111">
        <v>0</v>
      </c>
      <c r="D93" s="111">
        <v>0</v>
      </c>
      <c r="E93" s="111">
        <v>0</v>
      </c>
      <c r="F93" s="112">
        <v>0</v>
      </c>
    </row>
    <row r="94" spans="2:6" x14ac:dyDescent="0.25">
      <c r="B94" s="7" t="s">
        <v>180</v>
      </c>
      <c r="C94" s="111">
        <v>0</v>
      </c>
      <c r="D94" s="111">
        <v>0</v>
      </c>
      <c r="E94" s="111">
        <v>0</v>
      </c>
      <c r="F94" s="112">
        <v>0</v>
      </c>
    </row>
    <row r="95" spans="2:6" x14ac:dyDescent="0.25">
      <c r="B95" s="7" t="s">
        <v>181</v>
      </c>
      <c r="C95" s="111">
        <v>68</v>
      </c>
      <c r="D95" s="111">
        <v>117</v>
      </c>
      <c r="E95" s="111">
        <v>185</v>
      </c>
      <c r="F95" s="112">
        <v>17</v>
      </c>
    </row>
    <row r="96" spans="2:6" x14ac:dyDescent="0.25">
      <c r="B96" s="7" t="s">
        <v>182</v>
      </c>
      <c r="C96" s="111">
        <v>2</v>
      </c>
      <c r="D96" s="111">
        <v>0</v>
      </c>
      <c r="E96" s="111">
        <v>2</v>
      </c>
      <c r="F96" s="112">
        <v>0</v>
      </c>
    </row>
    <row r="97" spans="2:6" x14ac:dyDescent="0.25">
      <c r="B97" s="6" t="s">
        <v>26</v>
      </c>
      <c r="C97" s="69">
        <v>150</v>
      </c>
      <c r="D97" s="69">
        <v>201</v>
      </c>
      <c r="E97" s="69">
        <v>351</v>
      </c>
      <c r="F97" s="75">
        <v>35</v>
      </c>
    </row>
    <row r="98" spans="2:6" x14ac:dyDescent="0.25">
      <c r="B98" s="7" t="s">
        <v>183</v>
      </c>
      <c r="C98" s="111">
        <v>5</v>
      </c>
      <c r="D98" s="111">
        <v>0</v>
      </c>
      <c r="E98" s="111">
        <v>5</v>
      </c>
      <c r="F98" s="112">
        <v>0</v>
      </c>
    </row>
    <row r="99" spans="2:6" x14ac:dyDescent="0.25">
      <c r="B99" s="7" t="s">
        <v>184</v>
      </c>
      <c r="C99" s="111">
        <v>135</v>
      </c>
      <c r="D99" s="111">
        <v>186</v>
      </c>
      <c r="E99" s="111">
        <v>321</v>
      </c>
      <c r="F99" s="112">
        <v>35</v>
      </c>
    </row>
    <row r="100" spans="2:6" x14ac:dyDescent="0.25">
      <c r="B100" s="7" t="s">
        <v>545</v>
      </c>
      <c r="C100" s="111">
        <v>6</v>
      </c>
      <c r="D100" s="111">
        <v>15</v>
      </c>
      <c r="E100" s="111">
        <v>21</v>
      </c>
      <c r="F100" s="112">
        <v>0</v>
      </c>
    </row>
    <row r="101" spans="2:6" x14ac:dyDescent="0.25">
      <c r="B101" s="7" t="s">
        <v>185</v>
      </c>
      <c r="C101" s="111">
        <v>0</v>
      </c>
      <c r="D101" s="111">
        <v>0</v>
      </c>
      <c r="E101" s="111">
        <v>0</v>
      </c>
      <c r="F101" s="112">
        <v>0</v>
      </c>
    </row>
    <row r="102" spans="2:6" x14ac:dyDescent="0.25">
      <c r="B102" s="7" t="s">
        <v>186</v>
      </c>
      <c r="C102" s="111">
        <v>4</v>
      </c>
      <c r="D102" s="111">
        <v>0</v>
      </c>
      <c r="E102" s="111">
        <v>4</v>
      </c>
      <c r="F102" s="112">
        <v>0</v>
      </c>
    </row>
    <row r="103" spans="2:6" x14ac:dyDescent="0.25">
      <c r="B103" s="7" t="s">
        <v>187</v>
      </c>
      <c r="C103" s="111">
        <v>0</v>
      </c>
      <c r="D103" s="111">
        <v>0</v>
      </c>
      <c r="E103" s="111">
        <v>0</v>
      </c>
      <c r="F103" s="112">
        <v>0</v>
      </c>
    </row>
    <row r="104" spans="2:6" x14ac:dyDescent="0.25">
      <c r="B104" s="6" t="s">
        <v>28</v>
      </c>
      <c r="C104" s="69">
        <v>122</v>
      </c>
      <c r="D104" s="69">
        <v>112</v>
      </c>
      <c r="E104" s="69">
        <v>234</v>
      </c>
      <c r="F104" s="75">
        <v>70</v>
      </c>
    </row>
    <row r="105" spans="2:6" x14ac:dyDescent="0.25">
      <c r="B105" s="7" t="s">
        <v>188</v>
      </c>
      <c r="C105" s="111">
        <v>28</v>
      </c>
      <c r="D105" s="111">
        <v>53</v>
      </c>
      <c r="E105" s="111">
        <v>81</v>
      </c>
      <c r="F105" s="112">
        <v>8</v>
      </c>
    </row>
    <row r="106" spans="2:6" x14ac:dyDescent="0.25">
      <c r="B106" s="7" t="s">
        <v>189</v>
      </c>
      <c r="C106" s="111">
        <v>27</v>
      </c>
      <c r="D106" s="111">
        <v>0</v>
      </c>
      <c r="E106" s="111">
        <v>27</v>
      </c>
      <c r="F106" s="112">
        <v>28</v>
      </c>
    </row>
    <row r="107" spans="2:6" x14ac:dyDescent="0.25">
      <c r="B107" s="7" t="s">
        <v>190</v>
      </c>
      <c r="C107" s="111">
        <v>3</v>
      </c>
      <c r="D107" s="111">
        <v>0</v>
      </c>
      <c r="E107" s="111">
        <v>3</v>
      </c>
      <c r="F107" s="112">
        <v>0</v>
      </c>
    </row>
    <row r="108" spans="2:6" x14ac:dyDescent="0.25">
      <c r="B108" s="7" t="s">
        <v>191</v>
      </c>
      <c r="C108" s="111">
        <v>64</v>
      </c>
      <c r="D108" s="111">
        <v>59</v>
      </c>
      <c r="E108" s="111">
        <v>123</v>
      </c>
      <c r="F108" s="112">
        <v>34</v>
      </c>
    </row>
    <row r="109" spans="2:6" x14ac:dyDescent="0.25">
      <c r="B109" s="6" t="s">
        <v>192</v>
      </c>
      <c r="C109" s="69">
        <v>976</v>
      </c>
      <c r="D109" s="69">
        <v>786</v>
      </c>
      <c r="E109" s="69">
        <v>1762</v>
      </c>
      <c r="F109" s="75">
        <v>267</v>
      </c>
    </row>
    <row r="110" spans="2:6" x14ac:dyDescent="0.25">
      <c r="B110" s="6" t="s">
        <v>29</v>
      </c>
      <c r="C110" s="69">
        <v>168</v>
      </c>
      <c r="D110" s="69">
        <v>233</v>
      </c>
      <c r="E110" s="69">
        <v>401</v>
      </c>
      <c r="F110" s="75">
        <v>55</v>
      </c>
    </row>
    <row r="111" spans="2:6" x14ac:dyDescent="0.25">
      <c r="B111" s="7" t="s">
        <v>193</v>
      </c>
      <c r="C111" s="111">
        <v>5</v>
      </c>
      <c r="D111" s="111">
        <v>0</v>
      </c>
      <c r="E111" s="111">
        <v>5</v>
      </c>
      <c r="F111" s="112">
        <v>0</v>
      </c>
    </row>
    <row r="112" spans="2:6" x14ac:dyDescent="0.25">
      <c r="B112" s="7" t="s">
        <v>194</v>
      </c>
      <c r="C112" s="111">
        <v>35</v>
      </c>
      <c r="D112" s="111">
        <v>3</v>
      </c>
      <c r="E112" s="111">
        <v>38</v>
      </c>
      <c r="F112" s="112">
        <v>0</v>
      </c>
    </row>
    <row r="113" spans="2:6" x14ac:dyDescent="0.25">
      <c r="B113" s="7" t="s">
        <v>195</v>
      </c>
      <c r="C113" s="111">
        <v>11</v>
      </c>
      <c r="D113" s="111">
        <v>0</v>
      </c>
      <c r="E113" s="111">
        <v>11</v>
      </c>
      <c r="F113" s="112">
        <v>0</v>
      </c>
    </row>
    <row r="114" spans="2:6" x14ac:dyDescent="0.25">
      <c r="B114" s="7" t="s">
        <v>196</v>
      </c>
      <c r="C114" s="111">
        <v>117</v>
      </c>
      <c r="D114" s="111">
        <v>230</v>
      </c>
      <c r="E114" s="111">
        <v>347</v>
      </c>
      <c r="F114" s="112">
        <v>55</v>
      </c>
    </row>
    <row r="115" spans="2:6" x14ac:dyDescent="0.25">
      <c r="B115" s="6" t="s">
        <v>30</v>
      </c>
      <c r="C115" s="69">
        <v>586</v>
      </c>
      <c r="D115" s="69">
        <v>446</v>
      </c>
      <c r="E115" s="69">
        <v>1032</v>
      </c>
      <c r="F115" s="75">
        <v>180</v>
      </c>
    </row>
    <row r="116" spans="2:6" x14ac:dyDescent="0.25">
      <c r="B116" s="7" t="s">
        <v>197</v>
      </c>
      <c r="C116" s="111">
        <v>13</v>
      </c>
      <c r="D116" s="111">
        <v>20</v>
      </c>
      <c r="E116" s="111">
        <v>33</v>
      </c>
      <c r="F116" s="112">
        <v>0</v>
      </c>
    </row>
    <row r="117" spans="2:6" x14ac:dyDescent="0.25">
      <c r="B117" s="7" t="s">
        <v>198</v>
      </c>
      <c r="C117" s="111">
        <v>27</v>
      </c>
      <c r="D117" s="111">
        <v>0</v>
      </c>
      <c r="E117" s="111">
        <v>27</v>
      </c>
      <c r="F117" s="112">
        <v>0</v>
      </c>
    </row>
    <row r="118" spans="2:6" x14ac:dyDescent="0.25">
      <c r="B118" s="7" t="s">
        <v>199</v>
      </c>
      <c r="C118" s="111">
        <v>514</v>
      </c>
      <c r="D118" s="111">
        <v>409</v>
      </c>
      <c r="E118" s="111">
        <v>923</v>
      </c>
      <c r="F118" s="112">
        <v>171</v>
      </c>
    </row>
    <row r="119" spans="2:6" x14ac:dyDescent="0.25">
      <c r="B119" s="7" t="s">
        <v>200</v>
      </c>
      <c r="C119" s="111">
        <v>0</v>
      </c>
      <c r="D119" s="111">
        <v>0</v>
      </c>
      <c r="E119" s="111">
        <v>0</v>
      </c>
      <c r="F119" s="112">
        <v>0</v>
      </c>
    </row>
    <row r="120" spans="2:6" x14ac:dyDescent="0.25">
      <c r="B120" s="7" t="s">
        <v>201</v>
      </c>
      <c r="C120" s="111">
        <v>8</v>
      </c>
      <c r="D120" s="111">
        <v>0</v>
      </c>
      <c r="E120" s="111">
        <v>8</v>
      </c>
      <c r="F120" s="112">
        <v>0</v>
      </c>
    </row>
    <row r="121" spans="2:6" x14ac:dyDescent="0.25">
      <c r="B121" s="7" t="s">
        <v>202</v>
      </c>
      <c r="C121" s="111">
        <v>0</v>
      </c>
      <c r="D121" s="111">
        <v>0</v>
      </c>
      <c r="E121" s="111">
        <v>0</v>
      </c>
      <c r="F121" s="112">
        <v>2</v>
      </c>
    </row>
    <row r="122" spans="2:6" x14ac:dyDescent="0.25">
      <c r="B122" s="7" t="s">
        <v>203</v>
      </c>
      <c r="C122" s="111">
        <v>24</v>
      </c>
      <c r="D122" s="111">
        <v>17</v>
      </c>
      <c r="E122" s="111">
        <v>41</v>
      </c>
      <c r="F122" s="112">
        <v>7</v>
      </c>
    </row>
    <row r="123" spans="2:6" x14ac:dyDescent="0.25">
      <c r="B123" s="7" t="s">
        <v>31</v>
      </c>
      <c r="C123" s="69">
        <v>88</v>
      </c>
      <c r="D123" s="69">
        <v>18</v>
      </c>
      <c r="E123" s="69">
        <v>106</v>
      </c>
      <c r="F123" s="75">
        <v>5</v>
      </c>
    </row>
    <row r="124" spans="2:6" x14ac:dyDescent="0.25">
      <c r="B124" s="7" t="s">
        <v>204</v>
      </c>
      <c r="C124" s="111">
        <v>54</v>
      </c>
      <c r="D124" s="111">
        <v>0</v>
      </c>
      <c r="E124" s="111">
        <v>54</v>
      </c>
      <c r="F124" s="112">
        <v>5</v>
      </c>
    </row>
    <row r="125" spans="2:6" x14ac:dyDescent="0.25">
      <c r="B125" s="7" t="s">
        <v>205</v>
      </c>
      <c r="C125" s="111">
        <v>18</v>
      </c>
      <c r="D125" s="111">
        <v>18</v>
      </c>
      <c r="E125" s="111">
        <v>36</v>
      </c>
      <c r="F125" s="112">
        <v>0</v>
      </c>
    </row>
    <row r="126" spans="2:6" x14ac:dyDescent="0.25">
      <c r="B126" s="7" t="s">
        <v>206</v>
      </c>
      <c r="C126" s="111">
        <v>16</v>
      </c>
      <c r="D126" s="111">
        <v>0</v>
      </c>
      <c r="E126" s="111">
        <v>16</v>
      </c>
      <c r="F126" s="112">
        <v>0</v>
      </c>
    </row>
    <row r="127" spans="2:6" x14ac:dyDescent="0.25">
      <c r="B127" s="6" t="s">
        <v>32</v>
      </c>
      <c r="C127" s="69">
        <v>134</v>
      </c>
      <c r="D127" s="69">
        <v>89</v>
      </c>
      <c r="E127" s="69">
        <v>223</v>
      </c>
      <c r="F127" s="75">
        <v>27</v>
      </c>
    </row>
    <row r="128" spans="2:6" x14ac:dyDescent="0.25">
      <c r="B128" s="7" t="s">
        <v>33</v>
      </c>
      <c r="C128" s="111">
        <v>134</v>
      </c>
      <c r="D128" s="111">
        <v>89</v>
      </c>
      <c r="E128" s="111">
        <v>223</v>
      </c>
      <c r="F128" s="112">
        <v>27</v>
      </c>
    </row>
    <row r="129" spans="2:6" x14ac:dyDescent="0.25">
      <c r="B129" s="6" t="s">
        <v>207</v>
      </c>
      <c r="C129" s="69">
        <v>2027</v>
      </c>
      <c r="D129" s="69">
        <v>1291</v>
      </c>
      <c r="E129" s="69">
        <v>3318</v>
      </c>
      <c r="F129" s="75">
        <v>335</v>
      </c>
    </row>
    <row r="130" spans="2:6" x14ac:dyDescent="0.25">
      <c r="B130" s="6" t="s">
        <v>34</v>
      </c>
      <c r="C130" s="69">
        <v>156</v>
      </c>
      <c r="D130" s="69">
        <v>116</v>
      </c>
      <c r="E130" s="69">
        <v>272</v>
      </c>
      <c r="F130" s="75">
        <v>30</v>
      </c>
    </row>
    <row r="131" spans="2:6" x14ac:dyDescent="0.25">
      <c r="B131" s="7" t="s">
        <v>35</v>
      </c>
      <c r="C131" s="111">
        <v>107</v>
      </c>
      <c r="D131" s="111">
        <v>106</v>
      </c>
      <c r="E131" s="111">
        <v>213</v>
      </c>
      <c r="F131" s="112">
        <v>30</v>
      </c>
    </row>
    <row r="132" spans="2:6" x14ac:dyDescent="0.25">
      <c r="B132" s="7" t="s">
        <v>36</v>
      </c>
      <c r="C132" s="111">
        <v>49</v>
      </c>
      <c r="D132" s="111">
        <v>10</v>
      </c>
      <c r="E132" s="111">
        <v>59</v>
      </c>
      <c r="F132" s="112">
        <v>0</v>
      </c>
    </row>
    <row r="133" spans="2:6" x14ac:dyDescent="0.25">
      <c r="B133" s="6" t="s">
        <v>37</v>
      </c>
      <c r="C133" s="69">
        <v>157</v>
      </c>
      <c r="D133" s="69">
        <v>134</v>
      </c>
      <c r="E133" s="69">
        <v>291</v>
      </c>
      <c r="F133" s="75">
        <v>34</v>
      </c>
    </row>
    <row r="134" spans="2:6" x14ac:dyDescent="0.25">
      <c r="B134" s="7" t="s">
        <v>208</v>
      </c>
      <c r="C134" s="111">
        <v>31</v>
      </c>
      <c r="D134" s="111">
        <v>0</v>
      </c>
      <c r="E134" s="111">
        <v>31</v>
      </c>
      <c r="F134" s="112">
        <v>0</v>
      </c>
    </row>
    <row r="135" spans="2:6" x14ac:dyDescent="0.25">
      <c r="B135" s="7" t="s">
        <v>209</v>
      </c>
      <c r="C135" s="111">
        <v>103</v>
      </c>
      <c r="D135" s="111">
        <v>125</v>
      </c>
      <c r="E135" s="111">
        <v>228</v>
      </c>
      <c r="F135" s="112">
        <v>31</v>
      </c>
    </row>
    <row r="136" spans="2:6" x14ac:dyDescent="0.25">
      <c r="B136" s="7" t="s">
        <v>210</v>
      </c>
      <c r="C136" s="111">
        <v>23</v>
      </c>
      <c r="D136" s="111">
        <v>9</v>
      </c>
      <c r="E136" s="111">
        <v>32</v>
      </c>
      <c r="F136" s="112">
        <v>3</v>
      </c>
    </row>
    <row r="137" spans="2:6" x14ac:dyDescent="0.25">
      <c r="B137" s="6" t="s">
        <v>38</v>
      </c>
      <c r="C137" s="69">
        <v>708</v>
      </c>
      <c r="D137" s="69">
        <v>411</v>
      </c>
      <c r="E137" s="69">
        <v>1119</v>
      </c>
      <c r="F137" s="75">
        <v>96</v>
      </c>
    </row>
    <row r="138" spans="2:6" x14ac:dyDescent="0.25">
      <c r="B138" s="7" t="s">
        <v>39</v>
      </c>
      <c r="C138" s="111">
        <v>18</v>
      </c>
      <c r="D138" s="111">
        <v>21</v>
      </c>
      <c r="E138" s="111">
        <v>39</v>
      </c>
      <c r="F138" s="112">
        <v>6</v>
      </c>
    </row>
    <row r="139" spans="2:6" x14ac:dyDescent="0.25">
      <c r="B139" s="7" t="s">
        <v>41</v>
      </c>
      <c r="C139" s="111">
        <v>6</v>
      </c>
      <c r="D139" s="111">
        <v>0</v>
      </c>
      <c r="E139" s="111">
        <v>6</v>
      </c>
      <c r="F139" s="112">
        <v>0</v>
      </c>
    </row>
    <row r="140" spans="2:6" x14ac:dyDescent="0.25">
      <c r="B140" s="7" t="s">
        <v>42</v>
      </c>
      <c r="C140" s="111">
        <v>684</v>
      </c>
      <c r="D140" s="111">
        <v>390</v>
      </c>
      <c r="E140" s="111">
        <v>1074</v>
      </c>
      <c r="F140" s="112">
        <v>90</v>
      </c>
    </row>
    <row r="141" spans="2:6" x14ac:dyDescent="0.25">
      <c r="B141" s="6" t="s">
        <v>43</v>
      </c>
      <c r="C141" s="69">
        <v>537</v>
      </c>
      <c r="D141" s="69">
        <v>296</v>
      </c>
      <c r="E141" s="69">
        <v>833</v>
      </c>
      <c r="F141" s="75">
        <v>128</v>
      </c>
    </row>
    <row r="142" spans="2:6" x14ac:dyDescent="0.25">
      <c r="B142" s="7" t="s">
        <v>45</v>
      </c>
      <c r="C142" s="111">
        <v>507</v>
      </c>
      <c r="D142" s="111">
        <v>285</v>
      </c>
      <c r="E142" s="111">
        <v>792</v>
      </c>
      <c r="F142" s="112">
        <v>128</v>
      </c>
    </row>
    <row r="143" spans="2:6" x14ac:dyDescent="0.25">
      <c r="B143" s="7" t="s">
        <v>46</v>
      </c>
      <c r="C143" s="111">
        <v>30</v>
      </c>
      <c r="D143" s="111">
        <v>11</v>
      </c>
      <c r="E143" s="111">
        <v>41</v>
      </c>
      <c r="F143" s="112">
        <v>0</v>
      </c>
    </row>
    <row r="144" spans="2:6" x14ac:dyDescent="0.25">
      <c r="B144" s="6" t="s">
        <v>47</v>
      </c>
      <c r="C144" s="69">
        <v>469</v>
      </c>
      <c r="D144" s="69">
        <v>334</v>
      </c>
      <c r="E144" s="69">
        <v>803</v>
      </c>
      <c r="F144" s="75">
        <v>47</v>
      </c>
    </row>
    <row r="145" spans="2:6" x14ac:dyDescent="0.25">
      <c r="B145" s="7" t="s">
        <v>211</v>
      </c>
      <c r="C145" s="111">
        <v>43</v>
      </c>
      <c r="D145" s="111">
        <v>21</v>
      </c>
      <c r="E145" s="111">
        <v>64</v>
      </c>
      <c r="F145" s="112">
        <v>12</v>
      </c>
    </row>
    <row r="146" spans="2:6" x14ac:dyDescent="0.25">
      <c r="B146" s="7" t="s">
        <v>212</v>
      </c>
      <c r="C146" s="111">
        <v>18</v>
      </c>
      <c r="D146" s="111">
        <v>5</v>
      </c>
      <c r="E146" s="111">
        <v>23</v>
      </c>
      <c r="F146" s="112">
        <v>2</v>
      </c>
    </row>
    <row r="147" spans="2:6" x14ac:dyDescent="0.25">
      <c r="B147" s="7" t="s">
        <v>213</v>
      </c>
      <c r="C147" s="111">
        <v>399</v>
      </c>
      <c r="D147" s="111">
        <v>308</v>
      </c>
      <c r="E147" s="111">
        <v>707</v>
      </c>
      <c r="F147" s="112">
        <v>33</v>
      </c>
    </row>
    <row r="148" spans="2:6" x14ac:dyDescent="0.25">
      <c r="B148" s="7" t="s">
        <v>214</v>
      </c>
      <c r="C148" s="111">
        <v>1</v>
      </c>
      <c r="D148" s="111">
        <v>0</v>
      </c>
      <c r="E148" s="111">
        <v>1</v>
      </c>
      <c r="F148" s="112">
        <v>0</v>
      </c>
    </row>
    <row r="149" spans="2:6" x14ac:dyDescent="0.25">
      <c r="B149" s="7" t="s">
        <v>215</v>
      </c>
      <c r="C149" s="111">
        <v>4</v>
      </c>
      <c r="D149" s="111">
        <v>0</v>
      </c>
      <c r="E149" s="111">
        <v>4</v>
      </c>
      <c r="F149" s="112">
        <v>0</v>
      </c>
    </row>
    <row r="150" spans="2:6" x14ac:dyDescent="0.25">
      <c r="B150" s="7" t="s">
        <v>536</v>
      </c>
      <c r="C150" s="111">
        <v>4</v>
      </c>
      <c r="D150" s="111">
        <v>0</v>
      </c>
      <c r="E150" s="111">
        <v>4</v>
      </c>
      <c r="F150" s="112">
        <v>0</v>
      </c>
    </row>
    <row r="151" spans="2:6" x14ac:dyDescent="0.25">
      <c r="B151" s="6" t="s">
        <v>217</v>
      </c>
      <c r="C151" s="69">
        <v>1376</v>
      </c>
      <c r="D151" s="69">
        <v>790</v>
      </c>
      <c r="E151" s="69">
        <v>2166</v>
      </c>
      <c r="F151" s="75">
        <v>168</v>
      </c>
    </row>
    <row r="152" spans="2:6" x14ac:dyDescent="0.25">
      <c r="B152" s="6" t="s">
        <v>48</v>
      </c>
      <c r="C152" s="69">
        <v>453</v>
      </c>
      <c r="D152" s="69">
        <v>346</v>
      </c>
      <c r="E152" s="69">
        <v>799</v>
      </c>
      <c r="F152" s="75">
        <v>89</v>
      </c>
    </row>
    <row r="153" spans="2:6" x14ac:dyDescent="0.25">
      <c r="B153" s="7" t="s">
        <v>218</v>
      </c>
      <c r="C153" s="111">
        <v>6</v>
      </c>
      <c r="D153" s="111">
        <v>0</v>
      </c>
      <c r="E153" s="111">
        <v>6</v>
      </c>
      <c r="F153" s="112">
        <v>0</v>
      </c>
    </row>
    <row r="154" spans="2:6" x14ac:dyDescent="0.25">
      <c r="B154" s="7" t="s">
        <v>219</v>
      </c>
      <c r="C154" s="111">
        <v>20</v>
      </c>
      <c r="D154" s="111">
        <v>0</v>
      </c>
      <c r="E154" s="111">
        <v>20</v>
      </c>
      <c r="F154" s="112">
        <v>0</v>
      </c>
    </row>
    <row r="155" spans="2:6" x14ac:dyDescent="0.25">
      <c r="B155" s="7" t="s">
        <v>220</v>
      </c>
      <c r="C155" s="111">
        <v>4</v>
      </c>
      <c r="D155" s="111">
        <v>0</v>
      </c>
      <c r="E155" s="111">
        <v>4</v>
      </c>
      <c r="F155" s="112">
        <v>0</v>
      </c>
    </row>
    <row r="156" spans="2:6" x14ac:dyDescent="0.25">
      <c r="B156" s="7" t="s">
        <v>221</v>
      </c>
      <c r="C156" s="111">
        <v>423</v>
      </c>
      <c r="D156" s="111">
        <v>346</v>
      </c>
      <c r="E156" s="111">
        <v>769</v>
      </c>
      <c r="F156" s="112">
        <v>89</v>
      </c>
    </row>
    <row r="157" spans="2:6" x14ac:dyDescent="0.25">
      <c r="B157" s="6" t="s">
        <v>49</v>
      </c>
      <c r="C157" s="69">
        <v>236</v>
      </c>
      <c r="D157" s="69">
        <v>54</v>
      </c>
      <c r="E157" s="69">
        <v>290</v>
      </c>
      <c r="F157" s="75">
        <v>2</v>
      </c>
    </row>
    <row r="158" spans="2:6" x14ac:dyDescent="0.25">
      <c r="B158" s="7" t="s">
        <v>222</v>
      </c>
      <c r="C158" s="111">
        <v>30</v>
      </c>
      <c r="D158" s="111">
        <v>0</v>
      </c>
      <c r="E158" s="111">
        <v>30</v>
      </c>
      <c r="F158" s="112">
        <v>1</v>
      </c>
    </row>
    <row r="159" spans="2:6" x14ac:dyDescent="0.25">
      <c r="B159" s="7" t="s">
        <v>223</v>
      </c>
      <c r="C159" s="111">
        <v>31</v>
      </c>
      <c r="D159" s="111">
        <v>0</v>
      </c>
      <c r="E159" s="111">
        <v>31</v>
      </c>
      <c r="F159" s="112">
        <v>0</v>
      </c>
    </row>
    <row r="160" spans="2:6" x14ac:dyDescent="0.25">
      <c r="B160" s="7" t="s">
        <v>224</v>
      </c>
      <c r="C160" s="111">
        <v>175</v>
      </c>
      <c r="D160" s="111">
        <v>54</v>
      </c>
      <c r="E160" s="111">
        <v>229</v>
      </c>
      <c r="F160" s="112">
        <v>1</v>
      </c>
    </row>
    <row r="161" spans="2:6" x14ac:dyDescent="0.25">
      <c r="B161" s="6" t="s">
        <v>50</v>
      </c>
      <c r="C161" s="69">
        <v>687</v>
      </c>
      <c r="D161" s="69">
        <v>390</v>
      </c>
      <c r="E161" s="69">
        <v>1077</v>
      </c>
      <c r="F161" s="75">
        <v>77</v>
      </c>
    </row>
    <row r="162" spans="2:6" x14ac:dyDescent="0.25">
      <c r="B162" s="7" t="s">
        <v>225</v>
      </c>
      <c r="C162" s="111">
        <v>0</v>
      </c>
      <c r="D162" s="111">
        <v>0</v>
      </c>
      <c r="E162" s="111">
        <v>0</v>
      </c>
      <c r="F162" s="112">
        <v>0</v>
      </c>
    </row>
    <row r="163" spans="2:6" x14ac:dyDescent="0.25">
      <c r="B163" s="7" t="s">
        <v>226</v>
      </c>
      <c r="C163" s="111">
        <v>462</v>
      </c>
      <c r="D163" s="111">
        <v>300</v>
      </c>
      <c r="E163" s="111">
        <v>762</v>
      </c>
      <c r="F163" s="112">
        <v>47</v>
      </c>
    </row>
    <row r="164" spans="2:6" x14ac:dyDescent="0.25">
      <c r="B164" s="7" t="s">
        <v>227</v>
      </c>
      <c r="C164" s="111">
        <v>157</v>
      </c>
      <c r="D164" s="111">
        <v>74</v>
      </c>
      <c r="E164" s="111">
        <v>231</v>
      </c>
      <c r="F164" s="112">
        <v>29</v>
      </c>
    </row>
    <row r="165" spans="2:6" x14ac:dyDescent="0.25">
      <c r="B165" s="7" t="s">
        <v>228</v>
      </c>
      <c r="C165" s="111">
        <v>50</v>
      </c>
      <c r="D165" s="111">
        <v>16</v>
      </c>
      <c r="E165" s="111">
        <v>66</v>
      </c>
      <c r="F165" s="112">
        <v>0</v>
      </c>
    </row>
    <row r="166" spans="2:6" x14ac:dyDescent="0.25">
      <c r="B166" s="7" t="s">
        <v>229</v>
      </c>
      <c r="C166" s="111">
        <v>2</v>
      </c>
      <c r="D166" s="111">
        <v>0</v>
      </c>
      <c r="E166" s="111">
        <v>2</v>
      </c>
      <c r="F166" s="112">
        <v>1</v>
      </c>
    </row>
    <row r="167" spans="2:6" x14ac:dyDescent="0.25">
      <c r="B167" s="7" t="s">
        <v>230</v>
      </c>
      <c r="C167" s="111">
        <v>16</v>
      </c>
      <c r="D167" s="111">
        <v>0</v>
      </c>
      <c r="E167" s="111">
        <v>16</v>
      </c>
      <c r="F167" s="112">
        <v>0</v>
      </c>
    </row>
    <row r="168" spans="2:6" x14ac:dyDescent="0.25">
      <c r="B168" s="6" t="s">
        <v>231</v>
      </c>
      <c r="C168" s="69">
        <v>774</v>
      </c>
      <c r="D168" s="69">
        <v>629</v>
      </c>
      <c r="E168" s="69">
        <v>1403</v>
      </c>
      <c r="F168" s="75">
        <v>183</v>
      </c>
    </row>
    <row r="169" spans="2:6" x14ac:dyDescent="0.25">
      <c r="B169" s="7" t="s">
        <v>51</v>
      </c>
      <c r="C169" s="69">
        <v>146</v>
      </c>
      <c r="D169" s="69">
        <v>76</v>
      </c>
      <c r="E169" s="69">
        <v>222</v>
      </c>
      <c r="F169" s="75">
        <v>28</v>
      </c>
    </row>
    <row r="170" spans="2:6" x14ac:dyDescent="0.25">
      <c r="B170" s="7" t="s">
        <v>232</v>
      </c>
      <c r="C170" s="111">
        <v>81</v>
      </c>
      <c r="D170" s="111">
        <v>76</v>
      </c>
      <c r="E170" s="111">
        <v>157</v>
      </c>
      <c r="F170" s="112">
        <v>26</v>
      </c>
    </row>
    <row r="171" spans="2:6" x14ac:dyDescent="0.25">
      <c r="B171" s="7" t="s">
        <v>233</v>
      </c>
      <c r="C171" s="111">
        <v>1</v>
      </c>
      <c r="D171" s="111">
        <v>0</v>
      </c>
      <c r="E171" s="111">
        <v>1</v>
      </c>
      <c r="F171" s="112">
        <v>0</v>
      </c>
    </row>
    <row r="172" spans="2:6" x14ac:dyDescent="0.25">
      <c r="B172" s="7" t="s">
        <v>234</v>
      </c>
      <c r="C172" s="111">
        <v>28</v>
      </c>
      <c r="D172" s="111">
        <v>0</v>
      </c>
      <c r="E172" s="111">
        <v>28</v>
      </c>
      <c r="F172" s="112">
        <v>0</v>
      </c>
    </row>
    <row r="173" spans="2:6" x14ac:dyDescent="0.25">
      <c r="B173" s="7" t="s">
        <v>235</v>
      </c>
      <c r="C173" s="111">
        <v>36</v>
      </c>
      <c r="D173" s="111">
        <v>0</v>
      </c>
      <c r="E173" s="111">
        <v>36</v>
      </c>
      <c r="F173" s="112">
        <v>2</v>
      </c>
    </row>
    <row r="174" spans="2:6" x14ac:dyDescent="0.25">
      <c r="B174" s="6" t="s">
        <v>52</v>
      </c>
      <c r="C174" s="69">
        <v>232</v>
      </c>
      <c r="D174" s="69">
        <v>138</v>
      </c>
      <c r="E174" s="69">
        <v>370</v>
      </c>
      <c r="F174" s="75">
        <v>63</v>
      </c>
    </row>
    <row r="175" spans="2:6" x14ac:dyDescent="0.25">
      <c r="B175" s="7" t="s">
        <v>236</v>
      </c>
      <c r="C175" s="111">
        <v>61</v>
      </c>
      <c r="D175" s="111">
        <v>9</v>
      </c>
      <c r="E175" s="111">
        <v>70</v>
      </c>
      <c r="F175" s="112">
        <v>4</v>
      </c>
    </row>
    <row r="176" spans="2:6" x14ac:dyDescent="0.25">
      <c r="B176" s="7" t="s">
        <v>237</v>
      </c>
      <c r="C176" s="111">
        <v>30</v>
      </c>
      <c r="D176" s="111">
        <v>9</v>
      </c>
      <c r="E176" s="111">
        <v>39</v>
      </c>
      <c r="F176" s="112">
        <v>4</v>
      </c>
    </row>
    <row r="177" spans="2:6" x14ac:dyDescent="0.25">
      <c r="B177" s="7" t="s">
        <v>238</v>
      </c>
      <c r="C177" s="111">
        <v>24</v>
      </c>
      <c r="D177" s="111">
        <v>14</v>
      </c>
      <c r="E177" s="111">
        <v>38</v>
      </c>
      <c r="F177" s="112">
        <v>5</v>
      </c>
    </row>
    <row r="178" spans="2:6" x14ac:dyDescent="0.25">
      <c r="B178" s="7" t="s">
        <v>239</v>
      </c>
      <c r="C178" s="111">
        <v>102</v>
      </c>
      <c r="D178" s="111">
        <v>106</v>
      </c>
      <c r="E178" s="111">
        <v>208</v>
      </c>
      <c r="F178" s="112">
        <v>50</v>
      </c>
    </row>
    <row r="179" spans="2:6" x14ac:dyDescent="0.25">
      <c r="B179" s="7" t="s">
        <v>240</v>
      </c>
      <c r="C179" s="111">
        <v>6</v>
      </c>
      <c r="D179" s="111">
        <v>0</v>
      </c>
      <c r="E179" s="111">
        <v>6</v>
      </c>
      <c r="F179" s="112">
        <v>0</v>
      </c>
    </row>
    <row r="180" spans="2:6" x14ac:dyDescent="0.25">
      <c r="B180" s="7" t="s">
        <v>241</v>
      </c>
      <c r="C180" s="111">
        <v>9</v>
      </c>
      <c r="D180" s="111">
        <v>0</v>
      </c>
      <c r="E180" s="111">
        <v>9</v>
      </c>
      <c r="F180" s="112">
        <v>0</v>
      </c>
    </row>
    <row r="181" spans="2:6" x14ac:dyDescent="0.25">
      <c r="B181" s="6" t="s">
        <v>53</v>
      </c>
      <c r="C181" s="69">
        <v>96</v>
      </c>
      <c r="D181" s="69">
        <v>90</v>
      </c>
      <c r="E181" s="69">
        <v>186</v>
      </c>
      <c r="F181" s="75">
        <v>4</v>
      </c>
    </row>
    <row r="182" spans="2:6" x14ac:dyDescent="0.25">
      <c r="B182" s="7" t="s">
        <v>242</v>
      </c>
      <c r="C182" s="111">
        <v>79</v>
      </c>
      <c r="D182" s="111">
        <v>80</v>
      </c>
      <c r="E182" s="111">
        <v>159</v>
      </c>
      <c r="F182" s="112">
        <v>3</v>
      </c>
    </row>
    <row r="183" spans="2:6" x14ac:dyDescent="0.25">
      <c r="B183" s="7" t="s">
        <v>243</v>
      </c>
      <c r="C183" s="111">
        <v>17</v>
      </c>
      <c r="D183" s="111">
        <v>10</v>
      </c>
      <c r="E183" s="111">
        <v>27</v>
      </c>
      <c r="F183" s="112">
        <v>1</v>
      </c>
    </row>
    <row r="184" spans="2:6" x14ac:dyDescent="0.25">
      <c r="B184" s="7" t="s">
        <v>244</v>
      </c>
      <c r="C184" s="111">
        <v>0</v>
      </c>
      <c r="D184" s="111">
        <v>0</v>
      </c>
      <c r="E184" s="111">
        <v>0</v>
      </c>
      <c r="F184" s="112">
        <v>0</v>
      </c>
    </row>
    <row r="185" spans="2:6" x14ac:dyDescent="0.25">
      <c r="B185" s="6" t="s">
        <v>54</v>
      </c>
      <c r="C185" s="69">
        <v>300</v>
      </c>
      <c r="D185" s="69">
        <v>325</v>
      </c>
      <c r="E185" s="69">
        <v>625</v>
      </c>
      <c r="F185" s="75">
        <v>88</v>
      </c>
    </row>
    <row r="186" spans="2:6" x14ac:dyDescent="0.25">
      <c r="B186" s="7" t="s">
        <v>245</v>
      </c>
      <c r="C186" s="111">
        <v>4</v>
      </c>
      <c r="D186" s="111">
        <v>0</v>
      </c>
      <c r="E186" s="111">
        <v>4</v>
      </c>
      <c r="F186" s="112">
        <v>0</v>
      </c>
    </row>
    <row r="187" spans="2:6" x14ac:dyDescent="0.25">
      <c r="B187" s="7" t="s">
        <v>247</v>
      </c>
      <c r="C187" s="111">
        <v>21</v>
      </c>
      <c r="D187" s="111">
        <v>0</v>
      </c>
      <c r="E187" s="111">
        <v>21</v>
      </c>
      <c r="F187" s="112">
        <v>1</v>
      </c>
    </row>
    <row r="188" spans="2:6" x14ac:dyDescent="0.25">
      <c r="B188" s="7" t="s">
        <v>248</v>
      </c>
      <c r="C188" s="111">
        <v>275</v>
      </c>
      <c r="D188" s="111">
        <v>325</v>
      </c>
      <c r="E188" s="111">
        <v>600</v>
      </c>
      <c r="F188" s="112">
        <v>87</v>
      </c>
    </row>
    <row r="189" spans="2:6" x14ac:dyDescent="0.25">
      <c r="B189" s="6" t="s">
        <v>249</v>
      </c>
      <c r="C189" s="69">
        <v>680</v>
      </c>
      <c r="D189" s="69">
        <v>965</v>
      </c>
      <c r="E189" s="69">
        <v>1645</v>
      </c>
      <c r="F189" s="75">
        <v>134</v>
      </c>
    </row>
    <row r="190" spans="2:6" x14ac:dyDescent="0.25">
      <c r="B190" s="6" t="s">
        <v>55</v>
      </c>
      <c r="C190" s="69">
        <v>349</v>
      </c>
      <c r="D190" s="69">
        <v>466</v>
      </c>
      <c r="E190" s="69">
        <v>815</v>
      </c>
      <c r="F190" s="75">
        <v>51</v>
      </c>
    </row>
    <row r="191" spans="2:6" x14ac:dyDescent="0.25">
      <c r="B191" s="7" t="s">
        <v>56</v>
      </c>
      <c r="C191" s="111">
        <v>0</v>
      </c>
      <c r="D191" s="111">
        <v>0</v>
      </c>
      <c r="E191" s="111">
        <v>0</v>
      </c>
      <c r="F191" s="112">
        <v>0</v>
      </c>
    </row>
    <row r="192" spans="2:6" x14ac:dyDescent="0.25">
      <c r="B192" s="7" t="s">
        <v>250</v>
      </c>
      <c r="C192" s="111">
        <v>11</v>
      </c>
      <c r="D192" s="111">
        <v>25</v>
      </c>
      <c r="E192" s="111">
        <v>36</v>
      </c>
      <c r="F192" s="112">
        <v>0</v>
      </c>
    </row>
    <row r="193" spans="2:6" x14ac:dyDescent="0.25">
      <c r="B193" s="7" t="s">
        <v>251</v>
      </c>
      <c r="C193" s="111">
        <v>213</v>
      </c>
      <c r="D193" s="111">
        <v>275</v>
      </c>
      <c r="E193" s="111">
        <v>488</v>
      </c>
      <c r="F193" s="112">
        <v>19</v>
      </c>
    </row>
    <row r="194" spans="2:6" x14ac:dyDescent="0.25">
      <c r="B194" s="7" t="s">
        <v>252</v>
      </c>
      <c r="C194" s="111">
        <v>79</v>
      </c>
      <c r="D194" s="111">
        <v>92</v>
      </c>
      <c r="E194" s="111">
        <v>171</v>
      </c>
      <c r="F194" s="112">
        <v>11</v>
      </c>
    </row>
    <row r="195" spans="2:6" x14ac:dyDescent="0.25">
      <c r="B195" s="7" t="s">
        <v>253</v>
      </c>
      <c r="C195" s="111">
        <v>0</v>
      </c>
      <c r="D195" s="111">
        <v>0</v>
      </c>
      <c r="E195" s="111">
        <v>0</v>
      </c>
      <c r="F195" s="112">
        <v>0</v>
      </c>
    </row>
    <row r="196" spans="2:6" x14ac:dyDescent="0.25">
      <c r="B196" s="7" t="s">
        <v>254</v>
      </c>
      <c r="C196" s="111">
        <v>0</v>
      </c>
      <c r="D196" s="111">
        <v>0</v>
      </c>
      <c r="E196" s="111">
        <v>0</v>
      </c>
      <c r="F196" s="112">
        <v>0</v>
      </c>
    </row>
    <row r="197" spans="2:6" x14ac:dyDescent="0.25">
      <c r="B197" s="7" t="s">
        <v>255</v>
      </c>
      <c r="C197" s="111">
        <v>46</v>
      </c>
      <c r="D197" s="111">
        <v>74</v>
      </c>
      <c r="E197" s="111">
        <v>120</v>
      </c>
      <c r="F197" s="112">
        <v>21</v>
      </c>
    </row>
    <row r="198" spans="2:6" x14ac:dyDescent="0.25">
      <c r="B198" s="6" t="s">
        <v>57</v>
      </c>
      <c r="C198" s="69">
        <v>187</v>
      </c>
      <c r="D198" s="69">
        <v>258</v>
      </c>
      <c r="E198" s="69">
        <v>445</v>
      </c>
      <c r="F198" s="75">
        <v>65</v>
      </c>
    </row>
    <row r="199" spans="2:6" x14ac:dyDescent="0.25">
      <c r="B199" s="7" t="s">
        <v>257</v>
      </c>
      <c r="C199" s="111">
        <v>0</v>
      </c>
      <c r="D199" s="111">
        <v>0</v>
      </c>
      <c r="E199" s="111">
        <v>0</v>
      </c>
      <c r="F199" s="112">
        <v>0</v>
      </c>
    </row>
    <row r="200" spans="2:6" x14ac:dyDescent="0.25">
      <c r="B200" s="7" t="s">
        <v>258</v>
      </c>
      <c r="C200" s="111">
        <v>168</v>
      </c>
      <c r="D200" s="111">
        <v>244</v>
      </c>
      <c r="E200" s="111">
        <v>412</v>
      </c>
      <c r="F200" s="112">
        <v>64</v>
      </c>
    </row>
    <row r="201" spans="2:6" x14ac:dyDescent="0.25">
      <c r="B201" s="7" t="s">
        <v>259</v>
      </c>
      <c r="C201" s="111">
        <v>19</v>
      </c>
      <c r="D201" s="111">
        <v>14</v>
      </c>
      <c r="E201" s="111">
        <v>33</v>
      </c>
      <c r="F201" s="112">
        <v>1</v>
      </c>
    </row>
    <row r="202" spans="2:6" x14ac:dyDescent="0.25">
      <c r="B202" s="7" t="s">
        <v>260</v>
      </c>
      <c r="C202" s="111">
        <v>0</v>
      </c>
      <c r="D202" s="111">
        <v>0</v>
      </c>
      <c r="E202" s="111">
        <v>0</v>
      </c>
      <c r="F202" s="112">
        <v>0</v>
      </c>
    </row>
    <row r="203" spans="2:6" x14ac:dyDescent="0.25">
      <c r="B203" s="6" t="s">
        <v>58</v>
      </c>
      <c r="C203" s="69">
        <v>144</v>
      </c>
      <c r="D203" s="69">
        <v>241</v>
      </c>
      <c r="E203" s="69">
        <v>385</v>
      </c>
      <c r="F203" s="75">
        <v>18</v>
      </c>
    </row>
    <row r="204" spans="2:6" x14ac:dyDescent="0.25">
      <c r="B204" s="7" t="s">
        <v>261</v>
      </c>
      <c r="C204" s="111">
        <v>0</v>
      </c>
      <c r="D204" s="111">
        <v>0</v>
      </c>
      <c r="E204" s="111">
        <v>0</v>
      </c>
      <c r="F204" s="112">
        <v>0</v>
      </c>
    </row>
    <row r="205" spans="2:6" x14ac:dyDescent="0.25">
      <c r="B205" s="7" t="s">
        <v>262</v>
      </c>
      <c r="C205" s="111">
        <v>0</v>
      </c>
      <c r="D205" s="111">
        <v>0</v>
      </c>
      <c r="E205" s="111">
        <v>0</v>
      </c>
      <c r="F205" s="112">
        <v>0</v>
      </c>
    </row>
    <row r="206" spans="2:6" x14ac:dyDescent="0.25">
      <c r="B206" s="7" t="s">
        <v>263</v>
      </c>
      <c r="C206" s="111">
        <v>76</v>
      </c>
      <c r="D206" s="111">
        <v>152</v>
      </c>
      <c r="E206" s="111">
        <v>228</v>
      </c>
      <c r="F206" s="112">
        <v>12</v>
      </c>
    </row>
    <row r="207" spans="2:6" x14ac:dyDescent="0.25">
      <c r="B207" s="7" t="s">
        <v>264</v>
      </c>
      <c r="C207" s="111">
        <v>40</v>
      </c>
      <c r="D207" s="111">
        <v>55</v>
      </c>
      <c r="E207" s="111">
        <v>95</v>
      </c>
      <c r="F207" s="112">
        <v>6</v>
      </c>
    </row>
    <row r="208" spans="2:6" ht="15.75" thickBot="1" x14ac:dyDescent="0.3">
      <c r="B208" s="7" t="s">
        <v>265</v>
      </c>
      <c r="C208" s="111">
        <v>28</v>
      </c>
      <c r="D208" s="111">
        <v>34</v>
      </c>
      <c r="E208" s="111">
        <v>62</v>
      </c>
      <c r="F208" s="112">
        <v>0</v>
      </c>
    </row>
    <row r="209" spans="2:12" ht="15.75" thickBot="1" x14ac:dyDescent="0.3">
      <c r="B209" s="83" t="s">
        <v>266</v>
      </c>
      <c r="C209" s="98">
        <v>14674</v>
      </c>
      <c r="D209" s="98">
        <v>13204</v>
      </c>
      <c r="E209" s="98">
        <v>27878</v>
      </c>
      <c r="F209" s="99">
        <v>2926</v>
      </c>
    </row>
    <row r="210" spans="2:12" x14ac:dyDescent="0.25">
      <c r="E210" s="5"/>
    </row>
    <row r="211" spans="2:12" ht="15.75" thickBot="1" x14ac:dyDescent="0.3">
      <c r="B211" t="s">
        <v>323</v>
      </c>
    </row>
    <row r="212" spans="2:12" ht="24" customHeight="1" thickBot="1" x14ac:dyDescent="0.3">
      <c r="B212" s="534" t="s">
        <v>324</v>
      </c>
      <c r="C212" s="537" t="s">
        <v>318</v>
      </c>
      <c r="D212" s="538"/>
      <c r="E212" s="538"/>
      <c r="F212" s="539"/>
    </row>
    <row r="213" spans="2:12" ht="15.75" hidden="1" thickBot="1" x14ac:dyDescent="0.3">
      <c r="B213" s="535"/>
      <c r="C213" s="540"/>
      <c r="D213" s="541"/>
      <c r="E213" s="541"/>
      <c r="F213" s="542"/>
    </row>
    <row r="214" spans="2:12" ht="45.75" thickBot="1" x14ac:dyDescent="0.3">
      <c r="B214" s="536"/>
      <c r="C214" s="84" t="s">
        <v>319</v>
      </c>
      <c r="D214" s="85" t="s">
        <v>320</v>
      </c>
      <c r="E214" s="85" t="s">
        <v>321</v>
      </c>
      <c r="F214" s="87" t="s">
        <v>322</v>
      </c>
    </row>
    <row r="215" spans="2:12" ht="15.75" thickBot="1" x14ac:dyDescent="0.3">
      <c r="B215" s="14" t="s">
        <v>266</v>
      </c>
      <c r="C215" s="374">
        <f>SUM(C216:C222)</f>
        <v>112</v>
      </c>
      <c r="D215" s="374">
        <f>SUM(D216:D222)</f>
        <v>603</v>
      </c>
      <c r="E215" s="374">
        <f>SUM(E216:E222)</f>
        <v>715</v>
      </c>
      <c r="F215" s="375">
        <f>SUM(F216:F222)</f>
        <v>104</v>
      </c>
    </row>
    <row r="216" spans="2:12" x14ac:dyDescent="0.25">
      <c r="B216" s="9" t="s">
        <v>325</v>
      </c>
      <c r="C216" s="128">
        <v>32</v>
      </c>
      <c r="D216" s="128">
        <v>88</v>
      </c>
      <c r="E216" s="246">
        <f>SUM(C216:D216)</f>
        <v>120</v>
      </c>
      <c r="F216" s="129">
        <v>12</v>
      </c>
    </row>
    <row r="217" spans="2:12" x14ac:dyDescent="0.25">
      <c r="B217" s="10" t="s">
        <v>326</v>
      </c>
      <c r="C217" s="77">
        <v>3</v>
      </c>
      <c r="D217" s="77">
        <v>12</v>
      </c>
      <c r="E217" s="77">
        <v>15</v>
      </c>
      <c r="F217" s="217">
        <v>6</v>
      </c>
      <c r="G217" s="321"/>
      <c r="H217" s="321"/>
    </row>
    <row r="218" spans="2:12" x14ac:dyDescent="0.25">
      <c r="B218" s="10" t="s">
        <v>327</v>
      </c>
      <c r="C218" s="66">
        <v>16</v>
      </c>
      <c r="D218" s="66">
        <v>185</v>
      </c>
      <c r="E218" s="66">
        <v>201</v>
      </c>
      <c r="F218" s="129">
        <v>31</v>
      </c>
      <c r="G218" s="64"/>
    </row>
    <row r="219" spans="2:12" x14ac:dyDescent="0.25">
      <c r="B219" s="10" t="s">
        <v>328</v>
      </c>
      <c r="C219" s="157">
        <v>33</v>
      </c>
      <c r="D219" s="77">
        <v>244</v>
      </c>
      <c r="E219" s="157">
        <v>277</v>
      </c>
      <c r="F219" s="78">
        <v>55</v>
      </c>
    </row>
    <row r="220" spans="2:12" x14ac:dyDescent="0.25">
      <c r="B220" s="10" t="s">
        <v>329</v>
      </c>
      <c r="C220" s="247">
        <v>0</v>
      </c>
      <c r="D220" s="247">
        <v>0</v>
      </c>
      <c r="E220" s="247">
        <v>0</v>
      </c>
      <c r="F220" s="231">
        <v>0</v>
      </c>
    </row>
    <row r="221" spans="2:12" x14ac:dyDescent="0.25">
      <c r="B221" s="10" t="s">
        <v>330</v>
      </c>
      <c r="C221" s="77">
        <v>24</v>
      </c>
      <c r="D221" s="77">
        <v>56</v>
      </c>
      <c r="E221" s="77">
        <v>80</v>
      </c>
      <c r="F221" s="217">
        <v>0</v>
      </c>
    </row>
    <row r="222" spans="2:12" ht="15.75" thickBot="1" x14ac:dyDescent="0.3">
      <c r="B222" s="11" t="s">
        <v>331</v>
      </c>
      <c r="C222" s="80">
        <v>4</v>
      </c>
      <c r="D222" s="80">
        <v>18</v>
      </c>
      <c r="E222" s="80">
        <v>22</v>
      </c>
      <c r="F222" s="81">
        <v>0</v>
      </c>
    </row>
    <row r="223" spans="2:12" s="56" customFormat="1" ht="15" customHeight="1" x14ac:dyDescent="0.25">
      <c r="B223" s="459" t="s">
        <v>747</v>
      </c>
      <c r="C223" s="459"/>
      <c r="D223" s="459"/>
      <c r="E223" s="459"/>
      <c r="F223" s="460"/>
      <c r="G223" s="460"/>
      <c r="H223" s="460"/>
      <c r="I223" s="460"/>
      <c r="J223" s="460"/>
      <c r="K223" s="460"/>
      <c r="L223" s="460"/>
    </row>
    <row r="224" spans="2:12" s="56" customFormat="1" x14ac:dyDescent="0.25">
      <c r="B224" s="65" t="s">
        <v>654</v>
      </c>
    </row>
    <row r="225" spans="2:3" s="56" customFormat="1" x14ac:dyDescent="0.25">
      <c r="B225" s="65" t="s">
        <v>706</v>
      </c>
    </row>
    <row r="226" spans="2:3" s="56" customFormat="1" x14ac:dyDescent="0.25">
      <c r="B226" s="65" t="s">
        <v>749</v>
      </c>
    </row>
    <row r="227" spans="2:3" s="56" customFormat="1" x14ac:dyDescent="0.25">
      <c r="B227" s="65" t="s">
        <v>826</v>
      </c>
    </row>
    <row r="228" spans="2:3" s="56" customFormat="1" x14ac:dyDescent="0.25">
      <c r="B228" s="65"/>
    </row>
    <row r="229" spans="2:3" s="56" customFormat="1" x14ac:dyDescent="0.25">
      <c r="B229" s="65" t="s">
        <v>543</v>
      </c>
    </row>
    <row r="230" spans="2:3" x14ac:dyDescent="0.25">
      <c r="C230" s="35"/>
    </row>
    <row r="231" spans="2:3" x14ac:dyDescent="0.25">
      <c r="C231" s="49"/>
    </row>
    <row r="232" spans="2:3" x14ac:dyDescent="0.25">
      <c r="C232" s="35"/>
    </row>
    <row r="233" spans="2:3" x14ac:dyDescent="0.25">
      <c r="C233" s="49"/>
    </row>
    <row r="234" spans="2:3" x14ac:dyDescent="0.25">
      <c r="C234" s="49"/>
    </row>
  </sheetData>
  <mergeCells count="6">
    <mergeCell ref="B223:L223"/>
    <mergeCell ref="B1:F2"/>
    <mergeCell ref="B3:B4"/>
    <mergeCell ref="C3:F3"/>
    <mergeCell ref="B212:B214"/>
    <mergeCell ref="C212:F213"/>
  </mergeCell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59999389629810485"/>
  </sheetPr>
  <dimension ref="A1:L228"/>
  <sheetViews>
    <sheetView showGridLines="0" topLeftCell="A205" workbookViewId="0">
      <selection activeCell="F218" sqref="F218"/>
    </sheetView>
  </sheetViews>
  <sheetFormatPr baseColWidth="10" defaultRowHeight="15" x14ac:dyDescent="0.25"/>
  <cols>
    <col min="1" max="1" width="11.42578125" style="56"/>
    <col min="2" max="2" width="51.28515625" customWidth="1"/>
    <col min="5" max="6" width="14.5703125" customWidth="1"/>
    <col min="7" max="7" width="10.5703125" customWidth="1"/>
  </cols>
  <sheetData>
    <row r="1" spans="1:7" ht="38.25" customHeight="1" thickBot="1" x14ac:dyDescent="0.3">
      <c r="A1" s="57"/>
      <c r="B1" s="543" t="s">
        <v>682</v>
      </c>
      <c r="C1" s="543"/>
      <c r="D1" s="543"/>
      <c r="E1" s="543"/>
      <c r="F1" s="543"/>
      <c r="G1" s="543"/>
    </row>
    <row r="2" spans="1:7" ht="16.5" thickBot="1" x14ac:dyDescent="0.3">
      <c r="B2" s="469" t="s">
        <v>83</v>
      </c>
      <c r="C2" s="529" t="s">
        <v>332</v>
      </c>
      <c r="D2" s="530"/>
      <c r="E2" s="531"/>
      <c r="F2" s="486" t="s">
        <v>535</v>
      </c>
      <c r="G2" s="486" t="s">
        <v>534</v>
      </c>
    </row>
    <row r="3" spans="1:7" ht="15.75" thickBot="1" x14ac:dyDescent="0.3">
      <c r="B3" s="470"/>
      <c r="C3" s="88" t="s">
        <v>351</v>
      </c>
      <c r="D3" s="88" t="s">
        <v>352</v>
      </c>
      <c r="E3" s="89" t="s">
        <v>268</v>
      </c>
      <c r="F3" s="487"/>
      <c r="G3" s="487"/>
    </row>
    <row r="4" spans="1:7" x14ac:dyDescent="0.25">
      <c r="B4" s="1" t="s">
        <v>2</v>
      </c>
      <c r="C4" s="71">
        <v>10541</v>
      </c>
      <c r="D4" s="71">
        <v>122</v>
      </c>
      <c r="E4" s="71">
        <v>10663</v>
      </c>
      <c r="F4" s="71">
        <v>1148</v>
      </c>
      <c r="G4" s="154">
        <f>F4/C4*100</f>
        <v>10.890807323783323</v>
      </c>
    </row>
    <row r="5" spans="1:7" x14ac:dyDescent="0.25">
      <c r="B5" s="2" t="s">
        <v>3</v>
      </c>
      <c r="C5" s="74">
        <v>2731</v>
      </c>
      <c r="D5" s="74">
        <v>39</v>
      </c>
      <c r="E5" s="74">
        <v>2770</v>
      </c>
      <c r="F5" s="74">
        <v>408</v>
      </c>
      <c r="G5" s="155">
        <f t="shared" ref="G5:G68" si="0">F5/C5*100</f>
        <v>14.939582570487001</v>
      </c>
    </row>
    <row r="6" spans="1:7" x14ac:dyDescent="0.25">
      <c r="B6" s="10" t="s">
        <v>100</v>
      </c>
      <c r="C6" s="77">
        <v>113</v>
      </c>
      <c r="D6" s="77">
        <v>0</v>
      </c>
      <c r="E6" s="74">
        <v>113</v>
      </c>
      <c r="F6" s="77">
        <v>2</v>
      </c>
      <c r="G6" s="156">
        <f t="shared" si="0"/>
        <v>1.7699115044247788</v>
      </c>
    </row>
    <row r="7" spans="1:7" x14ac:dyDescent="0.25">
      <c r="B7" s="10" t="s">
        <v>102</v>
      </c>
      <c r="C7" s="77">
        <v>1</v>
      </c>
      <c r="D7" s="77">
        <v>0</v>
      </c>
      <c r="E7" s="74">
        <v>1</v>
      </c>
      <c r="F7" s="77">
        <v>0</v>
      </c>
      <c r="G7" s="156">
        <f t="shared" si="0"/>
        <v>0</v>
      </c>
    </row>
    <row r="8" spans="1:7" x14ac:dyDescent="0.25">
      <c r="B8" s="10" t="s">
        <v>103</v>
      </c>
      <c r="C8" s="77">
        <v>104</v>
      </c>
      <c r="D8" s="77">
        <v>0</v>
      </c>
      <c r="E8" s="74">
        <v>104</v>
      </c>
      <c r="F8" s="77">
        <v>2</v>
      </c>
      <c r="G8" s="156">
        <f t="shared" si="0"/>
        <v>1.9230769230769231</v>
      </c>
    </row>
    <row r="9" spans="1:7" x14ac:dyDescent="0.25">
      <c r="B9" s="10" t="s">
        <v>104</v>
      </c>
      <c r="C9" s="77">
        <v>2513</v>
      </c>
      <c r="D9" s="77">
        <v>39</v>
      </c>
      <c r="E9" s="74">
        <v>2552</v>
      </c>
      <c r="F9" s="77">
        <v>404</v>
      </c>
      <c r="G9" s="156">
        <f t="shared" si="0"/>
        <v>16.076402705929169</v>
      </c>
    </row>
    <row r="10" spans="1:7" x14ac:dyDescent="0.25">
      <c r="B10" s="2" t="s">
        <v>9</v>
      </c>
      <c r="C10" s="74">
        <v>587</v>
      </c>
      <c r="D10" s="74">
        <v>4</v>
      </c>
      <c r="E10" s="74">
        <v>591</v>
      </c>
      <c r="F10" s="74">
        <v>34</v>
      </c>
      <c r="G10" s="155">
        <f t="shared" si="0"/>
        <v>5.7921635434412266</v>
      </c>
    </row>
    <row r="11" spans="1:7" x14ac:dyDescent="0.25">
      <c r="B11" s="10" t="s">
        <v>108</v>
      </c>
      <c r="C11" s="77">
        <v>445</v>
      </c>
      <c r="D11" s="77">
        <v>3</v>
      </c>
      <c r="E11" s="74">
        <v>448</v>
      </c>
      <c r="F11" s="77">
        <v>32</v>
      </c>
      <c r="G11" s="156">
        <f t="shared" si="0"/>
        <v>7.1910112359550569</v>
      </c>
    </row>
    <row r="12" spans="1:7" x14ac:dyDescent="0.25">
      <c r="B12" s="10" t="s">
        <v>109</v>
      </c>
      <c r="C12" s="77">
        <v>6</v>
      </c>
      <c r="D12" s="77">
        <v>0</v>
      </c>
      <c r="E12" s="74">
        <v>6</v>
      </c>
      <c r="F12" s="77">
        <v>0</v>
      </c>
      <c r="G12" s="156">
        <f t="shared" si="0"/>
        <v>0</v>
      </c>
    </row>
    <row r="13" spans="1:7" x14ac:dyDescent="0.25">
      <c r="B13" s="10" t="s">
        <v>110</v>
      </c>
      <c r="C13" s="77">
        <v>96</v>
      </c>
      <c r="D13" s="77">
        <v>1</v>
      </c>
      <c r="E13" s="74">
        <v>97</v>
      </c>
      <c r="F13" s="77">
        <v>1</v>
      </c>
      <c r="G13" s="156">
        <f t="shared" si="0"/>
        <v>1.0416666666666665</v>
      </c>
    </row>
    <row r="14" spans="1:7" x14ac:dyDescent="0.25">
      <c r="B14" s="10" t="s">
        <v>111</v>
      </c>
      <c r="C14" s="77">
        <v>40</v>
      </c>
      <c r="D14" s="77">
        <v>0</v>
      </c>
      <c r="E14" s="74">
        <v>40</v>
      </c>
      <c r="F14" s="77">
        <v>1</v>
      </c>
      <c r="G14" s="156">
        <f t="shared" si="0"/>
        <v>2.5</v>
      </c>
    </row>
    <row r="15" spans="1:7" x14ac:dyDescent="0.25">
      <c r="B15" s="2" t="s">
        <v>10</v>
      </c>
      <c r="C15" s="74">
        <v>7223</v>
      </c>
      <c r="D15" s="74">
        <v>79</v>
      </c>
      <c r="E15" s="74">
        <v>7302</v>
      </c>
      <c r="F15" s="74">
        <v>706</v>
      </c>
      <c r="G15" s="155">
        <f t="shared" si="0"/>
        <v>9.7743319950159204</v>
      </c>
    </row>
    <row r="16" spans="1:7" x14ac:dyDescent="0.25">
      <c r="B16" s="10" t="s">
        <v>112</v>
      </c>
      <c r="C16" s="77">
        <v>323</v>
      </c>
      <c r="D16" s="77">
        <v>6</v>
      </c>
      <c r="E16" s="74">
        <v>329</v>
      </c>
      <c r="F16" s="77">
        <v>17</v>
      </c>
      <c r="G16" s="156">
        <f t="shared" si="0"/>
        <v>5.2631578947368416</v>
      </c>
    </row>
    <row r="17" spans="2:7" x14ac:dyDescent="0.25">
      <c r="B17" s="10" t="s">
        <v>348</v>
      </c>
      <c r="C17" s="77">
        <v>116</v>
      </c>
      <c r="D17" s="77">
        <v>1</v>
      </c>
      <c r="E17" s="74">
        <v>117</v>
      </c>
      <c r="F17" s="77">
        <v>0</v>
      </c>
      <c r="G17" s="156">
        <f t="shared" si="0"/>
        <v>0</v>
      </c>
    </row>
    <row r="18" spans="2:7" x14ac:dyDescent="0.25">
      <c r="B18" s="10" t="s">
        <v>114</v>
      </c>
      <c r="C18" s="77">
        <v>156</v>
      </c>
      <c r="D18" s="77">
        <v>1</v>
      </c>
      <c r="E18" s="74">
        <v>157</v>
      </c>
      <c r="F18" s="77">
        <v>0</v>
      </c>
      <c r="G18" s="156">
        <f t="shared" si="0"/>
        <v>0</v>
      </c>
    </row>
    <row r="19" spans="2:7" x14ac:dyDescent="0.25">
      <c r="B19" s="10" t="s">
        <v>115</v>
      </c>
      <c r="C19" s="77">
        <v>579</v>
      </c>
      <c r="D19" s="77">
        <v>11</v>
      </c>
      <c r="E19" s="74">
        <v>590</v>
      </c>
      <c r="F19" s="77">
        <v>43</v>
      </c>
      <c r="G19" s="156">
        <f t="shared" si="0"/>
        <v>7.4265975820379975</v>
      </c>
    </row>
    <row r="20" spans="2:7" x14ac:dyDescent="0.25">
      <c r="B20" s="10" t="s">
        <v>116</v>
      </c>
      <c r="C20" s="77">
        <v>163</v>
      </c>
      <c r="D20" s="77">
        <v>0</v>
      </c>
      <c r="E20" s="74">
        <v>163</v>
      </c>
      <c r="F20" s="77">
        <v>2</v>
      </c>
      <c r="G20" s="156">
        <f t="shared" si="0"/>
        <v>1.2269938650306749</v>
      </c>
    </row>
    <row r="21" spans="2:7" x14ac:dyDescent="0.25">
      <c r="B21" s="10" t="s">
        <v>117</v>
      </c>
      <c r="C21" s="77">
        <v>107</v>
      </c>
      <c r="D21" s="77">
        <v>0</v>
      </c>
      <c r="E21" s="74">
        <v>107</v>
      </c>
      <c r="F21" s="77">
        <v>0</v>
      </c>
      <c r="G21" s="156">
        <f t="shared" si="0"/>
        <v>0</v>
      </c>
    </row>
    <row r="22" spans="2:7" x14ac:dyDescent="0.25">
      <c r="B22" s="10" t="s">
        <v>118</v>
      </c>
      <c r="C22" s="77">
        <v>566</v>
      </c>
      <c r="D22" s="77">
        <v>6</v>
      </c>
      <c r="E22" s="74">
        <v>572</v>
      </c>
      <c r="F22" s="77">
        <v>27</v>
      </c>
      <c r="G22" s="156">
        <f t="shared" si="0"/>
        <v>4.7703180212014136</v>
      </c>
    </row>
    <row r="23" spans="2:7" x14ac:dyDescent="0.25">
      <c r="B23" s="10" t="s">
        <v>119</v>
      </c>
      <c r="C23" s="77">
        <v>4</v>
      </c>
      <c r="D23" s="77">
        <v>0</v>
      </c>
      <c r="E23" s="74">
        <v>4</v>
      </c>
      <c r="F23" s="77">
        <v>0</v>
      </c>
      <c r="G23" s="156">
        <f t="shared" si="0"/>
        <v>0</v>
      </c>
    </row>
    <row r="24" spans="2:7" x14ac:dyDescent="0.25">
      <c r="B24" s="10" t="s">
        <v>120</v>
      </c>
      <c r="C24" s="77">
        <v>22</v>
      </c>
      <c r="D24" s="77">
        <v>0</v>
      </c>
      <c r="E24" s="74">
        <v>22</v>
      </c>
      <c r="F24" s="77">
        <v>0</v>
      </c>
      <c r="G24" s="156">
        <f t="shared" si="0"/>
        <v>0</v>
      </c>
    </row>
    <row r="25" spans="2:7" x14ac:dyDescent="0.25">
      <c r="B25" s="10" t="s">
        <v>121</v>
      </c>
      <c r="C25" s="77">
        <v>0</v>
      </c>
      <c r="D25" s="77">
        <v>0</v>
      </c>
      <c r="E25" s="74">
        <v>0</v>
      </c>
      <c r="F25" s="77">
        <v>0</v>
      </c>
      <c r="G25" s="156">
        <v>0</v>
      </c>
    </row>
    <row r="26" spans="2:7" x14ac:dyDescent="0.25">
      <c r="B26" s="10" t="s">
        <v>122</v>
      </c>
      <c r="C26" s="77">
        <v>2763</v>
      </c>
      <c r="D26" s="77">
        <v>27</v>
      </c>
      <c r="E26" s="74">
        <v>2790</v>
      </c>
      <c r="F26" s="77">
        <v>397</v>
      </c>
      <c r="G26" s="156">
        <f t="shared" si="0"/>
        <v>14.368440101339125</v>
      </c>
    </row>
    <row r="27" spans="2:7" x14ac:dyDescent="0.25">
      <c r="B27" s="10" t="s">
        <v>123</v>
      </c>
      <c r="C27" s="77">
        <v>43</v>
      </c>
      <c r="D27" s="77">
        <v>4</v>
      </c>
      <c r="E27" s="74">
        <v>47</v>
      </c>
      <c r="F27" s="77">
        <v>2</v>
      </c>
      <c r="G27" s="156">
        <f t="shared" si="0"/>
        <v>4.6511627906976747</v>
      </c>
    </row>
    <row r="28" spans="2:7" x14ac:dyDescent="0.25">
      <c r="B28" s="10" t="s">
        <v>125</v>
      </c>
      <c r="C28" s="77">
        <v>432</v>
      </c>
      <c r="D28" s="77">
        <v>7</v>
      </c>
      <c r="E28" s="74">
        <v>439</v>
      </c>
      <c r="F28" s="77">
        <v>30</v>
      </c>
      <c r="G28" s="156">
        <f t="shared" si="0"/>
        <v>6.9444444444444446</v>
      </c>
    </row>
    <row r="29" spans="2:7" x14ac:dyDescent="0.25">
      <c r="B29" s="10" t="s">
        <v>126</v>
      </c>
      <c r="C29" s="77">
        <v>1949</v>
      </c>
      <c r="D29" s="77">
        <v>16</v>
      </c>
      <c r="E29" s="74">
        <v>1965</v>
      </c>
      <c r="F29" s="77">
        <v>188</v>
      </c>
      <c r="G29" s="156">
        <f t="shared" si="0"/>
        <v>9.6459722934838386</v>
      </c>
    </row>
    <row r="30" spans="2:7" x14ac:dyDescent="0.25">
      <c r="B30" s="2" t="s">
        <v>128</v>
      </c>
      <c r="C30" s="74">
        <v>2358</v>
      </c>
      <c r="D30" s="74">
        <v>33</v>
      </c>
      <c r="E30" s="74">
        <v>2391</v>
      </c>
      <c r="F30" s="74">
        <v>163</v>
      </c>
      <c r="G30" s="155">
        <f t="shared" si="0"/>
        <v>6.9126378286683625</v>
      </c>
    </row>
    <row r="31" spans="2:7" x14ac:dyDescent="0.25">
      <c r="B31" s="2" t="s">
        <v>12</v>
      </c>
      <c r="C31" s="74">
        <v>608</v>
      </c>
      <c r="D31" s="74">
        <v>5</v>
      </c>
      <c r="E31" s="74">
        <v>613</v>
      </c>
      <c r="F31" s="74">
        <v>40</v>
      </c>
      <c r="G31" s="155">
        <f t="shared" si="0"/>
        <v>6.5789473684210522</v>
      </c>
    </row>
    <row r="32" spans="2:7" x14ac:dyDescent="0.25">
      <c r="B32" s="10" t="s">
        <v>129</v>
      </c>
      <c r="C32" s="77">
        <v>30</v>
      </c>
      <c r="D32" s="77">
        <v>0</v>
      </c>
      <c r="E32" s="74">
        <v>30</v>
      </c>
      <c r="F32" s="77">
        <v>1</v>
      </c>
      <c r="G32" s="156">
        <f t="shared" si="0"/>
        <v>3.3333333333333335</v>
      </c>
    </row>
    <row r="33" spans="1:7" x14ac:dyDescent="0.25">
      <c r="B33" s="10" t="s">
        <v>130</v>
      </c>
      <c r="C33" s="77">
        <v>575</v>
      </c>
      <c r="D33" s="77">
        <v>5</v>
      </c>
      <c r="E33" s="74">
        <v>580</v>
      </c>
      <c r="F33" s="77">
        <v>39</v>
      </c>
      <c r="G33" s="156">
        <f t="shared" si="0"/>
        <v>6.7826086956521747</v>
      </c>
    </row>
    <row r="34" spans="1:7" x14ac:dyDescent="0.25">
      <c r="B34" s="10" t="s">
        <v>131</v>
      </c>
      <c r="C34" s="77">
        <v>3</v>
      </c>
      <c r="D34" s="77">
        <v>0</v>
      </c>
      <c r="E34" s="74">
        <v>3</v>
      </c>
      <c r="F34" s="77">
        <v>0</v>
      </c>
      <c r="G34" s="156">
        <f t="shared" si="0"/>
        <v>0</v>
      </c>
    </row>
    <row r="35" spans="1:7" x14ac:dyDescent="0.25">
      <c r="B35" s="2" t="s">
        <v>13</v>
      </c>
      <c r="C35" s="74">
        <v>1539</v>
      </c>
      <c r="D35" s="74">
        <v>26</v>
      </c>
      <c r="E35" s="74">
        <v>1565</v>
      </c>
      <c r="F35" s="74">
        <v>122</v>
      </c>
      <c r="G35" s="155">
        <f t="shared" si="0"/>
        <v>7.9272254710851193</v>
      </c>
    </row>
    <row r="36" spans="1:7" x14ac:dyDescent="0.25">
      <c r="B36" s="10" t="s">
        <v>132</v>
      </c>
      <c r="C36" s="77">
        <v>330</v>
      </c>
      <c r="D36" s="77">
        <v>5</v>
      </c>
      <c r="E36" s="74">
        <v>335</v>
      </c>
      <c r="F36" s="77">
        <v>7</v>
      </c>
      <c r="G36" s="156">
        <f t="shared" si="0"/>
        <v>2.1212121212121215</v>
      </c>
    </row>
    <row r="37" spans="1:7" s="49" customFormat="1" x14ac:dyDescent="0.25">
      <c r="A37" s="56"/>
      <c r="B37" s="10" t="s">
        <v>544</v>
      </c>
      <c r="C37" s="77">
        <v>0</v>
      </c>
      <c r="D37" s="77">
        <v>0</v>
      </c>
      <c r="E37" s="74">
        <v>0</v>
      </c>
      <c r="F37" s="77">
        <v>0</v>
      </c>
      <c r="G37" s="156">
        <v>0</v>
      </c>
    </row>
    <row r="38" spans="1:7" x14ac:dyDescent="0.25">
      <c r="B38" s="10" t="s">
        <v>134</v>
      </c>
      <c r="C38" s="77">
        <v>88</v>
      </c>
      <c r="D38" s="77">
        <v>0</v>
      </c>
      <c r="E38" s="74">
        <v>88</v>
      </c>
      <c r="F38" s="77">
        <v>6</v>
      </c>
      <c r="G38" s="156">
        <f t="shared" si="0"/>
        <v>6.8181818181818175</v>
      </c>
    </row>
    <row r="39" spans="1:7" x14ac:dyDescent="0.25">
      <c r="B39" s="10" t="s">
        <v>135</v>
      </c>
      <c r="C39" s="77">
        <v>0</v>
      </c>
      <c r="D39" s="77">
        <v>0</v>
      </c>
      <c r="E39" s="74">
        <v>0</v>
      </c>
      <c r="F39" s="77">
        <v>0</v>
      </c>
      <c r="G39" s="156">
        <v>0</v>
      </c>
    </row>
    <row r="40" spans="1:7" x14ac:dyDescent="0.25">
      <c r="B40" s="10" t="s">
        <v>136</v>
      </c>
      <c r="C40" s="77">
        <v>851</v>
      </c>
      <c r="D40" s="77">
        <v>20</v>
      </c>
      <c r="E40" s="74">
        <v>871</v>
      </c>
      <c r="F40" s="77">
        <v>108</v>
      </c>
      <c r="G40" s="156">
        <f t="shared" si="0"/>
        <v>12.690951821386603</v>
      </c>
    </row>
    <row r="41" spans="1:7" x14ac:dyDescent="0.25">
      <c r="B41" s="10" t="s">
        <v>137</v>
      </c>
      <c r="C41" s="77">
        <v>0</v>
      </c>
      <c r="D41" s="77">
        <v>0</v>
      </c>
      <c r="E41" s="74">
        <v>0</v>
      </c>
      <c r="F41" s="77">
        <v>0</v>
      </c>
      <c r="G41" s="156">
        <v>0</v>
      </c>
    </row>
    <row r="42" spans="1:7" x14ac:dyDescent="0.25">
      <c r="B42" s="10" t="s">
        <v>138</v>
      </c>
      <c r="C42" s="77">
        <v>0</v>
      </c>
      <c r="D42" s="77">
        <v>0</v>
      </c>
      <c r="E42" s="74">
        <v>0</v>
      </c>
      <c r="F42" s="77">
        <v>0</v>
      </c>
      <c r="G42" s="156">
        <v>0</v>
      </c>
    </row>
    <row r="43" spans="1:7" x14ac:dyDescent="0.25">
      <c r="B43" s="10" t="s">
        <v>139</v>
      </c>
      <c r="C43" s="77">
        <v>33</v>
      </c>
      <c r="D43" s="77">
        <v>1</v>
      </c>
      <c r="E43" s="74">
        <v>34</v>
      </c>
      <c r="F43" s="77">
        <v>1</v>
      </c>
      <c r="G43" s="156">
        <f t="shared" si="0"/>
        <v>3.0303030303030303</v>
      </c>
    </row>
    <row r="44" spans="1:7" x14ac:dyDescent="0.25">
      <c r="B44" s="10" t="s">
        <v>140</v>
      </c>
      <c r="C44" s="77">
        <v>176</v>
      </c>
      <c r="D44" s="77">
        <v>0</v>
      </c>
      <c r="E44" s="74">
        <v>176</v>
      </c>
      <c r="F44" s="77">
        <v>0</v>
      </c>
      <c r="G44" s="156">
        <f t="shared" si="0"/>
        <v>0</v>
      </c>
    </row>
    <row r="45" spans="1:7" x14ac:dyDescent="0.25">
      <c r="B45" s="10" t="s">
        <v>141</v>
      </c>
      <c r="C45" s="77">
        <v>61</v>
      </c>
      <c r="D45" s="77">
        <v>0</v>
      </c>
      <c r="E45" s="74">
        <v>61</v>
      </c>
      <c r="F45" s="77">
        <v>0</v>
      </c>
      <c r="G45" s="156">
        <f t="shared" si="0"/>
        <v>0</v>
      </c>
    </row>
    <row r="46" spans="1:7" x14ac:dyDescent="0.25">
      <c r="B46" s="2" t="s">
        <v>14</v>
      </c>
      <c r="C46" s="74">
        <v>211</v>
      </c>
      <c r="D46" s="74">
        <v>2</v>
      </c>
      <c r="E46" s="74">
        <v>213</v>
      </c>
      <c r="F46" s="74">
        <v>1</v>
      </c>
      <c r="G46" s="155">
        <f t="shared" si="0"/>
        <v>0.47393364928909953</v>
      </c>
    </row>
    <row r="47" spans="1:7" x14ac:dyDescent="0.25">
      <c r="B47" s="10" t="s">
        <v>15</v>
      </c>
      <c r="C47" s="77">
        <v>8</v>
      </c>
      <c r="D47" s="77">
        <v>0</v>
      </c>
      <c r="E47" s="74">
        <v>8</v>
      </c>
      <c r="F47" s="77">
        <v>0</v>
      </c>
      <c r="G47" s="156">
        <f t="shared" si="0"/>
        <v>0</v>
      </c>
    </row>
    <row r="48" spans="1:7" x14ac:dyDescent="0.25">
      <c r="B48" s="10" t="s">
        <v>16</v>
      </c>
      <c r="C48" s="77">
        <v>203</v>
      </c>
      <c r="D48" s="77">
        <v>2</v>
      </c>
      <c r="E48" s="74">
        <v>205</v>
      </c>
      <c r="F48" s="77">
        <v>1</v>
      </c>
      <c r="G48" s="156">
        <f t="shared" si="0"/>
        <v>0.49261083743842365</v>
      </c>
    </row>
    <row r="49" spans="2:7" x14ac:dyDescent="0.25">
      <c r="B49" s="2" t="s">
        <v>142</v>
      </c>
      <c r="C49" s="74">
        <v>3307</v>
      </c>
      <c r="D49" s="74">
        <v>65</v>
      </c>
      <c r="E49" s="74">
        <v>3372</v>
      </c>
      <c r="F49" s="74">
        <v>271</v>
      </c>
      <c r="G49" s="155">
        <f t="shared" si="0"/>
        <v>8.194738433625643</v>
      </c>
    </row>
    <row r="50" spans="2:7" x14ac:dyDescent="0.25">
      <c r="B50" s="2" t="s">
        <v>17</v>
      </c>
      <c r="C50" s="74">
        <v>494</v>
      </c>
      <c r="D50" s="74">
        <v>5</v>
      </c>
      <c r="E50" s="74">
        <v>499</v>
      </c>
      <c r="F50" s="74">
        <v>35</v>
      </c>
      <c r="G50" s="155">
        <f t="shared" si="0"/>
        <v>7.0850202429149798</v>
      </c>
    </row>
    <row r="51" spans="2:7" x14ac:dyDescent="0.25">
      <c r="B51" s="10" t="s">
        <v>143</v>
      </c>
      <c r="C51" s="77">
        <v>17</v>
      </c>
      <c r="D51" s="77">
        <v>0</v>
      </c>
      <c r="E51" s="74">
        <v>17</v>
      </c>
      <c r="F51" s="77">
        <v>0</v>
      </c>
      <c r="G51" s="156">
        <f t="shared" si="0"/>
        <v>0</v>
      </c>
    </row>
    <row r="52" spans="2:7" x14ac:dyDescent="0.25">
      <c r="B52" s="10" t="s">
        <v>144</v>
      </c>
      <c r="C52" s="77">
        <v>1</v>
      </c>
      <c r="D52" s="77">
        <v>0</v>
      </c>
      <c r="E52" s="74">
        <v>1</v>
      </c>
      <c r="F52" s="77">
        <v>0</v>
      </c>
      <c r="G52" s="156">
        <f t="shared" si="0"/>
        <v>0</v>
      </c>
    </row>
    <row r="53" spans="2:7" x14ac:dyDescent="0.25">
      <c r="B53" s="10" t="s">
        <v>145</v>
      </c>
      <c r="C53" s="77">
        <v>3</v>
      </c>
      <c r="D53" s="77">
        <v>0</v>
      </c>
      <c r="E53" s="74">
        <v>3</v>
      </c>
      <c r="F53" s="77">
        <v>0</v>
      </c>
      <c r="G53" s="156">
        <f t="shared" si="0"/>
        <v>0</v>
      </c>
    </row>
    <row r="54" spans="2:7" x14ac:dyDescent="0.25">
      <c r="B54" s="10" t="s">
        <v>146</v>
      </c>
      <c r="C54" s="77">
        <v>0</v>
      </c>
      <c r="D54" s="77">
        <v>0</v>
      </c>
      <c r="E54" s="74">
        <v>0</v>
      </c>
      <c r="F54" s="77">
        <v>0</v>
      </c>
      <c r="G54" s="156">
        <v>0</v>
      </c>
    </row>
    <row r="55" spans="2:7" x14ac:dyDescent="0.25">
      <c r="B55" s="10" t="s">
        <v>147</v>
      </c>
      <c r="C55" s="77">
        <v>473</v>
      </c>
      <c r="D55" s="77">
        <v>5</v>
      </c>
      <c r="E55" s="74">
        <v>478</v>
      </c>
      <c r="F55" s="77">
        <v>35</v>
      </c>
      <c r="G55" s="156">
        <f t="shared" si="0"/>
        <v>7.3995771670190278</v>
      </c>
    </row>
    <row r="56" spans="2:7" x14ac:dyDescent="0.25">
      <c r="B56" s="2" t="s">
        <v>18</v>
      </c>
      <c r="C56" s="74">
        <v>725</v>
      </c>
      <c r="D56" s="74">
        <v>9</v>
      </c>
      <c r="E56" s="74">
        <v>734</v>
      </c>
      <c r="F56" s="74">
        <v>73</v>
      </c>
      <c r="G56" s="155">
        <f t="shared" si="0"/>
        <v>10.068965517241379</v>
      </c>
    </row>
    <row r="57" spans="2:7" x14ac:dyDescent="0.25">
      <c r="B57" s="10" t="s">
        <v>148</v>
      </c>
      <c r="C57" s="77">
        <v>11</v>
      </c>
      <c r="D57" s="77">
        <v>0</v>
      </c>
      <c r="E57" s="74">
        <v>11</v>
      </c>
      <c r="F57" s="77">
        <v>0</v>
      </c>
      <c r="G57" s="156">
        <f t="shared" si="0"/>
        <v>0</v>
      </c>
    </row>
    <row r="58" spans="2:7" x14ac:dyDescent="0.25">
      <c r="B58" s="10" t="s">
        <v>149</v>
      </c>
      <c r="C58" s="77">
        <v>25</v>
      </c>
      <c r="D58" s="77">
        <v>0</v>
      </c>
      <c r="E58" s="74">
        <v>25</v>
      </c>
      <c r="F58" s="77">
        <v>0</v>
      </c>
      <c r="G58" s="156">
        <f t="shared" si="0"/>
        <v>0</v>
      </c>
    </row>
    <row r="59" spans="2:7" x14ac:dyDescent="0.25">
      <c r="B59" s="10" t="s">
        <v>150</v>
      </c>
      <c r="C59" s="77">
        <v>0</v>
      </c>
      <c r="D59" s="77">
        <v>0</v>
      </c>
      <c r="E59" s="74">
        <v>0</v>
      </c>
      <c r="F59" s="77">
        <v>0</v>
      </c>
      <c r="G59" s="156">
        <v>0</v>
      </c>
    </row>
    <row r="60" spans="2:7" x14ac:dyDescent="0.25">
      <c r="B60" s="10" t="s">
        <v>151</v>
      </c>
      <c r="C60" s="77">
        <v>6</v>
      </c>
      <c r="D60" s="77">
        <v>0</v>
      </c>
      <c r="E60" s="74">
        <v>6</v>
      </c>
      <c r="F60" s="77">
        <v>0</v>
      </c>
      <c r="G60" s="156">
        <f t="shared" si="0"/>
        <v>0</v>
      </c>
    </row>
    <row r="61" spans="2:7" x14ac:dyDescent="0.25">
      <c r="B61" s="10" t="s">
        <v>152</v>
      </c>
      <c r="C61" s="77">
        <v>6</v>
      </c>
      <c r="D61" s="77">
        <v>0</v>
      </c>
      <c r="E61" s="74">
        <v>6</v>
      </c>
      <c r="F61" s="77">
        <v>0</v>
      </c>
      <c r="G61" s="156">
        <f t="shared" si="0"/>
        <v>0</v>
      </c>
    </row>
    <row r="62" spans="2:7" x14ac:dyDescent="0.25">
      <c r="B62" s="10" t="s">
        <v>153</v>
      </c>
      <c r="C62" s="77">
        <v>28</v>
      </c>
      <c r="D62" s="77">
        <v>1</v>
      </c>
      <c r="E62" s="74">
        <v>29</v>
      </c>
      <c r="F62" s="77">
        <v>0</v>
      </c>
      <c r="G62" s="156">
        <f t="shared" si="0"/>
        <v>0</v>
      </c>
    </row>
    <row r="63" spans="2:7" x14ac:dyDescent="0.25">
      <c r="B63" s="10" t="s">
        <v>154</v>
      </c>
      <c r="C63" s="77">
        <v>625</v>
      </c>
      <c r="D63" s="77">
        <v>8</v>
      </c>
      <c r="E63" s="74">
        <v>633</v>
      </c>
      <c r="F63" s="77">
        <v>73</v>
      </c>
      <c r="G63" s="156">
        <f t="shared" si="0"/>
        <v>11.68</v>
      </c>
    </row>
    <row r="64" spans="2:7" x14ac:dyDescent="0.25">
      <c r="B64" s="10" t="s">
        <v>155</v>
      </c>
      <c r="C64" s="77">
        <v>24</v>
      </c>
      <c r="D64" s="77">
        <v>0</v>
      </c>
      <c r="E64" s="74">
        <v>24</v>
      </c>
      <c r="F64" s="77">
        <v>0</v>
      </c>
      <c r="G64" s="156">
        <f t="shared" si="0"/>
        <v>0</v>
      </c>
    </row>
    <row r="65" spans="2:7" x14ac:dyDescent="0.25">
      <c r="B65" s="2" t="s">
        <v>19</v>
      </c>
      <c r="C65" s="74">
        <v>2088</v>
      </c>
      <c r="D65" s="74">
        <v>51</v>
      </c>
      <c r="E65" s="74">
        <v>2139</v>
      </c>
      <c r="F65" s="74">
        <v>163</v>
      </c>
      <c r="G65" s="155">
        <f t="shared" si="0"/>
        <v>7.8065134099616866</v>
      </c>
    </row>
    <row r="66" spans="2:7" x14ac:dyDescent="0.25">
      <c r="B66" s="10" t="s">
        <v>156</v>
      </c>
      <c r="C66" s="77">
        <v>3</v>
      </c>
      <c r="D66" s="77">
        <v>0</v>
      </c>
      <c r="E66" s="74">
        <v>3</v>
      </c>
      <c r="F66" s="77">
        <v>0</v>
      </c>
      <c r="G66" s="156">
        <f t="shared" si="0"/>
        <v>0</v>
      </c>
    </row>
    <row r="67" spans="2:7" x14ac:dyDescent="0.25">
      <c r="B67" s="10" t="s">
        <v>20</v>
      </c>
      <c r="C67" s="77">
        <v>38</v>
      </c>
      <c r="D67" s="77">
        <v>0</v>
      </c>
      <c r="E67" s="74">
        <v>38</v>
      </c>
      <c r="F67" s="77">
        <v>0</v>
      </c>
      <c r="G67" s="156">
        <f t="shared" si="0"/>
        <v>0</v>
      </c>
    </row>
    <row r="68" spans="2:7" x14ac:dyDescent="0.25">
      <c r="B68" s="10" t="s">
        <v>21</v>
      </c>
      <c r="C68" s="77">
        <v>107</v>
      </c>
      <c r="D68" s="77">
        <v>4</v>
      </c>
      <c r="E68" s="74">
        <v>111</v>
      </c>
      <c r="F68" s="77">
        <v>4</v>
      </c>
      <c r="G68" s="156">
        <f t="shared" si="0"/>
        <v>3.7383177570093453</v>
      </c>
    </row>
    <row r="69" spans="2:7" x14ac:dyDescent="0.25">
      <c r="B69" s="10" t="s">
        <v>158</v>
      </c>
      <c r="C69" s="77">
        <v>0</v>
      </c>
      <c r="D69" s="77">
        <v>0</v>
      </c>
      <c r="E69" s="74">
        <v>0</v>
      </c>
      <c r="F69" s="77">
        <v>0</v>
      </c>
      <c r="G69" s="156">
        <v>0</v>
      </c>
    </row>
    <row r="70" spans="2:7" x14ac:dyDescent="0.25">
      <c r="B70" s="10" t="s">
        <v>22</v>
      </c>
      <c r="C70" s="77">
        <v>60</v>
      </c>
      <c r="D70" s="77">
        <v>0</v>
      </c>
      <c r="E70" s="74">
        <v>60</v>
      </c>
      <c r="F70" s="77">
        <v>2</v>
      </c>
      <c r="G70" s="156">
        <f t="shared" ref="G70:G131" si="1">F70/C70*100</f>
        <v>3.3333333333333335</v>
      </c>
    </row>
    <row r="71" spans="2:7" x14ac:dyDescent="0.25">
      <c r="B71" s="10" t="s">
        <v>159</v>
      </c>
      <c r="C71" s="77">
        <v>36</v>
      </c>
      <c r="D71" s="77">
        <v>0</v>
      </c>
      <c r="E71" s="74">
        <v>36</v>
      </c>
      <c r="F71" s="77">
        <v>0</v>
      </c>
      <c r="G71" s="156">
        <f t="shared" si="1"/>
        <v>0</v>
      </c>
    </row>
    <row r="72" spans="2:7" x14ac:dyDescent="0.25">
      <c r="B72" s="10" t="s">
        <v>161</v>
      </c>
      <c r="C72" s="77">
        <v>0</v>
      </c>
      <c r="D72" s="77">
        <v>0</v>
      </c>
      <c r="E72" s="74">
        <v>0</v>
      </c>
      <c r="F72" s="77">
        <v>0</v>
      </c>
      <c r="G72" s="156">
        <v>0</v>
      </c>
    </row>
    <row r="73" spans="2:7" x14ac:dyDescent="0.25">
      <c r="B73" s="10" t="s">
        <v>162</v>
      </c>
      <c r="C73" s="77">
        <v>49</v>
      </c>
      <c r="D73" s="77">
        <v>2</v>
      </c>
      <c r="E73" s="74">
        <v>51</v>
      </c>
      <c r="F73" s="77">
        <v>0</v>
      </c>
      <c r="G73" s="156">
        <f t="shared" si="1"/>
        <v>0</v>
      </c>
    </row>
    <row r="74" spans="2:7" x14ac:dyDescent="0.25">
      <c r="B74" s="10" t="s">
        <v>164</v>
      </c>
      <c r="C74" s="77">
        <v>33</v>
      </c>
      <c r="D74" s="77">
        <v>0</v>
      </c>
      <c r="E74" s="74">
        <v>33</v>
      </c>
      <c r="F74" s="77">
        <v>0</v>
      </c>
      <c r="G74" s="156">
        <f t="shared" si="1"/>
        <v>0</v>
      </c>
    </row>
    <row r="75" spans="2:7" x14ac:dyDescent="0.25">
      <c r="B75" s="10" t="s">
        <v>165</v>
      </c>
      <c r="C75" s="77">
        <v>20</v>
      </c>
      <c r="D75" s="77">
        <v>0</v>
      </c>
      <c r="E75" s="74">
        <v>20</v>
      </c>
      <c r="F75" s="77">
        <v>0</v>
      </c>
      <c r="G75" s="156">
        <f t="shared" si="1"/>
        <v>0</v>
      </c>
    </row>
    <row r="76" spans="2:7" x14ac:dyDescent="0.25">
      <c r="B76" s="10" t="s">
        <v>166</v>
      </c>
      <c r="C76" s="77">
        <v>1</v>
      </c>
      <c r="D76" s="77">
        <v>0</v>
      </c>
      <c r="E76" s="74">
        <v>1</v>
      </c>
      <c r="F76" s="77">
        <v>0</v>
      </c>
      <c r="G76" s="156">
        <f t="shared" si="1"/>
        <v>0</v>
      </c>
    </row>
    <row r="77" spans="2:7" x14ac:dyDescent="0.25">
      <c r="B77" s="10" t="s">
        <v>167</v>
      </c>
      <c r="C77" s="77">
        <v>1697</v>
      </c>
      <c r="D77" s="77">
        <v>43</v>
      </c>
      <c r="E77" s="74">
        <v>1740</v>
      </c>
      <c r="F77" s="77">
        <v>152</v>
      </c>
      <c r="G77" s="156">
        <f t="shared" si="1"/>
        <v>8.9569829110194448</v>
      </c>
    </row>
    <row r="78" spans="2:7" x14ac:dyDescent="0.25">
      <c r="B78" s="10" t="s">
        <v>168</v>
      </c>
      <c r="C78" s="77">
        <v>1</v>
      </c>
      <c r="D78" s="77">
        <v>1</v>
      </c>
      <c r="E78" s="74">
        <v>2</v>
      </c>
      <c r="F78" s="77">
        <v>0</v>
      </c>
      <c r="G78" s="156">
        <f t="shared" si="1"/>
        <v>0</v>
      </c>
    </row>
    <row r="79" spans="2:7" x14ac:dyDescent="0.25">
      <c r="B79" s="10" t="s">
        <v>169</v>
      </c>
      <c r="C79" s="77">
        <v>37</v>
      </c>
      <c r="D79" s="77">
        <v>1</v>
      </c>
      <c r="E79" s="74">
        <v>38</v>
      </c>
      <c r="F79" s="77">
        <v>5</v>
      </c>
      <c r="G79" s="156">
        <f t="shared" si="1"/>
        <v>13.513513513513514</v>
      </c>
    </row>
    <row r="80" spans="2:7" x14ac:dyDescent="0.25">
      <c r="B80" s="10" t="s">
        <v>160</v>
      </c>
      <c r="C80" s="77">
        <v>6</v>
      </c>
      <c r="D80" s="77">
        <v>0</v>
      </c>
      <c r="E80" s="74">
        <v>6</v>
      </c>
      <c r="F80" s="77">
        <v>0</v>
      </c>
      <c r="G80" s="156">
        <f t="shared" si="1"/>
        <v>0</v>
      </c>
    </row>
    <row r="81" spans="2:7" x14ac:dyDescent="0.25">
      <c r="B81" s="2" t="s">
        <v>170</v>
      </c>
      <c r="C81" s="74">
        <v>1333</v>
      </c>
      <c r="D81" s="74">
        <v>15</v>
      </c>
      <c r="E81" s="74">
        <v>1348</v>
      </c>
      <c r="F81" s="74">
        <v>96</v>
      </c>
      <c r="G81" s="155">
        <f t="shared" si="1"/>
        <v>7.2018004501125272</v>
      </c>
    </row>
    <row r="82" spans="2:7" x14ac:dyDescent="0.25">
      <c r="B82" s="2" t="s">
        <v>24</v>
      </c>
      <c r="C82" s="74">
        <v>565</v>
      </c>
      <c r="D82" s="74">
        <v>10</v>
      </c>
      <c r="E82" s="74">
        <v>575</v>
      </c>
      <c r="F82" s="74">
        <v>58</v>
      </c>
      <c r="G82" s="155">
        <f t="shared" si="1"/>
        <v>10.265486725663717</v>
      </c>
    </row>
    <row r="83" spans="2:7" x14ac:dyDescent="0.25">
      <c r="B83" s="10" t="s">
        <v>171</v>
      </c>
      <c r="C83" s="77">
        <v>6</v>
      </c>
      <c r="D83" s="77">
        <v>0</v>
      </c>
      <c r="E83" s="74">
        <v>6</v>
      </c>
      <c r="F83" s="77">
        <v>0</v>
      </c>
      <c r="G83" s="156">
        <f t="shared" si="1"/>
        <v>0</v>
      </c>
    </row>
    <row r="84" spans="2:7" x14ac:dyDescent="0.25">
      <c r="B84" s="10" t="s">
        <v>172</v>
      </c>
      <c r="C84" s="77">
        <v>10</v>
      </c>
      <c r="D84" s="77">
        <v>2</v>
      </c>
      <c r="E84" s="74">
        <v>12</v>
      </c>
      <c r="F84" s="77">
        <v>0</v>
      </c>
      <c r="G84" s="156">
        <f t="shared" si="1"/>
        <v>0</v>
      </c>
    </row>
    <row r="85" spans="2:7" x14ac:dyDescent="0.25">
      <c r="B85" s="10" t="s">
        <v>173</v>
      </c>
      <c r="C85" s="77">
        <v>38</v>
      </c>
      <c r="D85" s="77">
        <v>0</v>
      </c>
      <c r="E85" s="74">
        <v>38</v>
      </c>
      <c r="F85" s="77">
        <v>0</v>
      </c>
      <c r="G85" s="156">
        <v>0</v>
      </c>
    </row>
    <row r="86" spans="2:7" x14ac:dyDescent="0.25">
      <c r="B86" s="10" t="s">
        <v>174</v>
      </c>
      <c r="C86" s="77">
        <v>0</v>
      </c>
      <c r="D86" s="77">
        <v>0</v>
      </c>
      <c r="E86" s="74">
        <v>0</v>
      </c>
      <c r="F86" s="77">
        <v>0</v>
      </c>
      <c r="G86" s="156">
        <v>0</v>
      </c>
    </row>
    <row r="87" spans="2:7" x14ac:dyDescent="0.25">
      <c r="B87" s="10" t="s">
        <v>175</v>
      </c>
      <c r="C87" s="77">
        <v>26</v>
      </c>
      <c r="D87" s="77">
        <v>0</v>
      </c>
      <c r="E87" s="74">
        <v>26</v>
      </c>
      <c r="F87" s="77">
        <v>0</v>
      </c>
      <c r="G87" s="156">
        <v>0</v>
      </c>
    </row>
    <row r="88" spans="2:7" x14ac:dyDescent="0.25">
      <c r="B88" s="10" t="s">
        <v>176</v>
      </c>
      <c r="C88" s="77">
        <v>0</v>
      </c>
      <c r="D88" s="77">
        <v>0</v>
      </c>
      <c r="E88" s="74">
        <v>0</v>
      </c>
      <c r="F88" s="77">
        <v>0</v>
      </c>
      <c r="G88" s="156">
        <v>0</v>
      </c>
    </row>
    <row r="89" spans="2:7" x14ac:dyDescent="0.25">
      <c r="B89" s="10" t="s">
        <v>177</v>
      </c>
      <c r="C89" s="77">
        <v>17</v>
      </c>
      <c r="D89" s="77">
        <v>0</v>
      </c>
      <c r="E89" s="74">
        <v>17</v>
      </c>
      <c r="F89" s="77">
        <v>0</v>
      </c>
      <c r="G89" s="156">
        <f t="shared" si="1"/>
        <v>0</v>
      </c>
    </row>
    <row r="90" spans="2:7" x14ac:dyDescent="0.25">
      <c r="B90" s="10" t="s">
        <v>178</v>
      </c>
      <c r="C90" s="77">
        <v>468</v>
      </c>
      <c r="D90" s="77">
        <v>8</v>
      </c>
      <c r="E90" s="74">
        <v>476</v>
      </c>
      <c r="F90" s="77">
        <v>58</v>
      </c>
      <c r="G90" s="156">
        <f t="shared" si="1"/>
        <v>12.393162393162394</v>
      </c>
    </row>
    <row r="91" spans="2:7" x14ac:dyDescent="0.25">
      <c r="B91" s="2" t="s">
        <v>25</v>
      </c>
      <c r="C91" s="74">
        <v>186</v>
      </c>
      <c r="D91" s="74">
        <v>1</v>
      </c>
      <c r="E91" s="74">
        <v>187</v>
      </c>
      <c r="F91" s="74">
        <v>4</v>
      </c>
      <c r="G91" s="155">
        <v>0</v>
      </c>
    </row>
    <row r="92" spans="2:7" x14ac:dyDescent="0.25">
      <c r="B92" s="10" t="s">
        <v>179</v>
      </c>
      <c r="C92" s="77">
        <v>0</v>
      </c>
      <c r="D92" s="77">
        <v>0</v>
      </c>
      <c r="E92" s="74">
        <v>0</v>
      </c>
      <c r="F92" s="77">
        <v>0</v>
      </c>
      <c r="G92" s="156">
        <v>0</v>
      </c>
    </row>
    <row r="93" spans="2:7" x14ac:dyDescent="0.25">
      <c r="B93" s="10" t="s">
        <v>180</v>
      </c>
      <c r="C93" s="77">
        <v>0</v>
      </c>
      <c r="D93" s="77">
        <v>0</v>
      </c>
      <c r="E93" s="74">
        <v>0</v>
      </c>
      <c r="F93" s="77">
        <v>0</v>
      </c>
      <c r="G93" s="156">
        <v>0</v>
      </c>
    </row>
    <row r="94" spans="2:7" x14ac:dyDescent="0.25">
      <c r="B94" s="10" t="s">
        <v>181</v>
      </c>
      <c r="C94" s="77">
        <v>184</v>
      </c>
      <c r="D94" s="77">
        <v>1</v>
      </c>
      <c r="E94" s="74">
        <v>185</v>
      </c>
      <c r="F94" s="77">
        <v>4</v>
      </c>
      <c r="G94" s="156">
        <f t="shared" si="1"/>
        <v>2.1739130434782608</v>
      </c>
    </row>
    <row r="95" spans="2:7" x14ac:dyDescent="0.25">
      <c r="B95" s="10" t="s">
        <v>182</v>
      </c>
      <c r="C95" s="77">
        <v>2</v>
      </c>
      <c r="D95" s="77">
        <v>0</v>
      </c>
      <c r="E95" s="74">
        <v>2</v>
      </c>
      <c r="F95" s="77">
        <v>0</v>
      </c>
      <c r="G95" s="156">
        <f t="shared" si="1"/>
        <v>0</v>
      </c>
    </row>
    <row r="96" spans="2:7" x14ac:dyDescent="0.25">
      <c r="B96" s="2" t="s">
        <v>26</v>
      </c>
      <c r="C96" s="74">
        <v>348</v>
      </c>
      <c r="D96" s="74">
        <v>4</v>
      </c>
      <c r="E96" s="74">
        <v>352</v>
      </c>
      <c r="F96" s="74">
        <v>32</v>
      </c>
      <c r="G96" s="155">
        <f t="shared" si="1"/>
        <v>9.1954022988505741</v>
      </c>
    </row>
    <row r="97" spans="2:7" x14ac:dyDescent="0.25">
      <c r="B97" s="10" t="s">
        <v>183</v>
      </c>
      <c r="C97" s="77">
        <v>5</v>
      </c>
      <c r="D97" s="77">
        <v>0</v>
      </c>
      <c r="E97" s="74">
        <v>5</v>
      </c>
      <c r="F97" s="77">
        <v>0</v>
      </c>
      <c r="G97" s="156">
        <f t="shared" si="1"/>
        <v>0</v>
      </c>
    </row>
    <row r="98" spans="2:7" x14ac:dyDescent="0.25">
      <c r="B98" s="10" t="s">
        <v>184</v>
      </c>
      <c r="C98" s="77">
        <v>318</v>
      </c>
      <c r="D98" s="77">
        <v>4</v>
      </c>
      <c r="E98" s="74">
        <v>322</v>
      </c>
      <c r="F98" s="77">
        <v>32</v>
      </c>
      <c r="G98" s="156">
        <f t="shared" si="1"/>
        <v>10.062893081761008</v>
      </c>
    </row>
    <row r="99" spans="2:7" x14ac:dyDescent="0.25">
      <c r="B99" s="10" t="s">
        <v>545</v>
      </c>
      <c r="C99" s="77">
        <v>21</v>
      </c>
      <c r="D99" s="77">
        <v>0</v>
      </c>
      <c r="E99" s="74">
        <v>21</v>
      </c>
      <c r="F99" s="77">
        <v>0</v>
      </c>
      <c r="G99" s="156">
        <v>0</v>
      </c>
    </row>
    <row r="100" spans="2:7" x14ac:dyDescent="0.25">
      <c r="B100" s="10" t="s">
        <v>185</v>
      </c>
      <c r="C100" s="77">
        <v>0</v>
      </c>
      <c r="D100" s="77">
        <v>0</v>
      </c>
      <c r="E100" s="74">
        <v>0</v>
      </c>
      <c r="F100" s="77">
        <v>0</v>
      </c>
      <c r="G100" s="156">
        <v>0</v>
      </c>
    </row>
    <row r="101" spans="2:7" x14ac:dyDescent="0.25">
      <c r="B101" s="10" t="s">
        <v>186</v>
      </c>
      <c r="C101" s="77">
        <v>4</v>
      </c>
      <c r="D101" s="77">
        <v>0</v>
      </c>
      <c r="E101" s="74">
        <v>4</v>
      </c>
      <c r="F101" s="77">
        <v>0</v>
      </c>
      <c r="G101" s="156">
        <v>0</v>
      </c>
    </row>
    <row r="102" spans="2:7" x14ac:dyDescent="0.25">
      <c r="B102" s="10" t="s">
        <v>187</v>
      </c>
      <c r="C102" s="77">
        <v>0</v>
      </c>
      <c r="D102" s="77">
        <v>0</v>
      </c>
      <c r="E102" s="74">
        <v>0</v>
      </c>
      <c r="F102" s="77">
        <v>0</v>
      </c>
      <c r="G102" s="156">
        <v>0</v>
      </c>
    </row>
    <row r="103" spans="2:7" x14ac:dyDescent="0.25">
      <c r="B103" s="2" t="s">
        <v>28</v>
      </c>
      <c r="C103" s="74">
        <v>234</v>
      </c>
      <c r="D103" s="74">
        <v>0</v>
      </c>
      <c r="E103" s="74">
        <v>234</v>
      </c>
      <c r="F103" s="74">
        <v>2</v>
      </c>
      <c r="G103" s="155">
        <f t="shared" si="1"/>
        <v>0.85470085470085477</v>
      </c>
    </row>
    <row r="104" spans="2:7" x14ac:dyDescent="0.25">
      <c r="B104" s="10" t="s">
        <v>188</v>
      </c>
      <c r="C104" s="77">
        <v>81</v>
      </c>
      <c r="D104" s="77">
        <v>0</v>
      </c>
      <c r="E104" s="74">
        <v>81</v>
      </c>
      <c r="F104" s="77">
        <v>0</v>
      </c>
      <c r="G104" s="156">
        <f t="shared" si="1"/>
        <v>0</v>
      </c>
    </row>
    <row r="105" spans="2:7" x14ac:dyDescent="0.25">
      <c r="B105" s="10" t="s">
        <v>189</v>
      </c>
      <c r="C105" s="77">
        <v>27</v>
      </c>
      <c r="D105" s="77">
        <v>0</v>
      </c>
      <c r="E105" s="74">
        <v>27</v>
      </c>
      <c r="F105" s="77">
        <v>2</v>
      </c>
      <c r="G105" s="156">
        <f t="shared" si="1"/>
        <v>7.4074074074074066</v>
      </c>
    </row>
    <row r="106" spans="2:7" x14ac:dyDescent="0.25">
      <c r="B106" s="10" t="s">
        <v>190</v>
      </c>
      <c r="C106" s="77">
        <v>3</v>
      </c>
      <c r="D106" s="77">
        <v>0</v>
      </c>
      <c r="E106" s="74">
        <v>3</v>
      </c>
      <c r="F106" s="77">
        <v>0</v>
      </c>
      <c r="G106" s="156">
        <f t="shared" si="1"/>
        <v>0</v>
      </c>
    </row>
    <row r="107" spans="2:7" x14ac:dyDescent="0.25">
      <c r="B107" s="10" t="s">
        <v>191</v>
      </c>
      <c r="C107" s="77">
        <v>123</v>
      </c>
      <c r="D107" s="77">
        <v>0</v>
      </c>
      <c r="E107" s="74">
        <v>123</v>
      </c>
      <c r="F107" s="77">
        <v>0</v>
      </c>
      <c r="G107" s="156">
        <f t="shared" si="1"/>
        <v>0</v>
      </c>
    </row>
    <row r="108" spans="2:7" x14ac:dyDescent="0.25">
      <c r="B108" s="2" t="s">
        <v>192</v>
      </c>
      <c r="C108" s="74">
        <v>1762</v>
      </c>
      <c r="D108" s="74">
        <v>23</v>
      </c>
      <c r="E108" s="74">
        <v>1785</v>
      </c>
      <c r="F108" s="74">
        <v>156</v>
      </c>
      <c r="G108" s="155">
        <f t="shared" si="1"/>
        <v>8.8535754824063559</v>
      </c>
    </row>
    <row r="109" spans="2:7" x14ac:dyDescent="0.25">
      <c r="B109" s="2" t="s">
        <v>29</v>
      </c>
      <c r="C109" s="74">
        <v>403</v>
      </c>
      <c r="D109" s="74">
        <v>1</v>
      </c>
      <c r="E109" s="74">
        <v>404</v>
      </c>
      <c r="F109" s="74">
        <v>6</v>
      </c>
      <c r="G109" s="155">
        <f t="shared" si="1"/>
        <v>1.4888337468982631</v>
      </c>
    </row>
    <row r="110" spans="2:7" x14ac:dyDescent="0.25">
      <c r="B110" s="10" t="s">
        <v>193</v>
      </c>
      <c r="C110" s="77">
        <v>5</v>
      </c>
      <c r="D110" s="77">
        <v>0</v>
      </c>
      <c r="E110" s="74">
        <v>5</v>
      </c>
      <c r="F110" s="77">
        <v>0</v>
      </c>
      <c r="G110" s="156">
        <f t="shared" si="1"/>
        <v>0</v>
      </c>
    </row>
    <row r="111" spans="2:7" x14ac:dyDescent="0.25">
      <c r="B111" s="10" t="s">
        <v>194</v>
      </c>
      <c r="C111" s="77">
        <v>38</v>
      </c>
      <c r="D111" s="77">
        <v>0</v>
      </c>
      <c r="E111" s="74">
        <v>38</v>
      </c>
      <c r="F111" s="77">
        <v>0</v>
      </c>
      <c r="G111" s="156">
        <f t="shared" si="1"/>
        <v>0</v>
      </c>
    </row>
    <row r="112" spans="2:7" x14ac:dyDescent="0.25">
      <c r="B112" s="10" t="s">
        <v>195</v>
      </c>
      <c r="C112" s="77">
        <v>12</v>
      </c>
      <c r="D112" s="77">
        <v>0</v>
      </c>
      <c r="E112" s="74">
        <v>12</v>
      </c>
      <c r="F112" s="77">
        <v>0</v>
      </c>
      <c r="G112" s="156">
        <f t="shared" si="1"/>
        <v>0</v>
      </c>
    </row>
    <row r="113" spans="2:7" x14ac:dyDescent="0.25">
      <c r="B113" s="10" t="s">
        <v>196</v>
      </c>
      <c r="C113" s="77">
        <v>348</v>
      </c>
      <c r="D113" s="77">
        <v>1</v>
      </c>
      <c r="E113" s="74">
        <v>349</v>
      </c>
      <c r="F113" s="77">
        <v>6</v>
      </c>
      <c r="G113" s="156">
        <f t="shared" si="1"/>
        <v>1.7241379310344827</v>
      </c>
    </row>
    <row r="114" spans="2:7" x14ac:dyDescent="0.25">
      <c r="B114" s="2" t="s">
        <v>30</v>
      </c>
      <c r="C114" s="74">
        <v>1031</v>
      </c>
      <c r="D114" s="74">
        <v>16</v>
      </c>
      <c r="E114" s="74">
        <v>1047</v>
      </c>
      <c r="F114" s="74">
        <v>148</v>
      </c>
      <c r="G114" s="155">
        <f t="shared" si="1"/>
        <v>14.354995150339475</v>
      </c>
    </row>
    <row r="115" spans="2:7" x14ac:dyDescent="0.25">
      <c r="B115" s="10" t="s">
        <v>197</v>
      </c>
      <c r="C115" s="77">
        <v>33</v>
      </c>
      <c r="D115" s="77">
        <v>0</v>
      </c>
      <c r="E115" s="74">
        <v>33</v>
      </c>
      <c r="F115" s="77">
        <v>0</v>
      </c>
      <c r="G115" s="156">
        <f t="shared" si="1"/>
        <v>0</v>
      </c>
    </row>
    <row r="116" spans="2:7" x14ac:dyDescent="0.25">
      <c r="B116" s="10" t="s">
        <v>198</v>
      </c>
      <c r="C116" s="77">
        <v>27</v>
      </c>
      <c r="D116" s="77">
        <v>0</v>
      </c>
      <c r="E116" s="74">
        <v>27</v>
      </c>
      <c r="F116" s="77">
        <v>0</v>
      </c>
      <c r="G116" s="156">
        <f t="shared" si="1"/>
        <v>0</v>
      </c>
    </row>
    <row r="117" spans="2:7" x14ac:dyDescent="0.25">
      <c r="B117" s="10" t="s">
        <v>199</v>
      </c>
      <c r="C117" s="77">
        <v>922</v>
      </c>
      <c r="D117" s="77">
        <v>16</v>
      </c>
      <c r="E117" s="74">
        <v>938</v>
      </c>
      <c r="F117" s="77">
        <v>148</v>
      </c>
      <c r="G117" s="156">
        <v>0</v>
      </c>
    </row>
    <row r="118" spans="2:7" x14ac:dyDescent="0.25">
      <c r="B118" s="10" t="s">
        <v>200</v>
      </c>
      <c r="C118" s="77">
        <v>0</v>
      </c>
      <c r="D118" s="77">
        <v>0</v>
      </c>
      <c r="E118" s="74">
        <v>0</v>
      </c>
      <c r="F118" s="77">
        <v>0</v>
      </c>
      <c r="G118" s="156">
        <v>0</v>
      </c>
    </row>
    <row r="119" spans="2:7" x14ac:dyDescent="0.25">
      <c r="B119" s="10" t="s">
        <v>201</v>
      </c>
      <c r="C119" s="77">
        <v>8</v>
      </c>
      <c r="D119" s="77">
        <v>0</v>
      </c>
      <c r="E119" s="74">
        <v>8</v>
      </c>
      <c r="F119" s="77">
        <v>0</v>
      </c>
      <c r="G119" s="156">
        <v>0</v>
      </c>
    </row>
    <row r="120" spans="2:7" x14ac:dyDescent="0.25">
      <c r="B120" s="10" t="s">
        <v>202</v>
      </c>
      <c r="C120" s="77">
        <v>0</v>
      </c>
      <c r="D120" s="77">
        <v>0</v>
      </c>
      <c r="E120" s="74">
        <v>0</v>
      </c>
      <c r="F120" s="77">
        <v>0</v>
      </c>
      <c r="G120" s="156">
        <v>0</v>
      </c>
    </row>
    <row r="121" spans="2:7" x14ac:dyDescent="0.25">
      <c r="B121" s="10" t="s">
        <v>203</v>
      </c>
      <c r="C121" s="77">
        <v>41</v>
      </c>
      <c r="D121" s="77">
        <v>0</v>
      </c>
      <c r="E121" s="74">
        <v>41</v>
      </c>
      <c r="F121" s="77">
        <v>0</v>
      </c>
      <c r="G121" s="156">
        <f t="shared" si="1"/>
        <v>0</v>
      </c>
    </row>
    <row r="122" spans="2:7" x14ac:dyDescent="0.25">
      <c r="B122" s="2" t="s">
        <v>31</v>
      </c>
      <c r="C122" s="74">
        <v>108</v>
      </c>
      <c r="D122" s="74">
        <v>0</v>
      </c>
      <c r="E122" s="74">
        <v>108</v>
      </c>
      <c r="F122" s="74">
        <v>2</v>
      </c>
      <c r="G122" s="155">
        <f t="shared" si="1"/>
        <v>1.8518518518518516</v>
      </c>
    </row>
    <row r="123" spans="2:7" x14ac:dyDescent="0.25">
      <c r="B123" s="10" t="s">
        <v>204</v>
      </c>
      <c r="C123" s="77">
        <v>54</v>
      </c>
      <c r="D123" s="77">
        <v>0</v>
      </c>
      <c r="E123" s="74">
        <v>54</v>
      </c>
      <c r="F123" s="77">
        <v>0</v>
      </c>
      <c r="G123" s="156">
        <f t="shared" si="1"/>
        <v>0</v>
      </c>
    </row>
    <row r="124" spans="2:7" x14ac:dyDescent="0.25">
      <c r="B124" s="10" t="s">
        <v>205</v>
      </c>
      <c r="C124" s="77">
        <v>38</v>
      </c>
      <c r="D124" s="77">
        <v>0</v>
      </c>
      <c r="E124" s="74">
        <v>38</v>
      </c>
      <c r="F124" s="77">
        <v>2</v>
      </c>
      <c r="G124" s="156">
        <f t="shared" si="1"/>
        <v>5.2631578947368416</v>
      </c>
    </row>
    <row r="125" spans="2:7" x14ac:dyDescent="0.25">
      <c r="B125" s="10" t="s">
        <v>206</v>
      </c>
      <c r="C125" s="77">
        <v>16</v>
      </c>
      <c r="D125" s="77">
        <v>0</v>
      </c>
      <c r="E125" s="74">
        <v>16</v>
      </c>
      <c r="F125" s="77">
        <v>0</v>
      </c>
      <c r="G125" s="156">
        <f t="shared" si="1"/>
        <v>0</v>
      </c>
    </row>
    <row r="126" spans="2:7" x14ac:dyDescent="0.25">
      <c r="B126" s="2" t="s">
        <v>32</v>
      </c>
      <c r="C126" s="74">
        <v>220</v>
      </c>
      <c r="D126" s="74">
        <v>6</v>
      </c>
      <c r="E126" s="74">
        <v>226</v>
      </c>
      <c r="F126" s="74">
        <v>0</v>
      </c>
      <c r="G126" s="155">
        <f t="shared" si="1"/>
        <v>0</v>
      </c>
    </row>
    <row r="127" spans="2:7" x14ac:dyDescent="0.25">
      <c r="B127" s="10" t="s">
        <v>33</v>
      </c>
      <c r="C127" s="77">
        <v>220</v>
      </c>
      <c r="D127" s="77">
        <v>6</v>
      </c>
      <c r="E127" s="74">
        <v>226</v>
      </c>
      <c r="F127" s="77">
        <v>0</v>
      </c>
      <c r="G127" s="156">
        <f t="shared" si="1"/>
        <v>0</v>
      </c>
    </row>
    <row r="128" spans="2:7" x14ac:dyDescent="0.25">
      <c r="B128" s="2" t="s">
        <v>207</v>
      </c>
      <c r="C128" s="74">
        <v>3319</v>
      </c>
      <c r="D128" s="74">
        <v>27</v>
      </c>
      <c r="E128" s="74">
        <v>3346</v>
      </c>
      <c r="F128" s="74">
        <v>212</v>
      </c>
      <c r="G128" s="155">
        <f t="shared" si="1"/>
        <v>6.3874661042482668</v>
      </c>
    </row>
    <row r="129" spans="2:7" x14ac:dyDescent="0.25">
      <c r="B129" s="2" t="s">
        <v>34</v>
      </c>
      <c r="C129" s="74">
        <v>266</v>
      </c>
      <c r="D129" s="74">
        <v>7</v>
      </c>
      <c r="E129" s="74">
        <v>273</v>
      </c>
      <c r="F129" s="74">
        <v>15</v>
      </c>
      <c r="G129" s="155">
        <f t="shared" si="1"/>
        <v>5.6390977443609023</v>
      </c>
    </row>
    <row r="130" spans="2:7" x14ac:dyDescent="0.25">
      <c r="B130" s="10" t="s">
        <v>35</v>
      </c>
      <c r="C130" s="77">
        <v>207</v>
      </c>
      <c r="D130" s="77">
        <v>7</v>
      </c>
      <c r="E130" s="74">
        <v>214</v>
      </c>
      <c r="F130" s="77">
        <v>15</v>
      </c>
      <c r="G130" s="156">
        <f t="shared" si="1"/>
        <v>7.2463768115942031</v>
      </c>
    </row>
    <row r="131" spans="2:7" x14ac:dyDescent="0.25">
      <c r="B131" s="10" t="s">
        <v>36</v>
      </c>
      <c r="C131" s="77">
        <v>59</v>
      </c>
      <c r="D131" s="77">
        <v>0</v>
      </c>
      <c r="E131" s="74">
        <v>59</v>
      </c>
      <c r="F131" s="77">
        <v>0</v>
      </c>
      <c r="G131" s="156">
        <f t="shared" si="1"/>
        <v>0</v>
      </c>
    </row>
    <row r="132" spans="2:7" x14ac:dyDescent="0.25">
      <c r="B132" s="2" t="s">
        <v>37</v>
      </c>
      <c r="C132" s="74">
        <v>293</v>
      </c>
      <c r="D132" s="74">
        <v>0</v>
      </c>
      <c r="E132" s="74">
        <v>293</v>
      </c>
      <c r="F132" s="74">
        <v>0</v>
      </c>
      <c r="G132" s="155">
        <f t="shared" ref="G132:G193" si="2">F132/C132*100</f>
        <v>0</v>
      </c>
    </row>
    <row r="133" spans="2:7" x14ac:dyDescent="0.25">
      <c r="B133" s="10" t="s">
        <v>208</v>
      </c>
      <c r="C133" s="77">
        <v>31</v>
      </c>
      <c r="D133" s="77">
        <v>0</v>
      </c>
      <c r="E133" s="74">
        <v>31</v>
      </c>
      <c r="F133" s="77">
        <v>0</v>
      </c>
      <c r="G133" s="156">
        <f t="shared" si="2"/>
        <v>0</v>
      </c>
    </row>
    <row r="134" spans="2:7" x14ac:dyDescent="0.25">
      <c r="B134" s="10" t="s">
        <v>209</v>
      </c>
      <c r="C134" s="77">
        <v>230</v>
      </c>
      <c r="D134" s="77">
        <v>0</v>
      </c>
      <c r="E134" s="74">
        <v>230</v>
      </c>
      <c r="F134" s="77">
        <v>0</v>
      </c>
      <c r="G134" s="156">
        <f t="shared" si="2"/>
        <v>0</v>
      </c>
    </row>
    <row r="135" spans="2:7" x14ac:dyDescent="0.25">
      <c r="B135" s="10" t="s">
        <v>210</v>
      </c>
      <c r="C135" s="77">
        <v>32</v>
      </c>
      <c r="D135" s="77">
        <v>0</v>
      </c>
      <c r="E135" s="74">
        <v>32</v>
      </c>
      <c r="F135" s="77">
        <v>0</v>
      </c>
      <c r="G135" s="156">
        <f t="shared" si="2"/>
        <v>0</v>
      </c>
    </row>
    <row r="136" spans="2:7" x14ac:dyDescent="0.25">
      <c r="B136" s="2" t="s">
        <v>38</v>
      </c>
      <c r="C136" s="74">
        <v>1111</v>
      </c>
      <c r="D136" s="74">
        <v>15</v>
      </c>
      <c r="E136" s="74">
        <v>1126</v>
      </c>
      <c r="F136" s="74">
        <v>85</v>
      </c>
      <c r="G136" s="155">
        <f t="shared" si="2"/>
        <v>7.6507650765076516</v>
      </c>
    </row>
    <row r="137" spans="2:7" x14ac:dyDescent="0.25">
      <c r="B137" s="10" t="s">
        <v>39</v>
      </c>
      <c r="C137" s="77">
        <v>39</v>
      </c>
      <c r="D137" s="77">
        <v>0</v>
      </c>
      <c r="E137" s="74">
        <v>39</v>
      </c>
      <c r="F137" s="77">
        <v>1</v>
      </c>
      <c r="G137" s="156">
        <f t="shared" si="2"/>
        <v>2.5641025641025639</v>
      </c>
    </row>
    <row r="138" spans="2:7" x14ac:dyDescent="0.25">
      <c r="B138" s="10" t="s">
        <v>41</v>
      </c>
      <c r="C138" s="77">
        <v>6</v>
      </c>
      <c r="D138" s="77">
        <v>0</v>
      </c>
      <c r="E138" s="74">
        <v>6</v>
      </c>
      <c r="F138" s="77">
        <v>1</v>
      </c>
      <c r="G138" s="156">
        <f t="shared" si="2"/>
        <v>16.666666666666664</v>
      </c>
    </row>
    <row r="139" spans="2:7" x14ac:dyDescent="0.25">
      <c r="B139" s="10" t="s">
        <v>42</v>
      </c>
      <c r="C139" s="77">
        <v>1066</v>
      </c>
      <c r="D139" s="77">
        <v>15</v>
      </c>
      <c r="E139" s="74">
        <v>1081</v>
      </c>
      <c r="F139" s="77">
        <v>83</v>
      </c>
      <c r="G139" s="156">
        <f t="shared" si="2"/>
        <v>7.7861163227016892</v>
      </c>
    </row>
    <row r="140" spans="2:7" x14ac:dyDescent="0.25">
      <c r="B140" s="2" t="s">
        <v>43</v>
      </c>
      <c r="C140" s="74">
        <v>844</v>
      </c>
      <c r="D140" s="74">
        <v>0</v>
      </c>
      <c r="E140" s="74">
        <v>844</v>
      </c>
      <c r="F140" s="74">
        <v>75</v>
      </c>
      <c r="G140" s="155">
        <f t="shared" si="2"/>
        <v>8.8862559241706158</v>
      </c>
    </row>
    <row r="141" spans="2:7" x14ac:dyDescent="0.25">
      <c r="B141" s="10" t="s">
        <v>45</v>
      </c>
      <c r="C141" s="77">
        <v>803</v>
      </c>
      <c r="D141" s="77">
        <v>0</v>
      </c>
      <c r="E141" s="74">
        <v>803</v>
      </c>
      <c r="F141" s="77">
        <v>75</v>
      </c>
      <c r="G141" s="156">
        <f t="shared" si="2"/>
        <v>9.339975093399751</v>
      </c>
    </row>
    <row r="142" spans="2:7" x14ac:dyDescent="0.25">
      <c r="B142" s="10" t="s">
        <v>46</v>
      </c>
      <c r="C142" s="77">
        <v>41</v>
      </c>
      <c r="D142" s="77">
        <v>0</v>
      </c>
      <c r="E142" s="74">
        <v>41</v>
      </c>
      <c r="F142" s="77">
        <v>0</v>
      </c>
      <c r="G142" s="156">
        <f t="shared" si="2"/>
        <v>0</v>
      </c>
    </row>
    <row r="143" spans="2:7" x14ac:dyDescent="0.25">
      <c r="B143" s="2" t="s">
        <v>47</v>
      </c>
      <c r="C143" s="74">
        <v>805</v>
      </c>
      <c r="D143" s="74">
        <v>5</v>
      </c>
      <c r="E143" s="74">
        <v>810</v>
      </c>
      <c r="F143" s="74">
        <v>37</v>
      </c>
      <c r="G143" s="155">
        <f t="shared" si="2"/>
        <v>4.5962732919254661</v>
      </c>
    </row>
    <row r="144" spans="2:7" x14ac:dyDescent="0.25">
      <c r="B144" s="10" t="s">
        <v>211</v>
      </c>
      <c r="C144" s="77">
        <v>64</v>
      </c>
      <c r="D144" s="77">
        <v>0</v>
      </c>
      <c r="E144" s="74">
        <v>64</v>
      </c>
      <c r="F144" s="77">
        <v>0</v>
      </c>
      <c r="G144" s="156">
        <f t="shared" si="2"/>
        <v>0</v>
      </c>
    </row>
    <row r="145" spans="2:7" x14ac:dyDescent="0.25">
      <c r="B145" s="10" t="s">
        <v>212</v>
      </c>
      <c r="C145" s="77">
        <v>23</v>
      </c>
      <c r="D145" s="77">
        <v>0</v>
      </c>
      <c r="E145" s="74">
        <v>23</v>
      </c>
      <c r="F145" s="77">
        <v>0</v>
      </c>
      <c r="G145" s="156">
        <f t="shared" si="2"/>
        <v>0</v>
      </c>
    </row>
    <row r="146" spans="2:7" x14ac:dyDescent="0.25">
      <c r="B146" s="10" t="s">
        <v>213</v>
      </c>
      <c r="C146" s="77">
        <v>709</v>
      </c>
      <c r="D146" s="77">
        <v>5</v>
      </c>
      <c r="E146" s="74">
        <v>714</v>
      </c>
      <c r="F146" s="77">
        <v>37</v>
      </c>
      <c r="G146" s="156">
        <f t="shared" si="2"/>
        <v>5.2186177715091677</v>
      </c>
    </row>
    <row r="147" spans="2:7" x14ac:dyDescent="0.25">
      <c r="B147" s="10" t="s">
        <v>214</v>
      </c>
      <c r="C147" s="77">
        <v>1</v>
      </c>
      <c r="D147" s="77">
        <v>0</v>
      </c>
      <c r="E147" s="74">
        <v>1</v>
      </c>
      <c r="F147" s="77">
        <v>0</v>
      </c>
      <c r="G147" s="156">
        <f t="shared" si="2"/>
        <v>0</v>
      </c>
    </row>
    <row r="148" spans="2:7" x14ac:dyDescent="0.25">
      <c r="B148" s="10" t="s">
        <v>215</v>
      </c>
      <c r="C148" s="77">
        <v>4</v>
      </c>
      <c r="D148" s="77">
        <v>0</v>
      </c>
      <c r="E148" s="74">
        <v>4</v>
      </c>
      <c r="F148" s="77">
        <v>0</v>
      </c>
      <c r="G148" s="156">
        <f t="shared" si="2"/>
        <v>0</v>
      </c>
    </row>
    <row r="149" spans="2:7" x14ac:dyDescent="0.25">
      <c r="B149" s="10" t="s">
        <v>536</v>
      </c>
      <c r="C149" s="77">
        <v>4</v>
      </c>
      <c r="D149" s="77">
        <v>0</v>
      </c>
      <c r="E149" s="74">
        <v>4</v>
      </c>
      <c r="F149" s="77">
        <v>0</v>
      </c>
      <c r="G149" s="156">
        <f t="shared" si="2"/>
        <v>0</v>
      </c>
    </row>
    <row r="150" spans="2:7" x14ac:dyDescent="0.25">
      <c r="B150" s="2" t="s">
        <v>217</v>
      </c>
      <c r="C150" s="74">
        <v>2158</v>
      </c>
      <c r="D150" s="74">
        <v>32</v>
      </c>
      <c r="E150" s="74">
        <v>2190</v>
      </c>
      <c r="F150" s="74">
        <v>195</v>
      </c>
      <c r="G150" s="155">
        <f t="shared" si="2"/>
        <v>9.0361445783132535</v>
      </c>
    </row>
    <row r="151" spans="2:7" x14ac:dyDescent="0.25">
      <c r="B151" s="2" t="s">
        <v>48</v>
      </c>
      <c r="C151" s="74">
        <v>797</v>
      </c>
      <c r="D151" s="74">
        <v>11</v>
      </c>
      <c r="E151" s="74">
        <v>808</v>
      </c>
      <c r="F151" s="74">
        <v>53</v>
      </c>
      <c r="G151" s="155">
        <f t="shared" si="2"/>
        <v>6.6499372647427846</v>
      </c>
    </row>
    <row r="152" spans="2:7" x14ac:dyDescent="0.25">
      <c r="B152" s="10" t="s">
        <v>218</v>
      </c>
      <c r="C152" s="77">
        <v>6</v>
      </c>
      <c r="D152" s="77">
        <v>0</v>
      </c>
      <c r="E152" s="74">
        <v>6</v>
      </c>
      <c r="F152" s="77">
        <v>0</v>
      </c>
      <c r="G152" s="156">
        <f t="shared" si="2"/>
        <v>0</v>
      </c>
    </row>
    <row r="153" spans="2:7" x14ac:dyDescent="0.25">
      <c r="B153" s="10" t="s">
        <v>219</v>
      </c>
      <c r="C153" s="77">
        <v>20</v>
      </c>
      <c r="D153" s="77">
        <v>0</v>
      </c>
      <c r="E153" s="74">
        <v>20</v>
      </c>
      <c r="F153" s="77">
        <v>0</v>
      </c>
      <c r="G153" s="156">
        <f t="shared" si="2"/>
        <v>0</v>
      </c>
    </row>
    <row r="154" spans="2:7" x14ac:dyDescent="0.25">
      <c r="B154" s="10" t="s">
        <v>220</v>
      </c>
      <c r="C154" s="77">
        <v>4</v>
      </c>
      <c r="D154" s="77">
        <v>0</v>
      </c>
      <c r="E154" s="74">
        <v>4</v>
      </c>
      <c r="F154" s="77">
        <v>0</v>
      </c>
      <c r="G154" s="156">
        <f t="shared" si="2"/>
        <v>0</v>
      </c>
    </row>
    <row r="155" spans="2:7" x14ac:dyDescent="0.25">
      <c r="B155" s="10" t="s">
        <v>221</v>
      </c>
      <c r="C155" s="77">
        <v>767</v>
      </c>
      <c r="D155" s="77">
        <v>11</v>
      </c>
      <c r="E155" s="74">
        <v>778</v>
      </c>
      <c r="F155" s="77">
        <v>53</v>
      </c>
      <c r="G155" s="156">
        <f t="shared" si="2"/>
        <v>6.9100391134289438</v>
      </c>
    </row>
    <row r="156" spans="2:7" x14ac:dyDescent="0.25">
      <c r="B156" s="2" t="s">
        <v>49</v>
      </c>
      <c r="C156" s="74">
        <v>292</v>
      </c>
      <c r="D156" s="74">
        <v>2</v>
      </c>
      <c r="E156" s="74">
        <v>294</v>
      </c>
      <c r="F156" s="74">
        <v>10</v>
      </c>
      <c r="G156" s="155">
        <f t="shared" si="2"/>
        <v>3.4246575342465753</v>
      </c>
    </row>
    <row r="157" spans="2:7" x14ac:dyDescent="0.25">
      <c r="B157" s="10" t="s">
        <v>222</v>
      </c>
      <c r="C157" s="77">
        <v>30</v>
      </c>
      <c r="D157" s="77">
        <v>0</v>
      </c>
      <c r="E157" s="74">
        <v>30</v>
      </c>
      <c r="F157" s="77">
        <v>0</v>
      </c>
      <c r="G157" s="156">
        <f t="shared" si="2"/>
        <v>0</v>
      </c>
    </row>
    <row r="158" spans="2:7" x14ac:dyDescent="0.25">
      <c r="B158" s="10" t="s">
        <v>223</v>
      </c>
      <c r="C158" s="77">
        <v>31</v>
      </c>
      <c r="D158" s="77">
        <v>0</v>
      </c>
      <c r="E158" s="74">
        <v>31</v>
      </c>
      <c r="F158" s="77">
        <v>0</v>
      </c>
      <c r="G158" s="156">
        <f t="shared" si="2"/>
        <v>0</v>
      </c>
    </row>
    <row r="159" spans="2:7" x14ac:dyDescent="0.25">
      <c r="B159" s="10" t="s">
        <v>224</v>
      </c>
      <c r="C159" s="77">
        <v>231</v>
      </c>
      <c r="D159" s="77">
        <v>2</v>
      </c>
      <c r="E159" s="74">
        <v>233</v>
      </c>
      <c r="F159" s="77">
        <v>10</v>
      </c>
      <c r="G159" s="156">
        <f t="shared" si="2"/>
        <v>4.329004329004329</v>
      </c>
    </row>
    <row r="160" spans="2:7" x14ac:dyDescent="0.25">
      <c r="B160" s="2" t="s">
        <v>50</v>
      </c>
      <c r="C160" s="74">
        <v>1069</v>
      </c>
      <c r="D160" s="74">
        <v>19</v>
      </c>
      <c r="E160" s="74">
        <v>1088</v>
      </c>
      <c r="F160" s="74">
        <v>132</v>
      </c>
      <c r="G160" s="155">
        <f t="shared" si="2"/>
        <v>12.34798877455566</v>
      </c>
    </row>
    <row r="161" spans="2:7" x14ac:dyDescent="0.25">
      <c r="B161" s="10" t="s">
        <v>225</v>
      </c>
      <c r="C161" s="77">
        <v>0</v>
      </c>
      <c r="D161" s="77">
        <v>0</v>
      </c>
      <c r="E161" s="74">
        <v>0</v>
      </c>
      <c r="F161" s="77">
        <v>0</v>
      </c>
      <c r="G161" s="156">
        <v>0</v>
      </c>
    </row>
    <row r="162" spans="2:7" x14ac:dyDescent="0.25">
      <c r="B162" s="10" t="s">
        <v>226</v>
      </c>
      <c r="C162" s="77">
        <v>757</v>
      </c>
      <c r="D162" s="77">
        <v>15</v>
      </c>
      <c r="E162" s="74">
        <v>772</v>
      </c>
      <c r="F162" s="77">
        <v>128</v>
      </c>
      <c r="G162" s="156">
        <f t="shared" si="2"/>
        <v>16.908850726552181</v>
      </c>
    </row>
    <row r="163" spans="2:7" x14ac:dyDescent="0.25">
      <c r="B163" s="10" t="s">
        <v>227</v>
      </c>
      <c r="C163" s="77">
        <v>228</v>
      </c>
      <c r="D163" s="77">
        <v>3</v>
      </c>
      <c r="E163" s="74">
        <v>231</v>
      </c>
      <c r="F163" s="77">
        <v>0</v>
      </c>
      <c r="G163" s="156">
        <f t="shared" si="2"/>
        <v>0</v>
      </c>
    </row>
    <row r="164" spans="2:7" x14ac:dyDescent="0.25">
      <c r="B164" s="10" t="s">
        <v>228</v>
      </c>
      <c r="C164" s="77">
        <v>66</v>
      </c>
      <c r="D164" s="77">
        <v>1</v>
      </c>
      <c r="E164" s="74">
        <v>67</v>
      </c>
      <c r="F164" s="77">
        <v>4</v>
      </c>
      <c r="G164" s="156">
        <f t="shared" si="2"/>
        <v>6.0606060606060606</v>
      </c>
    </row>
    <row r="165" spans="2:7" x14ac:dyDescent="0.25">
      <c r="B165" s="10" t="s">
        <v>229</v>
      </c>
      <c r="C165" s="77">
        <v>2</v>
      </c>
      <c r="D165" s="77">
        <v>0</v>
      </c>
      <c r="E165" s="74">
        <v>2</v>
      </c>
      <c r="F165" s="77">
        <v>0</v>
      </c>
      <c r="G165" s="156">
        <f t="shared" si="2"/>
        <v>0</v>
      </c>
    </row>
    <row r="166" spans="2:7" x14ac:dyDescent="0.25">
      <c r="B166" s="10" t="s">
        <v>230</v>
      </c>
      <c r="C166" s="77">
        <v>16</v>
      </c>
      <c r="D166" s="77">
        <v>0</v>
      </c>
      <c r="E166" s="74">
        <v>16</v>
      </c>
      <c r="F166" s="77">
        <v>0</v>
      </c>
      <c r="G166" s="156">
        <f t="shared" si="2"/>
        <v>0</v>
      </c>
    </row>
    <row r="167" spans="2:7" x14ac:dyDescent="0.25">
      <c r="B167" s="2" t="s">
        <v>231</v>
      </c>
      <c r="C167" s="74">
        <v>1398</v>
      </c>
      <c r="D167" s="74">
        <v>27</v>
      </c>
      <c r="E167" s="74">
        <v>1425</v>
      </c>
      <c r="F167" s="74">
        <v>104</v>
      </c>
      <c r="G167" s="155">
        <f t="shared" si="2"/>
        <v>7.4391988555078683</v>
      </c>
    </row>
    <row r="168" spans="2:7" x14ac:dyDescent="0.25">
      <c r="B168" s="2" t="s">
        <v>51</v>
      </c>
      <c r="C168" s="74">
        <v>221</v>
      </c>
      <c r="D168" s="74">
        <v>4</v>
      </c>
      <c r="E168" s="74">
        <v>225</v>
      </c>
      <c r="F168" s="74">
        <v>13</v>
      </c>
      <c r="G168" s="155">
        <f t="shared" si="2"/>
        <v>5.8823529411764701</v>
      </c>
    </row>
    <row r="169" spans="2:7" x14ac:dyDescent="0.25">
      <c r="B169" s="10" t="s">
        <v>232</v>
      </c>
      <c r="C169" s="77">
        <v>155</v>
      </c>
      <c r="D169" s="77">
        <v>4</v>
      </c>
      <c r="E169" s="74">
        <v>159</v>
      </c>
      <c r="F169" s="77">
        <v>12</v>
      </c>
      <c r="G169" s="156">
        <f t="shared" si="2"/>
        <v>7.741935483870968</v>
      </c>
    </row>
    <row r="170" spans="2:7" x14ac:dyDescent="0.25">
      <c r="B170" s="10" t="s">
        <v>233</v>
      </c>
      <c r="C170" s="77">
        <v>1</v>
      </c>
      <c r="D170" s="77">
        <v>0</v>
      </c>
      <c r="E170" s="74">
        <v>1</v>
      </c>
      <c r="F170" s="77">
        <v>0</v>
      </c>
      <c r="G170" s="156">
        <f t="shared" si="2"/>
        <v>0</v>
      </c>
    </row>
    <row r="171" spans="2:7" x14ac:dyDescent="0.25">
      <c r="B171" s="10" t="s">
        <v>234</v>
      </c>
      <c r="C171" s="77">
        <v>28</v>
      </c>
      <c r="D171" s="77">
        <v>0</v>
      </c>
      <c r="E171" s="74">
        <v>28</v>
      </c>
      <c r="F171" s="77">
        <v>1</v>
      </c>
      <c r="G171" s="156">
        <f t="shared" si="2"/>
        <v>3.5714285714285712</v>
      </c>
    </row>
    <row r="172" spans="2:7" x14ac:dyDescent="0.25">
      <c r="B172" s="10" t="s">
        <v>235</v>
      </c>
      <c r="C172" s="77">
        <v>37</v>
      </c>
      <c r="D172" s="77">
        <v>0</v>
      </c>
      <c r="E172" s="74">
        <v>37</v>
      </c>
      <c r="F172" s="77">
        <v>0</v>
      </c>
      <c r="G172" s="156">
        <f t="shared" si="2"/>
        <v>0</v>
      </c>
    </row>
    <row r="173" spans="2:7" x14ac:dyDescent="0.25">
      <c r="B173" s="2" t="s">
        <v>52</v>
      </c>
      <c r="C173" s="74">
        <v>370</v>
      </c>
      <c r="D173" s="74">
        <v>6</v>
      </c>
      <c r="E173" s="74">
        <v>376</v>
      </c>
      <c r="F173" s="74">
        <v>31</v>
      </c>
      <c r="G173" s="155">
        <f t="shared" si="2"/>
        <v>8.378378378378379</v>
      </c>
    </row>
    <row r="174" spans="2:7" x14ac:dyDescent="0.25">
      <c r="B174" s="10" t="s">
        <v>236</v>
      </c>
      <c r="C174" s="77">
        <v>71</v>
      </c>
      <c r="D174" s="77">
        <v>0</v>
      </c>
      <c r="E174" s="74">
        <v>71</v>
      </c>
      <c r="F174" s="77">
        <v>2</v>
      </c>
      <c r="G174" s="156">
        <f t="shared" si="2"/>
        <v>2.8169014084507045</v>
      </c>
    </row>
    <row r="175" spans="2:7" x14ac:dyDescent="0.25">
      <c r="B175" s="10" t="s">
        <v>237</v>
      </c>
      <c r="C175" s="77">
        <v>38</v>
      </c>
      <c r="D175" s="77">
        <v>2</v>
      </c>
      <c r="E175" s="74">
        <v>40</v>
      </c>
      <c r="F175" s="77">
        <v>3</v>
      </c>
      <c r="G175" s="156">
        <f t="shared" si="2"/>
        <v>7.8947368421052628</v>
      </c>
    </row>
    <row r="176" spans="2:7" x14ac:dyDescent="0.25">
      <c r="B176" s="10" t="s">
        <v>238</v>
      </c>
      <c r="C176" s="77">
        <v>38</v>
      </c>
      <c r="D176" s="77">
        <v>0</v>
      </c>
      <c r="E176" s="74">
        <v>38</v>
      </c>
      <c r="F176" s="77">
        <v>0</v>
      </c>
      <c r="G176" s="156">
        <f t="shared" si="2"/>
        <v>0</v>
      </c>
    </row>
    <row r="177" spans="2:7" x14ac:dyDescent="0.25">
      <c r="B177" s="10" t="s">
        <v>239</v>
      </c>
      <c r="C177" s="77">
        <v>208</v>
      </c>
      <c r="D177" s="77">
        <v>4</v>
      </c>
      <c r="E177" s="74">
        <v>212</v>
      </c>
      <c r="F177" s="77">
        <v>26</v>
      </c>
      <c r="G177" s="156">
        <f t="shared" si="2"/>
        <v>12.5</v>
      </c>
    </row>
    <row r="178" spans="2:7" x14ac:dyDescent="0.25">
      <c r="B178" s="10" t="s">
        <v>240</v>
      </c>
      <c r="C178" s="77">
        <v>6</v>
      </c>
      <c r="D178" s="77">
        <v>0</v>
      </c>
      <c r="E178" s="74">
        <v>6</v>
      </c>
      <c r="F178" s="77">
        <v>0</v>
      </c>
      <c r="G178" s="156">
        <f t="shared" si="2"/>
        <v>0</v>
      </c>
    </row>
    <row r="179" spans="2:7" x14ac:dyDescent="0.25">
      <c r="B179" s="10" t="s">
        <v>241</v>
      </c>
      <c r="C179" s="77">
        <v>9</v>
      </c>
      <c r="D179" s="77">
        <v>0</v>
      </c>
      <c r="E179" s="74">
        <v>9</v>
      </c>
      <c r="F179" s="77">
        <v>0</v>
      </c>
      <c r="G179" s="156">
        <f t="shared" si="2"/>
        <v>0</v>
      </c>
    </row>
    <row r="180" spans="2:7" x14ac:dyDescent="0.25">
      <c r="B180" s="2" t="s">
        <v>53</v>
      </c>
      <c r="C180" s="74">
        <v>183</v>
      </c>
      <c r="D180" s="74">
        <v>4</v>
      </c>
      <c r="E180" s="74">
        <v>187</v>
      </c>
      <c r="F180" s="74">
        <v>2</v>
      </c>
      <c r="G180" s="155">
        <f t="shared" si="2"/>
        <v>1.0928961748633881</v>
      </c>
    </row>
    <row r="181" spans="2:7" x14ac:dyDescent="0.25">
      <c r="B181" s="10" t="s">
        <v>242</v>
      </c>
      <c r="C181" s="77">
        <v>156</v>
      </c>
      <c r="D181" s="77">
        <v>4</v>
      </c>
      <c r="E181" s="74">
        <v>160</v>
      </c>
      <c r="F181" s="77">
        <v>2</v>
      </c>
      <c r="G181" s="156">
        <f t="shared" si="2"/>
        <v>1.2820512820512819</v>
      </c>
    </row>
    <row r="182" spans="2:7" x14ac:dyDescent="0.25">
      <c r="B182" s="10" t="s">
        <v>243</v>
      </c>
      <c r="C182" s="77">
        <v>27</v>
      </c>
      <c r="D182" s="77">
        <v>0</v>
      </c>
      <c r="E182" s="74">
        <v>27</v>
      </c>
      <c r="F182" s="77">
        <v>0</v>
      </c>
      <c r="G182" s="156">
        <f t="shared" si="2"/>
        <v>0</v>
      </c>
    </row>
    <row r="183" spans="2:7" x14ac:dyDescent="0.25">
      <c r="B183" s="10" t="s">
        <v>244</v>
      </c>
      <c r="C183" s="77">
        <v>0</v>
      </c>
      <c r="D183" s="77">
        <v>0</v>
      </c>
      <c r="E183" s="74">
        <v>0</v>
      </c>
      <c r="F183" s="77">
        <v>0</v>
      </c>
      <c r="G183" s="156">
        <v>0</v>
      </c>
    </row>
    <row r="184" spans="2:7" x14ac:dyDescent="0.25">
      <c r="B184" s="2" t="s">
        <v>54</v>
      </c>
      <c r="C184" s="74">
        <v>624</v>
      </c>
      <c r="D184" s="74">
        <v>13</v>
      </c>
      <c r="E184" s="74">
        <v>637</v>
      </c>
      <c r="F184" s="74">
        <v>58</v>
      </c>
      <c r="G184" s="155">
        <f t="shared" si="2"/>
        <v>9.2948717948717956</v>
      </c>
    </row>
    <row r="185" spans="2:7" x14ac:dyDescent="0.25">
      <c r="B185" s="10" t="s">
        <v>245</v>
      </c>
      <c r="C185" s="77">
        <v>2</v>
      </c>
      <c r="D185" s="77">
        <v>2</v>
      </c>
      <c r="E185" s="74">
        <v>4</v>
      </c>
      <c r="F185" s="77">
        <v>1</v>
      </c>
      <c r="G185" s="156">
        <f t="shared" si="2"/>
        <v>50</v>
      </c>
    </row>
    <row r="186" spans="2:7" x14ac:dyDescent="0.25">
      <c r="B186" s="10" t="s">
        <v>247</v>
      </c>
      <c r="C186" s="77">
        <v>21</v>
      </c>
      <c r="D186" s="77">
        <v>0</v>
      </c>
      <c r="E186" s="74">
        <v>21</v>
      </c>
      <c r="F186" s="77">
        <v>3</v>
      </c>
      <c r="G186" s="156">
        <f t="shared" si="2"/>
        <v>14.285714285714285</v>
      </c>
    </row>
    <row r="187" spans="2:7" x14ac:dyDescent="0.25">
      <c r="B187" s="10" t="s">
        <v>248</v>
      </c>
      <c r="C187" s="77">
        <v>601</v>
      </c>
      <c r="D187" s="77">
        <v>11</v>
      </c>
      <c r="E187" s="74">
        <v>612</v>
      </c>
      <c r="F187" s="77">
        <v>54</v>
      </c>
      <c r="G187" s="156">
        <f t="shared" si="2"/>
        <v>8.9850249584026631</v>
      </c>
    </row>
    <row r="188" spans="2:7" x14ac:dyDescent="0.25">
      <c r="B188" s="2" t="s">
        <v>249</v>
      </c>
      <c r="C188" s="74">
        <v>1631</v>
      </c>
      <c r="D188" s="74">
        <v>28</v>
      </c>
      <c r="E188" s="74">
        <v>1659</v>
      </c>
      <c r="F188" s="74">
        <v>108</v>
      </c>
      <c r="G188" s="155">
        <f t="shared" si="2"/>
        <v>6.621704475781728</v>
      </c>
    </row>
    <row r="189" spans="2:7" x14ac:dyDescent="0.25">
      <c r="B189" s="2" t="s">
        <v>55</v>
      </c>
      <c r="C189" s="74">
        <v>812</v>
      </c>
      <c r="D189" s="74">
        <v>12</v>
      </c>
      <c r="E189" s="74">
        <v>824</v>
      </c>
      <c r="F189" s="74">
        <v>77</v>
      </c>
      <c r="G189" s="155">
        <f t="shared" si="2"/>
        <v>9.4827586206896548</v>
      </c>
    </row>
    <row r="190" spans="2:7" x14ac:dyDescent="0.25">
      <c r="B190" s="10" t="s">
        <v>56</v>
      </c>
      <c r="C190" s="77">
        <v>0</v>
      </c>
      <c r="D190" s="77">
        <v>0</v>
      </c>
      <c r="E190" s="74">
        <v>0</v>
      </c>
      <c r="F190" s="77">
        <v>0</v>
      </c>
      <c r="G190" s="156">
        <v>0</v>
      </c>
    </row>
    <row r="191" spans="2:7" x14ac:dyDescent="0.25">
      <c r="B191" s="10" t="s">
        <v>250</v>
      </c>
      <c r="C191" s="77">
        <v>36</v>
      </c>
      <c r="D191" s="77">
        <v>0</v>
      </c>
      <c r="E191" s="74">
        <v>36</v>
      </c>
      <c r="F191" s="77">
        <v>1</v>
      </c>
      <c r="G191" s="156">
        <f t="shared" si="2"/>
        <v>2.7777777777777777</v>
      </c>
    </row>
    <row r="192" spans="2:7" x14ac:dyDescent="0.25">
      <c r="B192" s="10" t="s">
        <v>251</v>
      </c>
      <c r="C192" s="157">
        <v>483</v>
      </c>
      <c r="D192" s="157">
        <v>11</v>
      </c>
      <c r="E192" s="158">
        <v>494</v>
      </c>
      <c r="F192" s="157">
        <v>36</v>
      </c>
      <c r="G192" s="156">
        <f t="shared" si="2"/>
        <v>7.4534161490683228</v>
      </c>
    </row>
    <row r="193" spans="2:7" x14ac:dyDescent="0.25">
      <c r="B193" s="10" t="s">
        <v>252</v>
      </c>
      <c r="C193" s="157">
        <v>172</v>
      </c>
      <c r="D193" s="157">
        <v>0</v>
      </c>
      <c r="E193" s="158">
        <v>172</v>
      </c>
      <c r="F193" s="157">
        <v>14</v>
      </c>
      <c r="G193" s="156">
        <f t="shared" si="2"/>
        <v>8.1395348837209305</v>
      </c>
    </row>
    <row r="194" spans="2:7" x14ac:dyDescent="0.25">
      <c r="B194" s="10" t="s">
        <v>253</v>
      </c>
      <c r="C194" s="157">
        <v>0</v>
      </c>
      <c r="D194" s="157">
        <v>0</v>
      </c>
      <c r="E194" s="158">
        <v>0</v>
      </c>
      <c r="F194" s="157">
        <v>0</v>
      </c>
      <c r="G194" s="156">
        <v>0</v>
      </c>
    </row>
    <row r="195" spans="2:7" x14ac:dyDescent="0.25">
      <c r="B195" s="10" t="s">
        <v>254</v>
      </c>
      <c r="C195" s="77">
        <v>0</v>
      </c>
      <c r="D195" s="77">
        <v>0</v>
      </c>
      <c r="E195" s="158">
        <v>0</v>
      </c>
      <c r="F195" s="77">
        <v>0</v>
      </c>
      <c r="G195" s="156">
        <v>0</v>
      </c>
    </row>
    <row r="196" spans="2:7" x14ac:dyDescent="0.25">
      <c r="B196" s="10" t="s">
        <v>255</v>
      </c>
      <c r="C196" s="77">
        <v>121</v>
      </c>
      <c r="D196" s="77">
        <v>1</v>
      </c>
      <c r="E196" s="158">
        <v>122</v>
      </c>
      <c r="F196" s="77">
        <v>26</v>
      </c>
      <c r="G196" s="156">
        <f t="shared" ref="G196:G208" si="3">F196/C196*100</f>
        <v>21.487603305785125</v>
      </c>
    </row>
    <row r="197" spans="2:7" x14ac:dyDescent="0.25">
      <c r="B197" s="2" t="s">
        <v>57</v>
      </c>
      <c r="C197" s="74">
        <v>439</v>
      </c>
      <c r="D197" s="74">
        <v>10</v>
      </c>
      <c r="E197" s="74">
        <v>449</v>
      </c>
      <c r="F197" s="74">
        <v>13</v>
      </c>
      <c r="G197" s="155">
        <f t="shared" si="3"/>
        <v>2.9612756264236904</v>
      </c>
    </row>
    <row r="198" spans="2:7" x14ac:dyDescent="0.25">
      <c r="B198" s="10" t="s">
        <v>257</v>
      </c>
      <c r="C198" s="77">
        <v>0</v>
      </c>
      <c r="D198" s="77">
        <v>0</v>
      </c>
      <c r="E198" s="158">
        <v>0</v>
      </c>
      <c r="F198" s="77">
        <v>0</v>
      </c>
      <c r="G198" s="156">
        <v>0</v>
      </c>
    </row>
    <row r="199" spans="2:7" x14ac:dyDescent="0.25">
      <c r="B199" s="10" t="s">
        <v>258</v>
      </c>
      <c r="C199" s="77">
        <v>407</v>
      </c>
      <c r="D199" s="77">
        <v>9</v>
      </c>
      <c r="E199" s="158">
        <v>416</v>
      </c>
      <c r="F199" s="77">
        <v>12</v>
      </c>
      <c r="G199" s="156">
        <f t="shared" si="3"/>
        <v>2.9484029484029484</v>
      </c>
    </row>
    <row r="200" spans="2:7" x14ac:dyDescent="0.25">
      <c r="B200" s="10" t="s">
        <v>259</v>
      </c>
      <c r="C200" s="77">
        <v>32</v>
      </c>
      <c r="D200" s="77">
        <v>1</v>
      </c>
      <c r="E200" s="158">
        <v>33</v>
      </c>
      <c r="F200" s="77">
        <v>1</v>
      </c>
      <c r="G200" s="156">
        <f t="shared" si="3"/>
        <v>3.125</v>
      </c>
    </row>
    <row r="201" spans="2:7" x14ac:dyDescent="0.25">
      <c r="B201" s="10" t="s">
        <v>260</v>
      </c>
      <c r="C201" s="77">
        <v>0</v>
      </c>
      <c r="D201" s="77">
        <v>0</v>
      </c>
      <c r="E201" s="158">
        <v>0</v>
      </c>
      <c r="F201" s="77">
        <v>0</v>
      </c>
      <c r="G201" s="156">
        <v>0</v>
      </c>
    </row>
    <row r="202" spans="2:7" x14ac:dyDescent="0.25">
      <c r="B202" s="2" t="s">
        <v>58</v>
      </c>
      <c r="C202" s="74">
        <v>380</v>
      </c>
      <c r="D202" s="74">
        <v>6</v>
      </c>
      <c r="E202" s="74">
        <v>386</v>
      </c>
      <c r="F202" s="74">
        <v>18</v>
      </c>
      <c r="G202" s="155">
        <f t="shared" si="3"/>
        <v>4.7368421052631584</v>
      </c>
    </row>
    <row r="203" spans="2:7" x14ac:dyDescent="0.25">
      <c r="B203" s="10" t="s">
        <v>261</v>
      </c>
      <c r="C203" s="77">
        <v>0</v>
      </c>
      <c r="D203" s="77">
        <v>0</v>
      </c>
      <c r="E203" s="158">
        <v>0</v>
      </c>
      <c r="F203" s="77">
        <v>0</v>
      </c>
      <c r="G203" s="156">
        <v>0</v>
      </c>
    </row>
    <row r="204" spans="2:7" x14ac:dyDescent="0.25">
      <c r="B204" s="10" t="s">
        <v>262</v>
      </c>
      <c r="C204" s="77">
        <v>0</v>
      </c>
      <c r="D204" s="77">
        <v>0</v>
      </c>
      <c r="E204" s="158">
        <v>0</v>
      </c>
      <c r="F204" s="77">
        <v>0</v>
      </c>
      <c r="G204" s="156">
        <v>0</v>
      </c>
    </row>
    <row r="205" spans="2:7" x14ac:dyDescent="0.25">
      <c r="B205" s="10" t="s">
        <v>263</v>
      </c>
      <c r="C205" s="77">
        <v>226</v>
      </c>
      <c r="D205" s="77">
        <v>3</v>
      </c>
      <c r="E205" s="158">
        <v>229</v>
      </c>
      <c r="F205" s="77">
        <v>13</v>
      </c>
      <c r="G205" s="156">
        <f t="shared" si="3"/>
        <v>5.7522123893805306</v>
      </c>
    </row>
    <row r="206" spans="2:7" x14ac:dyDescent="0.25">
      <c r="B206" s="10" t="s">
        <v>264</v>
      </c>
      <c r="C206" s="77">
        <v>92</v>
      </c>
      <c r="D206" s="77">
        <v>3</v>
      </c>
      <c r="E206" s="158">
        <v>95</v>
      </c>
      <c r="F206" s="77">
        <v>5</v>
      </c>
      <c r="G206" s="156">
        <f t="shared" si="3"/>
        <v>5.4347826086956523</v>
      </c>
    </row>
    <row r="207" spans="2:7" ht="15.75" thickBot="1" x14ac:dyDescent="0.3">
      <c r="B207" s="11" t="s">
        <v>265</v>
      </c>
      <c r="C207" s="80">
        <v>62</v>
      </c>
      <c r="D207" s="80">
        <v>0</v>
      </c>
      <c r="E207" s="159">
        <v>62</v>
      </c>
      <c r="F207" s="80">
        <v>0</v>
      </c>
      <c r="G207" s="160">
        <f t="shared" si="3"/>
        <v>0</v>
      </c>
    </row>
    <row r="208" spans="2:7" ht="15.75" thickBot="1" x14ac:dyDescent="0.3">
      <c r="B208" s="82" t="s">
        <v>266</v>
      </c>
      <c r="C208" s="98">
        <v>27807</v>
      </c>
      <c r="D208" s="98">
        <v>372</v>
      </c>
      <c r="E208" s="98">
        <v>28179</v>
      </c>
      <c r="F208" s="98">
        <v>2453</v>
      </c>
      <c r="G208" s="110">
        <f t="shared" si="3"/>
        <v>8.8215197612112064</v>
      </c>
    </row>
    <row r="211" spans="2:12" ht="15.75" thickBot="1" x14ac:dyDescent="0.3">
      <c r="B211" s="5" t="s">
        <v>323</v>
      </c>
      <c r="C211" s="15"/>
      <c r="D211" s="15"/>
      <c r="E211" s="15"/>
      <c r="F211" s="15"/>
      <c r="G211" s="15"/>
    </row>
    <row r="212" spans="2:12" ht="15.75" thickBot="1" x14ac:dyDescent="0.3">
      <c r="B212" s="461" t="s">
        <v>324</v>
      </c>
      <c r="C212" s="544" t="s">
        <v>332</v>
      </c>
      <c r="D212" s="545"/>
      <c r="E212" s="546"/>
      <c r="F212" s="90"/>
      <c r="G212" s="486" t="s">
        <v>534</v>
      </c>
    </row>
    <row r="213" spans="2:12" ht="30.75" thickBot="1" x14ac:dyDescent="0.3">
      <c r="B213" s="506"/>
      <c r="C213" s="91" t="s">
        <v>333</v>
      </c>
      <c r="D213" s="344" t="s">
        <v>334</v>
      </c>
      <c r="E213" s="345" t="s">
        <v>335</v>
      </c>
      <c r="F213" s="342" t="s">
        <v>535</v>
      </c>
      <c r="G213" s="487"/>
    </row>
    <row r="214" spans="2:12" ht="15.75" thickBot="1" x14ac:dyDescent="0.3">
      <c r="B214" s="16" t="s">
        <v>266</v>
      </c>
      <c r="C214" s="436">
        <f>SUM(C215:C221)</f>
        <v>714</v>
      </c>
      <c r="D214" s="436">
        <f t="shared" ref="D214:F214" si="4">SUM(D215:D221)</f>
        <v>4</v>
      </c>
      <c r="E214" s="436">
        <f t="shared" si="4"/>
        <v>718</v>
      </c>
      <c r="F214" s="436">
        <f t="shared" si="4"/>
        <v>57</v>
      </c>
      <c r="G214" s="437">
        <f>F214/C214*100</f>
        <v>7.9831932773109235</v>
      </c>
    </row>
    <row r="215" spans="2:12" x14ac:dyDescent="0.25">
      <c r="B215" s="10" t="s">
        <v>325</v>
      </c>
      <c r="C215" s="427">
        <v>120</v>
      </c>
      <c r="D215" s="427">
        <v>0</v>
      </c>
      <c r="E215" s="129">
        <v>120</v>
      </c>
      <c r="F215" s="438" t="s">
        <v>748</v>
      </c>
      <c r="G215" s="428" t="s">
        <v>748</v>
      </c>
    </row>
    <row r="216" spans="2:12" x14ac:dyDescent="0.25">
      <c r="B216" s="10" t="s">
        <v>326</v>
      </c>
      <c r="C216" s="439">
        <v>15</v>
      </c>
      <c r="D216" s="439">
        <v>0</v>
      </c>
      <c r="E216" s="217">
        <v>15</v>
      </c>
      <c r="F216" s="440">
        <v>0</v>
      </c>
      <c r="G216" s="125">
        <v>0</v>
      </c>
    </row>
    <row r="217" spans="2:12" x14ac:dyDescent="0.25">
      <c r="B217" s="10" t="s">
        <v>327</v>
      </c>
      <c r="C217" s="427">
        <v>202</v>
      </c>
      <c r="D217" s="427">
        <v>0</v>
      </c>
      <c r="E217" s="427">
        <v>202</v>
      </c>
      <c r="F217" s="438">
        <v>27</v>
      </c>
      <c r="G217" s="441">
        <f>F217/C217*100</f>
        <v>13.366336633663368</v>
      </c>
    </row>
    <row r="218" spans="2:12" x14ac:dyDescent="0.25">
      <c r="B218" s="10" t="s">
        <v>328</v>
      </c>
      <c r="C218" s="66">
        <v>275</v>
      </c>
      <c r="D218" s="66">
        <v>3</v>
      </c>
      <c r="E218" s="66">
        <v>278</v>
      </c>
      <c r="F218" s="76">
        <v>30</v>
      </c>
      <c r="G218" s="441">
        <v>13.761467889908257</v>
      </c>
    </row>
    <row r="219" spans="2:12" x14ac:dyDescent="0.25">
      <c r="B219" s="10" t="s">
        <v>329</v>
      </c>
      <c r="C219" s="427">
        <v>0</v>
      </c>
      <c r="D219" s="427">
        <v>0</v>
      </c>
      <c r="E219" s="129">
        <v>0</v>
      </c>
      <c r="F219" s="438">
        <v>0</v>
      </c>
      <c r="G219" s="428">
        <v>0</v>
      </c>
    </row>
    <row r="220" spans="2:12" x14ac:dyDescent="0.25">
      <c r="B220" s="10" t="s">
        <v>330</v>
      </c>
      <c r="C220" s="427">
        <v>80</v>
      </c>
      <c r="D220" s="427">
        <v>0</v>
      </c>
      <c r="E220" s="129">
        <v>80</v>
      </c>
      <c r="F220" s="438">
        <v>0</v>
      </c>
      <c r="G220" s="428">
        <v>0</v>
      </c>
    </row>
    <row r="221" spans="2:12" ht="15.75" thickBot="1" x14ac:dyDescent="0.3">
      <c r="B221" s="11" t="s">
        <v>331</v>
      </c>
      <c r="C221" s="80">
        <v>22</v>
      </c>
      <c r="D221" s="80">
        <v>1</v>
      </c>
      <c r="E221" s="81">
        <v>23</v>
      </c>
      <c r="F221" s="79">
        <v>0</v>
      </c>
      <c r="G221" s="442">
        <v>0</v>
      </c>
    </row>
    <row r="222" spans="2:12" s="56" customFormat="1" ht="15" customHeight="1" x14ac:dyDescent="0.25">
      <c r="B222" s="459" t="s">
        <v>746</v>
      </c>
      <c r="C222" s="459"/>
      <c r="D222" s="459"/>
      <c r="E222" s="459"/>
      <c r="F222" s="460"/>
      <c r="G222" s="460"/>
      <c r="H222" s="460"/>
      <c r="I222" s="460"/>
      <c r="J222" s="460"/>
      <c r="K222" s="460"/>
      <c r="L222" s="460"/>
    </row>
    <row r="223" spans="2:12" s="56" customFormat="1" x14ac:dyDescent="0.25">
      <c r="B223" s="65" t="s">
        <v>654</v>
      </c>
    </row>
    <row r="224" spans="2:12" s="56" customFormat="1" x14ac:dyDescent="0.25">
      <c r="B224" s="65" t="s">
        <v>706</v>
      </c>
    </row>
    <row r="225" spans="2:2" s="56" customFormat="1" x14ac:dyDescent="0.25">
      <c r="B225" s="65" t="s">
        <v>749</v>
      </c>
    </row>
    <row r="226" spans="2:2" s="56" customFormat="1" x14ac:dyDescent="0.25">
      <c r="B226" s="65" t="s">
        <v>826</v>
      </c>
    </row>
    <row r="227" spans="2:2" s="56" customFormat="1" x14ac:dyDescent="0.25">
      <c r="B227" s="65"/>
    </row>
    <row r="228" spans="2:2" s="56" customFormat="1" x14ac:dyDescent="0.25">
      <c r="B228" s="65" t="s">
        <v>543</v>
      </c>
    </row>
  </sheetData>
  <mergeCells count="9">
    <mergeCell ref="B222:L222"/>
    <mergeCell ref="G212:G213"/>
    <mergeCell ref="B1:G1"/>
    <mergeCell ref="B2:B3"/>
    <mergeCell ref="C2:E2"/>
    <mergeCell ref="B212:B213"/>
    <mergeCell ref="C212:E212"/>
    <mergeCell ref="F2:F3"/>
    <mergeCell ref="G2:G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T230"/>
  <sheetViews>
    <sheetView showGridLines="0" topLeftCell="J208" workbookViewId="0">
      <selection activeCell="V223" sqref="V223"/>
    </sheetView>
  </sheetViews>
  <sheetFormatPr baseColWidth="10" defaultRowHeight="15" x14ac:dyDescent="0.25"/>
  <cols>
    <col min="1" max="1" width="40.5703125" customWidth="1"/>
  </cols>
  <sheetData>
    <row r="1" spans="1:20" ht="41.25" customHeight="1" thickBot="1" x14ac:dyDescent="0.3">
      <c r="A1" s="557" t="s">
        <v>712</v>
      </c>
      <c r="B1" s="558"/>
      <c r="C1" s="558"/>
      <c r="D1" s="558"/>
      <c r="E1" s="558"/>
      <c r="F1" s="558"/>
      <c r="G1" s="558"/>
      <c r="H1" s="558"/>
      <c r="I1" s="558"/>
      <c r="J1" s="558"/>
      <c r="K1" s="558"/>
      <c r="L1" s="558"/>
      <c r="M1" s="558"/>
      <c r="N1" s="558"/>
      <c r="O1" s="558"/>
      <c r="P1" s="558"/>
      <c r="Q1" s="558"/>
      <c r="R1" s="558"/>
      <c r="S1" s="558"/>
    </row>
    <row r="2" spans="1:20" x14ac:dyDescent="0.25">
      <c r="A2" s="559" t="s">
        <v>83</v>
      </c>
      <c r="B2" s="562" t="s">
        <v>336</v>
      </c>
      <c r="C2" s="551"/>
      <c r="D2" s="551"/>
      <c r="E2" s="551"/>
      <c r="F2" s="551"/>
      <c r="G2" s="551"/>
      <c r="H2" s="551"/>
      <c r="I2" s="551"/>
      <c r="J2" s="551"/>
      <c r="K2" s="551"/>
      <c r="L2" s="551"/>
      <c r="M2" s="551"/>
      <c r="N2" s="551"/>
      <c r="O2" s="551"/>
      <c r="P2" s="551"/>
      <c r="Q2" s="551"/>
      <c r="R2" s="551"/>
      <c r="S2" s="551"/>
      <c r="T2" s="114"/>
    </row>
    <row r="3" spans="1:20" x14ac:dyDescent="0.25">
      <c r="A3" s="560"/>
      <c r="B3" s="556" t="s">
        <v>337</v>
      </c>
      <c r="C3" s="554"/>
      <c r="D3" s="554"/>
      <c r="E3" s="554"/>
      <c r="F3" s="554"/>
      <c r="G3" s="554"/>
      <c r="H3" s="554"/>
      <c r="I3" s="554"/>
      <c r="J3" s="555"/>
      <c r="K3" s="556" t="s">
        <v>338</v>
      </c>
      <c r="L3" s="554"/>
      <c r="M3" s="554"/>
      <c r="N3" s="554"/>
      <c r="O3" s="554"/>
      <c r="P3" s="554"/>
      <c r="Q3" s="554"/>
      <c r="R3" s="554"/>
      <c r="S3" s="555"/>
      <c r="T3" s="115" t="s">
        <v>268</v>
      </c>
    </row>
    <row r="4" spans="1:20" ht="15.75" thickBot="1" x14ac:dyDescent="0.3">
      <c r="A4" s="561"/>
      <c r="B4" s="116" t="s">
        <v>339</v>
      </c>
      <c r="C4" s="117" t="s">
        <v>340</v>
      </c>
      <c r="D4" s="117" t="s">
        <v>341</v>
      </c>
      <c r="E4" s="117" t="s">
        <v>342</v>
      </c>
      <c r="F4" s="117" t="s">
        <v>343</v>
      </c>
      <c r="G4" s="117" t="s">
        <v>344</v>
      </c>
      <c r="H4" s="117" t="s">
        <v>345</v>
      </c>
      <c r="I4" s="117" t="s">
        <v>346</v>
      </c>
      <c r="J4" s="117" t="s">
        <v>268</v>
      </c>
      <c r="K4" s="118" t="s">
        <v>339</v>
      </c>
      <c r="L4" s="117" t="s">
        <v>340</v>
      </c>
      <c r="M4" s="117" t="s">
        <v>341</v>
      </c>
      <c r="N4" s="117" t="s">
        <v>342</v>
      </c>
      <c r="O4" s="117" t="s">
        <v>343</v>
      </c>
      <c r="P4" s="117" t="s">
        <v>344</v>
      </c>
      <c r="Q4" s="117" t="s">
        <v>345</v>
      </c>
      <c r="R4" s="117" t="s">
        <v>346</v>
      </c>
      <c r="S4" s="119" t="s">
        <v>268</v>
      </c>
      <c r="T4" s="120" t="s">
        <v>336</v>
      </c>
    </row>
    <row r="5" spans="1:20" s="5" customFormat="1" x14ac:dyDescent="0.25">
      <c r="A5" s="4" t="s">
        <v>2</v>
      </c>
      <c r="B5" s="71">
        <v>24</v>
      </c>
      <c r="C5" s="71">
        <v>978</v>
      </c>
      <c r="D5" s="71">
        <v>1586</v>
      </c>
      <c r="E5" s="71">
        <v>1294</v>
      </c>
      <c r="F5" s="71">
        <v>779</v>
      </c>
      <c r="G5" s="71">
        <v>390</v>
      </c>
      <c r="H5" s="71">
        <v>87</v>
      </c>
      <c r="I5" s="71">
        <v>0</v>
      </c>
      <c r="J5" s="123">
        <v>5138</v>
      </c>
      <c r="K5" s="71">
        <v>35</v>
      </c>
      <c r="L5" s="71">
        <v>774</v>
      </c>
      <c r="M5" s="71">
        <v>1613</v>
      </c>
      <c r="N5" s="71">
        <v>1446</v>
      </c>
      <c r="O5" s="71">
        <v>1002</v>
      </c>
      <c r="P5" s="71">
        <v>422</v>
      </c>
      <c r="Q5" s="71">
        <v>115</v>
      </c>
      <c r="R5" s="71">
        <v>4</v>
      </c>
      <c r="S5" s="123">
        <v>5411</v>
      </c>
      <c r="T5" s="123">
        <f>J5+S5</f>
        <v>10549</v>
      </c>
    </row>
    <row r="6" spans="1:20" s="5" customFormat="1" x14ac:dyDescent="0.25">
      <c r="A6" s="6" t="s">
        <v>3</v>
      </c>
      <c r="B6" s="69">
        <v>8</v>
      </c>
      <c r="C6" s="69">
        <v>209</v>
      </c>
      <c r="D6" s="69">
        <v>302</v>
      </c>
      <c r="E6" s="69">
        <v>273</v>
      </c>
      <c r="F6" s="69">
        <v>164</v>
      </c>
      <c r="G6" s="69">
        <v>92</v>
      </c>
      <c r="H6" s="69">
        <v>27</v>
      </c>
      <c r="I6" s="69">
        <v>0</v>
      </c>
      <c r="J6" s="124">
        <v>1075</v>
      </c>
      <c r="K6" s="69">
        <v>18</v>
      </c>
      <c r="L6" s="69">
        <v>271</v>
      </c>
      <c r="M6" s="69">
        <v>469</v>
      </c>
      <c r="N6" s="69">
        <v>406</v>
      </c>
      <c r="O6" s="69">
        <v>300</v>
      </c>
      <c r="P6" s="69">
        <v>139</v>
      </c>
      <c r="Q6" s="69">
        <v>47</v>
      </c>
      <c r="R6" s="69">
        <v>3</v>
      </c>
      <c r="S6" s="124">
        <v>1653</v>
      </c>
      <c r="T6" s="124">
        <f t="shared" ref="T6:T68" si="0">J6+S6</f>
        <v>2728</v>
      </c>
    </row>
    <row r="7" spans="1:20" x14ac:dyDescent="0.25">
      <c r="A7" s="7" t="s">
        <v>100</v>
      </c>
      <c r="B7" s="66">
        <v>0</v>
      </c>
      <c r="C7" s="66">
        <v>5</v>
      </c>
      <c r="D7" s="66">
        <v>16</v>
      </c>
      <c r="E7" s="66">
        <v>24</v>
      </c>
      <c r="F7" s="66">
        <v>12</v>
      </c>
      <c r="G7" s="66">
        <v>6</v>
      </c>
      <c r="H7" s="66">
        <v>2</v>
      </c>
      <c r="I7" s="66">
        <v>0</v>
      </c>
      <c r="J7" s="125">
        <v>65</v>
      </c>
      <c r="K7" s="66">
        <v>0</v>
      </c>
      <c r="L7" s="66">
        <v>4</v>
      </c>
      <c r="M7" s="66">
        <v>23</v>
      </c>
      <c r="N7" s="66">
        <v>10</v>
      </c>
      <c r="O7" s="66">
        <v>8</v>
      </c>
      <c r="P7" s="66">
        <v>2</v>
      </c>
      <c r="Q7" s="66">
        <v>1</v>
      </c>
      <c r="R7" s="66">
        <v>0</v>
      </c>
      <c r="S7" s="125">
        <v>48</v>
      </c>
      <c r="T7" s="125">
        <f t="shared" si="0"/>
        <v>113</v>
      </c>
    </row>
    <row r="8" spans="1:20" x14ac:dyDescent="0.25">
      <c r="A8" s="7" t="s">
        <v>102</v>
      </c>
      <c r="B8" s="66">
        <v>0</v>
      </c>
      <c r="C8" s="66">
        <v>0</v>
      </c>
      <c r="D8" s="66">
        <v>0</v>
      </c>
      <c r="E8" s="66">
        <v>0</v>
      </c>
      <c r="F8" s="66">
        <v>1</v>
      </c>
      <c r="G8" s="66">
        <v>0</v>
      </c>
      <c r="H8" s="66">
        <v>0</v>
      </c>
      <c r="I8" s="66">
        <v>0</v>
      </c>
      <c r="J8" s="125">
        <v>1</v>
      </c>
      <c r="K8" s="66">
        <v>0</v>
      </c>
      <c r="L8" s="66">
        <v>0</v>
      </c>
      <c r="M8" s="66">
        <v>0</v>
      </c>
      <c r="N8" s="66">
        <v>0</v>
      </c>
      <c r="O8" s="66">
        <v>0</v>
      </c>
      <c r="P8" s="66">
        <v>0</v>
      </c>
      <c r="Q8" s="66">
        <v>0</v>
      </c>
      <c r="R8" s="66">
        <v>0</v>
      </c>
      <c r="S8" s="125">
        <v>0</v>
      </c>
      <c r="T8" s="125">
        <f t="shared" si="0"/>
        <v>1</v>
      </c>
    </row>
    <row r="9" spans="1:20" x14ac:dyDescent="0.25">
      <c r="A9" s="7" t="s">
        <v>103</v>
      </c>
      <c r="B9" s="66">
        <v>0</v>
      </c>
      <c r="C9" s="66">
        <v>3</v>
      </c>
      <c r="D9" s="66">
        <v>8</v>
      </c>
      <c r="E9" s="66">
        <v>8</v>
      </c>
      <c r="F9" s="66">
        <v>2</v>
      </c>
      <c r="G9" s="66">
        <v>2</v>
      </c>
      <c r="H9" s="66">
        <v>0</v>
      </c>
      <c r="I9" s="66">
        <v>0</v>
      </c>
      <c r="J9" s="125">
        <v>23</v>
      </c>
      <c r="K9" s="66">
        <v>0</v>
      </c>
      <c r="L9" s="66">
        <v>14</v>
      </c>
      <c r="M9" s="66">
        <v>30</v>
      </c>
      <c r="N9" s="66">
        <v>18</v>
      </c>
      <c r="O9" s="66">
        <v>15</v>
      </c>
      <c r="P9" s="66">
        <v>3</v>
      </c>
      <c r="Q9" s="66">
        <v>1</v>
      </c>
      <c r="R9" s="66">
        <v>0</v>
      </c>
      <c r="S9" s="125">
        <v>81</v>
      </c>
      <c r="T9" s="125">
        <f t="shared" si="0"/>
        <v>104</v>
      </c>
    </row>
    <row r="10" spans="1:20" x14ac:dyDescent="0.25">
      <c r="A10" s="7" t="s">
        <v>104</v>
      </c>
      <c r="B10" s="66">
        <v>8</v>
      </c>
      <c r="C10" s="66">
        <v>201</v>
      </c>
      <c r="D10" s="66">
        <v>278</v>
      </c>
      <c r="E10" s="66">
        <v>241</v>
      </c>
      <c r="F10" s="66">
        <v>149</v>
      </c>
      <c r="G10" s="66">
        <v>84</v>
      </c>
      <c r="H10" s="66">
        <v>25</v>
      </c>
      <c r="I10" s="66">
        <v>0</v>
      </c>
      <c r="J10" s="125">
        <v>986</v>
      </c>
      <c r="K10" s="66">
        <v>18</v>
      </c>
      <c r="L10" s="66">
        <v>253</v>
      </c>
      <c r="M10" s="66">
        <v>416</v>
      </c>
      <c r="N10" s="66">
        <v>378</v>
      </c>
      <c r="O10" s="66">
        <v>277</v>
      </c>
      <c r="P10" s="66">
        <v>134</v>
      </c>
      <c r="Q10" s="66">
        <v>45</v>
      </c>
      <c r="R10" s="66">
        <v>3</v>
      </c>
      <c r="S10" s="125">
        <v>1524</v>
      </c>
      <c r="T10" s="125">
        <f t="shared" si="0"/>
        <v>2510</v>
      </c>
    </row>
    <row r="11" spans="1:20" s="5" customFormat="1" x14ac:dyDescent="0.25">
      <c r="A11" s="6" t="s">
        <v>9</v>
      </c>
      <c r="B11" s="69">
        <v>0</v>
      </c>
      <c r="C11" s="69">
        <v>57</v>
      </c>
      <c r="D11" s="69">
        <v>80</v>
      </c>
      <c r="E11" s="69">
        <v>73</v>
      </c>
      <c r="F11" s="69">
        <v>44</v>
      </c>
      <c r="G11" s="69">
        <v>18</v>
      </c>
      <c r="H11" s="69">
        <v>5</v>
      </c>
      <c r="I11" s="69">
        <v>0</v>
      </c>
      <c r="J11" s="124">
        <v>277</v>
      </c>
      <c r="K11" s="69">
        <v>1</v>
      </c>
      <c r="L11" s="69">
        <v>41</v>
      </c>
      <c r="M11" s="69">
        <v>100</v>
      </c>
      <c r="N11" s="69">
        <v>93</v>
      </c>
      <c r="O11" s="69">
        <v>51</v>
      </c>
      <c r="P11" s="69">
        <v>23</v>
      </c>
      <c r="Q11" s="69">
        <v>3</v>
      </c>
      <c r="R11" s="69">
        <v>0</v>
      </c>
      <c r="S11" s="124">
        <v>312</v>
      </c>
      <c r="T11" s="124">
        <f t="shared" si="0"/>
        <v>589</v>
      </c>
    </row>
    <row r="12" spans="1:20" x14ac:dyDescent="0.25">
      <c r="A12" s="7" t="s">
        <v>108</v>
      </c>
      <c r="B12" s="66">
        <v>0</v>
      </c>
      <c r="C12" s="66">
        <v>42</v>
      </c>
      <c r="D12" s="66">
        <v>57</v>
      </c>
      <c r="E12" s="66">
        <v>59</v>
      </c>
      <c r="F12" s="66">
        <v>32</v>
      </c>
      <c r="G12" s="66">
        <v>11</v>
      </c>
      <c r="H12" s="66">
        <v>4</v>
      </c>
      <c r="I12" s="66">
        <v>0</v>
      </c>
      <c r="J12" s="125">
        <v>205</v>
      </c>
      <c r="K12" s="66">
        <v>0</v>
      </c>
      <c r="L12" s="66">
        <v>31</v>
      </c>
      <c r="M12" s="66">
        <v>74</v>
      </c>
      <c r="N12" s="66">
        <v>73</v>
      </c>
      <c r="O12" s="66">
        <v>44</v>
      </c>
      <c r="P12" s="66">
        <v>18</v>
      </c>
      <c r="Q12" s="66">
        <v>1</v>
      </c>
      <c r="R12" s="66">
        <v>0</v>
      </c>
      <c r="S12" s="125">
        <v>241</v>
      </c>
      <c r="T12" s="125">
        <f t="shared" si="0"/>
        <v>446</v>
      </c>
    </row>
    <row r="13" spans="1:20" x14ac:dyDescent="0.25">
      <c r="A13" s="7" t="s">
        <v>109</v>
      </c>
      <c r="B13" s="66">
        <v>0</v>
      </c>
      <c r="C13" s="66">
        <v>3</v>
      </c>
      <c r="D13" s="66">
        <v>0</v>
      </c>
      <c r="E13" s="66">
        <v>1</v>
      </c>
      <c r="F13" s="66">
        <v>2</v>
      </c>
      <c r="G13" s="66">
        <v>0</v>
      </c>
      <c r="H13" s="66">
        <v>0</v>
      </c>
      <c r="I13" s="66">
        <v>0</v>
      </c>
      <c r="J13" s="125">
        <v>6</v>
      </c>
      <c r="K13" s="66">
        <v>0</v>
      </c>
      <c r="L13" s="66">
        <v>0</v>
      </c>
      <c r="M13" s="66">
        <v>0</v>
      </c>
      <c r="N13" s="66">
        <v>0</v>
      </c>
      <c r="O13" s="66">
        <v>0</v>
      </c>
      <c r="P13" s="66">
        <v>0</v>
      </c>
      <c r="Q13" s="66">
        <v>0</v>
      </c>
      <c r="R13" s="66">
        <v>0</v>
      </c>
      <c r="S13" s="125">
        <v>0</v>
      </c>
      <c r="T13" s="125">
        <f t="shared" si="0"/>
        <v>6</v>
      </c>
    </row>
    <row r="14" spans="1:20" x14ac:dyDescent="0.25">
      <c r="A14" s="7" t="s">
        <v>110</v>
      </c>
      <c r="B14" s="66">
        <v>0</v>
      </c>
      <c r="C14" s="66">
        <v>8</v>
      </c>
      <c r="D14" s="66">
        <v>17</v>
      </c>
      <c r="E14" s="66">
        <v>10</v>
      </c>
      <c r="F14" s="66">
        <v>8</v>
      </c>
      <c r="G14" s="66">
        <v>6</v>
      </c>
      <c r="H14" s="66">
        <v>1</v>
      </c>
      <c r="I14" s="66">
        <v>0</v>
      </c>
      <c r="J14" s="125">
        <v>50</v>
      </c>
      <c r="K14" s="66">
        <v>1</v>
      </c>
      <c r="L14" s="66">
        <v>6</v>
      </c>
      <c r="M14" s="66">
        <v>16</v>
      </c>
      <c r="N14" s="66">
        <v>12</v>
      </c>
      <c r="O14" s="66">
        <v>5</v>
      </c>
      <c r="P14" s="66">
        <v>5</v>
      </c>
      <c r="Q14" s="66">
        <v>2</v>
      </c>
      <c r="R14" s="66">
        <v>0</v>
      </c>
      <c r="S14" s="125">
        <v>47</v>
      </c>
      <c r="T14" s="125">
        <f t="shared" si="0"/>
        <v>97</v>
      </c>
    </row>
    <row r="15" spans="1:20" x14ac:dyDescent="0.25">
      <c r="A15" s="7" t="s">
        <v>111</v>
      </c>
      <c r="B15" s="66">
        <v>0</v>
      </c>
      <c r="C15" s="66">
        <v>4</v>
      </c>
      <c r="D15" s="66">
        <v>6</v>
      </c>
      <c r="E15" s="66">
        <v>3</v>
      </c>
      <c r="F15" s="66">
        <v>2</v>
      </c>
      <c r="G15" s="66">
        <v>1</v>
      </c>
      <c r="H15" s="66">
        <v>0</v>
      </c>
      <c r="I15" s="66">
        <v>0</v>
      </c>
      <c r="J15" s="125">
        <v>16</v>
      </c>
      <c r="K15" s="66">
        <v>0</v>
      </c>
      <c r="L15" s="66">
        <v>4</v>
      </c>
      <c r="M15" s="66">
        <v>10</v>
      </c>
      <c r="N15" s="66">
        <v>8</v>
      </c>
      <c r="O15" s="66">
        <v>2</v>
      </c>
      <c r="P15" s="66">
        <v>0</v>
      </c>
      <c r="Q15" s="66">
        <v>0</v>
      </c>
      <c r="R15" s="66">
        <v>0</v>
      </c>
      <c r="S15" s="125">
        <v>24</v>
      </c>
      <c r="T15" s="125">
        <f t="shared" si="0"/>
        <v>40</v>
      </c>
    </row>
    <row r="16" spans="1:20" s="5" customFormat="1" x14ac:dyDescent="0.25">
      <c r="A16" s="6" t="s">
        <v>10</v>
      </c>
      <c r="B16" s="69">
        <v>16</v>
      </c>
      <c r="C16" s="69">
        <v>712</v>
      </c>
      <c r="D16" s="69">
        <v>1204</v>
      </c>
      <c r="E16" s="69">
        <v>948</v>
      </c>
      <c r="F16" s="69">
        <v>571</v>
      </c>
      <c r="G16" s="69">
        <v>280</v>
      </c>
      <c r="H16" s="69">
        <v>55</v>
      </c>
      <c r="I16" s="69">
        <v>0</v>
      </c>
      <c r="J16" s="124">
        <v>3786</v>
      </c>
      <c r="K16" s="69">
        <v>16</v>
      </c>
      <c r="L16" s="69">
        <v>462</v>
      </c>
      <c r="M16" s="69">
        <v>1044</v>
      </c>
      <c r="N16" s="69">
        <v>947</v>
      </c>
      <c r="O16" s="69">
        <v>651</v>
      </c>
      <c r="P16" s="69">
        <v>260</v>
      </c>
      <c r="Q16" s="69">
        <v>65</v>
      </c>
      <c r="R16" s="69">
        <v>1</v>
      </c>
      <c r="S16" s="124">
        <v>3446</v>
      </c>
      <c r="T16" s="124">
        <f t="shared" si="0"/>
        <v>7232</v>
      </c>
    </row>
    <row r="17" spans="1:20" x14ac:dyDescent="0.25">
      <c r="A17" s="7" t="s">
        <v>112</v>
      </c>
      <c r="B17" s="66">
        <v>2</v>
      </c>
      <c r="C17" s="66">
        <v>50</v>
      </c>
      <c r="D17" s="66">
        <v>65</v>
      </c>
      <c r="E17" s="66">
        <v>55</v>
      </c>
      <c r="F17" s="66">
        <v>28</v>
      </c>
      <c r="G17" s="66">
        <v>17</v>
      </c>
      <c r="H17" s="66">
        <v>5</v>
      </c>
      <c r="I17" s="66">
        <v>0</v>
      </c>
      <c r="J17" s="125">
        <v>222</v>
      </c>
      <c r="K17" s="66">
        <v>2</v>
      </c>
      <c r="L17" s="66">
        <v>37</v>
      </c>
      <c r="M17" s="66">
        <v>25</v>
      </c>
      <c r="N17" s="66">
        <v>26</v>
      </c>
      <c r="O17" s="66">
        <v>13</v>
      </c>
      <c r="P17" s="66">
        <v>2</v>
      </c>
      <c r="Q17" s="66">
        <v>2</v>
      </c>
      <c r="R17" s="66">
        <v>0</v>
      </c>
      <c r="S17" s="125">
        <v>107</v>
      </c>
      <c r="T17" s="125">
        <f t="shared" si="0"/>
        <v>329</v>
      </c>
    </row>
    <row r="18" spans="1:20" x14ac:dyDescent="0.25">
      <c r="A18" s="7" t="s">
        <v>348</v>
      </c>
      <c r="B18" s="66">
        <v>1</v>
      </c>
      <c r="C18" s="66">
        <v>2</v>
      </c>
      <c r="D18" s="66">
        <v>13</v>
      </c>
      <c r="E18" s="66">
        <v>25</v>
      </c>
      <c r="F18" s="66">
        <v>7</v>
      </c>
      <c r="G18" s="66">
        <v>9</v>
      </c>
      <c r="H18" s="66">
        <v>1</v>
      </c>
      <c r="I18" s="66">
        <v>0</v>
      </c>
      <c r="J18" s="125">
        <v>58</v>
      </c>
      <c r="K18" s="66">
        <v>0</v>
      </c>
      <c r="L18" s="66">
        <v>5</v>
      </c>
      <c r="M18" s="66">
        <v>19</v>
      </c>
      <c r="N18" s="66">
        <v>18</v>
      </c>
      <c r="O18" s="66">
        <v>12</v>
      </c>
      <c r="P18" s="66">
        <v>4</v>
      </c>
      <c r="Q18" s="66">
        <v>1</v>
      </c>
      <c r="R18" s="66">
        <v>0</v>
      </c>
      <c r="S18" s="125">
        <v>59</v>
      </c>
      <c r="T18" s="125">
        <f t="shared" si="0"/>
        <v>117</v>
      </c>
    </row>
    <row r="19" spans="1:20" x14ac:dyDescent="0.25">
      <c r="A19" s="7" t="s">
        <v>114</v>
      </c>
      <c r="B19" s="66">
        <v>0</v>
      </c>
      <c r="C19" s="66">
        <v>7</v>
      </c>
      <c r="D19" s="66">
        <v>18</v>
      </c>
      <c r="E19" s="66">
        <v>6</v>
      </c>
      <c r="F19" s="66">
        <v>5</v>
      </c>
      <c r="G19" s="66">
        <v>5</v>
      </c>
      <c r="H19" s="66">
        <v>1</v>
      </c>
      <c r="I19" s="66">
        <v>0</v>
      </c>
      <c r="J19" s="125">
        <v>42</v>
      </c>
      <c r="K19" s="66">
        <v>1</v>
      </c>
      <c r="L19" s="66">
        <v>10</v>
      </c>
      <c r="M19" s="66">
        <v>34</v>
      </c>
      <c r="N19" s="66">
        <v>30</v>
      </c>
      <c r="O19" s="66">
        <v>21</v>
      </c>
      <c r="P19" s="66">
        <v>14</v>
      </c>
      <c r="Q19" s="66">
        <v>4</v>
      </c>
      <c r="R19" s="66">
        <v>0</v>
      </c>
      <c r="S19" s="125">
        <v>114</v>
      </c>
      <c r="T19" s="125">
        <f t="shared" si="0"/>
        <v>156</v>
      </c>
    </row>
    <row r="20" spans="1:20" x14ac:dyDescent="0.25">
      <c r="A20" s="7" t="s">
        <v>115</v>
      </c>
      <c r="B20" s="66">
        <v>1</v>
      </c>
      <c r="C20" s="66">
        <v>54</v>
      </c>
      <c r="D20" s="66">
        <v>77</v>
      </c>
      <c r="E20" s="66">
        <v>68</v>
      </c>
      <c r="F20" s="66">
        <v>34</v>
      </c>
      <c r="G20" s="66">
        <v>17</v>
      </c>
      <c r="H20" s="66">
        <v>6</v>
      </c>
      <c r="I20" s="66">
        <v>0</v>
      </c>
      <c r="J20" s="125">
        <v>257</v>
      </c>
      <c r="K20" s="66">
        <v>0</v>
      </c>
      <c r="L20" s="66">
        <v>70</v>
      </c>
      <c r="M20" s="66">
        <v>116</v>
      </c>
      <c r="N20" s="66">
        <v>66</v>
      </c>
      <c r="O20" s="66">
        <v>53</v>
      </c>
      <c r="P20" s="66">
        <v>17</v>
      </c>
      <c r="Q20" s="66">
        <v>5</v>
      </c>
      <c r="R20" s="66">
        <v>0</v>
      </c>
      <c r="S20" s="125">
        <v>327</v>
      </c>
      <c r="T20" s="125">
        <f t="shared" si="0"/>
        <v>584</v>
      </c>
    </row>
    <row r="21" spans="1:20" x14ac:dyDescent="0.25">
      <c r="A21" s="7" t="s">
        <v>116</v>
      </c>
      <c r="B21" s="66">
        <v>0</v>
      </c>
      <c r="C21" s="66">
        <v>22</v>
      </c>
      <c r="D21" s="66">
        <v>26</v>
      </c>
      <c r="E21" s="66">
        <v>33</v>
      </c>
      <c r="F21" s="66">
        <v>15</v>
      </c>
      <c r="G21" s="66">
        <v>6</v>
      </c>
      <c r="H21" s="66">
        <v>2</v>
      </c>
      <c r="I21" s="66">
        <v>0</v>
      </c>
      <c r="J21" s="125">
        <v>104</v>
      </c>
      <c r="K21" s="66">
        <v>0</v>
      </c>
      <c r="L21" s="66">
        <v>9</v>
      </c>
      <c r="M21" s="66">
        <v>21</v>
      </c>
      <c r="N21" s="66">
        <v>13</v>
      </c>
      <c r="O21" s="66">
        <v>10</v>
      </c>
      <c r="P21" s="66">
        <v>5</v>
      </c>
      <c r="Q21" s="66">
        <v>1</v>
      </c>
      <c r="R21" s="66">
        <v>0</v>
      </c>
      <c r="S21" s="125">
        <v>59</v>
      </c>
      <c r="T21" s="125">
        <f t="shared" si="0"/>
        <v>163</v>
      </c>
    </row>
    <row r="22" spans="1:20" x14ac:dyDescent="0.25">
      <c r="A22" s="7" t="s">
        <v>117</v>
      </c>
      <c r="B22" s="66">
        <v>0</v>
      </c>
      <c r="C22" s="66">
        <v>9</v>
      </c>
      <c r="D22" s="66">
        <v>26</v>
      </c>
      <c r="E22" s="66">
        <v>24</v>
      </c>
      <c r="F22" s="66">
        <v>20</v>
      </c>
      <c r="G22" s="66">
        <v>5</v>
      </c>
      <c r="H22" s="66">
        <v>1</v>
      </c>
      <c r="I22" s="66">
        <v>0</v>
      </c>
      <c r="J22" s="125">
        <v>85</v>
      </c>
      <c r="K22" s="66">
        <v>0</v>
      </c>
      <c r="L22" s="66">
        <v>4</v>
      </c>
      <c r="M22" s="66">
        <v>5</v>
      </c>
      <c r="N22" s="66">
        <v>10</v>
      </c>
      <c r="O22" s="66">
        <v>3</v>
      </c>
      <c r="P22" s="66">
        <v>0</v>
      </c>
      <c r="Q22" s="66">
        <v>0</v>
      </c>
      <c r="R22" s="66">
        <v>0</v>
      </c>
      <c r="S22" s="125">
        <v>22</v>
      </c>
      <c r="T22" s="125">
        <f t="shared" si="0"/>
        <v>107</v>
      </c>
    </row>
    <row r="23" spans="1:20" x14ac:dyDescent="0.25">
      <c r="A23" s="7" t="s">
        <v>118</v>
      </c>
      <c r="B23" s="66">
        <v>1</v>
      </c>
      <c r="C23" s="66">
        <v>69</v>
      </c>
      <c r="D23" s="66">
        <v>106</v>
      </c>
      <c r="E23" s="66">
        <v>71</v>
      </c>
      <c r="F23" s="66">
        <v>55</v>
      </c>
      <c r="G23" s="66">
        <v>22</v>
      </c>
      <c r="H23" s="66">
        <v>4</v>
      </c>
      <c r="I23" s="66">
        <v>0</v>
      </c>
      <c r="J23" s="125">
        <v>328</v>
      </c>
      <c r="K23" s="66">
        <v>1</v>
      </c>
      <c r="L23" s="66">
        <v>22</v>
      </c>
      <c r="M23" s="66">
        <v>94</v>
      </c>
      <c r="N23" s="66">
        <v>55</v>
      </c>
      <c r="O23" s="66">
        <v>49</v>
      </c>
      <c r="P23" s="66">
        <v>16</v>
      </c>
      <c r="Q23" s="66">
        <v>5</v>
      </c>
      <c r="R23" s="66">
        <v>0</v>
      </c>
      <c r="S23" s="125">
        <v>242</v>
      </c>
      <c r="T23" s="125">
        <f t="shared" si="0"/>
        <v>570</v>
      </c>
    </row>
    <row r="24" spans="1:20" x14ac:dyDescent="0.25">
      <c r="A24" s="7" t="s">
        <v>119</v>
      </c>
      <c r="B24" s="66">
        <v>0</v>
      </c>
      <c r="C24" s="66">
        <v>1</v>
      </c>
      <c r="D24" s="66">
        <v>0</v>
      </c>
      <c r="E24" s="66">
        <v>2</v>
      </c>
      <c r="F24" s="66">
        <v>0</v>
      </c>
      <c r="G24" s="66">
        <v>1</v>
      </c>
      <c r="H24" s="66">
        <v>0</v>
      </c>
      <c r="I24" s="66">
        <v>0</v>
      </c>
      <c r="J24" s="125">
        <v>4</v>
      </c>
      <c r="K24" s="66">
        <v>0</v>
      </c>
      <c r="L24" s="66">
        <v>0</v>
      </c>
      <c r="M24" s="66">
        <v>0</v>
      </c>
      <c r="N24" s="66">
        <v>0</v>
      </c>
      <c r="O24" s="66">
        <v>0</v>
      </c>
      <c r="P24" s="66">
        <v>0</v>
      </c>
      <c r="Q24" s="66">
        <v>0</v>
      </c>
      <c r="R24" s="66">
        <v>0</v>
      </c>
      <c r="S24" s="125">
        <v>0</v>
      </c>
      <c r="T24" s="125">
        <f t="shared" si="0"/>
        <v>4</v>
      </c>
    </row>
    <row r="25" spans="1:20" x14ac:dyDescent="0.25">
      <c r="A25" s="7" t="s">
        <v>120</v>
      </c>
      <c r="B25" s="66">
        <v>0</v>
      </c>
      <c r="C25" s="66">
        <v>2</v>
      </c>
      <c r="D25" s="66">
        <v>7</v>
      </c>
      <c r="E25" s="66">
        <v>6</v>
      </c>
      <c r="F25" s="66">
        <v>1</v>
      </c>
      <c r="G25" s="66">
        <v>1</v>
      </c>
      <c r="H25" s="66">
        <v>0</v>
      </c>
      <c r="I25" s="66">
        <v>0</v>
      </c>
      <c r="J25" s="125">
        <v>17</v>
      </c>
      <c r="K25" s="66">
        <v>0</v>
      </c>
      <c r="L25" s="66">
        <v>0</v>
      </c>
      <c r="M25" s="66">
        <v>2</v>
      </c>
      <c r="N25" s="66">
        <v>0</v>
      </c>
      <c r="O25" s="66">
        <v>3</v>
      </c>
      <c r="P25" s="66">
        <v>0</v>
      </c>
      <c r="Q25" s="66">
        <v>0</v>
      </c>
      <c r="R25" s="66">
        <v>0</v>
      </c>
      <c r="S25" s="125">
        <v>5</v>
      </c>
      <c r="T25" s="125">
        <f t="shared" si="0"/>
        <v>22</v>
      </c>
    </row>
    <row r="26" spans="1:20" x14ac:dyDescent="0.25">
      <c r="A26" s="7" t="s">
        <v>121</v>
      </c>
      <c r="B26" s="66">
        <v>0</v>
      </c>
      <c r="C26" s="66">
        <v>0</v>
      </c>
      <c r="D26" s="66">
        <v>0</v>
      </c>
      <c r="E26" s="66">
        <v>0</v>
      </c>
      <c r="F26" s="66">
        <v>0</v>
      </c>
      <c r="G26" s="66">
        <v>0</v>
      </c>
      <c r="H26" s="66">
        <v>0</v>
      </c>
      <c r="I26" s="66">
        <v>0</v>
      </c>
      <c r="J26" s="125">
        <v>0</v>
      </c>
      <c r="K26" s="66">
        <v>0</v>
      </c>
      <c r="L26" s="66">
        <v>0</v>
      </c>
      <c r="M26" s="66">
        <v>0</v>
      </c>
      <c r="N26" s="66">
        <v>0</v>
      </c>
      <c r="O26" s="66">
        <v>0</v>
      </c>
      <c r="P26" s="66">
        <v>0</v>
      </c>
      <c r="Q26" s="66">
        <v>0</v>
      </c>
      <c r="R26" s="66">
        <v>0</v>
      </c>
      <c r="S26" s="125">
        <v>0</v>
      </c>
      <c r="T26" s="125">
        <f t="shared" si="0"/>
        <v>0</v>
      </c>
    </row>
    <row r="27" spans="1:20" x14ac:dyDescent="0.25">
      <c r="A27" s="7" t="s">
        <v>122</v>
      </c>
      <c r="B27" s="66">
        <v>3</v>
      </c>
      <c r="C27" s="66">
        <v>240</v>
      </c>
      <c r="D27" s="66">
        <v>472</v>
      </c>
      <c r="E27" s="66">
        <v>300</v>
      </c>
      <c r="F27" s="66">
        <v>188</v>
      </c>
      <c r="G27" s="66">
        <v>81</v>
      </c>
      <c r="H27" s="66">
        <v>10</v>
      </c>
      <c r="I27" s="66">
        <v>0</v>
      </c>
      <c r="J27" s="125">
        <v>1294</v>
      </c>
      <c r="K27" s="66">
        <v>4</v>
      </c>
      <c r="L27" s="66">
        <v>150</v>
      </c>
      <c r="M27" s="66">
        <v>423</v>
      </c>
      <c r="N27" s="66">
        <v>432</v>
      </c>
      <c r="O27" s="66">
        <v>314</v>
      </c>
      <c r="P27" s="66">
        <v>110</v>
      </c>
      <c r="Q27" s="66">
        <v>26</v>
      </c>
      <c r="R27" s="66">
        <v>1</v>
      </c>
      <c r="S27" s="125">
        <v>1460</v>
      </c>
      <c r="T27" s="125">
        <f t="shared" si="0"/>
        <v>2754</v>
      </c>
    </row>
    <row r="28" spans="1:20" x14ac:dyDescent="0.25">
      <c r="A28" s="7" t="s">
        <v>123</v>
      </c>
      <c r="B28" s="66">
        <v>0</v>
      </c>
      <c r="C28" s="66">
        <v>2</v>
      </c>
      <c r="D28" s="66">
        <v>10</v>
      </c>
      <c r="E28" s="66">
        <v>14</v>
      </c>
      <c r="F28" s="66">
        <v>6</v>
      </c>
      <c r="G28" s="66">
        <v>4</v>
      </c>
      <c r="H28" s="66">
        <v>0</v>
      </c>
      <c r="I28" s="66">
        <v>0</v>
      </c>
      <c r="J28" s="125">
        <v>36</v>
      </c>
      <c r="K28" s="66">
        <v>0</v>
      </c>
      <c r="L28" s="66">
        <v>3</v>
      </c>
      <c r="M28" s="66">
        <v>2</v>
      </c>
      <c r="N28" s="66">
        <v>4</v>
      </c>
      <c r="O28" s="66">
        <v>1</v>
      </c>
      <c r="P28" s="66">
        <v>0</v>
      </c>
      <c r="Q28" s="66">
        <v>0</v>
      </c>
      <c r="R28" s="66">
        <v>0</v>
      </c>
      <c r="S28" s="125">
        <v>10</v>
      </c>
      <c r="T28" s="125">
        <f t="shared" si="0"/>
        <v>46</v>
      </c>
    </row>
    <row r="29" spans="1:20" x14ac:dyDescent="0.25">
      <c r="A29" s="7" t="s">
        <v>125</v>
      </c>
      <c r="B29" s="66">
        <v>1</v>
      </c>
      <c r="C29" s="66">
        <v>43</v>
      </c>
      <c r="D29" s="66">
        <v>68</v>
      </c>
      <c r="E29" s="66">
        <v>62</v>
      </c>
      <c r="F29" s="66">
        <v>37</v>
      </c>
      <c r="G29" s="66">
        <v>15</v>
      </c>
      <c r="H29" s="66">
        <v>2</v>
      </c>
      <c r="I29" s="66">
        <v>0</v>
      </c>
      <c r="J29" s="125">
        <v>228</v>
      </c>
      <c r="K29" s="66">
        <v>2</v>
      </c>
      <c r="L29" s="66">
        <v>31</v>
      </c>
      <c r="M29" s="66">
        <v>73</v>
      </c>
      <c r="N29" s="66">
        <v>60</v>
      </c>
      <c r="O29" s="66">
        <v>25</v>
      </c>
      <c r="P29" s="66">
        <v>12</v>
      </c>
      <c r="Q29" s="66">
        <v>4</v>
      </c>
      <c r="R29" s="66">
        <v>0</v>
      </c>
      <c r="S29" s="125">
        <v>207</v>
      </c>
      <c r="T29" s="125">
        <f t="shared" si="0"/>
        <v>435</v>
      </c>
    </row>
    <row r="30" spans="1:20" x14ac:dyDescent="0.25">
      <c r="A30" s="7" t="s">
        <v>126</v>
      </c>
      <c r="B30" s="66">
        <v>7</v>
      </c>
      <c r="C30" s="66">
        <v>211</v>
      </c>
      <c r="D30" s="66">
        <v>316</v>
      </c>
      <c r="E30" s="66">
        <v>282</v>
      </c>
      <c r="F30" s="66">
        <v>175</v>
      </c>
      <c r="G30" s="66">
        <v>97</v>
      </c>
      <c r="H30" s="66">
        <v>23</v>
      </c>
      <c r="I30" s="66">
        <v>0</v>
      </c>
      <c r="J30" s="125">
        <v>1111</v>
      </c>
      <c r="K30" s="66">
        <v>6</v>
      </c>
      <c r="L30" s="66">
        <v>121</v>
      </c>
      <c r="M30" s="66">
        <v>230</v>
      </c>
      <c r="N30" s="66">
        <v>233</v>
      </c>
      <c r="O30" s="66">
        <v>147</v>
      </c>
      <c r="P30" s="66">
        <v>80</v>
      </c>
      <c r="Q30" s="66">
        <v>17</v>
      </c>
      <c r="R30" s="66">
        <v>0</v>
      </c>
      <c r="S30" s="125">
        <v>834</v>
      </c>
      <c r="T30" s="125">
        <f t="shared" si="0"/>
        <v>1945</v>
      </c>
    </row>
    <row r="31" spans="1:20" s="5" customFormat="1" x14ac:dyDescent="0.25">
      <c r="A31" s="6" t="s">
        <v>128</v>
      </c>
      <c r="B31" s="69">
        <v>6</v>
      </c>
      <c r="C31" s="69">
        <v>297</v>
      </c>
      <c r="D31" s="69">
        <v>461</v>
      </c>
      <c r="E31" s="69">
        <v>291</v>
      </c>
      <c r="F31" s="69">
        <v>164</v>
      </c>
      <c r="G31" s="69">
        <v>68</v>
      </c>
      <c r="H31" s="69">
        <v>25</v>
      </c>
      <c r="I31" s="69">
        <v>1</v>
      </c>
      <c r="J31" s="124">
        <v>1313</v>
      </c>
      <c r="K31" s="69">
        <v>11</v>
      </c>
      <c r="L31" s="69">
        <v>246</v>
      </c>
      <c r="M31" s="69">
        <v>313</v>
      </c>
      <c r="N31" s="69">
        <v>254</v>
      </c>
      <c r="O31" s="69">
        <v>159</v>
      </c>
      <c r="P31" s="69">
        <v>58</v>
      </c>
      <c r="Q31" s="69">
        <v>9</v>
      </c>
      <c r="R31" s="69">
        <v>0</v>
      </c>
      <c r="S31" s="124">
        <v>1050</v>
      </c>
      <c r="T31" s="124">
        <f t="shared" si="0"/>
        <v>2363</v>
      </c>
    </row>
    <row r="32" spans="1:20" s="5" customFormat="1" x14ac:dyDescent="0.25">
      <c r="A32" s="6" t="s">
        <v>12</v>
      </c>
      <c r="B32" s="69">
        <v>2</v>
      </c>
      <c r="C32" s="69">
        <v>70</v>
      </c>
      <c r="D32" s="69">
        <v>119</v>
      </c>
      <c r="E32" s="69">
        <v>61</v>
      </c>
      <c r="F32" s="69">
        <v>35</v>
      </c>
      <c r="G32" s="69">
        <v>14</v>
      </c>
      <c r="H32" s="69">
        <v>6</v>
      </c>
      <c r="I32" s="69">
        <v>0</v>
      </c>
      <c r="J32" s="124">
        <v>307</v>
      </c>
      <c r="K32" s="69">
        <v>3</v>
      </c>
      <c r="L32" s="69">
        <v>77</v>
      </c>
      <c r="M32" s="69">
        <v>94</v>
      </c>
      <c r="N32" s="69">
        <v>67</v>
      </c>
      <c r="O32" s="69">
        <v>44</v>
      </c>
      <c r="P32" s="69">
        <v>13</v>
      </c>
      <c r="Q32" s="69">
        <v>3</v>
      </c>
      <c r="R32" s="69">
        <v>0</v>
      </c>
      <c r="S32" s="124">
        <v>301</v>
      </c>
      <c r="T32" s="124">
        <f t="shared" si="0"/>
        <v>608</v>
      </c>
    </row>
    <row r="33" spans="1:20" x14ac:dyDescent="0.25">
      <c r="A33" s="7" t="s">
        <v>129</v>
      </c>
      <c r="B33" s="66">
        <v>0</v>
      </c>
      <c r="C33" s="66">
        <v>4</v>
      </c>
      <c r="D33" s="66">
        <v>6</v>
      </c>
      <c r="E33" s="66">
        <v>2</v>
      </c>
      <c r="F33" s="66">
        <v>5</v>
      </c>
      <c r="G33" s="66">
        <v>1</v>
      </c>
      <c r="H33" s="66">
        <v>0</v>
      </c>
      <c r="I33" s="66">
        <v>0</v>
      </c>
      <c r="J33" s="125">
        <v>18</v>
      </c>
      <c r="K33" s="66">
        <v>0</v>
      </c>
      <c r="L33" s="66">
        <v>1</v>
      </c>
      <c r="M33" s="66">
        <v>3</v>
      </c>
      <c r="N33" s="66">
        <v>2</v>
      </c>
      <c r="O33" s="66">
        <v>5</v>
      </c>
      <c r="P33" s="66">
        <v>1</v>
      </c>
      <c r="Q33" s="66">
        <v>0</v>
      </c>
      <c r="R33" s="66">
        <v>0</v>
      </c>
      <c r="S33" s="125">
        <v>12</v>
      </c>
      <c r="T33" s="125">
        <f t="shared" si="0"/>
        <v>30</v>
      </c>
    </row>
    <row r="34" spans="1:20" x14ac:dyDescent="0.25">
      <c r="A34" s="7" t="s">
        <v>130</v>
      </c>
      <c r="B34" s="66">
        <v>2</v>
      </c>
      <c r="C34" s="66">
        <v>66</v>
      </c>
      <c r="D34" s="66">
        <v>113</v>
      </c>
      <c r="E34" s="66">
        <v>58</v>
      </c>
      <c r="F34" s="66">
        <v>29</v>
      </c>
      <c r="G34" s="66">
        <v>12</v>
      </c>
      <c r="H34" s="66">
        <v>6</v>
      </c>
      <c r="I34" s="66">
        <v>0</v>
      </c>
      <c r="J34" s="125">
        <v>286</v>
      </c>
      <c r="K34" s="66">
        <v>3</v>
      </c>
      <c r="L34" s="66">
        <v>76</v>
      </c>
      <c r="M34" s="66">
        <v>91</v>
      </c>
      <c r="N34" s="66">
        <v>65</v>
      </c>
      <c r="O34" s="66">
        <v>39</v>
      </c>
      <c r="P34" s="66">
        <v>12</v>
      </c>
      <c r="Q34" s="66">
        <v>3</v>
      </c>
      <c r="R34" s="66">
        <v>0</v>
      </c>
      <c r="S34" s="125">
        <v>289</v>
      </c>
      <c r="T34" s="125">
        <f t="shared" si="0"/>
        <v>575</v>
      </c>
    </row>
    <row r="35" spans="1:20" x14ac:dyDescent="0.25">
      <c r="A35" s="7" t="s">
        <v>131</v>
      </c>
      <c r="B35" s="66">
        <v>0</v>
      </c>
      <c r="C35" s="66">
        <v>0</v>
      </c>
      <c r="D35" s="66">
        <v>0</v>
      </c>
      <c r="E35" s="66">
        <v>1</v>
      </c>
      <c r="F35" s="66">
        <v>1</v>
      </c>
      <c r="G35" s="66">
        <v>1</v>
      </c>
      <c r="H35" s="66">
        <v>0</v>
      </c>
      <c r="I35" s="66">
        <v>0</v>
      </c>
      <c r="J35" s="125">
        <v>3</v>
      </c>
      <c r="K35" s="66">
        <v>0</v>
      </c>
      <c r="L35" s="66">
        <v>0</v>
      </c>
      <c r="M35" s="66">
        <v>0</v>
      </c>
      <c r="N35" s="66">
        <v>0</v>
      </c>
      <c r="O35" s="66">
        <v>0</v>
      </c>
      <c r="P35" s="66">
        <v>0</v>
      </c>
      <c r="Q35" s="66">
        <v>0</v>
      </c>
      <c r="R35" s="66">
        <v>0</v>
      </c>
      <c r="S35" s="125">
        <v>0</v>
      </c>
      <c r="T35" s="125">
        <f t="shared" si="0"/>
        <v>3</v>
      </c>
    </row>
    <row r="36" spans="1:20" s="5" customFormat="1" x14ac:dyDescent="0.25">
      <c r="A36" s="6" t="s">
        <v>13</v>
      </c>
      <c r="B36" s="69">
        <v>3</v>
      </c>
      <c r="C36" s="69">
        <v>211</v>
      </c>
      <c r="D36" s="69">
        <v>298</v>
      </c>
      <c r="E36" s="69">
        <v>201</v>
      </c>
      <c r="F36" s="69">
        <v>110</v>
      </c>
      <c r="G36" s="69">
        <v>49</v>
      </c>
      <c r="H36" s="69">
        <v>15</v>
      </c>
      <c r="I36" s="69">
        <v>1</v>
      </c>
      <c r="J36" s="124">
        <v>888</v>
      </c>
      <c r="K36" s="69">
        <v>6</v>
      </c>
      <c r="L36" s="69">
        <v>140</v>
      </c>
      <c r="M36" s="69">
        <v>198</v>
      </c>
      <c r="N36" s="69">
        <v>163</v>
      </c>
      <c r="O36" s="69">
        <v>103</v>
      </c>
      <c r="P36" s="69">
        <v>39</v>
      </c>
      <c r="Q36" s="69">
        <v>5</v>
      </c>
      <c r="R36" s="69">
        <v>0</v>
      </c>
      <c r="S36" s="124">
        <v>654</v>
      </c>
      <c r="T36" s="124">
        <f t="shared" si="0"/>
        <v>1542</v>
      </c>
    </row>
    <row r="37" spans="1:20" x14ac:dyDescent="0.25">
      <c r="A37" s="7" t="s">
        <v>132</v>
      </c>
      <c r="B37" s="66">
        <v>0</v>
      </c>
      <c r="C37" s="66">
        <v>49</v>
      </c>
      <c r="D37" s="66">
        <v>67</v>
      </c>
      <c r="E37" s="66">
        <v>47</v>
      </c>
      <c r="F37" s="66">
        <v>23</v>
      </c>
      <c r="G37" s="66">
        <v>13</v>
      </c>
      <c r="H37" s="66">
        <v>2</v>
      </c>
      <c r="I37" s="66">
        <v>0</v>
      </c>
      <c r="J37" s="125">
        <v>201</v>
      </c>
      <c r="K37" s="66">
        <v>0</v>
      </c>
      <c r="L37" s="66">
        <v>32</v>
      </c>
      <c r="M37" s="66">
        <v>41</v>
      </c>
      <c r="N37" s="66">
        <v>35</v>
      </c>
      <c r="O37" s="66">
        <v>15</v>
      </c>
      <c r="P37" s="66">
        <v>9</v>
      </c>
      <c r="Q37" s="66">
        <v>1</v>
      </c>
      <c r="R37" s="66">
        <v>0</v>
      </c>
      <c r="S37" s="125">
        <v>133</v>
      </c>
      <c r="T37" s="125">
        <f t="shared" si="0"/>
        <v>334</v>
      </c>
    </row>
    <row r="38" spans="1:20" s="49" customFormat="1" x14ac:dyDescent="0.25">
      <c r="A38" s="7" t="s">
        <v>544</v>
      </c>
      <c r="B38" s="66">
        <v>0</v>
      </c>
      <c r="C38" s="66">
        <v>0</v>
      </c>
      <c r="D38" s="66">
        <v>0</v>
      </c>
      <c r="E38" s="66">
        <v>0</v>
      </c>
      <c r="F38" s="66">
        <v>0</v>
      </c>
      <c r="G38" s="66">
        <v>0</v>
      </c>
      <c r="H38" s="66">
        <v>0</v>
      </c>
      <c r="I38" s="66">
        <v>0</v>
      </c>
      <c r="J38" s="125">
        <v>0</v>
      </c>
      <c r="K38" s="66">
        <v>0</v>
      </c>
      <c r="L38" s="66">
        <v>0</v>
      </c>
      <c r="M38" s="66">
        <v>0</v>
      </c>
      <c r="N38" s="66">
        <v>0</v>
      </c>
      <c r="O38" s="66">
        <v>0</v>
      </c>
      <c r="P38" s="66">
        <v>0</v>
      </c>
      <c r="Q38" s="66">
        <v>0</v>
      </c>
      <c r="R38" s="66">
        <v>0</v>
      </c>
      <c r="S38" s="125">
        <v>0</v>
      </c>
      <c r="T38" s="125">
        <f t="shared" si="0"/>
        <v>0</v>
      </c>
    </row>
    <row r="39" spans="1:20" x14ac:dyDescent="0.25">
      <c r="A39" s="7" t="s">
        <v>134</v>
      </c>
      <c r="B39" s="66">
        <v>0</v>
      </c>
      <c r="C39" s="66">
        <v>11</v>
      </c>
      <c r="D39" s="66">
        <v>21</v>
      </c>
      <c r="E39" s="66">
        <v>10</v>
      </c>
      <c r="F39" s="66">
        <v>2</v>
      </c>
      <c r="G39" s="66">
        <v>0</v>
      </c>
      <c r="H39" s="66">
        <v>0</v>
      </c>
      <c r="I39" s="66">
        <v>0</v>
      </c>
      <c r="J39" s="125">
        <v>44</v>
      </c>
      <c r="K39" s="66">
        <v>1</v>
      </c>
      <c r="L39" s="66">
        <v>14</v>
      </c>
      <c r="M39" s="66">
        <v>14</v>
      </c>
      <c r="N39" s="66">
        <v>8</v>
      </c>
      <c r="O39" s="66">
        <v>5</v>
      </c>
      <c r="P39" s="66">
        <v>1</v>
      </c>
      <c r="Q39" s="66">
        <v>1</v>
      </c>
      <c r="R39" s="66">
        <v>0</v>
      </c>
      <c r="S39" s="125">
        <v>44</v>
      </c>
      <c r="T39" s="125">
        <f t="shared" si="0"/>
        <v>88</v>
      </c>
    </row>
    <row r="40" spans="1:20" x14ac:dyDescent="0.25">
      <c r="A40" s="7" t="s">
        <v>135</v>
      </c>
      <c r="B40" s="66">
        <v>0</v>
      </c>
      <c r="C40" s="66">
        <v>0</v>
      </c>
      <c r="D40" s="66">
        <v>0</v>
      </c>
      <c r="E40" s="66">
        <v>0</v>
      </c>
      <c r="F40" s="66">
        <v>0</v>
      </c>
      <c r="G40" s="66">
        <v>0</v>
      </c>
      <c r="H40" s="66">
        <v>0</v>
      </c>
      <c r="I40" s="66">
        <v>0</v>
      </c>
      <c r="J40" s="125">
        <v>0</v>
      </c>
      <c r="K40" s="66">
        <v>0</v>
      </c>
      <c r="L40" s="66">
        <v>0</v>
      </c>
      <c r="M40" s="66">
        <v>0</v>
      </c>
      <c r="N40" s="66">
        <v>0</v>
      </c>
      <c r="O40" s="66">
        <v>0</v>
      </c>
      <c r="P40" s="66">
        <v>0</v>
      </c>
      <c r="Q40" s="66">
        <v>0</v>
      </c>
      <c r="R40" s="66">
        <v>0</v>
      </c>
      <c r="S40" s="125">
        <v>0</v>
      </c>
      <c r="T40" s="125">
        <f t="shared" si="0"/>
        <v>0</v>
      </c>
    </row>
    <row r="41" spans="1:20" x14ac:dyDescent="0.25">
      <c r="A41" s="7" t="s">
        <v>136</v>
      </c>
      <c r="B41" s="66">
        <v>3</v>
      </c>
      <c r="C41" s="66">
        <v>109</v>
      </c>
      <c r="D41" s="66">
        <v>134</v>
      </c>
      <c r="E41" s="66">
        <v>95</v>
      </c>
      <c r="F41" s="66">
        <v>62</v>
      </c>
      <c r="G41" s="66">
        <v>23</v>
      </c>
      <c r="H41" s="66">
        <v>11</v>
      </c>
      <c r="I41" s="66">
        <v>0</v>
      </c>
      <c r="J41" s="125">
        <v>437</v>
      </c>
      <c r="K41" s="66">
        <v>4</v>
      </c>
      <c r="L41" s="66">
        <v>88</v>
      </c>
      <c r="M41" s="66">
        <v>125</v>
      </c>
      <c r="N41" s="66">
        <v>100</v>
      </c>
      <c r="O41" s="66">
        <v>67</v>
      </c>
      <c r="P41" s="66">
        <v>26</v>
      </c>
      <c r="Q41" s="66">
        <v>2</v>
      </c>
      <c r="R41" s="66">
        <v>0</v>
      </c>
      <c r="S41" s="125">
        <v>412</v>
      </c>
      <c r="T41" s="125">
        <f t="shared" si="0"/>
        <v>849</v>
      </c>
    </row>
    <row r="42" spans="1:20" x14ac:dyDescent="0.25">
      <c r="A42" s="7" t="s">
        <v>137</v>
      </c>
      <c r="B42" s="66">
        <v>0</v>
      </c>
      <c r="C42" s="66">
        <v>0</v>
      </c>
      <c r="D42" s="66">
        <v>0</v>
      </c>
      <c r="E42" s="66">
        <v>0</v>
      </c>
      <c r="F42" s="66">
        <v>0</v>
      </c>
      <c r="G42" s="66">
        <v>0</v>
      </c>
      <c r="H42" s="66">
        <v>0</v>
      </c>
      <c r="I42" s="66">
        <v>0</v>
      </c>
      <c r="J42" s="125">
        <v>0</v>
      </c>
      <c r="K42" s="66">
        <v>0</v>
      </c>
      <c r="L42" s="66">
        <v>0</v>
      </c>
      <c r="M42" s="66">
        <v>0</v>
      </c>
      <c r="N42" s="66">
        <v>0</v>
      </c>
      <c r="O42" s="66">
        <v>0</v>
      </c>
      <c r="P42" s="66">
        <v>0</v>
      </c>
      <c r="Q42" s="66">
        <v>0</v>
      </c>
      <c r="R42" s="66">
        <v>0</v>
      </c>
      <c r="S42" s="125">
        <v>0</v>
      </c>
      <c r="T42" s="125">
        <f t="shared" si="0"/>
        <v>0</v>
      </c>
    </row>
    <row r="43" spans="1:20" x14ac:dyDescent="0.25">
      <c r="A43" s="7" t="s">
        <v>138</v>
      </c>
      <c r="B43" s="66">
        <v>0</v>
      </c>
      <c r="C43" s="66">
        <v>0</v>
      </c>
      <c r="D43" s="66">
        <v>0</v>
      </c>
      <c r="E43" s="66">
        <v>0</v>
      </c>
      <c r="F43" s="66">
        <v>0</v>
      </c>
      <c r="G43" s="66">
        <v>0</v>
      </c>
      <c r="H43" s="66">
        <v>0</v>
      </c>
      <c r="I43" s="66">
        <v>0</v>
      </c>
      <c r="J43" s="125">
        <v>0</v>
      </c>
      <c r="K43" s="66">
        <v>0</v>
      </c>
      <c r="L43" s="66">
        <v>0</v>
      </c>
      <c r="M43" s="66">
        <v>0</v>
      </c>
      <c r="N43" s="66">
        <v>0</v>
      </c>
      <c r="O43" s="66">
        <v>0</v>
      </c>
      <c r="P43" s="66">
        <v>0</v>
      </c>
      <c r="Q43" s="66">
        <v>0</v>
      </c>
      <c r="R43" s="66">
        <v>0</v>
      </c>
      <c r="S43" s="125">
        <v>0</v>
      </c>
      <c r="T43" s="125">
        <f t="shared" si="0"/>
        <v>0</v>
      </c>
    </row>
    <row r="44" spans="1:20" x14ac:dyDescent="0.25">
      <c r="A44" s="7" t="s">
        <v>139</v>
      </c>
      <c r="B44" s="66">
        <v>0</v>
      </c>
      <c r="C44" s="66">
        <v>5</v>
      </c>
      <c r="D44" s="66">
        <v>17</v>
      </c>
      <c r="E44" s="66">
        <v>8</v>
      </c>
      <c r="F44" s="66">
        <v>1</v>
      </c>
      <c r="G44" s="66">
        <v>2</v>
      </c>
      <c r="H44" s="66">
        <v>0</v>
      </c>
      <c r="I44" s="66">
        <v>0</v>
      </c>
      <c r="J44" s="125">
        <v>33</v>
      </c>
      <c r="K44" s="66">
        <v>0</v>
      </c>
      <c r="L44" s="66">
        <v>0</v>
      </c>
      <c r="M44" s="66">
        <v>0</v>
      </c>
      <c r="N44" s="66">
        <v>1</v>
      </c>
      <c r="O44" s="66">
        <v>0</v>
      </c>
      <c r="P44" s="66">
        <v>0</v>
      </c>
      <c r="Q44" s="66">
        <v>0</v>
      </c>
      <c r="R44" s="66">
        <v>0</v>
      </c>
      <c r="S44" s="125">
        <v>1</v>
      </c>
      <c r="T44" s="125">
        <f t="shared" si="0"/>
        <v>34</v>
      </c>
    </row>
    <row r="45" spans="1:20" x14ac:dyDescent="0.25">
      <c r="A45" s="7" t="s">
        <v>140</v>
      </c>
      <c r="B45" s="66">
        <v>0</v>
      </c>
      <c r="C45" s="66">
        <v>32</v>
      </c>
      <c r="D45" s="66">
        <v>36</v>
      </c>
      <c r="E45" s="66">
        <v>27</v>
      </c>
      <c r="F45" s="66">
        <v>12</v>
      </c>
      <c r="G45" s="66">
        <v>8</v>
      </c>
      <c r="H45" s="66">
        <v>0</v>
      </c>
      <c r="I45" s="66">
        <v>1</v>
      </c>
      <c r="J45" s="125">
        <v>116</v>
      </c>
      <c r="K45" s="66">
        <v>1</v>
      </c>
      <c r="L45" s="66">
        <v>6</v>
      </c>
      <c r="M45" s="66">
        <v>16</v>
      </c>
      <c r="N45" s="66">
        <v>18</v>
      </c>
      <c r="O45" s="66">
        <v>15</v>
      </c>
      <c r="P45" s="66">
        <v>3</v>
      </c>
      <c r="Q45" s="66">
        <v>1</v>
      </c>
      <c r="R45" s="66">
        <v>0</v>
      </c>
      <c r="S45" s="125">
        <v>60</v>
      </c>
      <c r="T45" s="125">
        <f t="shared" si="0"/>
        <v>176</v>
      </c>
    </row>
    <row r="46" spans="1:20" x14ac:dyDescent="0.25">
      <c r="A46" s="7" t="s">
        <v>141</v>
      </c>
      <c r="B46" s="66">
        <v>0</v>
      </c>
      <c r="C46" s="66">
        <v>5</v>
      </c>
      <c r="D46" s="66">
        <v>23</v>
      </c>
      <c r="E46" s="66">
        <v>14</v>
      </c>
      <c r="F46" s="66">
        <v>10</v>
      </c>
      <c r="G46" s="66">
        <v>3</v>
      </c>
      <c r="H46" s="66">
        <v>2</v>
      </c>
      <c r="I46" s="66">
        <v>0</v>
      </c>
      <c r="J46" s="125">
        <v>57</v>
      </c>
      <c r="K46" s="66">
        <v>0</v>
      </c>
      <c r="L46" s="66">
        <v>0</v>
      </c>
      <c r="M46" s="66">
        <v>2</v>
      </c>
      <c r="N46" s="66">
        <v>1</v>
      </c>
      <c r="O46" s="66">
        <v>1</v>
      </c>
      <c r="P46" s="66">
        <v>0</v>
      </c>
      <c r="Q46" s="66">
        <v>0</v>
      </c>
      <c r="R46" s="66">
        <v>0</v>
      </c>
      <c r="S46" s="125">
        <v>4</v>
      </c>
      <c r="T46" s="125">
        <f t="shared" si="0"/>
        <v>61</v>
      </c>
    </row>
    <row r="47" spans="1:20" s="5" customFormat="1" x14ac:dyDescent="0.25">
      <c r="A47" s="6" t="s">
        <v>14</v>
      </c>
      <c r="B47" s="69">
        <v>1</v>
      </c>
      <c r="C47" s="69">
        <v>16</v>
      </c>
      <c r="D47" s="69">
        <v>44</v>
      </c>
      <c r="E47" s="69">
        <v>29</v>
      </c>
      <c r="F47" s="69">
        <v>19</v>
      </c>
      <c r="G47" s="69">
        <v>5</v>
      </c>
      <c r="H47" s="69">
        <v>4</v>
      </c>
      <c r="I47" s="69">
        <v>0</v>
      </c>
      <c r="J47" s="124">
        <v>118</v>
      </c>
      <c r="K47" s="69">
        <v>2</v>
      </c>
      <c r="L47" s="69">
        <v>29</v>
      </c>
      <c r="M47" s="69">
        <v>21</v>
      </c>
      <c r="N47" s="69">
        <v>24</v>
      </c>
      <c r="O47" s="69">
        <v>12</v>
      </c>
      <c r="P47" s="69">
        <v>6</v>
      </c>
      <c r="Q47" s="69">
        <v>1</v>
      </c>
      <c r="R47" s="69">
        <v>0</v>
      </c>
      <c r="S47" s="124">
        <v>95</v>
      </c>
      <c r="T47" s="124">
        <f t="shared" si="0"/>
        <v>213</v>
      </c>
    </row>
    <row r="48" spans="1:20" x14ac:dyDescent="0.25">
      <c r="A48" s="7" t="s">
        <v>15</v>
      </c>
      <c r="B48" s="66">
        <v>0</v>
      </c>
      <c r="C48" s="66">
        <v>1</v>
      </c>
      <c r="D48" s="66">
        <v>3</v>
      </c>
      <c r="E48" s="66">
        <v>4</v>
      </c>
      <c r="F48" s="66">
        <v>0</v>
      </c>
      <c r="G48" s="66">
        <v>0</v>
      </c>
      <c r="H48" s="66">
        <v>0</v>
      </c>
      <c r="I48" s="66">
        <v>0</v>
      </c>
      <c r="J48" s="125">
        <v>8</v>
      </c>
      <c r="K48" s="66">
        <v>0</v>
      </c>
      <c r="L48" s="66">
        <v>0</v>
      </c>
      <c r="M48" s="66">
        <v>0</v>
      </c>
      <c r="N48" s="66">
        <v>0</v>
      </c>
      <c r="O48" s="66">
        <v>0</v>
      </c>
      <c r="P48" s="66">
        <v>0</v>
      </c>
      <c r="Q48" s="66">
        <v>0</v>
      </c>
      <c r="R48" s="66">
        <v>0</v>
      </c>
      <c r="S48" s="125">
        <v>0</v>
      </c>
      <c r="T48" s="125">
        <f t="shared" si="0"/>
        <v>8</v>
      </c>
    </row>
    <row r="49" spans="1:20" x14ac:dyDescent="0.25">
      <c r="A49" s="7" t="s">
        <v>16</v>
      </c>
      <c r="B49" s="66">
        <v>1</v>
      </c>
      <c r="C49" s="66">
        <v>15</v>
      </c>
      <c r="D49" s="66">
        <v>41</v>
      </c>
      <c r="E49" s="66">
        <v>25</v>
      </c>
      <c r="F49" s="66">
        <v>19</v>
      </c>
      <c r="G49" s="66">
        <v>5</v>
      </c>
      <c r="H49" s="66">
        <v>4</v>
      </c>
      <c r="I49" s="66">
        <v>0</v>
      </c>
      <c r="J49" s="125">
        <v>110</v>
      </c>
      <c r="K49" s="66">
        <v>2</v>
      </c>
      <c r="L49" s="66">
        <v>29</v>
      </c>
      <c r="M49" s="66">
        <v>21</v>
      </c>
      <c r="N49" s="66">
        <v>24</v>
      </c>
      <c r="O49" s="66">
        <v>12</v>
      </c>
      <c r="P49" s="66">
        <v>6</v>
      </c>
      <c r="Q49" s="66">
        <v>1</v>
      </c>
      <c r="R49" s="66">
        <v>0</v>
      </c>
      <c r="S49" s="125">
        <v>95</v>
      </c>
      <c r="T49" s="125">
        <f t="shared" si="0"/>
        <v>205</v>
      </c>
    </row>
    <row r="50" spans="1:20" s="5" customFormat="1" x14ac:dyDescent="0.25">
      <c r="A50" s="6" t="s">
        <v>142</v>
      </c>
      <c r="B50" s="69">
        <v>16</v>
      </c>
      <c r="C50" s="69">
        <v>407</v>
      </c>
      <c r="D50" s="69">
        <v>567</v>
      </c>
      <c r="E50" s="69">
        <v>414</v>
      </c>
      <c r="F50" s="69">
        <v>251</v>
      </c>
      <c r="G50" s="69">
        <v>136</v>
      </c>
      <c r="H50" s="69">
        <v>32</v>
      </c>
      <c r="I50" s="69">
        <v>2</v>
      </c>
      <c r="J50" s="124">
        <v>1825</v>
      </c>
      <c r="K50" s="69">
        <v>13</v>
      </c>
      <c r="L50" s="69">
        <v>275</v>
      </c>
      <c r="M50" s="69">
        <v>501</v>
      </c>
      <c r="N50" s="69">
        <v>384</v>
      </c>
      <c r="O50" s="69">
        <v>205</v>
      </c>
      <c r="P50" s="69">
        <v>99</v>
      </c>
      <c r="Q50" s="69">
        <v>31</v>
      </c>
      <c r="R50" s="69">
        <v>0</v>
      </c>
      <c r="S50" s="124">
        <v>1508</v>
      </c>
      <c r="T50" s="124">
        <f t="shared" si="0"/>
        <v>3333</v>
      </c>
    </row>
    <row r="51" spans="1:20" s="5" customFormat="1" x14ac:dyDescent="0.25">
      <c r="A51" s="6" t="s">
        <v>17</v>
      </c>
      <c r="B51" s="69">
        <v>2</v>
      </c>
      <c r="C51" s="69">
        <v>45</v>
      </c>
      <c r="D51" s="69">
        <v>90</v>
      </c>
      <c r="E51" s="69">
        <v>65</v>
      </c>
      <c r="F51" s="69">
        <v>37</v>
      </c>
      <c r="G51" s="69">
        <v>20</v>
      </c>
      <c r="H51" s="69">
        <v>3</v>
      </c>
      <c r="I51" s="69">
        <v>0</v>
      </c>
      <c r="J51" s="124">
        <v>262</v>
      </c>
      <c r="K51" s="69">
        <v>2</v>
      </c>
      <c r="L51" s="69">
        <v>48</v>
      </c>
      <c r="M51" s="69">
        <v>72</v>
      </c>
      <c r="N51" s="69">
        <v>51</v>
      </c>
      <c r="O51" s="69">
        <v>45</v>
      </c>
      <c r="P51" s="69">
        <v>11</v>
      </c>
      <c r="Q51" s="69">
        <v>4</v>
      </c>
      <c r="R51" s="69">
        <v>0</v>
      </c>
      <c r="S51" s="124">
        <v>233</v>
      </c>
      <c r="T51" s="124">
        <f t="shared" si="0"/>
        <v>495</v>
      </c>
    </row>
    <row r="52" spans="1:20" x14ac:dyDescent="0.25">
      <c r="A52" s="7" t="s">
        <v>143</v>
      </c>
      <c r="B52" s="66">
        <v>0</v>
      </c>
      <c r="C52" s="66">
        <v>2</v>
      </c>
      <c r="D52" s="66">
        <v>5</v>
      </c>
      <c r="E52" s="66">
        <v>4</v>
      </c>
      <c r="F52" s="66">
        <v>1</v>
      </c>
      <c r="G52" s="66">
        <v>0</v>
      </c>
      <c r="H52" s="66">
        <v>1</v>
      </c>
      <c r="I52" s="66">
        <v>0</v>
      </c>
      <c r="J52" s="125">
        <v>13</v>
      </c>
      <c r="K52" s="66">
        <v>0</v>
      </c>
      <c r="L52" s="66">
        <v>0</v>
      </c>
      <c r="M52" s="66">
        <v>2</v>
      </c>
      <c r="N52" s="66">
        <v>0</v>
      </c>
      <c r="O52" s="66">
        <v>2</v>
      </c>
      <c r="P52" s="66">
        <v>0</v>
      </c>
      <c r="Q52" s="66">
        <v>0</v>
      </c>
      <c r="R52" s="66">
        <v>0</v>
      </c>
      <c r="S52" s="125">
        <v>4</v>
      </c>
      <c r="T52" s="125">
        <f t="shared" si="0"/>
        <v>17</v>
      </c>
    </row>
    <row r="53" spans="1:20" x14ac:dyDescent="0.25">
      <c r="A53" s="7" t="s">
        <v>144</v>
      </c>
      <c r="B53" s="66">
        <v>0</v>
      </c>
      <c r="C53" s="66">
        <v>0</v>
      </c>
      <c r="D53" s="66">
        <v>0</v>
      </c>
      <c r="E53" s="66">
        <v>0</v>
      </c>
      <c r="F53" s="66">
        <v>0</v>
      </c>
      <c r="G53" s="66">
        <v>1</v>
      </c>
      <c r="H53" s="66">
        <v>0</v>
      </c>
      <c r="I53" s="66">
        <v>0</v>
      </c>
      <c r="J53" s="125">
        <v>1</v>
      </c>
      <c r="K53" s="66">
        <v>0</v>
      </c>
      <c r="L53" s="66">
        <v>0</v>
      </c>
      <c r="M53" s="66">
        <v>0</v>
      </c>
      <c r="N53" s="66">
        <v>0</v>
      </c>
      <c r="O53" s="66">
        <v>0</v>
      </c>
      <c r="P53" s="66">
        <v>0</v>
      </c>
      <c r="Q53" s="66">
        <v>0</v>
      </c>
      <c r="R53" s="66">
        <v>0</v>
      </c>
      <c r="S53" s="125">
        <v>0</v>
      </c>
      <c r="T53" s="125">
        <f t="shared" si="0"/>
        <v>1</v>
      </c>
    </row>
    <row r="54" spans="1:20" x14ac:dyDescent="0.25">
      <c r="A54" s="7" t="s">
        <v>145</v>
      </c>
      <c r="B54" s="66">
        <v>0</v>
      </c>
      <c r="C54" s="66">
        <v>1</v>
      </c>
      <c r="D54" s="66">
        <v>1</v>
      </c>
      <c r="E54" s="66">
        <v>1</v>
      </c>
      <c r="F54" s="66">
        <v>0</v>
      </c>
      <c r="G54" s="66">
        <v>0</v>
      </c>
      <c r="H54" s="66">
        <v>0</v>
      </c>
      <c r="I54" s="66">
        <v>0</v>
      </c>
      <c r="J54" s="125">
        <v>3</v>
      </c>
      <c r="K54" s="66">
        <v>0</v>
      </c>
      <c r="L54" s="66">
        <v>0</v>
      </c>
      <c r="M54" s="66">
        <v>0</v>
      </c>
      <c r="N54" s="66">
        <v>0</v>
      </c>
      <c r="O54" s="66">
        <v>0</v>
      </c>
      <c r="P54" s="66">
        <v>0</v>
      </c>
      <c r="Q54" s="66">
        <v>0</v>
      </c>
      <c r="R54" s="66">
        <v>0</v>
      </c>
      <c r="S54" s="125">
        <v>0</v>
      </c>
      <c r="T54" s="125">
        <f t="shared" si="0"/>
        <v>3</v>
      </c>
    </row>
    <row r="55" spans="1:20" x14ac:dyDescent="0.25">
      <c r="A55" s="7" t="s">
        <v>146</v>
      </c>
      <c r="B55" s="66">
        <v>0</v>
      </c>
      <c r="C55" s="66">
        <v>0</v>
      </c>
      <c r="D55" s="66">
        <v>0</v>
      </c>
      <c r="E55" s="66">
        <v>0</v>
      </c>
      <c r="F55" s="66">
        <v>0</v>
      </c>
      <c r="G55" s="66">
        <v>0</v>
      </c>
      <c r="H55" s="66">
        <v>0</v>
      </c>
      <c r="I55" s="66">
        <v>0</v>
      </c>
      <c r="J55" s="125">
        <v>0</v>
      </c>
      <c r="K55" s="66">
        <v>0</v>
      </c>
      <c r="L55" s="66">
        <v>0</v>
      </c>
      <c r="M55" s="66">
        <v>0</v>
      </c>
      <c r="N55" s="66">
        <v>0</v>
      </c>
      <c r="O55" s="66">
        <v>0</v>
      </c>
      <c r="P55" s="66">
        <v>0</v>
      </c>
      <c r="Q55" s="66">
        <v>0</v>
      </c>
      <c r="R55" s="66">
        <v>0</v>
      </c>
      <c r="S55" s="125">
        <v>0</v>
      </c>
      <c r="T55" s="125">
        <f t="shared" si="0"/>
        <v>0</v>
      </c>
    </row>
    <row r="56" spans="1:20" x14ac:dyDescent="0.25">
      <c r="A56" s="7" t="s">
        <v>147</v>
      </c>
      <c r="B56" s="66">
        <v>2</v>
      </c>
      <c r="C56" s="66">
        <v>42</v>
      </c>
      <c r="D56" s="66">
        <v>84</v>
      </c>
      <c r="E56" s="66">
        <v>60</v>
      </c>
      <c r="F56" s="66">
        <v>36</v>
      </c>
      <c r="G56" s="66">
        <v>19</v>
      </c>
      <c r="H56" s="66">
        <v>2</v>
      </c>
      <c r="I56" s="66">
        <v>0</v>
      </c>
      <c r="J56" s="125">
        <v>245</v>
      </c>
      <c r="K56" s="66">
        <v>2</v>
      </c>
      <c r="L56" s="66">
        <v>48</v>
      </c>
      <c r="M56" s="66">
        <v>70</v>
      </c>
      <c r="N56" s="66">
        <v>51</v>
      </c>
      <c r="O56" s="66">
        <v>43</v>
      </c>
      <c r="P56" s="66">
        <v>11</v>
      </c>
      <c r="Q56" s="66">
        <v>4</v>
      </c>
      <c r="R56" s="66">
        <v>0</v>
      </c>
      <c r="S56" s="125">
        <v>229</v>
      </c>
      <c r="T56" s="125">
        <f t="shared" si="0"/>
        <v>474</v>
      </c>
    </row>
    <row r="57" spans="1:20" s="5" customFormat="1" x14ac:dyDescent="0.25">
      <c r="A57" s="6" t="s">
        <v>18</v>
      </c>
      <c r="B57" s="69">
        <v>6</v>
      </c>
      <c r="C57" s="69">
        <v>118</v>
      </c>
      <c r="D57" s="69">
        <v>121</v>
      </c>
      <c r="E57" s="69">
        <v>112</v>
      </c>
      <c r="F57" s="69">
        <v>65</v>
      </c>
      <c r="G57" s="69">
        <v>36</v>
      </c>
      <c r="H57" s="69">
        <v>9</v>
      </c>
      <c r="I57" s="69">
        <v>1</v>
      </c>
      <c r="J57" s="124">
        <v>468</v>
      </c>
      <c r="K57" s="69">
        <v>1</v>
      </c>
      <c r="L57" s="69">
        <v>54</v>
      </c>
      <c r="M57" s="69">
        <v>76</v>
      </c>
      <c r="N57" s="69">
        <v>70</v>
      </c>
      <c r="O57" s="69">
        <v>33</v>
      </c>
      <c r="P57" s="69">
        <v>19</v>
      </c>
      <c r="Q57" s="69">
        <v>6</v>
      </c>
      <c r="R57" s="69">
        <v>0</v>
      </c>
      <c r="S57" s="124">
        <v>259</v>
      </c>
      <c r="T57" s="124">
        <f t="shared" si="0"/>
        <v>727</v>
      </c>
    </row>
    <row r="58" spans="1:20" x14ac:dyDescent="0.25">
      <c r="A58" s="7" t="s">
        <v>148</v>
      </c>
      <c r="B58" s="66">
        <v>0</v>
      </c>
      <c r="C58" s="66">
        <v>3</v>
      </c>
      <c r="D58" s="66">
        <v>2</v>
      </c>
      <c r="E58" s="66">
        <v>1</v>
      </c>
      <c r="F58" s="66">
        <v>2</v>
      </c>
      <c r="G58" s="66">
        <v>1</v>
      </c>
      <c r="H58" s="66">
        <v>0</v>
      </c>
      <c r="I58" s="66">
        <v>0</v>
      </c>
      <c r="J58" s="125">
        <v>9</v>
      </c>
      <c r="K58" s="66">
        <v>0</v>
      </c>
      <c r="L58" s="66">
        <v>1</v>
      </c>
      <c r="M58" s="66">
        <v>1</v>
      </c>
      <c r="N58" s="66">
        <v>0</v>
      </c>
      <c r="O58" s="66">
        <v>0</v>
      </c>
      <c r="P58" s="66">
        <v>0</v>
      </c>
      <c r="Q58" s="66">
        <v>0</v>
      </c>
      <c r="R58" s="66">
        <v>0</v>
      </c>
      <c r="S58" s="125">
        <v>2</v>
      </c>
      <c r="T58" s="125">
        <f t="shared" si="0"/>
        <v>11</v>
      </c>
    </row>
    <row r="59" spans="1:20" x14ac:dyDescent="0.25">
      <c r="A59" s="7" t="s">
        <v>149</v>
      </c>
      <c r="B59" s="66">
        <v>0</v>
      </c>
      <c r="C59" s="66">
        <v>3</v>
      </c>
      <c r="D59" s="66">
        <v>6</v>
      </c>
      <c r="E59" s="66">
        <v>5</v>
      </c>
      <c r="F59" s="66">
        <v>7</v>
      </c>
      <c r="G59" s="66">
        <v>1</v>
      </c>
      <c r="H59" s="66">
        <v>2</v>
      </c>
      <c r="I59" s="66">
        <v>0</v>
      </c>
      <c r="J59" s="125">
        <v>24</v>
      </c>
      <c r="K59" s="66">
        <v>0</v>
      </c>
      <c r="L59" s="66">
        <v>0</v>
      </c>
      <c r="M59" s="66">
        <v>1</v>
      </c>
      <c r="N59" s="66">
        <v>0</v>
      </c>
      <c r="O59" s="66">
        <v>0</v>
      </c>
      <c r="P59" s="66">
        <v>0</v>
      </c>
      <c r="Q59" s="66">
        <v>0</v>
      </c>
      <c r="R59" s="66">
        <v>0</v>
      </c>
      <c r="S59" s="125">
        <v>1</v>
      </c>
      <c r="T59" s="125">
        <f t="shared" si="0"/>
        <v>25</v>
      </c>
    </row>
    <row r="60" spans="1:20" x14ac:dyDescent="0.25">
      <c r="A60" s="7" t="s">
        <v>150</v>
      </c>
      <c r="B60" s="66">
        <v>0</v>
      </c>
      <c r="C60" s="66">
        <v>0</v>
      </c>
      <c r="D60" s="66">
        <v>0</v>
      </c>
      <c r="E60" s="66">
        <v>0</v>
      </c>
      <c r="F60" s="66">
        <v>0</v>
      </c>
      <c r="G60" s="66">
        <v>0</v>
      </c>
      <c r="H60" s="66">
        <v>0</v>
      </c>
      <c r="I60" s="66">
        <v>0</v>
      </c>
      <c r="J60" s="125">
        <v>0</v>
      </c>
      <c r="K60" s="66">
        <v>0</v>
      </c>
      <c r="L60" s="66">
        <v>0</v>
      </c>
      <c r="M60" s="66">
        <v>0</v>
      </c>
      <c r="N60" s="66">
        <v>0</v>
      </c>
      <c r="O60" s="66">
        <v>0</v>
      </c>
      <c r="P60" s="66">
        <v>0</v>
      </c>
      <c r="Q60" s="66">
        <v>0</v>
      </c>
      <c r="R60" s="66">
        <v>0</v>
      </c>
      <c r="S60" s="125">
        <v>0</v>
      </c>
      <c r="T60" s="125">
        <f t="shared" si="0"/>
        <v>0</v>
      </c>
    </row>
    <row r="61" spans="1:20" x14ac:dyDescent="0.25">
      <c r="A61" s="7" t="s">
        <v>151</v>
      </c>
      <c r="B61" s="66">
        <v>0</v>
      </c>
      <c r="C61" s="66">
        <v>2</v>
      </c>
      <c r="D61" s="66">
        <v>0</v>
      </c>
      <c r="E61" s="66">
        <v>3</v>
      </c>
      <c r="F61" s="66">
        <v>1</v>
      </c>
      <c r="G61" s="66">
        <v>0</v>
      </c>
      <c r="H61" s="66">
        <v>0</v>
      </c>
      <c r="I61" s="66">
        <v>0</v>
      </c>
      <c r="J61" s="125">
        <v>6</v>
      </c>
      <c r="K61" s="66">
        <v>0</v>
      </c>
      <c r="L61" s="66">
        <v>0</v>
      </c>
      <c r="M61" s="66">
        <v>0</v>
      </c>
      <c r="N61" s="66">
        <v>0</v>
      </c>
      <c r="O61" s="66">
        <v>0</v>
      </c>
      <c r="P61" s="66">
        <v>0</v>
      </c>
      <c r="Q61" s="66">
        <v>0</v>
      </c>
      <c r="R61" s="66">
        <v>0</v>
      </c>
      <c r="S61" s="125">
        <v>0</v>
      </c>
      <c r="T61" s="125">
        <f t="shared" si="0"/>
        <v>6</v>
      </c>
    </row>
    <row r="62" spans="1:20" x14ac:dyDescent="0.25">
      <c r="A62" s="7" t="s">
        <v>152</v>
      </c>
      <c r="B62" s="66">
        <v>0</v>
      </c>
      <c r="C62" s="66">
        <v>2</v>
      </c>
      <c r="D62" s="66">
        <v>1</v>
      </c>
      <c r="E62" s="66">
        <v>3</v>
      </c>
      <c r="F62" s="66">
        <v>0</v>
      </c>
      <c r="G62" s="66">
        <v>0</v>
      </c>
      <c r="H62" s="66">
        <v>0</v>
      </c>
      <c r="I62" s="66">
        <v>0</v>
      </c>
      <c r="J62" s="125">
        <v>6</v>
      </c>
      <c r="K62" s="66">
        <v>0</v>
      </c>
      <c r="L62" s="66">
        <v>0</v>
      </c>
      <c r="M62" s="66">
        <v>0</v>
      </c>
      <c r="N62" s="66">
        <v>0</v>
      </c>
      <c r="O62" s="66">
        <v>0</v>
      </c>
      <c r="P62" s="66">
        <v>0</v>
      </c>
      <c r="Q62" s="66">
        <v>0</v>
      </c>
      <c r="R62" s="66">
        <v>0</v>
      </c>
      <c r="S62" s="125">
        <v>0</v>
      </c>
      <c r="T62" s="125">
        <f t="shared" si="0"/>
        <v>6</v>
      </c>
    </row>
    <row r="63" spans="1:20" x14ac:dyDescent="0.25">
      <c r="A63" s="7" t="s">
        <v>153</v>
      </c>
      <c r="B63" s="66">
        <v>0</v>
      </c>
      <c r="C63" s="66">
        <v>2</v>
      </c>
      <c r="D63" s="66">
        <v>5</v>
      </c>
      <c r="E63" s="66">
        <v>3</v>
      </c>
      <c r="F63" s="66">
        <v>4</v>
      </c>
      <c r="G63" s="66">
        <v>0</v>
      </c>
      <c r="H63" s="66">
        <v>1</v>
      </c>
      <c r="I63" s="66">
        <v>0</v>
      </c>
      <c r="J63" s="125">
        <v>15</v>
      </c>
      <c r="K63" s="66">
        <v>0</v>
      </c>
      <c r="L63" s="66">
        <v>2</v>
      </c>
      <c r="M63" s="66">
        <v>3</v>
      </c>
      <c r="N63" s="66">
        <v>4</v>
      </c>
      <c r="O63" s="66">
        <v>1</v>
      </c>
      <c r="P63" s="66">
        <v>2</v>
      </c>
      <c r="Q63" s="66">
        <v>2</v>
      </c>
      <c r="R63" s="66">
        <v>0</v>
      </c>
      <c r="S63" s="125">
        <v>14</v>
      </c>
      <c r="T63" s="125">
        <f t="shared" si="0"/>
        <v>29</v>
      </c>
    </row>
    <row r="64" spans="1:20" x14ac:dyDescent="0.25">
      <c r="A64" s="7" t="s">
        <v>154</v>
      </c>
      <c r="B64" s="66">
        <v>6</v>
      </c>
      <c r="C64" s="66">
        <v>103</v>
      </c>
      <c r="D64" s="66">
        <v>105</v>
      </c>
      <c r="E64" s="66">
        <v>93</v>
      </c>
      <c r="F64" s="66">
        <v>46</v>
      </c>
      <c r="G64" s="66">
        <v>32</v>
      </c>
      <c r="H64" s="66">
        <v>5</v>
      </c>
      <c r="I64" s="66">
        <v>1</v>
      </c>
      <c r="J64" s="125">
        <v>391</v>
      </c>
      <c r="K64" s="66">
        <v>1</v>
      </c>
      <c r="L64" s="66">
        <v>49</v>
      </c>
      <c r="M64" s="66">
        <v>68</v>
      </c>
      <c r="N64" s="66">
        <v>65</v>
      </c>
      <c r="O64" s="66">
        <v>32</v>
      </c>
      <c r="P64" s="66">
        <v>16</v>
      </c>
      <c r="Q64" s="66">
        <v>4</v>
      </c>
      <c r="R64" s="66">
        <v>0</v>
      </c>
      <c r="S64" s="125">
        <v>235</v>
      </c>
      <c r="T64" s="125">
        <f t="shared" si="0"/>
        <v>626</v>
      </c>
    </row>
    <row r="65" spans="1:20" x14ac:dyDescent="0.25">
      <c r="A65" s="7" t="s">
        <v>155</v>
      </c>
      <c r="B65" s="66">
        <v>0</v>
      </c>
      <c r="C65" s="66">
        <v>3</v>
      </c>
      <c r="D65" s="66">
        <v>2</v>
      </c>
      <c r="E65" s="66">
        <v>4</v>
      </c>
      <c r="F65" s="66">
        <v>5</v>
      </c>
      <c r="G65" s="66">
        <v>2</v>
      </c>
      <c r="H65" s="66">
        <v>1</v>
      </c>
      <c r="I65" s="66">
        <v>0</v>
      </c>
      <c r="J65" s="125">
        <v>17</v>
      </c>
      <c r="K65" s="66">
        <v>0</v>
      </c>
      <c r="L65" s="66">
        <v>2</v>
      </c>
      <c r="M65" s="66">
        <v>3</v>
      </c>
      <c r="N65" s="66">
        <v>1</v>
      </c>
      <c r="O65" s="66">
        <v>0</v>
      </c>
      <c r="P65" s="66">
        <v>1</v>
      </c>
      <c r="Q65" s="66">
        <v>0</v>
      </c>
      <c r="R65" s="66">
        <v>0</v>
      </c>
      <c r="S65" s="125">
        <v>7</v>
      </c>
      <c r="T65" s="125">
        <f t="shared" si="0"/>
        <v>24</v>
      </c>
    </row>
    <row r="66" spans="1:20" s="5" customFormat="1" x14ac:dyDescent="0.25">
      <c r="A66" s="6" t="s">
        <v>19</v>
      </c>
      <c r="B66" s="69">
        <v>8</v>
      </c>
      <c r="C66" s="69">
        <v>244</v>
      </c>
      <c r="D66" s="69">
        <v>356</v>
      </c>
      <c r="E66" s="69">
        <v>237</v>
      </c>
      <c r="F66" s="69">
        <v>149</v>
      </c>
      <c r="G66" s="69">
        <v>80</v>
      </c>
      <c r="H66" s="69">
        <v>20</v>
      </c>
      <c r="I66" s="69">
        <v>1</v>
      </c>
      <c r="J66" s="124">
        <v>1095</v>
      </c>
      <c r="K66" s="69">
        <v>10</v>
      </c>
      <c r="L66" s="69">
        <v>173</v>
      </c>
      <c r="M66" s="69">
        <v>353</v>
      </c>
      <c r="N66" s="69">
        <v>263</v>
      </c>
      <c r="O66" s="69">
        <v>127</v>
      </c>
      <c r="P66" s="69">
        <v>69</v>
      </c>
      <c r="Q66" s="69">
        <v>21</v>
      </c>
      <c r="R66" s="69">
        <v>0</v>
      </c>
      <c r="S66" s="124">
        <v>1016</v>
      </c>
      <c r="T66" s="124">
        <f t="shared" si="0"/>
        <v>2111</v>
      </c>
    </row>
    <row r="67" spans="1:20" x14ac:dyDescent="0.25">
      <c r="A67" s="7" t="s">
        <v>156</v>
      </c>
      <c r="B67" s="66">
        <v>0</v>
      </c>
      <c r="C67" s="66">
        <v>1</v>
      </c>
      <c r="D67" s="66">
        <v>0</v>
      </c>
      <c r="E67" s="66">
        <v>0</v>
      </c>
      <c r="F67" s="66">
        <v>0</v>
      </c>
      <c r="G67" s="66">
        <v>0</v>
      </c>
      <c r="H67" s="66">
        <v>0</v>
      </c>
      <c r="I67" s="66">
        <v>0</v>
      </c>
      <c r="J67" s="125">
        <v>1</v>
      </c>
      <c r="K67" s="66">
        <v>0</v>
      </c>
      <c r="L67" s="66">
        <v>0</v>
      </c>
      <c r="M67" s="66">
        <v>0</v>
      </c>
      <c r="N67" s="66">
        <v>1</v>
      </c>
      <c r="O67" s="66">
        <v>1</v>
      </c>
      <c r="P67" s="66">
        <v>0</v>
      </c>
      <c r="Q67" s="66">
        <v>0</v>
      </c>
      <c r="R67" s="66">
        <v>0</v>
      </c>
      <c r="S67" s="125">
        <v>2</v>
      </c>
      <c r="T67" s="125">
        <f t="shared" si="0"/>
        <v>3</v>
      </c>
    </row>
    <row r="68" spans="1:20" x14ac:dyDescent="0.25">
      <c r="A68" s="7" t="s">
        <v>20</v>
      </c>
      <c r="B68" s="66">
        <v>0</v>
      </c>
      <c r="C68" s="66">
        <v>2</v>
      </c>
      <c r="D68" s="66">
        <v>8</v>
      </c>
      <c r="E68" s="66">
        <v>5</v>
      </c>
      <c r="F68" s="66">
        <v>5</v>
      </c>
      <c r="G68" s="66">
        <v>0</v>
      </c>
      <c r="H68" s="66">
        <v>0</v>
      </c>
      <c r="I68" s="66">
        <v>0</v>
      </c>
      <c r="J68" s="125">
        <v>20</v>
      </c>
      <c r="K68" s="66">
        <v>0</v>
      </c>
      <c r="L68" s="66">
        <v>3</v>
      </c>
      <c r="M68" s="66">
        <v>3</v>
      </c>
      <c r="N68" s="66">
        <v>10</v>
      </c>
      <c r="O68" s="66">
        <v>2</v>
      </c>
      <c r="P68" s="66">
        <v>0</v>
      </c>
      <c r="Q68" s="66">
        <v>0</v>
      </c>
      <c r="R68" s="66">
        <v>0</v>
      </c>
      <c r="S68" s="125">
        <v>18</v>
      </c>
      <c r="T68" s="125">
        <f t="shared" si="0"/>
        <v>38</v>
      </c>
    </row>
    <row r="69" spans="1:20" x14ac:dyDescent="0.25">
      <c r="A69" s="7" t="s">
        <v>21</v>
      </c>
      <c r="B69" s="66">
        <v>0</v>
      </c>
      <c r="C69" s="66">
        <v>15</v>
      </c>
      <c r="D69" s="66">
        <v>22</v>
      </c>
      <c r="E69" s="66">
        <v>15</v>
      </c>
      <c r="F69" s="66">
        <v>11</v>
      </c>
      <c r="G69" s="66">
        <v>7</v>
      </c>
      <c r="H69" s="66">
        <v>0</v>
      </c>
      <c r="I69" s="66">
        <v>0</v>
      </c>
      <c r="J69" s="125">
        <v>70</v>
      </c>
      <c r="K69" s="66">
        <v>0</v>
      </c>
      <c r="L69" s="66">
        <v>8</v>
      </c>
      <c r="M69" s="66">
        <v>14</v>
      </c>
      <c r="N69" s="66">
        <v>8</v>
      </c>
      <c r="O69" s="66">
        <v>4</v>
      </c>
      <c r="P69" s="66">
        <v>4</v>
      </c>
      <c r="Q69" s="66">
        <v>1</v>
      </c>
      <c r="R69" s="66">
        <v>0</v>
      </c>
      <c r="S69" s="125">
        <v>39</v>
      </c>
      <c r="T69" s="125">
        <f t="shared" ref="T69:T132" si="1">J69+S69</f>
        <v>109</v>
      </c>
    </row>
    <row r="70" spans="1:20" x14ac:dyDescent="0.25">
      <c r="A70" s="7" t="s">
        <v>158</v>
      </c>
      <c r="B70" s="66">
        <v>0</v>
      </c>
      <c r="C70" s="66">
        <v>0</v>
      </c>
      <c r="D70" s="66">
        <v>0</v>
      </c>
      <c r="E70" s="66">
        <v>0</v>
      </c>
      <c r="F70" s="66">
        <v>0</v>
      </c>
      <c r="G70" s="66">
        <v>0</v>
      </c>
      <c r="H70" s="66">
        <v>0</v>
      </c>
      <c r="I70" s="66">
        <v>0</v>
      </c>
      <c r="J70" s="125">
        <v>0</v>
      </c>
      <c r="K70" s="66">
        <v>0</v>
      </c>
      <c r="L70" s="66">
        <v>0</v>
      </c>
      <c r="M70" s="66">
        <v>0</v>
      </c>
      <c r="N70" s="66">
        <v>0</v>
      </c>
      <c r="O70" s="66">
        <v>0</v>
      </c>
      <c r="P70" s="66">
        <v>0</v>
      </c>
      <c r="Q70" s="66">
        <v>0</v>
      </c>
      <c r="R70" s="66">
        <v>0</v>
      </c>
      <c r="S70" s="125">
        <v>0</v>
      </c>
      <c r="T70" s="125">
        <f t="shared" si="1"/>
        <v>0</v>
      </c>
    </row>
    <row r="71" spans="1:20" x14ac:dyDescent="0.25">
      <c r="A71" s="7" t="s">
        <v>22</v>
      </c>
      <c r="B71" s="66">
        <v>0</v>
      </c>
      <c r="C71" s="66">
        <v>5</v>
      </c>
      <c r="D71" s="66">
        <v>6</v>
      </c>
      <c r="E71" s="66">
        <v>4</v>
      </c>
      <c r="F71" s="66">
        <v>1</v>
      </c>
      <c r="G71" s="66">
        <v>3</v>
      </c>
      <c r="H71" s="66">
        <v>1</v>
      </c>
      <c r="I71" s="66">
        <v>0</v>
      </c>
      <c r="J71" s="125">
        <v>20</v>
      </c>
      <c r="K71" s="66">
        <v>0</v>
      </c>
      <c r="L71" s="66">
        <v>5</v>
      </c>
      <c r="M71" s="66">
        <v>14</v>
      </c>
      <c r="N71" s="66">
        <v>14</v>
      </c>
      <c r="O71" s="66">
        <v>5</v>
      </c>
      <c r="P71" s="66">
        <v>2</v>
      </c>
      <c r="Q71" s="66">
        <v>0</v>
      </c>
      <c r="R71" s="66">
        <v>0</v>
      </c>
      <c r="S71" s="125">
        <v>40</v>
      </c>
      <c r="T71" s="125">
        <f t="shared" si="1"/>
        <v>60</v>
      </c>
    </row>
    <row r="72" spans="1:20" x14ac:dyDescent="0.25">
      <c r="A72" s="7" t="s">
        <v>159</v>
      </c>
      <c r="B72" s="66">
        <v>0</v>
      </c>
      <c r="C72" s="66">
        <v>4</v>
      </c>
      <c r="D72" s="66">
        <v>12</v>
      </c>
      <c r="E72" s="66">
        <v>8</v>
      </c>
      <c r="F72" s="66">
        <v>4</v>
      </c>
      <c r="G72" s="66">
        <v>1</v>
      </c>
      <c r="H72" s="66">
        <v>2</v>
      </c>
      <c r="I72" s="66">
        <v>0</v>
      </c>
      <c r="J72" s="125">
        <v>31</v>
      </c>
      <c r="K72" s="66">
        <v>0</v>
      </c>
      <c r="L72" s="66">
        <v>1</v>
      </c>
      <c r="M72" s="66">
        <v>3</v>
      </c>
      <c r="N72" s="66">
        <v>1</v>
      </c>
      <c r="O72" s="66">
        <v>0</v>
      </c>
      <c r="P72" s="66">
        <v>0</v>
      </c>
      <c r="Q72" s="66">
        <v>0</v>
      </c>
      <c r="R72" s="66">
        <v>0</v>
      </c>
      <c r="S72" s="125">
        <v>5</v>
      </c>
      <c r="T72" s="125">
        <f t="shared" si="1"/>
        <v>36</v>
      </c>
    </row>
    <row r="73" spans="1:20" x14ac:dyDescent="0.25">
      <c r="A73" s="7" t="s">
        <v>161</v>
      </c>
      <c r="B73" s="66">
        <v>0</v>
      </c>
      <c r="C73" s="66">
        <v>0</v>
      </c>
      <c r="D73" s="66">
        <v>0</v>
      </c>
      <c r="E73" s="66">
        <v>0</v>
      </c>
      <c r="F73" s="66">
        <v>0</v>
      </c>
      <c r="G73" s="66">
        <v>0</v>
      </c>
      <c r="H73" s="66">
        <v>0</v>
      </c>
      <c r="I73" s="66">
        <v>0</v>
      </c>
      <c r="J73" s="125">
        <v>0</v>
      </c>
      <c r="K73" s="66">
        <v>0</v>
      </c>
      <c r="L73" s="66">
        <v>0</v>
      </c>
      <c r="M73" s="66">
        <v>0</v>
      </c>
      <c r="N73" s="66">
        <v>0</v>
      </c>
      <c r="O73" s="66">
        <v>0</v>
      </c>
      <c r="P73" s="66">
        <v>0</v>
      </c>
      <c r="Q73" s="66">
        <v>0</v>
      </c>
      <c r="R73" s="66">
        <v>0</v>
      </c>
      <c r="S73" s="125">
        <v>0</v>
      </c>
      <c r="T73" s="125">
        <f t="shared" si="1"/>
        <v>0</v>
      </c>
    </row>
    <row r="74" spans="1:20" x14ac:dyDescent="0.25">
      <c r="A74" s="7" t="s">
        <v>162</v>
      </c>
      <c r="B74" s="66">
        <v>0</v>
      </c>
      <c r="C74" s="66">
        <v>8</v>
      </c>
      <c r="D74" s="66">
        <v>10</v>
      </c>
      <c r="E74" s="66">
        <v>7</v>
      </c>
      <c r="F74" s="66">
        <v>3</v>
      </c>
      <c r="G74" s="66">
        <v>0</v>
      </c>
      <c r="H74" s="66">
        <v>0</v>
      </c>
      <c r="I74" s="66">
        <v>0</v>
      </c>
      <c r="J74" s="125">
        <v>28</v>
      </c>
      <c r="K74" s="66">
        <v>0</v>
      </c>
      <c r="L74" s="66">
        <v>4</v>
      </c>
      <c r="M74" s="66">
        <v>9</v>
      </c>
      <c r="N74" s="66">
        <v>9</v>
      </c>
      <c r="O74" s="66">
        <v>1</v>
      </c>
      <c r="P74" s="66">
        <v>0</v>
      </c>
      <c r="Q74" s="66">
        <v>0</v>
      </c>
      <c r="R74" s="66">
        <v>0</v>
      </c>
      <c r="S74" s="125">
        <v>23</v>
      </c>
      <c r="T74" s="125">
        <f t="shared" si="1"/>
        <v>51</v>
      </c>
    </row>
    <row r="75" spans="1:20" x14ac:dyDescent="0.25">
      <c r="A75" s="7" t="s">
        <v>164</v>
      </c>
      <c r="B75" s="66">
        <v>0</v>
      </c>
      <c r="C75" s="66">
        <v>6</v>
      </c>
      <c r="D75" s="66">
        <v>5</v>
      </c>
      <c r="E75" s="66">
        <v>7</v>
      </c>
      <c r="F75" s="66">
        <v>3</v>
      </c>
      <c r="G75" s="66">
        <v>1</v>
      </c>
      <c r="H75" s="66">
        <v>1</v>
      </c>
      <c r="I75" s="66">
        <v>0</v>
      </c>
      <c r="J75" s="125">
        <v>23</v>
      </c>
      <c r="K75" s="66">
        <v>0</v>
      </c>
      <c r="L75" s="66">
        <v>1</v>
      </c>
      <c r="M75" s="66">
        <v>4</v>
      </c>
      <c r="N75" s="66">
        <v>2</v>
      </c>
      <c r="O75" s="66">
        <v>2</v>
      </c>
      <c r="P75" s="66">
        <v>1</v>
      </c>
      <c r="Q75" s="66">
        <v>0</v>
      </c>
      <c r="R75" s="66">
        <v>0</v>
      </c>
      <c r="S75" s="125">
        <v>10</v>
      </c>
      <c r="T75" s="125">
        <f t="shared" si="1"/>
        <v>33</v>
      </c>
    </row>
    <row r="76" spans="1:20" x14ac:dyDescent="0.25">
      <c r="A76" s="7" t="s">
        <v>165</v>
      </c>
      <c r="B76" s="66">
        <v>0</v>
      </c>
      <c r="C76" s="66">
        <v>1</v>
      </c>
      <c r="D76" s="66">
        <v>6</v>
      </c>
      <c r="E76" s="66">
        <v>4</v>
      </c>
      <c r="F76" s="66">
        <v>5</v>
      </c>
      <c r="G76" s="66">
        <v>3</v>
      </c>
      <c r="H76" s="66">
        <v>1</v>
      </c>
      <c r="I76" s="66">
        <v>0</v>
      </c>
      <c r="J76" s="125">
        <v>20</v>
      </c>
      <c r="K76" s="66">
        <v>0</v>
      </c>
      <c r="L76" s="66">
        <v>0</v>
      </c>
      <c r="M76" s="66">
        <v>0</v>
      </c>
      <c r="N76" s="66">
        <v>0</v>
      </c>
      <c r="O76" s="66">
        <v>0</v>
      </c>
      <c r="P76" s="66">
        <v>0</v>
      </c>
      <c r="Q76" s="66">
        <v>0</v>
      </c>
      <c r="R76" s="66">
        <v>0</v>
      </c>
      <c r="S76" s="125">
        <v>0</v>
      </c>
      <c r="T76" s="125">
        <f t="shared" si="1"/>
        <v>20</v>
      </c>
    </row>
    <row r="77" spans="1:20" x14ac:dyDescent="0.25">
      <c r="A77" s="7" t="s">
        <v>166</v>
      </c>
      <c r="B77" s="66">
        <v>0</v>
      </c>
      <c r="C77" s="66">
        <v>0</v>
      </c>
      <c r="D77" s="66">
        <v>1</v>
      </c>
      <c r="E77" s="66">
        <v>0</v>
      </c>
      <c r="F77" s="66">
        <v>0</v>
      </c>
      <c r="G77" s="66">
        <v>0</v>
      </c>
      <c r="H77" s="66">
        <v>0</v>
      </c>
      <c r="I77" s="66">
        <v>0</v>
      </c>
      <c r="J77" s="125">
        <v>1</v>
      </c>
      <c r="K77" s="66">
        <v>0</v>
      </c>
      <c r="L77" s="66">
        <v>0</v>
      </c>
      <c r="M77" s="66">
        <v>0</v>
      </c>
      <c r="N77" s="66">
        <v>0</v>
      </c>
      <c r="O77" s="66">
        <v>0</v>
      </c>
      <c r="P77" s="66">
        <v>0</v>
      </c>
      <c r="Q77" s="66">
        <v>0</v>
      </c>
      <c r="R77" s="66">
        <v>0</v>
      </c>
      <c r="S77" s="125">
        <v>0</v>
      </c>
      <c r="T77" s="125">
        <f t="shared" si="1"/>
        <v>1</v>
      </c>
    </row>
    <row r="78" spans="1:20" x14ac:dyDescent="0.25">
      <c r="A78" s="7" t="s">
        <v>167</v>
      </c>
      <c r="B78" s="66">
        <v>8</v>
      </c>
      <c r="C78" s="66">
        <v>195</v>
      </c>
      <c r="D78" s="66">
        <v>272</v>
      </c>
      <c r="E78" s="66">
        <v>180</v>
      </c>
      <c r="F78" s="66">
        <v>108</v>
      </c>
      <c r="G78" s="66">
        <v>60</v>
      </c>
      <c r="H78" s="66">
        <v>14</v>
      </c>
      <c r="I78" s="66">
        <v>1</v>
      </c>
      <c r="J78" s="125">
        <v>838</v>
      </c>
      <c r="K78" s="66">
        <v>10</v>
      </c>
      <c r="L78" s="66">
        <v>151</v>
      </c>
      <c r="M78" s="66">
        <v>305</v>
      </c>
      <c r="N78" s="66">
        <v>217</v>
      </c>
      <c r="O78" s="66">
        <v>111</v>
      </c>
      <c r="P78" s="66">
        <v>62</v>
      </c>
      <c r="Q78" s="66">
        <v>20</v>
      </c>
      <c r="R78" s="66">
        <v>0</v>
      </c>
      <c r="S78" s="125">
        <v>876</v>
      </c>
      <c r="T78" s="125">
        <f t="shared" si="1"/>
        <v>1714</v>
      </c>
    </row>
    <row r="79" spans="1:20" x14ac:dyDescent="0.25">
      <c r="A79" s="7" t="s">
        <v>168</v>
      </c>
      <c r="B79" s="66">
        <v>0</v>
      </c>
      <c r="C79" s="66">
        <v>0</v>
      </c>
      <c r="D79" s="66">
        <v>2</v>
      </c>
      <c r="E79" s="66">
        <v>0</v>
      </c>
      <c r="F79" s="66">
        <v>0</v>
      </c>
      <c r="G79" s="66">
        <v>0</v>
      </c>
      <c r="H79" s="66">
        <v>0</v>
      </c>
      <c r="I79" s="66">
        <v>0</v>
      </c>
      <c r="J79" s="125">
        <v>2</v>
      </c>
      <c r="K79" s="66">
        <v>0</v>
      </c>
      <c r="L79" s="66">
        <v>0</v>
      </c>
      <c r="M79" s="66">
        <v>0</v>
      </c>
      <c r="N79" s="66">
        <v>0</v>
      </c>
      <c r="O79" s="66">
        <v>0</v>
      </c>
      <c r="P79" s="66">
        <v>0</v>
      </c>
      <c r="Q79" s="66">
        <v>0</v>
      </c>
      <c r="R79" s="66">
        <v>0</v>
      </c>
      <c r="S79" s="125">
        <v>0</v>
      </c>
      <c r="T79" s="125">
        <f t="shared" si="1"/>
        <v>2</v>
      </c>
    </row>
    <row r="80" spans="1:20" x14ac:dyDescent="0.25">
      <c r="A80" s="7" t="s">
        <v>169</v>
      </c>
      <c r="B80" s="66">
        <v>0</v>
      </c>
      <c r="C80" s="66">
        <v>5</v>
      </c>
      <c r="D80" s="66">
        <v>11</v>
      </c>
      <c r="E80" s="66">
        <v>6</v>
      </c>
      <c r="F80" s="66">
        <v>7</v>
      </c>
      <c r="G80" s="66">
        <v>5</v>
      </c>
      <c r="H80" s="66">
        <v>1</v>
      </c>
      <c r="I80" s="66">
        <v>0</v>
      </c>
      <c r="J80" s="125">
        <v>35</v>
      </c>
      <c r="K80" s="66">
        <v>0</v>
      </c>
      <c r="L80" s="66">
        <v>0</v>
      </c>
      <c r="M80" s="66">
        <v>1</v>
      </c>
      <c r="N80" s="66">
        <v>1</v>
      </c>
      <c r="O80" s="66">
        <v>1</v>
      </c>
      <c r="P80" s="66">
        <v>0</v>
      </c>
      <c r="Q80" s="66">
        <v>0</v>
      </c>
      <c r="R80" s="66">
        <v>0</v>
      </c>
      <c r="S80" s="125">
        <v>3</v>
      </c>
      <c r="T80" s="125">
        <f t="shared" si="1"/>
        <v>38</v>
      </c>
    </row>
    <row r="81" spans="1:20" x14ac:dyDescent="0.25">
      <c r="A81" s="7" t="s">
        <v>160</v>
      </c>
      <c r="B81" s="66">
        <v>0</v>
      </c>
      <c r="C81" s="66">
        <v>2</v>
      </c>
      <c r="D81" s="66">
        <v>1</v>
      </c>
      <c r="E81" s="66">
        <v>1</v>
      </c>
      <c r="F81" s="66">
        <v>2</v>
      </c>
      <c r="G81" s="66">
        <v>0</v>
      </c>
      <c r="H81" s="66">
        <v>0</v>
      </c>
      <c r="I81" s="66">
        <v>0</v>
      </c>
      <c r="J81" s="125">
        <v>6</v>
      </c>
      <c r="K81" s="66">
        <v>0</v>
      </c>
      <c r="L81" s="66">
        <v>0</v>
      </c>
      <c r="M81" s="66">
        <v>0</v>
      </c>
      <c r="N81" s="66">
        <v>0</v>
      </c>
      <c r="O81" s="66">
        <v>0</v>
      </c>
      <c r="P81" s="66">
        <v>0</v>
      </c>
      <c r="Q81" s="66">
        <v>0</v>
      </c>
      <c r="R81" s="66">
        <v>0</v>
      </c>
      <c r="S81" s="125">
        <v>0</v>
      </c>
      <c r="T81" s="125">
        <f t="shared" si="1"/>
        <v>6</v>
      </c>
    </row>
    <row r="82" spans="1:20" s="5" customFormat="1" x14ac:dyDescent="0.25">
      <c r="A82" s="6" t="s">
        <v>170</v>
      </c>
      <c r="B82" s="69">
        <v>3</v>
      </c>
      <c r="C82" s="69">
        <v>110</v>
      </c>
      <c r="D82" s="69">
        <v>185</v>
      </c>
      <c r="E82" s="69">
        <v>146</v>
      </c>
      <c r="F82" s="69">
        <v>79</v>
      </c>
      <c r="G82" s="69">
        <v>33</v>
      </c>
      <c r="H82" s="69">
        <v>9</v>
      </c>
      <c r="I82" s="69">
        <v>0</v>
      </c>
      <c r="J82" s="124">
        <v>565</v>
      </c>
      <c r="K82" s="69">
        <v>9</v>
      </c>
      <c r="L82" s="69">
        <v>160</v>
      </c>
      <c r="M82" s="69">
        <v>240</v>
      </c>
      <c r="N82" s="69">
        <v>202</v>
      </c>
      <c r="O82" s="69">
        <v>107</v>
      </c>
      <c r="P82" s="69">
        <v>41</v>
      </c>
      <c r="Q82" s="69">
        <v>15</v>
      </c>
      <c r="R82" s="69">
        <v>0</v>
      </c>
      <c r="S82" s="124">
        <v>774</v>
      </c>
      <c r="T82" s="124">
        <f t="shared" si="1"/>
        <v>1339</v>
      </c>
    </row>
    <row r="83" spans="1:20" s="5" customFormat="1" x14ac:dyDescent="0.25">
      <c r="A83" s="6" t="s">
        <v>24</v>
      </c>
      <c r="B83" s="69">
        <v>2</v>
      </c>
      <c r="C83" s="69">
        <v>51</v>
      </c>
      <c r="D83" s="69">
        <v>68</v>
      </c>
      <c r="E83" s="69">
        <v>51</v>
      </c>
      <c r="F83" s="69">
        <v>34</v>
      </c>
      <c r="G83" s="69">
        <v>15</v>
      </c>
      <c r="H83" s="69">
        <v>2</v>
      </c>
      <c r="I83" s="69">
        <v>0</v>
      </c>
      <c r="J83" s="124">
        <v>223</v>
      </c>
      <c r="K83" s="69">
        <v>6</v>
      </c>
      <c r="L83" s="69">
        <v>70</v>
      </c>
      <c r="M83" s="69">
        <v>108</v>
      </c>
      <c r="N83" s="69">
        <v>80</v>
      </c>
      <c r="O83" s="69">
        <v>49</v>
      </c>
      <c r="P83" s="69">
        <v>22</v>
      </c>
      <c r="Q83" s="69">
        <v>9</v>
      </c>
      <c r="R83" s="69">
        <v>0</v>
      </c>
      <c r="S83" s="124">
        <v>344</v>
      </c>
      <c r="T83" s="124">
        <f t="shared" si="1"/>
        <v>567</v>
      </c>
    </row>
    <row r="84" spans="1:20" x14ac:dyDescent="0.25">
      <c r="A84" s="7" t="s">
        <v>171</v>
      </c>
      <c r="B84" s="66">
        <v>0</v>
      </c>
      <c r="C84" s="66">
        <v>0</v>
      </c>
      <c r="D84" s="66">
        <v>3</v>
      </c>
      <c r="E84" s="66">
        <v>0</v>
      </c>
      <c r="F84" s="66">
        <v>3</v>
      </c>
      <c r="G84" s="66">
        <v>0</v>
      </c>
      <c r="H84" s="66">
        <v>0</v>
      </c>
      <c r="I84" s="66">
        <v>0</v>
      </c>
      <c r="J84" s="125">
        <v>6</v>
      </c>
      <c r="K84" s="66">
        <v>0</v>
      </c>
      <c r="L84" s="66">
        <v>0</v>
      </c>
      <c r="M84" s="66">
        <v>0</v>
      </c>
      <c r="N84" s="66">
        <v>0</v>
      </c>
      <c r="O84" s="66">
        <v>0</v>
      </c>
      <c r="P84" s="66">
        <v>0</v>
      </c>
      <c r="Q84" s="66">
        <v>0</v>
      </c>
      <c r="R84" s="66">
        <v>0</v>
      </c>
      <c r="S84" s="125">
        <v>0</v>
      </c>
      <c r="T84" s="125">
        <f t="shared" si="1"/>
        <v>6</v>
      </c>
    </row>
    <row r="85" spans="1:20" x14ac:dyDescent="0.25">
      <c r="A85" s="7" t="s">
        <v>172</v>
      </c>
      <c r="B85" s="66">
        <v>0</v>
      </c>
      <c r="C85" s="66">
        <v>1</v>
      </c>
      <c r="D85" s="66">
        <v>3</v>
      </c>
      <c r="E85" s="66">
        <v>4</v>
      </c>
      <c r="F85" s="66">
        <v>2</v>
      </c>
      <c r="G85" s="66">
        <v>1</v>
      </c>
      <c r="H85" s="66">
        <v>0</v>
      </c>
      <c r="I85" s="66">
        <v>0</v>
      </c>
      <c r="J85" s="125">
        <v>11</v>
      </c>
      <c r="K85" s="66">
        <v>0</v>
      </c>
      <c r="L85" s="66">
        <v>0</v>
      </c>
      <c r="M85" s="66">
        <v>0</v>
      </c>
      <c r="N85" s="66">
        <v>0</v>
      </c>
      <c r="O85" s="66">
        <v>0</v>
      </c>
      <c r="P85" s="66">
        <v>0</v>
      </c>
      <c r="Q85" s="66">
        <v>0</v>
      </c>
      <c r="R85" s="66">
        <v>0</v>
      </c>
      <c r="S85" s="125">
        <v>0</v>
      </c>
      <c r="T85" s="125">
        <f t="shared" si="1"/>
        <v>11</v>
      </c>
    </row>
    <row r="86" spans="1:20" x14ac:dyDescent="0.25">
      <c r="A86" s="7" t="s">
        <v>173</v>
      </c>
      <c r="B86" s="66">
        <v>0</v>
      </c>
      <c r="C86" s="66">
        <v>3</v>
      </c>
      <c r="D86" s="66">
        <v>8</v>
      </c>
      <c r="E86" s="66">
        <v>6</v>
      </c>
      <c r="F86" s="66">
        <v>3</v>
      </c>
      <c r="G86" s="66">
        <v>5</v>
      </c>
      <c r="H86" s="66">
        <v>1</v>
      </c>
      <c r="I86" s="66">
        <v>0</v>
      </c>
      <c r="J86" s="125">
        <v>26</v>
      </c>
      <c r="K86" s="66">
        <v>0</v>
      </c>
      <c r="L86" s="66">
        <v>1</v>
      </c>
      <c r="M86" s="66">
        <v>5</v>
      </c>
      <c r="N86" s="66">
        <v>4</v>
      </c>
      <c r="O86" s="66">
        <v>2</v>
      </c>
      <c r="P86" s="66">
        <v>0</v>
      </c>
      <c r="Q86" s="66">
        <v>0</v>
      </c>
      <c r="R86" s="66">
        <v>0</v>
      </c>
      <c r="S86" s="125">
        <v>12</v>
      </c>
      <c r="T86" s="125">
        <f t="shared" si="1"/>
        <v>38</v>
      </c>
    </row>
    <row r="87" spans="1:20" x14ac:dyDescent="0.25">
      <c r="A87" s="7" t="s">
        <v>174</v>
      </c>
      <c r="B87" s="66">
        <v>0</v>
      </c>
      <c r="C87" s="66">
        <v>0</v>
      </c>
      <c r="D87" s="66">
        <v>0</v>
      </c>
      <c r="E87" s="66">
        <v>0</v>
      </c>
      <c r="F87" s="66">
        <v>0</v>
      </c>
      <c r="G87" s="66">
        <v>0</v>
      </c>
      <c r="H87" s="66">
        <v>0</v>
      </c>
      <c r="I87" s="66">
        <v>0</v>
      </c>
      <c r="J87" s="125">
        <v>0</v>
      </c>
      <c r="K87" s="66">
        <v>0</v>
      </c>
      <c r="L87" s="66">
        <v>0</v>
      </c>
      <c r="M87" s="66">
        <v>0</v>
      </c>
      <c r="N87" s="66">
        <v>0</v>
      </c>
      <c r="O87" s="66">
        <v>0</v>
      </c>
      <c r="P87" s="66">
        <v>0</v>
      </c>
      <c r="Q87" s="66">
        <v>0</v>
      </c>
      <c r="R87" s="66">
        <v>0</v>
      </c>
      <c r="S87" s="125">
        <v>0</v>
      </c>
      <c r="T87" s="125">
        <f t="shared" si="1"/>
        <v>0</v>
      </c>
    </row>
    <row r="88" spans="1:20" x14ac:dyDescent="0.25">
      <c r="A88" s="7" t="s">
        <v>175</v>
      </c>
      <c r="B88" s="66">
        <v>0</v>
      </c>
      <c r="C88" s="66">
        <v>2</v>
      </c>
      <c r="D88" s="66">
        <v>5</v>
      </c>
      <c r="E88" s="66">
        <v>6</v>
      </c>
      <c r="F88" s="66">
        <v>2</v>
      </c>
      <c r="G88" s="66">
        <v>0</v>
      </c>
      <c r="H88" s="66">
        <v>0</v>
      </c>
      <c r="I88" s="66">
        <v>0</v>
      </c>
      <c r="J88" s="125">
        <v>15</v>
      </c>
      <c r="K88" s="66">
        <v>0</v>
      </c>
      <c r="L88" s="66">
        <v>1</v>
      </c>
      <c r="M88" s="66">
        <v>1</v>
      </c>
      <c r="N88" s="66">
        <v>4</v>
      </c>
      <c r="O88" s="66">
        <v>3</v>
      </c>
      <c r="P88" s="66">
        <v>2</v>
      </c>
      <c r="Q88" s="66">
        <v>0</v>
      </c>
      <c r="R88" s="66">
        <v>0</v>
      </c>
      <c r="S88" s="125">
        <v>11</v>
      </c>
      <c r="T88" s="125">
        <f t="shared" si="1"/>
        <v>26</v>
      </c>
    </row>
    <row r="89" spans="1:20" x14ac:dyDescent="0.25">
      <c r="A89" s="7" t="s">
        <v>176</v>
      </c>
      <c r="B89" s="66">
        <v>0</v>
      </c>
      <c r="C89" s="66">
        <v>0</v>
      </c>
      <c r="D89" s="66">
        <v>0</v>
      </c>
      <c r="E89" s="66">
        <v>0</v>
      </c>
      <c r="F89" s="66">
        <v>0</v>
      </c>
      <c r="G89" s="66">
        <v>0</v>
      </c>
      <c r="H89" s="66">
        <v>0</v>
      </c>
      <c r="I89" s="66">
        <v>0</v>
      </c>
      <c r="J89" s="125">
        <v>0</v>
      </c>
      <c r="K89" s="66">
        <v>0</v>
      </c>
      <c r="L89" s="66">
        <v>0</v>
      </c>
      <c r="M89" s="66">
        <v>0</v>
      </c>
      <c r="N89" s="66">
        <v>0</v>
      </c>
      <c r="O89" s="66">
        <v>0</v>
      </c>
      <c r="P89" s="66">
        <v>0</v>
      </c>
      <c r="Q89" s="66">
        <v>0</v>
      </c>
      <c r="R89" s="66">
        <v>0</v>
      </c>
      <c r="S89" s="125">
        <v>0</v>
      </c>
      <c r="T89" s="125">
        <f t="shared" si="1"/>
        <v>0</v>
      </c>
    </row>
    <row r="90" spans="1:20" x14ac:dyDescent="0.25">
      <c r="A90" s="7" t="s">
        <v>177</v>
      </c>
      <c r="B90" s="66">
        <v>0</v>
      </c>
      <c r="C90" s="66">
        <v>1</v>
      </c>
      <c r="D90" s="66">
        <v>1</v>
      </c>
      <c r="E90" s="66">
        <v>3</v>
      </c>
      <c r="F90" s="66">
        <v>3</v>
      </c>
      <c r="G90" s="66">
        <v>1</v>
      </c>
      <c r="H90" s="66">
        <v>0</v>
      </c>
      <c r="I90" s="66">
        <v>0</v>
      </c>
      <c r="J90" s="125">
        <v>9</v>
      </c>
      <c r="K90" s="66">
        <v>0</v>
      </c>
      <c r="L90" s="66">
        <v>3</v>
      </c>
      <c r="M90" s="66">
        <v>1</v>
      </c>
      <c r="N90" s="66">
        <v>3</v>
      </c>
      <c r="O90" s="66">
        <v>1</v>
      </c>
      <c r="P90" s="66">
        <v>0</v>
      </c>
      <c r="Q90" s="66">
        <v>0</v>
      </c>
      <c r="R90" s="66">
        <v>0</v>
      </c>
      <c r="S90" s="125">
        <v>8</v>
      </c>
      <c r="T90" s="125">
        <f t="shared" si="1"/>
        <v>17</v>
      </c>
    </row>
    <row r="91" spans="1:20" x14ac:dyDescent="0.25">
      <c r="A91" s="7" t="s">
        <v>178</v>
      </c>
      <c r="B91" s="66">
        <v>2</v>
      </c>
      <c r="C91" s="66">
        <v>44</v>
      </c>
      <c r="D91" s="66">
        <v>48</v>
      </c>
      <c r="E91" s="66">
        <v>32</v>
      </c>
      <c r="F91" s="66">
        <v>21</v>
      </c>
      <c r="G91" s="66">
        <v>8</v>
      </c>
      <c r="H91" s="66">
        <v>1</v>
      </c>
      <c r="I91" s="66">
        <v>0</v>
      </c>
      <c r="J91" s="125">
        <v>156</v>
      </c>
      <c r="K91" s="66">
        <v>6</v>
      </c>
      <c r="L91" s="66">
        <v>65</v>
      </c>
      <c r="M91" s="66">
        <v>101</v>
      </c>
      <c r="N91" s="66">
        <v>69</v>
      </c>
      <c r="O91" s="66">
        <v>43</v>
      </c>
      <c r="P91" s="66">
        <v>20</v>
      </c>
      <c r="Q91" s="66">
        <v>9</v>
      </c>
      <c r="R91" s="66">
        <v>0</v>
      </c>
      <c r="S91" s="125">
        <v>313</v>
      </c>
      <c r="T91" s="125">
        <f t="shared" si="1"/>
        <v>469</v>
      </c>
    </row>
    <row r="92" spans="1:20" s="5" customFormat="1" x14ac:dyDescent="0.25">
      <c r="A92" s="6" t="s">
        <v>25</v>
      </c>
      <c r="B92" s="69">
        <v>0</v>
      </c>
      <c r="C92" s="69">
        <v>8</v>
      </c>
      <c r="D92" s="69">
        <v>25</v>
      </c>
      <c r="E92" s="69">
        <v>24</v>
      </c>
      <c r="F92" s="69">
        <v>11</v>
      </c>
      <c r="G92" s="69">
        <v>2</v>
      </c>
      <c r="H92" s="69">
        <v>0</v>
      </c>
      <c r="I92" s="69">
        <v>0</v>
      </c>
      <c r="J92" s="124">
        <v>70</v>
      </c>
      <c r="K92" s="69">
        <v>0</v>
      </c>
      <c r="L92" s="69">
        <v>27</v>
      </c>
      <c r="M92" s="69">
        <v>42</v>
      </c>
      <c r="N92" s="69">
        <v>25</v>
      </c>
      <c r="O92" s="69">
        <v>18</v>
      </c>
      <c r="P92" s="69">
        <v>4</v>
      </c>
      <c r="Q92" s="69">
        <v>1</v>
      </c>
      <c r="R92" s="69">
        <v>0</v>
      </c>
      <c r="S92" s="124">
        <v>117</v>
      </c>
      <c r="T92" s="124">
        <f t="shared" si="1"/>
        <v>187</v>
      </c>
    </row>
    <row r="93" spans="1:20" x14ac:dyDescent="0.25">
      <c r="A93" s="7" t="s">
        <v>179</v>
      </c>
      <c r="B93" s="66">
        <v>0</v>
      </c>
      <c r="C93" s="66">
        <v>0</v>
      </c>
      <c r="D93" s="66">
        <v>0</v>
      </c>
      <c r="E93" s="66">
        <v>0</v>
      </c>
      <c r="F93" s="66">
        <v>0</v>
      </c>
      <c r="G93" s="66">
        <v>0</v>
      </c>
      <c r="H93" s="66">
        <v>0</v>
      </c>
      <c r="I93" s="66">
        <v>0</v>
      </c>
      <c r="J93" s="125">
        <v>0</v>
      </c>
      <c r="K93" s="66">
        <v>0</v>
      </c>
      <c r="L93" s="66">
        <v>0</v>
      </c>
      <c r="M93" s="66">
        <v>0</v>
      </c>
      <c r="N93" s="66">
        <v>0</v>
      </c>
      <c r="O93" s="66">
        <v>0</v>
      </c>
      <c r="P93" s="66">
        <v>0</v>
      </c>
      <c r="Q93" s="66">
        <v>0</v>
      </c>
      <c r="R93" s="66">
        <v>0</v>
      </c>
      <c r="S93" s="125">
        <v>0</v>
      </c>
      <c r="T93" s="125">
        <f t="shared" si="1"/>
        <v>0</v>
      </c>
    </row>
    <row r="94" spans="1:20" x14ac:dyDescent="0.25">
      <c r="A94" s="7" t="s">
        <v>180</v>
      </c>
      <c r="B94" s="66">
        <v>0</v>
      </c>
      <c r="C94" s="66">
        <v>0</v>
      </c>
      <c r="D94" s="66">
        <v>0</v>
      </c>
      <c r="E94" s="66">
        <v>0</v>
      </c>
      <c r="F94" s="66">
        <v>0</v>
      </c>
      <c r="G94" s="66">
        <v>0</v>
      </c>
      <c r="H94" s="66">
        <v>0</v>
      </c>
      <c r="I94" s="66">
        <v>0</v>
      </c>
      <c r="J94" s="125">
        <v>0</v>
      </c>
      <c r="K94" s="66">
        <v>0</v>
      </c>
      <c r="L94" s="66">
        <v>0</v>
      </c>
      <c r="M94" s="66">
        <v>0</v>
      </c>
      <c r="N94" s="66">
        <v>0</v>
      </c>
      <c r="O94" s="66">
        <v>0</v>
      </c>
      <c r="P94" s="66">
        <v>0</v>
      </c>
      <c r="Q94" s="66">
        <v>0</v>
      </c>
      <c r="R94" s="66">
        <v>0</v>
      </c>
      <c r="S94" s="125">
        <v>0</v>
      </c>
      <c r="T94" s="125">
        <f t="shared" si="1"/>
        <v>0</v>
      </c>
    </row>
    <row r="95" spans="1:20" x14ac:dyDescent="0.25">
      <c r="A95" s="7" t="s">
        <v>181</v>
      </c>
      <c r="B95" s="66">
        <v>0</v>
      </c>
      <c r="C95" s="66">
        <v>7</v>
      </c>
      <c r="D95" s="66">
        <v>25</v>
      </c>
      <c r="E95" s="66">
        <v>23</v>
      </c>
      <c r="F95" s="66">
        <v>11</v>
      </c>
      <c r="G95" s="66">
        <v>2</v>
      </c>
      <c r="H95" s="66">
        <v>0</v>
      </c>
      <c r="I95" s="66">
        <v>0</v>
      </c>
      <c r="J95" s="125">
        <v>68</v>
      </c>
      <c r="K95" s="66">
        <v>0</v>
      </c>
      <c r="L95" s="66">
        <v>27</v>
      </c>
      <c r="M95" s="66">
        <v>42</v>
      </c>
      <c r="N95" s="66">
        <v>25</v>
      </c>
      <c r="O95" s="66">
        <v>18</v>
      </c>
      <c r="P95" s="66">
        <v>4</v>
      </c>
      <c r="Q95" s="66">
        <v>1</v>
      </c>
      <c r="R95" s="66">
        <v>0</v>
      </c>
      <c r="S95" s="125">
        <v>117</v>
      </c>
      <c r="T95" s="125">
        <f t="shared" si="1"/>
        <v>185</v>
      </c>
    </row>
    <row r="96" spans="1:20" x14ac:dyDescent="0.25">
      <c r="A96" s="7" t="s">
        <v>182</v>
      </c>
      <c r="B96" s="66">
        <v>0</v>
      </c>
      <c r="C96" s="66">
        <v>1</v>
      </c>
      <c r="D96" s="66">
        <v>0</v>
      </c>
      <c r="E96" s="66">
        <v>1</v>
      </c>
      <c r="F96" s="66">
        <v>0</v>
      </c>
      <c r="G96" s="66">
        <v>0</v>
      </c>
      <c r="H96" s="66">
        <v>0</v>
      </c>
      <c r="I96" s="66">
        <v>0</v>
      </c>
      <c r="J96" s="125">
        <v>2</v>
      </c>
      <c r="K96" s="66">
        <v>0</v>
      </c>
      <c r="L96" s="66">
        <v>0</v>
      </c>
      <c r="M96" s="66">
        <v>0</v>
      </c>
      <c r="N96" s="66">
        <v>0</v>
      </c>
      <c r="O96" s="66">
        <v>0</v>
      </c>
      <c r="P96" s="66">
        <v>0</v>
      </c>
      <c r="Q96" s="66">
        <v>0</v>
      </c>
      <c r="R96" s="66">
        <v>0</v>
      </c>
      <c r="S96" s="125">
        <v>0</v>
      </c>
      <c r="T96" s="125">
        <f t="shared" si="1"/>
        <v>2</v>
      </c>
    </row>
    <row r="97" spans="1:20" s="5" customFormat="1" x14ac:dyDescent="0.25">
      <c r="A97" s="6" t="s">
        <v>26</v>
      </c>
      <c r="B97" s="69">
        <v>0</v>
      </c>
      <c r="C97" s="69">
        <v>25</v>
      </c>
      <c r="D97" s="69">
        <v>61</v>
      </c>
      <c r="E97" s="69">
        <v>35</v>
      </c>
      <c r="F97" s="69">
        <v>20</v>
      </c>
      <c r="G97" s="69">
        <v>7</v>
      </c>
      <c r="H97" s="69">
        <v>2</v>
      </c>
      <c r="I97" s="69">
        <v>0</v>
      </c>
      <c r="J97" s="124">
        <v>150</v>
      </c>
      <c r="K97" s="69">
        <v>3</v>
      </c>
      <c r="L97" s="69">
        <v>47</v>
      </c>
      <c r="M97" s="69">
        <v>56</v>
      </c>
      <c r="N97" s="69">
        <v>56</v>
      </c>
      <c r="O97" s="69">
        <v>27</v>
      </c>
      <c r="P97" s="69">
        <v>10</v>
      </c>
      <c r="Q97" s="69">
        <v>2</v>
      </c>
      <c r="R97" s="69">
        <v>0</v>
      </c>
      <c r="S97" s="124">
        <v>201</v>
      </c>
      <c r="T97" s="124">
        <f t="shared" si="1"/>
        <v>351</v>
      </c>
    </row>
    <row r="98" spans="1:20" x14ac:dyDescent="0.25">
      <c r="A98" s="7" t="s">
        <v>183</v>
      </c>
      <c r="B98" s="66">
        <v>0</v>
      </c>
      <c r="C98" s="66">
        <v>0</v>
      </c>
      <c r="D98" s="66">
        <v>0</v>
      </c>
      <c r="E98" s="66">
        <v>1</v>
      </c>
      <c r="F98" s="66">
        <v>2</v>
      </c>
      <c r="G98" s="66">
        <v>2</v>
      </c>
      <c r="H98" s="66">
        <v>0</v>
      </c>
      <c r="I98" s="66">
        <v>0</v>
      </c>
      <c r="J98" s="125">
        <v>5</v>
      </c>
      <c r="K98" s="66">
        <v>0</v>
      </c>
      <c r="L98" s="66">
        <v>0</v>
      </c>
      <c r="M98" s="66">
        <v>0</v>
      </c>
      <c r="N98" s="66">
        <v>0</v>
      </c>
      <c r="O98" s="66">
        <v>0</v>
      </c>
      <c r="P98" s="66">
        <v>0</v>
      </c>
      <c r="Q98" s="66">
        <v>0</v>
      </c>
      <c r="R98" s="66">
        <v>0</v>
      </c>
      <c r="S98" s="125">
        <v>0</v>
      </c>
      <c r="T98" s="125">
        <f t="shared" si="1"/>
        <v>5</v>
      </c>
    </row>
    <row r="99" spans="1:20" x14ac:dyDescent="0.25">
      <c r="A99" s="7" t="s">
        <v>184</v>
      </c>
      <c r="B99" s="66">
        <v>0</v>
      </c>
      <c r="C99" s="66">
        <v>25</v>
      </c>
      <c r="D99" s="66">
        <v>53</v>
      </c>
      <c r="E99" s="66">
        <v>32</v>
      </c>
      <c r="F99" s="66">
        <v>18</v>
      </c>
      <c r="G99" s="66">
        <v>5</v>
      </c>
      <c r="H99" s="66">
        <v>2</v>
      </c>
      <c r="I99" s="66">
        <v>0</v>
      </c>
      <c r="J99" s="125">
        <v>135</v>
      </c>
      <c r="K99" s="66">
        <v>3</v>
      </c>
      <c r="L99" s="66">
        <v>45</v>
      </c>
      <c r="M99" s="66">
        <v>52</v>
      </c>
      <c r="N99" s="66">
        <v>51</v>
      </c>
      <c r="O99" s="66">
        <v>26</v>
      </c>
      <c r="P99" s="66">
        <v>7</v>
      </c>
      <c r="Q99" s="66">
        <v>2</v>
      </c>
      <c r="R99" s="66">
        <v>0</v>
      </c>
      <c r="S99" s="125">
        <v>186</v>
      </c>
      <c r="T99" s="125">
        <f t="shared" si="1"/>
        <v>321</v>
      </c>
    </row>
    <row r="100" spans="1:20" x14ac:dyDescent="0.25">
      <c r="A100" s="7" t="s">
        <v>545</v>
      </c>
      <c r="B100" s="66">
        <v>0</v>
      </c>
      <c r="C100" s="66">
        <v>0</v>
      </c>
      <c r="D100" s="66">
        <v>5</v>
      </c>
      <c r="E100" s="66">
        <v>1</v>
      </c>
      <c r="F100" s="66">
        <v>0</v>
      </c>
      <c r="G100" s="66">
        <v>0</v>
      </c>
      <c r="H100" s="66">
        <v>0</v>
      </c>
      <c r="I100" s="66">
        <v>0</v>
      </c>
      <c r="J100" s="125">
        <v>6</v>
      </c>
      <c r="K100" s="66">
        <v>0</v>
      </c>
      <c r="L100" s="66">
        <v>2</v>
      </c>
      <c r="M100" s="66">
        <v>4</v>
      </c>
      <c r="N100" s="66">
        <v>5</v>
      </c>
      <c r="O100" s="66">
        <v>1</v>
      </c>
      <c r="P100" s="66">
        <v>3</v>
      </c>
      <c r="Q100" s="66">
        <v>0</v>
      </c>
      <c r="R100" s="66">
        <v>0</v>
      </c>
      <c r="S100" s="125">
        <v>15</v>
      </c>
      <c r="T100" s="125">
        <f t="shared" si="1"/>
        <v>21</v>
      </c>
    </row>
    <row r="101" spans="1:20" x14ac:dyDescent="0.25">
      <c r="A101" s="7" t="s">
        <v>185</v>
      </c>
      <c r="B101" s="66">
        <v>0</v>
      </c>
      <c r="C101" s="66">
        <v>0</v>
      </c>
      <c r="D101" s="66">
        <v>0</v>
      </c>
      <c r="E101" s="66">
        <v>0</v>
      </c>
      <c r="F101" s="66">
        <v>0</v>
      </c>
      <c r="G101" s="66">
        <v>0</v>
      </c>
      <c r="H101" s="66">
        <v>0</v>
      </c>
      <c r="I101" s="66">
        <v>0</v>
      </c>
      <c r="J101" s="125">
        <v>0</v>
      </c>
      <c r="K101" s="66">
        <v>0</v>
      </c>
      <c r="L101" s="66">
        <v>0</v>
      </c>
      <c r="M101" s="66">
        <v>0</v>
      </c>
      <c r="N101" s="66">
        <v>0</v>
      </c>
      <c r="O101" s="66">
        <v>0</v>
      </c>
      <c r="P101" s="66">
        <v>0</v>
      </c>
      <c r="Q101" s="66">
        <v>0</v>
      </c>
      <c r="R101" s="66">
        <v>0</v>
      </c>
      <c r="S101" s="125">
        <v>0</v>
      </c>
      <c r="T101" s="125">
        <f t="shared" si="1"/>
        <v>0</v>
      </c>
    </row>
    <row r="102" spans="1:20" x14ac:dyDescent="0.25">
      <c r="A102" s="7" t="s">
        <v>186</v>
      </c>
      <c r="B102" s="66">
        <v>0</v>
      </c>
      <c r="C102" s="66">
        <v>0</v>
      </c>
      <c r="D102" s="66">
        <v>3</v>
      </c>
      <c r="E102" s="66">
        <v>1</v>
      </c>
      <c r="F102" s="66">
        <v>0</v>
      </c>
      <c r="G102" s="66">
        <v>0</v>
      </c>
      <c r="H102" s="66">
        <v>0</v>
      </c>
      <c r="I102" s="66">
        <v>0</v>
      </c>
      <c r="J102" s="125">
        <v>4</v>
      </c>
      <c r="K102" s="66">
        <v>0</v>
      </c>
      <c r="L102" s="66">
        <v>0</v>
      </c>
      <c r="M102" s="66">
        <v>0</v>
      </c>
      <c r="N102" s="66">
        <v>0</v>
      </c>
      <c r="O102" s="66">
        <v>0</v>
      </c>
      <c r="P102" s="66">
        <v>0</v>
      </c>
      <c r="Q102" s="66">
        <v>0</v>
      </c>
      <c r="R102" s="66">
        <v>0</v>
      </c>
      <c r="S102" s="125">
        <v>0</v>
      </c>
      <c r="T102" s="125">
        <f t="shared" si="1"/>
        <v>4</v>
      </c>
    </row>
    <row r="103" spans="1:20" x14ac:dyDescent="0.25">
      <c r="A103" s="7" t="s">
        <v>187</v>
      </c>
      <c r="B103" s="66">
        <v>0</v>
      </c>
      <c r="C103" s="66">
        <v>0</v>
      </c>
      <c r="D103" s="66">
        <v>0</v>
      </c>
      <c r="E103" s="66">
        <v>0</v>
      </c>
      <c r="F103" s="66">
        <v>0</v>
      </c>
      <c r="G103" s="66">
        <v>0</v>
      </c>
      <c r="H103" s="66">
        <v>0</v>
      </c>
      <c r="I103" s="66">
        <v>0</v>
      </c>
      <c r="J103" s="125">
        <v>0</v>
      </c>
      <c r="K103" s="66">
        <v>0</v>
      </c>
      <c r="L103" s="66">
        <v>0</v>
      </c>
      <c r="M103" s="66">
        <v>0</v>
      </c>
      <c r="N103" s="66">
        <v>0</v>
      </c>
      <c r="O103" s="66">
        <v>0</v>
      </c>
      <c r="P103" s="66">
        <v>0</v>
      </c>
      <c r="Q103" s="66">
        <v>0</v>
      </c>
      <c r="R103" s="66">
        <v>0</v>
      </c>
      <c r="S103" s="125">
        <v>0</v>
      </c>
      <c r="T103" s="125">
        <f t="shared" si="1"/>
        <v>0</v>
      </c>
    </row>
    <row r="104" spans="1:20" s="5" customFormat="1" x14ac:dyDescent="0.25">
      <c r="A104" s="6" t="s">
        <v>28</v>
      </c>
      <c r="B104" s="69">
        <v>1</v>
      </c>
      <c r="C104" s="69">
        <v>26</v>
      </c>
      <c r="D104" s="69">
        <v>31</v>
      </c>
      <c r="E104" s="69">
        <v>36</v>
      </c>
      <c r="F104" s="69">
        <v>14</v>
      </c>
      <c r="G104" s="69">
        <v>9</v>
      </c>
      <c r="H104" s="69">
        <v>5</v>
      </c>
      <c r="I104" s="69">
        <v>0</v>
      </c>
      <c r="J104" s="124">
        <v>122</v>
      </c>
      <c r="K104" s="69">
        <v>0</v>
      </c>
      <c r="L104" s="69">
        <v>16</v>
      </c>
      <c r="M104" s="69">
        <v>34</v>
      </c>
      <c r="N104" s="69">
        <v>41</v>
      </c>
      <c r="O104" s="69">
        <v>13</v>
      </c>
      <c r="P104" s="69">
        <v>5</v>
      </c>
      <c r="Q104" s="69">
        <v>3</v>
      </c>
      <c r="R104" s="69">
        <v>0</v>
      </c>
      <c r="S104" s="124">
        <v>112</v>
      </c>
      <c r="T104" s="124">
        <f t="shared" si="1"/>
        <v>234</v>
      </c>
    </row>
    <row r="105" spans="1:20" x14ac:dyDescent="0.25">
      <c r="A105" s="7" t="s">
        <v>188</v>
      </c>
      <c r="B105" s="66">
        <v>0</v>
      </c>
      <c r="C105" s="66">
        <v>7</v>
      </c>
      <c r="D105" s="66">
        <v>5</v>
      </c>
      <c r="E105" s="66">
        <v>10</v>
      </c>
      <c r="F105" s="66">
        <v>2</v>
      </c>
      <c r="G105" s="66">
        <v>3</v>
      </c>
      <c r="H105" s="66">
        <v>1</v>
      </c>
      <c r="I105" s="66">
        <v>0</v>
      </c>
      <c r="J105" s="125">
        <v>28</v>
      </c>
      <c r="K105" s="66">
        <v>0</v>
      </c>
      <c r="L105" s="66">
        <v>7</v>
      </c>
      <c r="M105" s="66">
        <v>14</v>
      </c>
      <c r="N105" s="66">
        <v>18</v>
      </c>
      <c r="O105" s="66">
        <v>9</v>
      </c>
      <c r="P105" s="66">
        <v>4</v>
      </c>
      <c r="Q105" s="66">
        <v>1</v>
      </c>
      <c r="R105" s="66">
        <v>0</v>
      </c>
      <c r="S105" s="125">
        <v>53</v>
      </c>
      <c r="T105" s="125">
        <f t="shared" si="1"/>
        <v>81</v>
      </c>
    </row>
    <row r="106" spans="1:20" x14ac:dyDescent="0.25">
      <c r="A106" s="7" t="s">
        <v>189</v>
      </c>
      <c r="B106" s="66">
        <v>0</v>
      </c>
      <c r="C106" s="66">
        <v>6</v>
      </c>
      <c r="D106" s="66">
        <v>6</v>
      </c>
      <c r="E106" s="66">
        <v>10</v>
      </c>
      <c r="F106" s="66">
        <v>2</v>
      </c>
      <c r="G106" s="66">
        <v>2</v>
      </c>
      <c r="H106" s="66">
        <v>1</v>
      </c>
      <c r="I106" s="66">
        <v>0</v>
      </c>
      <c r="J106" s="125">
        <v>27</v>
      </c>
      <c r="K106" s="66">
        <v>0</v>
      </c>
      <c r="L106" s="66">
        <v>0</v>
      </c>
      <c r="M106" s="66">
        <v>0</v>
      </c>
      <c r="N106" s="66">
        <v>0</v>
      </c>
      <c r="O106" s="66">
        <v>0</v>
      </c>
      <c r="P106" s="66">
        <v>0</v>
      </c>
      <c r="Q106" s="66">
        <v>0</v>
      </c>
      <c r="R106" s="66">
        <v>0</v>
      </c>
      <c r="S106" s="125">
        <v>0</v>
      </c>
      <c r="T106" s="125">
        <f t="shared" si="1"/>
        <v>27</v>
      </c>
    </row>
    <row r="107" spans="1:20" x14ac:dyDescent="0.25">
      <c r="A107" s="7" t="s">
        <v>190</v>
      </c>
      <c r="B107" s="66">
        <v>0</v>
      </c>
      <c r="C107" s="66">
        <v>1</v>
      </c>
      <c r="D107" s="66">
        <v>1</v>
      </c>
      <c r="E107" s="66">
        <v>0</v>
      </c>
      <c r="F107" s="66">
        <v>0</v>
      </c>
      <c r="G107" s="66">
        <v>1</v>
      </c>
      <c r="H107" s="66">
        <v>0</v>
      </c>
      <c r="I107" s="66">
        <v>0</v>
      </c>
      <c r="J107" s="125">
        <v>3</v>
      </c>
      <c r="K107" s="66">
        <v>0</v>
      </c>
      <c r="L107" s="66">
        <v>0</v>
      </c>
      <c r="M107" s="66">
        <v>0</v>
      </c>
      <c r="N107" s="66">
        <v>0</v>
      </c>
      <c r="O107" s="66">
        <v>0</v>
      </c>
      <c r="P107" s="66">
        <v>0</v>
      </c>
      <c r="Q107" s="66">
        <v>0</v>
      </c>
      <c r="R107" s="66">
        <v>0</v>
      </c>
      <c r="S107" s="125">
        <v>0</v>
      </c>
      <c r="T107" s="125">
        <f t="shared" si="1"/>
        <v>3</v>
      </c>
    </row>
    <row r="108" spans="1:20" x14ac:dyDescent="0.25">
      <c r="A108" s="7" t="s">
        <v>191</v>
      </c>
      <c r="B108" s="66">
        <v>1</v>
      </c>
      <c r="C108" s="66">
        <v>12</v>
      </c>
      <c r="D108" s="66">
        <v>19</v>
      </c>
      <c r="E108" s="66">
        <v>16</v>
      </c>
      <c r="F108" s="66">
        <v>10</v>
      </c>
      <c r="G108" s="66">
        <v>3</v>
      </c>
      <c r="H108" s="66">
        <v>3</v>
      </c>
      <c r="I108" s="66">
        <v>0</v>
      </c>
      <c r="J108" s="125">
        <v>64</v>
      </c>
      <c r="K108" s="66">
        <v>0</v>
      </c>
      <c r="L108" s="66">
        <v>9</v>
      </c>
      <c r="M108" s="66">
        <v>20</v>
      </c>
      <c r="N108" s="66">
        <v>23</v>
      </c>
      <c r="O108" s="66">
        <v>4</v>
      </c>
      <c r="P108" s="66">
        <v>1</v>
      </c>
      <c r="Q108" s="66">
        <v>2</v>
      </c>
      <c r="R108" s="66">
        <v>0</v>
      </c>
      <c r="S108" s="125">
        <v>59</v>
      </c>
      <c r="T108" s="125">
        <f t="shared" si="1"/>
        <v>123</v>
      </c>
    </row>
    <row r="109" spans="1:20" s="5" customFormat="1" x14ac:dyDescent="0.25">
      <c r="A109" s="6" t="s">
        <v>192</v>
      </c>
      <c r="B109" s="69">
        <v>7</v>
      </c>
      <c r="C109" s="69">
        <v>209</v>
      </c>
      <c r="D109" s="69">
        <v>291</v>
      </c>
      <c r="E109" s="69">
        <v>218</v>
      </c>
      <c r="F109" s="69">
        <v>146</v>
      </c>
      <c r="G109" s="69">
        <v>83</v>
      </c>
      <c r="H109" s="69">
        <v>21</v>
      </c>
      <c r="I109" s="69">
        <v>1</v>
      </c>
      <c r="J109" s="124">
        <v>976</v>
      </c>
      <c r="K109" s="69">
        <v>9</v>
      </c>
      <c r="L109" s="69">
        <v>142</v>
      </c>
      <c r="M109" s="69">
        <v>248</v>
      </c>
      <c r="N109" s="69">
        <v>189</v>
      </c>
      <c r="O109" s="69">
        <v>126</v>
      </c>
      <c r="P109" s="69">
        <v>58</v>
      </c>
      <c r="Q109" s="69">
        <v>13</v>
      </c>
      <c r="R109" s="69">
        <v>1</v>
      </c>
      <c r="S109" s="124">
        <v>786</v>
      </c>
      <c r="T109" s="124">
        <f t="shared" si="1"/>
        <v>1762</v>
      </c>
    </row>
    <row r="110" spans="1:20" s="5" customFormat="1" x14ac:dyDescent="0.25">
      <c r="A110" s="6" t="s">
        <v>29</v>
      </c>
      <c r="B110" s="69">
        <v>1</v>
      </c>
      <c r="C110" s="69">
        <v>29</v>
      </c>
      <c r="D110" s="69">
        <v>43</v>
      </c>
      <c r="E110" s="69">
        <v>41</v>
      </c>
      <c r="F110" s="69">
        <v>28</v>
      </c>
      <c r="G110" s="69">
        <v>20</v>
      </c>
      <c r="H110" s="69">
        <v>6</v>
      </c>
      <c r="I110" s="69">
        <v>0</v>
      </c>
      <c r="J110" s="124">
        <v>168</v>
      </c>
      <c r="K110" s="69">
        <v>8</v>
      </c>
      <c r="L110" s="69">
        <v>39</v>
      </c>
      <c r="M110" s="69">
        <v>72</v>
      </c>
      <c r="N110" s="69">
        <v>50</v>
      </c>
      <c r="O110" s="69">
        <v>39</v>
      </c>
      <c r="P110" s="69">
        <v>18</v>
      </c>
      <c r="Q110" s="69">
        <v>7</v>
      </c>
      <c r="R110" s="69">
        <v>0</v>
      </c>
      <c r="S110" s="124">
        <v>233</v>
      </c>
      <c r="T110" s="124">
        <f t="shared" si="1"/>
        <v>401</v>
      </c>
    </row>
    <row r="111" spans="1:20" x14ac:dyDescent="0.25">
      <c r="A111" s="7" t="s">
        <v>193</v>
      </c>
      <c r="B111" s="66">
        <v>0</v>
      </c>
      <c r="C111" s="66">
        <v>1</v>
      </c>
      <c r="D111" s="66">
        <v>3</v>
      </c>
      <c r="E111" s="66">
        <v>0</v>
      </c>
      <c r="F111" s="66">
        <v>1</v>
      </c>
      <c r="G111" s="66">
        <v>0</v>
      </c>
      <c r="H111" s="66">
        <v>0</v>
      </c>
      <c r="I111" s="66">
        <v>0</v>
      </c>
      <c r="J111" s="125">
        <v>5</v>
      </c>
      <c r="K111" s="66">
        <v>0</v>
      </c>
      <c r="L111" s="66">
        <v>0</v>
      </c>
      <c r="M111" s="66">
        <v>0</v>
      </c>
      <c r="N111" s="66">
        <v>0</v>
      </c>
      <c r="O111" s="66">
        <v>0</v>
      </c>
      <c r="P111" s="66">
        <v>0</v>
      </c>
      <c r="Q111" s="66">
        <v>0</v>
      </c>
      <c r="R111" s="66">
        <v>0</v>
      </c>
      <c r="S111" s="125">
        <v>0</v>
      </c>
      <c r="T111" s="125">
        <f t="shared" si="1"/>
        <v>5</v>
      </c>
    </row>
    <row r="112" spans="1:20" x14ac:dyDescent="0.25">
      <c r="A112" s="7" t="s">
        <v>194</v>
      </c>
      <c r="B112" s="66">
        <v>1</v>
      </c>
      <c r="C112" s="66">
        <v>4</v>
      </c>
      <c r="D112" s="66">
        <v>8</v>
      </c>
      <c r="E112" s="66">
        <v>9</v>
      </c>
      <c r="F112" s="66">
        <v>8</v>
      </c>
      <c r="G112" s="66">
        <v>5</v>
      </c>
      <c r="H112" s="66">
        <v>0</v>
      </c>
      <c r="I112" s="66">
        <v>0</v>
      </c>
      <c r="J112" s="125">
        <v>35</v>
      </c>
      <c r="K112" s="66">
        <v>0</v>
      </c>
      <c r="L112" s="66">
        <v>0</v>
      </c>
      <c r="M112" s="66">
        <v>1</v>
      </c>
      <c r="N112" s="66">
        <v>1</v>
      </c>
      <c r="O112" s="66">
        <v>1</v>
      </c>
      <c r="P112" s="66">
        <v>0</v>
      </c>
      <c r="Q112" s="66">
        <v>0</v>
      </c>
      <c r="R112" s="66">
        <v>0</v>
      </c>
      <c r="S112" s="125">
        <v>3</v>
      </c>
      <c r="T112" s="125">
        <f t="shared" si="1"/>
        <v>38</v>
      </c>
    </row>
    <row r="113" spans="1:20" x14ac:dyDescent="0.25">
      <c r="A113" s="7" t="s">
        <v>195</v>
      </c>
      <c r="B113" s="66">
        <v>0</v>
      </c>
      <c r="C113" s="66">
        <v>1</v>
      </c>
      <c r="D113" s="66">
        <v>4</v>
      </c>
      <c r="E113" s="66">
        <v>2</v>
      </c>
      <c r="F113" s="66">
        <v>3</v>
      </c>
      <c r="G113" s="66">
        <v>1</v>
      </c>
      <c r="H113" s="66">
        <v>0</v>
      </c>
      <c r="I113" s="66">
        <v>0</v>
      </c>
      <c r="J113" s="125">
        <v>11</v>
      </c>
      <c r="K113" s="66">
        <v>0</v>
      </c>
      <c r="L113" s="66">
        <v>0</v>
      </c>
      <c r="M113" s="66">
        <v>0</v>
      </c>
      <c r="N113" s="66">
        <v>0</v>
      </c>
      <c r="O113" s="66">
        <v>0</v>
      </c>
      <c r="P113" s="66">
        <v>0</v>
      </c>
      <c r="Q113" s="66">
        <v>0</v>
      </c>
      <c r="R113" s="66">
        <v>0</v>
      </c>
      <c r="S113" s="125">
        <v>0</v>
      </c>
      <c r="T113" s="125">
        <f t="shared" si="1"/>
        <v>11</v>
      </c>
    </row>
    <row r="114" spans="1:20" x14ac:dyDescent="0.25">
      <c r="A114" s="7" t="s">
        <v>196</v>
      </c>
      <c r="B114" s="66">
        <v>0</v>
      </c>
      <c r="C114" s="66">
        <v>23</v>
      </c>
      <c r="D114" s="66">
        <v>28</v>
      </c>
      <c r="E114" s="66">
        <v>30</v>
      </c>
      <c r="F114" s="66">
        <v>16</v>
      </c>
      <c r="G114" s="66">
        <v>14</v>
      </c>
      <c r="H114" s="66">
        <v>6</v>
      </c>
      <c r="I114" s="66">
        <v>0</v>
      </c>
      <c r="J114" s="125">
        <v>117</v>
      </c>
      <c r="K114" s="66">
        <v>8</v>
      </c>
      <c r="L114" s="66">
        <v>39</v>
      </c>
      <c r="M114" s="66">
        <v>71</v>
      </c>
      <c r="N114" s="66">
        <v>49</v>
      </c>
      <c r="O114" s="66">
        <v>38</v>
      </c>
      <c r="P114" s="66">
        <v>18</v>
      </c>
      <c r="Q114" s="66">
        <v>7</v>
      </c>
      <c r="R114" s="66">
        <v>0</v>
      </c>
      <c r="S114" s="125">
        <v>230</v>
      </c>
      <c r="T114" s="125">
        <f t="shared" si="1"/>
        <v>347</v>
      </c>
    </row>
    <row r="115" spans="1:20" s="5" customFormat="1" x14ac:dyDescent="0.25">
      <c r="A115" s="6" t="s">
        <v>30</v>
      </c>
      <c r="B115" s="69">
        <v>5</v>
      </c>
      <c r="C115" s="69">
        <v>119</v>
      </c>
      <c r="D115" s="69">
        <v>194</v>
      </c>
      <c r="E115" s="69">
        <v>137</v>
      </c>
      <c r="F115" s="69">
        <v>77</v>
      </c>
      <c r="G115" s="69">
        <v>41</v>
      </c>
      <c r="H115" s="69">
        <v>13</v>
      </c>
      <c r="I115" s="69">
        <v>0</v>
      </c>
      <c r="J115" s="124">
        <v>586</v>
      </c>
      <c r="K115" s="69">
        <v>1</v>
      </c>
      <c r="L115" s="69">
        <v>86</v>
      </c>
      <c r="M115" s="69">
        <v>145</v>
      </c>
      <c r="N115" s="69">
        <v>111</v>
      </c>
      <c r="O115" s="69">
        <v>64</v>
      </c>
      <c r="P115" s="69">
        <v>36</v>
      </c>
      <c r="Q115" s="69">
        <v>3</v>
      </c>
      <c r="R115" s="69">
        <v>0</v>
      </c>
      <c r="S115" s="124">
        <v>446</v>
      </c>
      <c r="T115" s="124">
        <f t="shared" si="1"/>
        <v>1032</v>
      </c>
    </row>
    <row r="116" spans="1:20" x14ac:dyDescent="0.25">
      <c r="A116" s="7" t="s">
        <v>197</v>
      </c>
      <c r="B116" s="66">
        <v>0</v>
      </c>
      <c r="C116" s="66">
        <v>2</v>
      </c>
      <c r="D116" s="66">
        <v>6</v>
      </c>
      <c r="E116" s="66">
        <v>5</v>
      </c>
      <c r="F116" s="66">
        <v>0</v>
      </c>
      <c r="G116" s="66">
        <v>0</v>
      </c>
      <c r="H116" s="66">
        <v>0</v>
      </c>
      <c r="I116" s="66">
        <v>0</v>
      </c>
      <c r="J116" s="125">
        <v>13</v>
      </c>
      <c r="K116" s="66">
        <v>0</v>
      </c>
      <c r="L116" s="66">
        <v>6</v>
      </c>
      <c r="M116" s="66">
        <v>10</v>
      </c>
      <c r="N116" s="66">
        <v>3</v>
      </c>
      <c r="O116" s="66">
        <v>0</v>
      </c>
      <c r="P116" s="66">
        <v>1</v>
      </c>
      <c r="Q116" s="66">
        <v>0</v>
      </c>
      <c r="R116" s="66">
        <v>0</v>
      </c>
      <c r="S116" s="125">
        <v>20</v>
      </c>
      <c r="T116" s="125">
        <f t="shared" si="1"/>
        <v>33</v>
      </c>
    </row>
    <row r="117" spans="1:20" x14ac:dyDescent="0.25">
      <c r="A117" s="7" t="s">
        <v>198</v>
      </c>
      <c r="B117" s="66">
        <v>0</v>
      </c>
      <c r="C117" s="66">
        <v>4</v>
      </c>
      <c r="D117" s="66">
        <v>11</v>
      </c>
      <c r="E117" s="66">
        <v>7</v>
      </c>
      <c r="F117" s="66">
        <v>3</v>
      </c>
      <c r="G117" s="66">
        <v>2</v>
      </c>
      <c r="H117" s="66">
        <v>0</v>
      </c>
      <c r="I117" s="66">
        <v>0</v>
      </c>
      <c r="J117" s="125">
        <v>27</v>
      </c>
      <c r="K117" s="66">
        <v>0</v>
      </c>
      <c r="L117" s="66">
        <v>0</v>
      </c>
      <c r="M117" s="66">
        <v>0</v>
      </c>
      <c r="N117" s="66">
        <v>0</v>
      </c>
      <c r="O117" s="66">
        <v>0</v>
      </c>
      <c r="P117" s="66">
        <v>0</v>
      </c>
      <c r="Q117" s="66">
        <v>0</v>
      </c>
      <c r="R117" s="66">
        <v>0</v>
      </c>
      <c r="S117" s="125">
        <v>0</v>
      </c>
      <c r="T117" s="125">
        <f t="shared" si="1"/>
        <v>27</v>
      </c>
    </row>
    <row r="118" spans="1:20" x14ac:dyDescent="0.25">
      <c r="A118" s="7" t="s">
        <v>199</v>
      </c>
      <c r="B118" s="66">
        <v>5</v>
      </c>
      <c r="C118" s="66">
        <v>112</v>
      </c>
      <c r="D118" s="66">
        <v>164</v>
      </c>
      <c r="E118" s="66">
        <v>118</v>
      </c>
      <c r="F118" s="66">
        <v>69</v>
      </c>
      <c r="G118" s="66">
        <v>33</v>
      </c>
      <c r="H118" s="66">
        <v>13</v>
      </c>
      <c r="I118" s="66">
        <v>0</v>
      </c>
      <c r="J118" s="125">
        <v>514</v>
      </c>
      <c r="K118" s="66">
        <v>1</v>
      </c>
      <c r="L118" s="66">
        <v>74</v>
      </c>
      <c r="M118" s="66">
        <v>133</v>
      </c>
      <c r="N118" s="66">
        <v>104</v>
      </c>
      <c r="O118" s="66">
        <v>60</v>
      </c>
      <c r="P118" s="66">
        <v>34</v>
      </c>
      <c r="Q118" s="66">
        <v>3</v>
      </c>
      <c r="R118" s="66">
        <v>0</v>
      </c>
      <c r="S118" s="125">
        <v>409</v>
      </c>
      <c r="T118" s="125">
        <f t="shared" si="1"/>
        <v>923</v>
      </c>
    </row>
    <row r="119" spans="1:20" x14ac:dyDescent="0.25">
      <c r="A119" s="7" t="s">
        <v>200</v>
      </c>
      <c r="B119" s="66">
        <v>0</v>
      </c>
      <c r="C119" s="66">
        <v>0</v>
      </c>
      <c r="D119" s="66">
        <v>0</v>
      </c>
      <c r="E119" s="66">
        <v>0</v>
      </c>
      <c r="F119" s="66">
        <v>0</v>
      </c>
      <c r="G119" s="66">
        <v>0</v>
      </c>
      <c r="H119" s="66">
        <v>0</v>
      </c>
      <c r="I119" s="66">
        <v>0</v>
      </c>
      <c r="J119" s="125">
        <v>0</v>
      </c>
      <c r="K119" s="66">
        <v>0</v>
      </c>
      <c r="L119" s="66">
        <v>0</v>
      </c>
      <c r="M119" s="66">
        <v>0</v>
      </c>
      <c r="N119" s="66">
        <v>0</v>
      </c>
      <c r="O119" s="66">
        <v>0</v>
      </c>
      <c r="P119" s="66">
        <v>0</v>
      </c>
      <c r="Q119" s="66">
        <v>0</v>
      </c>
      <c r="R119" s="66">
        <v>0</v>
      </c>
      <c r="S119" s="125">
        <v>0</v>
      </c>
      <c r="T119" s="125">
        <f t="shared" si="1"/>
        <v>0</v>
      </c>
    </row>
    <row r="120" spans="1:20" x14ac:dyDescent="0.25">
      <c r="A120" s="7" t="s">
        <v>201</v>
      </c>
      <c r="B120" s="66">
        <v>0</v>
      </c>
      <c r="C120" s="66">
        <v>1</v>
      </c>
      <c r="D120" s="66">
        <v>3</v>
      </c>
      <c r="E120" s="66">
        <v>2</v>
      </c>
      <c r="F120" s="66">
        <v>1</v>
      </c>
      <c r="G120" s="66">
        <v>1</v>
      </c>
      <c r="H120" s="66">
        <v>0</v>
      </c>
      <c r="I120" s="66">
        <v>0</v>
      </c>
      <c r="J120" s="125">
        <v>8</v>
      </c>
      <c r="K120" s="66">
        <v>0</v>
      </c>
      <c r="L120" s="66">
        <v>0</v>
      </c>
      <c r="M120" s="66">
        <v>0</v>
      </c>
      <c r="N120" s="66">
        <v>0</v>
      </c>
      <c r="O120" s="66">
        <v>0</v>
      </c>
      <c r="P120" s="66">
        <v>0</v>
      </c>
      <c r="Q120" s="66">
        <v>0</v>
      </c>
      <c r="R120" s="66">
        <v>0</v>
      </c>
      <c r="S120" s="125">
        <v>0</v>
      </c>
      <c r="T120" s="125">
        <f t="shared" si="1"/>
        <v>8</v>
      </c>
    </row>
    <row r="121" spans="1:20" x14ac:dyDescent="0.25">
      <c r="A121" s="7" t="s">
        <v>202</v>
      </c>
      <c r="B121" s="66">
        <v>0</v>
      </c>
      <c r="C121" s="66">
        <v>0</v>
      </c>
      <c r="D121" s="66">
        <v>0</v>
      </c>
      <c r="E121" s="66">
        <v>0</v>
      </c>
      <c r="F121" s="66">
        <v>0</v>
      </c>
      <c r="G121" s="66">
        <v>0</v>
      </c>
      <c r="H121" s="66">
        <v>0</v>
      </c>
      <c r="I121" s="66">
        <v>0</v>
      </c>
      <c r="J121" s="125">
        <v>0</v>
      </c>
      <c r="K121" s="66">
        <v>0</v>
      </c>
      <c r="L121" s="66">
        <v>0</v>
      </c>
      <c r="M121" s="66">
        <v>0</v>
      </c>
      <c r="N121" s="66">
        <v>0</v>
      </c>
      <c r="O121" s="66">
        <v>0</v>
      </c>
      <c r="P121" s="66">
        <v>0</v>
      </c>
      <c r="Q121" s="66">
        <v>0</v>
      </c>
      <c r="R121" s="66">
        <v>0</v>
      </c>
      <c r="S121" s="125">
        <v>0</v>
      </c>
      <c r="T121" s="125">
        <f t="shared" si="1"/>
        <v>0</v>
      </c>
    </row>
    <row r="122" spans="1:20" x14ac:dyDescent="0.25">
      <c r="A122" s="7" t="s">
        <v>203</v>
      </c>
      <c r="B122" s="66">
        <v>0</v>
      </c>
      <c r="C122" s="66">
        <v>0</v>
      </c>
      <c r="D122" s="66">
        <v>10</v>
      </c>
      <c r="E122" s="66">
        <v>5</v>
      </c>
      <c r="F122" s="66">
        <v>4</v>
      </c>
      <c r="G122" s="66">
        <v>5</v>
      </c>
      <c r="H122" s="66">
        <v>0</v>
      </c>
      <c r="I122" s="66">
        <v>0</v>
      </c>
      <c r="J122" s="125">
        <v>24</v>
      </c>
      <c r="K122" s="66">
        <v>0</v>
      </c>
      <c r="L122" s="66">
        <v>6</v>
      </c>
      <c r="M122" s="66">
        <v>2</v>
      </c>
      <c r="N122" s="66">
        <v>4</v>
      </c>
      <c r="O122" s="66">
        <v>4</v>
      </c>
      <c r="P122" s="66">
        <v>1</v>
      </c>
      <c r="Q122" s="66">
        <v>0</v>
      </c>
      <c r="R122" s="66">
        <v>0</v>
      </c>
      <c r="S122" s="125">
        <v>17</v>
      </c>
      <c r="T122" s="125">
        <f t="shared" si="1"/>
        <v>41</v>
      </c>
    </row>
    <row r="123" spans="1:20" x14ac:dyDescent="0.25">
      <c r="A123" s="7" t="s">
        <v>31</v>
      </c>
      <c r="B123" s="66">
        <v>0</v>
      </c>
      <c r="C123" s="66">
        <v>16</v>
      </c>
      <c r="D123" s="66">
        <v>25</v>
      </c>
      <c r="E123" s="66">
        <v>17</v>
      </c>
      <c r="F123" s="66">
        <v>20</v>
      </c>
      <c r="G123" s="66">
        <v>9</v>
      </c>
      <c r="H123" s="66">
        <v>1</v>
      </c>
      <c r="I123" s="66">
        <v>0</v>
      </c>
      <c r="J123" s="125">
        <v>88</v>
      </c>
      <c r="K123" s="66">
        <v>0</v>
      </c>
      <c r="L123" s="66">
        <v>0</v>
      </c>
      <c r="M123" s="66">
        <v>7</v>
      </c>
      <c r="N123" s="66">
        <v>5</v>
      </c>
      <c r="O123" s="66">
        <v>5</v>
      </c>
      <c r="P123" s="66">
        <v>0</v>
      </c>
      <c r="Q123" s="66">
        <v>1</v>
      </c>
      <c r="R123" s="66">
        <v>0</v>
      </c>
      <c r="S123" s="125">
        <v>18</v>
      </c>
      <c r="T123" s="125">
        <f t="shared" si="1"/>
        <v>106</v>
      </c>
    </row>
    <row r="124" spans="1:20" x14ac:dyDescent="0.25">
      <c r="A124" s="7" t="s">
        <v>204</v>
      </c>
      <c r="B124" s="66">
        <v>0</v>
      </c>
      <c r="C124" s="66">
        <v>9</v>
      </c>
      <c r="D124" s="66">
        <v>17</v>
      </c>
      <c r="E124" s="66">
        <v>9</v>
      </c>
      <c r="F124" s="66">
        <v>11</v>
      </c>
      <c r="G124" s="66">
        <v>7</v>
      </c>
      <c r="H124" s="66">
        <v>1</v>
      </c>
      <c r="I124" s="66">
        <v>0</v>
      </c>
      <c r="J124" s="125">
        <v>54</v>
      </c>
      <c r="K124" s="66">
        <v>0</v>
      </c>
      <c r="L124" s="66">
        <v>0</v>
      </c>
      <c r="M124" s="66">
        <v>0</v>
      </c>
      <c r="N124" s="66">
        <v>0</v>
      </c>
      <c r="O124" s="66">
        <v>0</v>
      </c>
      <c r="P124" s="66">
        <v>0</v>
      </c>
      <c r="Q124" s="66">
        <v>0</v>
      </c>
      <c r="R124" s="66">
        <v>0</v>
      </c>
      <c r="S124" s="125">
        <v>0</v>
      </c>
      <c r="T124" s="125">
        <f t="shared" si="1"/>
        <v>54</v>
      </c>
    </row>
    <row r="125" spans="1:20" x14ac:dyDescent="0.25">
      <c r="A125" s="7" t="s">
        <v>205</v>
      </c>
      <c r="B125" s="66">
        <v>0</v>
      </c>
      <c r="C125" s="66">
        <v>4</v>
      </c>
      <c r="D125" s="66">
        <v>3</v>
      </c>
      <c r="E125" s="66">
        <v>7</v>
      </c>
      <c r="F125" s="66">
        <v>4</v>
      </c>
      <c r="G125" s="66">
        <v>0</v>
      </c>
      <c r="H125" s="66">
        <v>0</v>
      </c>
      <c r="I125" s="66">
        <v>0</v>
      </c>
      <c r="J125" s="125">
        <v>18</v>
      </c>
      <c r="K125" s="66">
        <v>0</v>
      </c>
      <c r="L125" s="66">
        <v>0</v>
      </c>
      <c r="M125" s="66">
        <v>7</v>
      </c>
      <c r="N125" s="66">
        <v>5</v>
      </c>
      <c r="O125" s="66">
        <v>5</v>
      </c>
      <c r="P125" s="66">
        <v>0</v>
      </c>
      <c r="Q125" s="66">
        <v>1</v>
      </c>
      <c r="R125" s="66">
        <v>0</v>
      </c>
      <c r="S125" s="125">
        <v>18</v>
      </c>
      <c r="T125" s="125">
        <f t="shared" si="1"/>
        <v>36</v>
      </c>
    </row>
    <row r="126" spans="1:20" x14ac:dyDescent="0.25">
      <c r="A126" s="7" t="s">
        <v>206</v>
      </c>
      <c r="B126" s="66">
        <v>0</v>
      </c>
      <c r="C126" s="66">
        <v>3</v>
      </c>
      <c r="D126" s="66">
        <v>5</v>
      </c>
      <c r="E126" s="66">
        <v>1</v>
      </c>
      <c r="F126" s="66">
        <v>5</v>
      </c>
      <c r="G126" s="66">
        <v>2</v>
      </c>
      <c r="H126" s="66">
        <v>0</v>
      </c>
      <c r="I126" s="66">
        <v>0</v>
      </c>
      <c r="J126" s="125">
        <v>16</v>
      </c>
      <c r="K126" s="66">
        <v>0</v>
      </c>
      <c r="L126" s="66">
        <v>0</v>
      </c>
      <c r="M126" s="66">
        <v>0</v>
      </c>
      <c r="N126" s="66">
        <v>0</v>
      </c>
      <c r="O126" s="66">
        <v>0</v>
      </c>
      <c r="P126" s="66">
        <v>0</v>
      </c>
      <c r="Q126" s="66">
        <v>0</v>
      </c>
      <c r="R126" s="66">
        <v>0</v>
      </c>
      <c r="S126" s="125">
        <v>0</v>
      </c>
      <c r="T126" s="125">
        <f t="shared" si="1"/>
        <v>16</v>
      </c>
    </row>
    <row r="127" spans="1:20" s="5" customFormat="1" x14ac:dyDescent="0.25">
      <c r="A127" s="6" t="s">
        <v>32</v>
      </c>
      <c r="B127" s="69">
        <v>1</v>
      </c>
      <c r="C127" s="69">
        <v>45</v>
      </c>
      <c r="D127" s="69">
        <v>29</v>
      </c>
      <c r="E127" s="69">
        <v>23</v>
      </c>
      <c r="F127" s="69">
        <v>21</v>
      </c>
      <c r="G127" s="69">
        <v>13</v>
      </c>
      <c r="H127" s="69">
        <v>1</v>
      </c>
      <c r="I127" s="69">
        <v>1</v>
      </c>
      <c r="J127" s="124">
        <v>134</v>
      </c>
      <c r="K127" s="69">
        <v>0</v>
      </c>
      <c r="L127" s="69">
        <v>17</v>
      </c>
      <c r="M127" s="69">
        <v>24</v>
      </c>
      <c r="N127" s="69">
        <v>23</v>
      </c>
      <c r="O127" s="69">
        <v>18</v>
      </c>
      <c r="P127" s="69">
        <v>4</v>
      </c>
      <c r="Q127" s="69">
        <v>2</v>
      </c>
      <c r="R127" s="69">
        <v>1</v>
      </c>
      <c r="S127" s="124">
        <v>89</v>
      </c>
      <c r="T127" s="124">
        <f t="shared" si="1"/>
        <v>223</v>
      </c>
    </row>
    <row r="128" spans="1:20" s="5" customFormat="1" x14ac:dyDescent="0.25">
      <c r="A128" s="6" t="s">
        <v>33</v>
      </c>
      <c r="B128" s="69">
        <v>1</v>
      </c>
      <c r="C128" s="69">
        <v>45</v>
      </c>
      <c r="D128" s="69">
        <v>29</v>
      </c>
      <c r="E128" s="69">
        <v>23</v>
      </c>
      <c r="F128" s="69">
        <v>21</v>
      </c>
      <c r="G128" s="69">
        <v>13</v>
      </c>
      <c r="H128" s="69">
        <v>1</v>
      </c>
      <c r="I128" s="69">
        <v>1</v>
      </c>
      <c r="J128" s="124">
        <v>134</v>
      </c>
      <c r="K128" s="69">
        <v>0</v>
      </c>
      <c r="L128" s="69">
        <v>17</v>
      </c>
      <c r="M128" s="69">
        <v>24</v>
      </c>
      <c r="N128" s="69">
        <v>23</v>
      </c>
      <c r="O128" s="69">
        <v>18</v>
      </c>
      <c r="P128" s="69">
        <v>4</v>
      </c>
      <c r="Q128" s="69">
        <v>2</v>
      </c>
      <c r="R128" s="69">
        <v>1</v>
      </c>
      <c r="S128" s="124">
        <v>89</v>
      </c>
      <c r="T128" s="124">
        <f t="shared" si="1"/>
        <v>223</v>
      </c>
    </row>
    <row r="129" spans="1:20" s="5" customFormat="1" x14ac:dyDescent="0.25">
      <c r="A129" s="6" t="s">
        <v>207</v>
      </c>
      <c r="B129" s="69">
        <v>10</v>
      </c>
      <c r="C129" s="69">
        <v>458</v>
      </c>
      <c r="D129" s="69">
        <v>634</v>
      </c>
      <c r="E129" s="69">
        <v>434</v>
      </c>
      <c r="F129" s="69">
        <v>304</v>
      </c>
      <c r="G129" s="69">
        <v>146</v>
      </c>
      <c r="H129" s="69">
        <v>38</v>
      </c>
      <c r="I129" s="69">
        <v>3</v>
      </c>
      <c r="J129" s="124">
        <v>2027</v>
      </c>
      <c r="K129" s="69">
        <v>15</v>
      </c>
      <c r="L129" s="69">
        <v>241</v>
      </c>
      <c r="M129" s="69">
        <v>430</v>
      </c>
      <c r="N129" s="69">
        <v>294</v>
      </c>
      <c r="O129" s="69">
        <v>186</v>
      </c>
      <c r="P129" s="69">
        <v>105</v>
      </c>
      <c r="Q129" s="69">
        <v>17</v>
      </c>
      <c r="R129" s="69">
        <v>3</v>
      </c>
      <c r="S129" s="124">
        <v>1291</v>
      </c>
      <c r="T129" s="124">
        <f t="shared" si="1"/>
        <v>3318</v>
      </c>
    </row>
    <row r="130" spans="1:20" s="5" customFormat="1" x14ac:dyDescent="0.25">
      <c r="A130" s="6" t="s">
        <v>34</v>
      </c>
      <c r="B130" s="69">
        <v>1</v>
      </c>
      <c r="C130" s="69">
        <v>34</v>
      </c>
      <c r="D130" s="69">
        <v>45</v>
      </c>
      <c r="E130" s="69">
        <v>44</v>
      </c>
      <c r="F130" s="69">
        <v>16</v>
      </c>
      <c r="G130" s="69">
        <v>13</v>
      </c>
      <c r="H130" s="69">
        <v>3</v>
      </c>
      <c r="I130" s="69">
        <v>0</v>
      </c>
      <c r="J130" s="124">
        <v>156</v>
      </c>
      <c r="K130" s="69">
        <v>2</v>
      </c>
      <c r="L130" s="69">
        <v>20</v>
      </c>
      <c r="M130" s="69">
        <v>42</v>
      </c>
      <c r="N130" s="69">
        <v>28</v>
      </c>
      <c r="O130" s="69">
        <v>18</v>
      </c>
      <c r="P130" s="69">
        <v>5</v>
      </c>
      <c r="Q130" s="69">
        <v>1</v>
      </c>
      <c r="R130" s="69">
        <v>0</v>
      </c>
      <c r="S130" s="124">
        <v>116</v>
      </c>
      <c r="T130" s="124">
        <f t="shared" si="1"/>
        <v>272</v>
      </c>
    </row>
    <row r="131" spans="1:20" x14ac:dyDescent="0.25">
      <c r="A131" s="7" t="s">
        <v>35</v>
      </c>
      <c r="B131" s="66">
        <v>1</v>
      </c>
      <c r="C131" s="66">
        <v>26</v>
      </c>
      <c r="D131" s="66">
        <v>29</v>
      </c>
      <c r="E131" s="66">
        <v>31</v>
      </c>
      <c r="F131" s="66">
        <v>12</v>
      </c>
      <c r="G131" s="66">
        <v>7</v>
      </c>
      <c r="H131" s="66">
        <v>1</v>
      </c>
      <c r="I131" s="66">
        <v>0</v>
      </c>
      <c r="J131" s="125">
        <v>107</v>
      </c>
      <c r="K131" s="66">
        <v>2</v>
      </c>
      <c r="L131" s="66">
        <v>18</v>
      </c>
      <c r="M131" s="66">
        <v>37</v>
      </c>
      <c r="N131" s="66">
        <v>26</v>
      </c>
      <c r="O131" s="66">
        <v>17</v>
      </c>
      <c r="P131" s="66">
        <v>5</v>
      </c>
      <c r="Q131" s="66">
        <v>1</v>
      </c>
      <c r="R131" s="66">
        <v>0</v>
      </c>
      <c r="S131" s="125">
        <v>106</v>
      </c>
      <c r="T131" s="125">
        <f t="shared" si="1"/>
        <v>213</v>
      </c>
    </row>
    <row r="132" spans="1:20" x14ac:dyDescent="0.25">
      <c r="A132" s="7" t="s">
        <v>36</v>
      </c>
      <c r="B132" s="66">
        <v>0</v>
      </c>
      <c r="C132" s="66">
        <v>8</v>
      </c>
      <c r="D132" s="66">
        <v>16</v>
      </c>
      <c r="E132" s="66">
        <v>13</v>
      </c>
      <c r="F132" s="66">
        <v>4</v>
      </c>
      <c r="G132" s="66">
        <v>6</v>
      </c>
      <c r="H132" s="66">
        <v>2</v>
      </c>
      <c r="I132" s="66">
        <v>0</v>
      </c>
      <c r="J132" s="125">
        <v>49</v>
      </c>
      <c r="K132" s="66">
        <v>0</v>
      </c>
      <c r="L132" s="66">
        <v>2</v>
      </c>
      <c r="M132" s="66">
        <v>5</v>
      </c>
      <c r="N132" s="66">
        <v>2</v>
      </c>
      <c r="O132" s="66">
        <v>1</v>
      </c>
      <c r="P132" s="66">
        <v>0</v>
      </c>
      <c r="Q132" s="66">
        <v>0</v>
      </c>
      <c r="R132" s="66">
        <v>0</v>
      </c>
      <c r="S132" s="125">
        <v>10</v>
      </c>
      <c r="T132" s="125">
        <f t="shared" si="1"/>
        <v>59</v>
      </c>
    </row>
    <row r="133" spans="1:20" s="5" customFormat="1" x14ac:dyDescent="0.25">
      <c r="A133" s="6" t="s">
        <v>37</v>
      </c>
      <c r="B133" s="69">
        <v>1</v>
      </c>
      <c r="C133" s="69">
        <v>34</v>
      </c>
      <c r="D133" s="69">
        <v>52</v>
      </c>
      <c r="E133" s="69">
        <v>35</v>
      </c>
      <c r="F133" s="69">
        <v>17</v>
      </c>
      <c r="G133" s="69">
        <v>13</v>
      </c>
      <c r="H133" s="69">
        <v>5</v>
      </c>
      <c r="I133" s="69">
        <v>0</v>
      </c>
      <c r="J133" s="124">
        <v>157</v>
      </c>
      <c r="K133" s="69">
        <v>1</v>
      </c>
      <c r="L133" s="69">
        <v>25</v>
      </c>
      <c r="M133" s="69">
        <v>53</v>
      </c>
      <c r="N133" s="69">
        <v>32</v>
      </c>
      <c r="O133" s="69">
        <v>14</v>
      </c>
      <c r="P133" s="69">
        <v>9</v>
      </c>
      <c r="Q133" s="69">
        <v>0</v>
      </c>
      <c r="R133" s="69">
        <v>0</v>
      </c>
      <c r="S133" s="124">
        <v>134</v>
      </c>
      <c r="T133" s="124">
        <f t="shared" ref="T133:T196" si="2">J133+S133</f>
        <v>291</v>
      </c>
    </row>
    <row r="134" spans="1:20" x14ac:dyDescent="0.25">
      <c r="A134" s="7" t="s">
        <v>208</v>
      </c>
      <c r="B134" s="66">
        <v>1</v>
      </c>
      <c r="C134" s="66">
        <v>7</v>
      </c>
      <c r="D134" s="66">
        <v>10</v>
      </c>
      <c r="E134" s="66">
        <v>7</v>
      </c>
      <c r="F134" s="66">
        <v>3</v>
      </c>
      <c r="G134" s="66">
        <v>3</v>
      </c>
      <c r="H134" s="66">
        <v>0</v>
      </c>
      <c r="I134" s="66">
        <v>0</v>
      </c>
      <c r="J134" s="125">
        <v>31</v>
      </c>
      <c r="K134" s="66">
        <v>0</v>
      </c>
      <c r="L134" s="66">
        <v>0</v>
      </c>
      <c r="M134" s="66">
        <v>0</v>
      </c>
      <c r="N134" s="66">
        <v>0</v>
      </c>
      <c r="O134" s="66">
        <v>0</v>
      </c>
      <c r="P134" s="66">
        <v>0</v>
      </c>
      <c r="Q134" s="66">
        <v>0</v>
      </c>
      <c r="R134" s="66">
        <v>0</v>
      </c>
      <c r="S134" s="125">
        <v>0</v>
      </c>
      <c r="T134" s="125">
        <f t="shared" si="2"/>
        <v>31</v>
      </c>
    </row>
    <row r="135" spans="1:20" x14ac:dyDescent="0.25">
      <c r="A135" s="7" t="s">
        <v>209</v>
      </c>
      <c r="B135" s="66">
        <v>0</v>
      </c>
      <c r="C135" s="66">
        <v>25</v>
      </c>
      <c r="D135" s="66">
        <v>32</v>
      </c>
      <c r="E135" s="66">
        <v>22</v>
      </c>
      <c r="F135" s="66">
        <v>12</v>
      </c>
      <c r="G135" s="66">
        <v>9</v>
      </c>
      <c r="H135" s="66">
        <v>3</v>
      </c>
      <c r="I135" s="66">
        <v>0</v>
      </c>
      <c r="J135" s="125">
        <v>103</v>
      </c>
      <c r="K135" s="66">
        <v>1</v>
      </c>
      <c r="L135" s="66">
        <v>25</v>
      </c>
      <c r="M135" s="66">
        <v>49</v>
      </c>
      <c r="N135" s="66">
        <v>30</v>
      </c>
      <c r="O135" s="66">
        <v>12</v>
      </c>
      <c r="P135" s="66">
        <v>8</v>
      </c>
      <c r="Q135" s="66">
        <v>0</v>
      </c>
      <c r="R135" s="66">
        <v>0</v>
      </c>
      <c r="S135" s="125">
        <v>125</v>
      </c>
      <c r="T135" s="125">
        <f t="shared" si="2"/>
        <v>228</v>
      </c>
    </row>
    <row r="136" spans="1:20" x14ac:dyDescent="0.25">
      <c r="A136" s="7" t="s">
        <v>210</v>
      </c>
      <c r="B136" s="66">
        <v>0</v>
      </c>
      <c r="C136" s="66">
        <v>2</v>
      </c>
      <c r="D136" s="66">
        <v>10</v>
      </c>
      <c r="E136" s="66">
        <v>6</v>
      </c>
      <c r="F136" s="66">
        <v>2</v>
      </c>
      <c r="G136" s="66">
        <v>1</v>
      </c>
      <c r="H136" s="66">
        <v>2</v>
      </c>
      <c r="I136" s="66">
        <v>0</v>
      </c>
      <c r="J136" s="125">
        <v>23</v>
      </c>
      <c r="K136" s="66">
        <v>0</v>
      </c>
      <c r="L136" s="66">
        <v>0</v>
      </c>
      <c r="M136" s="66">
        <v>4</v>
      </c>
      <c r="N136" s="66">
        <v>2</v>
      </c>
      <c r="O136" s="66">
        <v>2</v>
      </c>
      <c r="P136" s="66">
        <v>1</v>
      </c>
      <c r="Q136" s="66">
        <v>0</v>
      </c>
      <c r="R136" s="66">
        <v>0</v>
      </c>
      <c r="S136" s="125">
        <v>9</v>
      </c>
      <c r="T136" s="125">
        <f t="shared" si="2"/>
        <v>32</v>
      </c>
    </row>
    <row r="137" spans="1:20" s="5" customFormat="1" x14ac:dyDescent="0.25">
      <c r="A137" s="6" t="s">
        <v>38</v>
      </c>
      <c r="B137" s="69">
        <v>2</v>
      </c>
      <c r="C137" s="69">
        <v>145</v>
      </c>
      <c r="D137" s="69">
        <v>224</v>
      </c>
      <c r="E137" s="69">
        <v>148</v>
      </c>
      <c r="F137" s="69">
        <v>120</v>
      </c>
      <c r="G137" s="69">
        <v>57</v>
      </c>
      <c r="H137" s="69">
        <v>12</v>
      </c>
      <c r="I137" s="69">
        <v>0</v>
      </c>
      <c r="J137" s="124">
        <v>708</v>
      </c>
      <c r="K137" s="69">
        <v>3</v>
      </c>
      <c r="L137" s="69">
        <v>84</v>
      </c>
      <c r="M137" s="69">
        <v>143</v>
      </c>
      <c r="N137" s="69">
        <v>78</v>
      </c>
      <c r="O137" s="69">
        <v>57</v>
      </c>
      <c r="P137" s="69">
        <v>39</v>
      </c>
      <c r="Q137" s="69">
        <v>5</v>
      </c>
      <c r="R137" s="69">
        <v>2</v>
      </c>
      <c r="S137" s="124">
        <v>411</v>
      </c>
      <c r="T137" s="124">
        <f t="shared" si="2"/>
        <v>1119</v>
      </c>
    </row>
    <row r="138" spans="1:20" x14ac:dyDescent="0.25">
      <c r="A138" s="7" t="s">
        <v>39</v>
      </c>
      <c r="B138" s="66">
        <v>0</v>
      </c>
      <c r="C138" s="66">
        <v>4</v>
      </c>
      <c r="D138" s="66">
        <v>5</v>
      </c>
      <c r="E138" s="66">
        <v>5</v>
      </c>
      <c r="F138" s="66">
        <v>3</v>
      </c>
      <c r="G138" s="66">
        <v>1</v>
      </c>
      <c r="H138" s="66">
        <v>0</v>
      </c>
      <c r="I138" s="66">
        <v>0</v>
      </c>
      <c r="J138" s="125">
        <v>18</v>
      </c>
      <c r="K138" s="66">
        <v>1</v>
      </c>
      <c r="L138" s="66">
        <v>7</v>
      </c>
      <c r="M138" s="66">
        <v>6</v>
      </c>
      <c r="N138" s="66">
        <v>4</v>
      </c>
      <c r="O138" s="66">
        <v>3</v>
      </c>
      <c r="P138" s="66">
        <v>0</v>
      </c>
      <c r="Q138" s="66">
        <v>0</v>
      </c>
      <c r="R138" s="66">
        <v>0</v>
      </c>
      <c r="S138" s="125">
        <v>21</v>
      </c>
      <c r="T138" s="125">
        <f t="shared" si="2"/>
        <v>39</v>
      </c>
    </row>
    <row r="139" spans="1:20" x14ac:dyDescent="0.25">
      <c r="A139" s="7" t="s">
        <v>41</v>
      </c>
      <c r="B139" s="66">
        <v>0</v>
      </c>
      <c r="C139" s="66">
        <v>0</v>
      </c>
      <c r="D139" s="66">
        <v>2</v>
      </c>
      <c r="E139" s="66">
        <v>2</v>
      </c>
      <c r="F139" s="66">
        <v>1</v>
      </c>
      <c r="G139" s="66">
        <v>1</v>
      </c>
      <c r="H139" s="66">
        <v>0</v>
      </c>
      <c r="I139" s="66">
        <v>0</v>
      </c>
      <c r="J139" s="125">
        <v>6</v>
      </c>
      <c r="K139" s="66">
        <v>0</v>
      </c>
      <c r="L139" s="66">
        <v>0</v>
      </c>
      <c r="M139" s="66">
        <v>0</v>
      </c>
      <c r="N139" s="66">
        <v>0</v>
      </c>
      <c r="O139" s="66">
        <v>0</v>
      </c>
      <c r="P139" s="66">
        <v>0</v>
      </c>
      <c r="Q139" s="66">
        <v>0</v>
      </c>
      <c r="R139" s="66">
        <v>0</v>
      </c>
      <c r="S139" s="125">
        <v>0</v>
      </c>
      <c r="T139" s="125">
        <f t="shared" si="2"/>
        <v>6</v>
      </c>
    </row>
    <row r="140" spans="1:20" x14ac:dyDescent="0.25">
      <c r="A140" s="7" t="s">
        <v>42</v>
      </c>
      <c r="B140" s="66">
        <v>2</v>
      </c>
      <c r="C140" s="66">
        <v>141</v>
      </c>
      <c r="D140" s="66">
        <v>217</v>
      </c>
      <c r="E140" s="66">
        <v>141</v>
      </c>
      <c r="F140" s="66">
        <v>116</v>
      </c>
      <c r="G140" s="66">
        <v>55</v>
      </c>
      <c r="H140" s="66">
        <v>12</v>
      </c>
      <c r="I140" s="66">
        <v>0</v>
      </c>
      <c r="J140" s="125">
        <v>684</v>
      </c>
      <c r="K140" s="66">
        <v>2</v>
      </c>
      <c r="L140" s="66">
        <v>77</v>
      </c>
      <c r="M140" s="66">
        <v>137</v>
      </c>
      <c r="N140" s="66">
        <v>74</v>
      </c>
      <c r="O140" s="66">
        <v>54</v>
      </c>
      <c r="P140" s="66">
        <v>39</v>
      </c>
      <c r="Q140" s="66">
        <v>5</v>
      </c>
      <c r="R140" s="66">
        <v>2</v>
      </c>
      <c r="S140" s="125">
        <v>390</v>
      </c>
      <c r="T140" s="125">
        <f t="shared" si="2"/>
        <v>1074</v>
      </c>
    </row>
    <row r="141" spans="1:20" s="5" customFormat="1" x14ac:dyDescent="0.25">
      <c r="A141" s="6" t="s">
        <v>43</v>
      </c>
      <c r="B141" s="69">
        <v>6</v>
      </c>
      <c r="C141" s="69">
        <v>131</v>
      </c>
      <c r="D141" s="69">
        <v>164</v>
      </c>
      <c r="E141" s="69">
        <v>107</v>
      </c>
      <c r="F141" s="69">
        <v>84</v>
      </c>
      <c r="G141" s="69">
        <v>35</v>
      </c>
      <c r="H141" s="69">
        <v>10</v>
      </c>
      <c r="I141" s="69">
        <v>0</v>
      </c>
      <c r="J141" s="124">
        <v>537</v>
      </c>
      <c r="K141" s="69">
        <v>7</v>
      </c>
      <c r="L141" s="69">
        <v>62</v>
      </c>
      <c r="M141" s="69">
        <v>96</v>
      </c>
      <c r="N141" s="69">
        <v>69</v>
      </c>
      <c r="O141" s="69">
        <v>37</v>
      </c>
      <c r="P141" s="69">
        <v>23</v>
      </c>
      <c r="Q141" s="69">
        <v>1</v>
      </c>
      <c r="R141" s="69">
        <v>1</v>
      </c>
      <c r="S141" s="124">
        <v>296</v>
      </c>
      <c r="T141" s="124">
        <f t="shared" si="2"/>
        <v>833</v>
      </c>
    </row>
    <row r="142" spans="1:20" x14ac:dyDescent="0.25">
      <c r="A142" s="7" t="s">
        <v>45</v>
      </c>
      <c r="B142" s="66">
        <v>6</v>
      </c>
      <c r="C142" s="66">
        <v>121</v>
      </c>
      <c r="D142" s="66">
        <v>155</v>
      </c>
      <c r="E142" s="66">
        <v>103</v>
      </c>
      <c r="F142" s="66">
        <v>77</v>
      </c>
      <c r="G142" s="66">
        <v>35</v>
      </c>
      <c r="H142" s="66">
        <v>10</v>
      </c>
      <c r="I142" s="66">
        <v>0</v>
      </c>
      <c r="J142" s="125">
        <v>507</v>
      </c>
      <c r="K142" s="66">
        <v>7</v>
      </c>
      <c r="L142" s="66">
        <v>59</v>
      </c>
      <c r="M142" s="66">
        <v>93</v>
      </c>
      <c r="N142" s="66">
        <v>65</v>
      </c>
      <c r="O142" s="66">
        <v>36</v>
      </c>
      <c r="P142" s="66">
        <v>23</v>
      </c>
      <c r="Q142" s="66">
        <v>1</v>
      </c>
      <c r="R142" s="66">
        <v>1</v>
      </c>
      <c r="S142" s="125">
        <v>285</v>
      </c>
      <c r="T142" s="125">
        <f t="shared" si="2"/>
        <v>792</v>
      </c>
    </row>
    <row r="143" spans="1:20" x14ac:dyDescent="0.25">
      <c r="A143" s="7" t="s">
        <v>46</v>
      </c>
      <c r="B143" s="66">
        <v>0</v>
      </c>
      <c r="C143" s="66">
        <v>10</v>
      </c>
      <c r="D143" s="66">
        <v>9</v>
      </c>
      <c r="E143" s="66">
        <v>4</v>
      </c>
      <c r="F143" s="66">
        <v>7</v>
      </c>
      <c r="G143" s="66">
        <v>0</v>
      </c>
      <c r="H143" s="66">
        <v>0</v>
      </c>
      <c r="I143" s="66">
        <v>0</v>
      </c>
      <c r="J143" s="125">
        <v>30</v>
      </c>
      <c r="K143" s="66">
        <v>0</v>
      </c>
      <c r="L143" s="66">
        <v>3</v>
      </c>
      <c r="M143" s="66">
        <v>3</v>
      </c>
      <c r="N143" s="66">
        <v>4</v>
      </c>
      <c r="O143" s="66">
        <v>1</v>
      </c>
      <c r="P143" s="66">
        <v>0</v>
      </c>
      <c r="Q143" s="66">
        <v>0</v>
      </c>
      <c r="R143" s="66">
        <v>0</v>
      </c>
      <c r="S143" s="125">
        <v>11</v>
      </c>
      <c r="T143" s="125">
        <f t="shared" si="2"/>
        <v>41</v>
      </c>
    </row>
    <row r="144" spans="1:20" s="5" customFormat="1" x14ac:dyDescent="0.25">
      <c r="A144" s="6" t="s">
        <v>47</v>
      </c>
      <c r="B144" s="69">
        <v>0</v>
      </c>
      <c r="C144" s="69">
        <v>114</v>
      </c>
      <c r="D144" s="69">
        <v>149</v>
      </c>
      <c r="E144" s="69">
        <v>100</v>
      </c>
      <c r="F144" s="69">
        <v>67</v>
      </c>
      <c r="G144" s="69">
        <v>28</v>
      </c>
      <c r="H144" s="69">
        <v>8</v>
      </c>
      <c r="I144" s="69">
        <v>3</v>
      </c>
      <c r="J144" s="124">
        <v>469</v>
      </c>
      <c r="K144" s="69">
        <v>2</v>
      </c>
      <c r="L144" s="69">
        <v>50</v>
      </c>
      <c r="M144" s="69">
        <v>96</v>
      </c>
      <c r="N144" s="69">
        <v>87</v>
      </c>
      <c r="O144" s="69">
        <v>60</v>
      </c>
      <c r="P144" s="69">
        <v>29</v>
      </c>
      <c r="Q144" s="69">
        <v>10</v>
      </c>
      <c r="R144" s="69">
        <v>0</v>
      </c>
      <c r="S144" s="124">
        <v>334</v>
      </c>
      <c r="T144" s="124">
        <f t="shared" si="2"/>
        <v>803</v>
      </c>
    </row>
    <row r="145" spans="1:20" x14ac:dyDescent="0.25">
      <c r="A145" s="7" t="s">
        <v>211</v>
      </c>
      <c r="B145" s="66">
        <v>0</v>
      </c>
      <c r="C145" s="66">
        <v>10</v>
      </c>
      <c r="D145" s="66">
        <v>12</v>
      </c>
      <c r="E145" s="66">
        <v>13</v>
      </c>
      <c r="F145" s="66">
        <v>6</v>
      </c>
      <c r="G145" s="66">
        <v>2</v>
      </c>
      <c r="H145" s="66">
        <v>0</v>
      </c>
      <c r="I145" s="66">
        <v>0</v>
      </c>
      <c r="J145" s="125">
        <v>43</v>
      </c>
      <c r="K145" s="66">
        <v>0</v>
      </c>
      <c r="L145" s="66">
        <v>5</v>
      </c>
      <c r="M145" s="66">
        <v>7</v>
      </c>
      <c r="N145" s="66">
        <v>6</v>
      </c>
      <c r="O145" s="66">
        <v>2</v>
      </c>
      <c r="P145" s="66">
        <v>1</v>
      </c>
      <c r="Q145" s="66">
        <v>0</v>
      </c>
      <c r="R145" s="66">
        <v>0</v>
      </c>
      <c r="S145" s="125">
        <v>21</v>
      </c>
      <c r="T145" s="125">
        <f t="shared" si="2"/>
        <v>64</v>
      </c>
    </row>
    <row r="146" spans="1:20" x14ac:dyDescent="0.25">
      <c r="A146" s="7" t="s">
        <v>212</v>
      </c>
      <c r="B146" s="66">
        <v>0</v>
      </c>
      <c r="C146" s="66">
        <v>4</v>
      </c>
      <c r="D146" s="66">
        <v>4</v>
      </c>
      <c r="E146" s="66">
        <v>6</v>
      </c>
      <c r="F146" s="66">
        <v>3</v>
      </c>
      <c r="G146" s="66">
        <v>0</v>
      </c>
      <c r="H146" s="66">
        <v>1</v>
      </c>
      <c r="I146" s="66">
        <v>0</v>
      </c>
      <c r="J146" s="125">
        <v>18</v>
      </c>
      <c r="K146" s="66">
        <v>0</v>
      </c>
      <c r="L146" s="66">
        <v>1</v>
      </c>
      <c r="M146" s="66">
        <v>2</v>
      </c>
      <c r="N146" s="66">
        <v>1</v>
      </c>
      <c r="O146" s="66">
        <v>0</v>
      </c>
      <c r="P146" s="66">
        <v>1</v>
      </c>
      <c r="Q146" s="66">
        <v>0</v>
      </c>
      <c r="R146" s="66">
        <v>0</v>
      </c>
      <c r="S146" s="125">
        <v>5</v>
      </c>
      <c r="T146" s="125">
        <f t="shared" si="2"/>
        <v>23</v>
      </c>
    </row>
    <row r="147" spans="1:20" x14ac:dyDescent="0.25">
      <c r="A147" s="7" t="s">
        <v>213</v>
      </c>
      <c r="B147" s="66">
        <v>0</v>
      </c>
      <c r="C147" s="66">
        <v>99</v>
      </c>
      <c r="D147" s="66">
        <v>133</v>
      </c>
      <c r="E147" s="66">
        <v>78</v>
      </c>
      <c r="F147" s="66">
        <v>53</v>
      </c>
      <c r="G147" s="66">
        <v>26</v>
      </c>
      <c r="H147" s="66">
        <v>7</v>
      </c>
      <c r="I147" s="66">
        <v>3</v>
      </c>
      <c r="J147" s="125">
        <v>399</v>
      </c>
      <c r="K147" s="66">
        <v>2</v>
      </c>
      <c r="L147" s="66">
        <v>44</v>
      </c>
      <c r="M147" s="66">
        <v>87</v>
      </c>
      <c r="N147" s="66">
        <v>80</v>
      </c>
      <c r="O147" s="66">
        <v>58</v>
      </c>
      <c r="P147" s="66">
        <v>27</v>
      </c>
      <c r="Q147" s="66">
        <v>10</v>
      </c>
      <c r="R147" s="66">
        <v>0</v>
      </c>
      <c r="S147" s="125">
        <v>308</v>
      </c>
      <c r="T147" s="125">
        <f t="shared" si="2"/>
        <v>707</v>
      </c>
    </row>
    <row r="148" spans="1:20" x14ac:dyDescent="0.25">
      <c r="A148" s="7" t="s">
        <v>214</v>
      </c>
      <c r="B148" s="66">
        <v>0</v>
      </c>
      <c r="C148" s="66">
        <v>0</v>
      </c>
      <c r="D148" s="66">
        <v>0</v>
      </c>
      <c r="E148" s="66">
        <v>0</v>
      </c>
      <c r="F148" s="66">
        <v>1</v>
      </c>
      <c r="G148" s="66">
        <v>0</v>
      </c>
      <c r="H148" s="66">
        <v>0</v>
      </c>
      <c r="I148" s="66">
        <v>0</v>
      </c>
      <c r="J148" s="125">
        <v>1</v>
      </c>
      <c r="K148" s="66">
        <v>0</v>
      </c>
      <c r="L148" s="66">
        <v>0</v>
      </c>
      <c r="M148" s="66">
        <v>0</v>
      </c>
      <c r="N148" s="66">
        <v>0</v>
      </c>
      <c r="O148" s="66">
        <v>0</v>
      </c>
      <c r="P148" s="66">
        <v>0</v>
      </c>
      <c r="Q148" s="66">
        <v>0</v>
      </c>
      <c r="R148" s="66">
        <v>0</v>
      </c>
      <c r="S148" s="125">
        <v>0</v>
      </c>
      <c r="T148" s="125">
        <f t="shared" si="2"/>
        <v>1</v>
      </c>
    </row>
    <row r="149" spans="1:20" x14ac:dyDescent="0.25">
      <c r="A149" s="7" t="s">
        <v>215</v>
      </c>
      <c r="B149" s="66">
        <v>0</v>
      </c>
      <c r="C149" s="66">
        <v>0</v>
      </c>
      <c r="D149" s="66">
        <v>0</v>
      </c>
      <c r="E149" s="66">
        <v>0</v>
      </c>
      <c r="F149" s="66">
        <v>4</v>
      </c>
      <c r="G149" s="66">
        <v>0</v>
      </c>
      <c r="H149" s="66">
        <v>0</v>
      </c>
      <c r="I149" s="66">
        <v>0</v>
      </c>
      <c r="J149" s="125">
        <v>4</v>
      </c>
      <c r="K149" s="66">
        <v>0</v>
      </c>
      <c r="L149" s="66">
        <v>0</v>
      </c>
      <c r="M149" s="66">
        <v>0</v>
      </c>
      <c r="N149" s="66">
        <v>0</v>
      </c>
      <c r="O149" s="66">
        <v>0</v>
      </c>
      <c r="P149" s="66">
        <v>0</v>
      </c>
      <c r="Q149" s="66">
        <v>0</v>
      </c>
      <c r="R149" s="66">
        <v>0</v>
      </c>
      <c r="S149" s="125">
        <v>0</v>
      </c>
      <c r="T149" s="125">
        <f t="shared" si="2"/>
        <v>4</v>
      </c>
    </row>
    <row r="150" spans="1:20" x14ac:dyDescent="0.25">
      <c r="A150" s="7" t="s">
        <v>536</v>
      </c>
      <c r="B150" s="66">
        <v>0</v>
      </c>
      <c r="C150" s="66">
        <v>1</v>
      </c>
      <c r="D150" s="66">
        <v>0</v>
      </c>
      <c r="E150" s="66">
        <v>3</v>
      </c>
      <c r="F150" s="66">
        <v>0</v>
      </c>
      <c r="G150" s="66">
        <v>0</v>
      </c>
      <c r="H150" s="66">
        <v>0</v>
      </c>
      <c r="I150" s="66">
        <v>0</v>
      </c>
      <c r="J150" s="125">
        <v>4</v>
      </c>
      <c r="K150" s="66">
        <v>0</v>
      </c>
      <c r="L150" s="66">
        <v>0</v>
      </c>
      <c r="M150" s="66">
        <v>0</v>
      </c>
      <c r="N150" s="66">
        <v>0</v>
      </c>
      <c r="O150" s="66">
        <v>0</v>
      </c>
      <c r="P150" s="66">
        <v>0</v>
      </c>
      <c r="Q150" s="66">
        <v>0</v>
      </c>
      <c r="R150" s="66">
        <v>0</v>
      </c>
      <c r="S150" s="125">
        <v>0</v>
      </c>
      <c r="T150" s="125">
        <f t="shared" si="2"/>
        <v>4</v>
      </c>
    </row>
    <row r="151" spans="1:20" s="5" customFormat="1" x14ac:dyDescent="0.25">
      <c r="A151" s="6" t="s">
        <v>217</v>
      </c>
      <c r="B151" s="69">
        <v>12</v>
      </c>
      <c r="C151" s="69">
        <v>294</v>
      </c>
      <c r="D151" s="69">
        <v>460</v>
      </c>
      <c r="E151" s="69">
        <v>313</v>
      </c>
      <c r="F151" s="69">
        <v>189</v>
      </c>
      <c r="G151" s="69">
        <v>85</v>
      </c>
      <c r="H151" s="69">
        <v>20</v>
      </c>
      <c r="I151" s="69">
        <v>3</v>
      </c>
      <c r="J151" s="124">
        <v>1376</v>
      </c>
      <c r="K151" s="69">
        <v>5</v>
      </c>
      <c r="L151" s="69">
        <v>153</v>
      </c>
      <c r="M151" s="69">
        <v>248</v>
      </c>
      <c r="N151" s="69">
        <v>209</v>
      </c>
      <c r="O151" s="69">
        <v>116</v>
      </c>
      <c r="P151" s="69">
        <v>51</v>
      </c>
      <c r="Q151" s="69">
        <v>6</v>
      </c>
      <c r="R151" s="69">
        <v>2</v>
      </c>
      <c r="S151" s="124">
        <v>790</v>
      </c>
      <c r="T151" s="124">
        <f t="shared" si="2"/>
        <v>2166</v>
      </c>
    </row>
    <row r="152" spans="1:20" s="5" customFormat="1" x14ac:dyDescent="0.25">
      <c r="A152" s="6" t="s">
        <v>48</v>
      </c>
      <c r="B152" s="69">
        <v>1</v>
      </c>
      <c r="C152" s="69">
        <v>86</v>
      </c>
      <c r="D152" s="69">
        <v>149</v>
      </c>
      <c r="E152" s="69">
        <v>107</v>
      </c>
      <c r="F152" s="69">
        <v>69</v>
      </c>
      <c r="G152" s="69">
        <v>32</v>
      </c>
      <c r="H152" s="69">
        <v>9</v>
      </c>
      <c r="I152" s="69">
        <v>0</v>
      </c>
      <c r="J152" s="124">
        <v>453</v>
      </c>
      <c r="K152" s="69">
        <v>5</v>
      </c>
      <c r="L152" s="69">
        <v>67</v>
      </c>
      <c r="M152" s="69">
        <v>124</v>
      </c>
      <c r="N152" s="69">
        <v>83</v>
      </c>
      <c r="O152" s="69">
        <v>45</v>
      </c>
      <c r="P152" s="69">
        <v>20</v>
      </c>
      <c r="Q152" s="69">
        <v>1</v>
      </c>
      <c r="R152" s="69">
        <v>1</v>
      </c>
      <c r="S152" s="124">
        <v>346</v>
      </c>
      <c r="T152" s="124">
        <f t="shared" si="2"/>
        <v>799</v>
      </c>
    </row>
    <row r="153" spans="1:20" x14ac:dyDescent="0.25">
      <c r="A153" s="7" t="s">
        <v>218</v>
      </c>
      <c r="B153" s="66">
        <v>0</v>
      </c>
      <c r="C153" s="66">
        <v>0</v>
      </c>
      <c r="D153" s="66">
        <v>2</v>
      </c>
      <c r="E153" s="66">
        <v>2</v>
      </c>
      <c r="F153" s="66">
        <v>2</v>
      </c>
      <c r="G153" s="66">
        <v>0</v>
      </c>
      <c r="H153" s="66">
        <v>0</v>
      </c>
      <c r="I153" s="66">
        <v>0</v>
      </c>
      <c r="J153" s="125">
        <v>6</v>
      </c>
      <c r="K153" s="66">
        <v>0</v>
      </c>
      <c r="L153" s="66">
        <v>0</v>
      </c>
      <c r="M153" s="66">
        <v>0</v>
      </c>
      <c r="N153" s="66">
        <v>0</v>
      </c>
      <c r="O153" s="66">
        <v>0</v>
      </c>
      <c r="P153" s="66">
        <v>0</v>
      </c>
      <c r="Q153" s="66">
        <v>0</v>
      </c>
      <c r="R153" s="66">
        <v>0</v>
      </c>
      <c r="S153" s="125">
        <v>0</v>
      </c>
      <c r="T153" s="125">
        <f t="shared" si="2"/>
        <v>6</v>
      </c>
    </row>
    <row r="154" spans="1:20" x14ac:dyDescent="0.25">
      <c r="A154" s="7" t="s">
        <v>219</v>
      </c>
      <c r="B154" s="66">
        <v>0</v>
      </c>
      <c r="C154" s="66">
        <v>2</v>
      </c>
      <c r="D154" s="66">
        <v>6</v>
      </c>
      <c r="E154" s="66">
        <v>5</v>
      </c>
      <c r="F154" s="66">
        <v>5</v>
      </c>
      <c r="G154" s="66">
        <v>1</v>
      </c>
      <c r="H154" s="66">
        <v>1</v>
      </c>
      <c r="I154" s="66">
        <v>0</v>
      </c>
      <c r="J154" s="125">
        <v>20</v>
      </c>
      <c r="K154" s="66">
        <v>0</v>
      </c>
      <c r="L154" s="66">
        <v>0</v>
      </c>
      <c r="M154" s="66">
        <v>0</v>
      </c>
      <c r="N154" s="66">
        <v>0</v>
      </c>
      <c r="O154" s="66">
        <v>0</v>
      </c>
      <c r="P154" s="66">
        <v>0</v>
      </c>
      <c r="Q154" s="66">
        <v>0</v>
      </c>
      <c r="R154" s="66">
        <v>0</v>
      </c>
      <c r="S154" s="125">
        <v>0</v>
      </c>
      <c r="T154" s="125">
        <f t="shared" si="2"/>
        <v>20</v>
      </c>
    </row>
    <row r="155" spans="1:20" x14ac:dyDescent="0.25">
      <c r="A155" s="7" t="s">
        <v>220</v>
      </c>
      <c r="B155" s="66">
        <v>0</v>
      </c>
      <c r="C155" s="66">
        <v>0</v>
      </c>
      <c r="D155" s="66">
        <v>1</v>
      </c>
      <c r="E155" s="66">
        <v>3</v>
      </c>
      <c r="F155" s="66">
        <v>0</v>
      </c>
      <c r="G155" s="66">
        <v>0</v>
      </c>
      <c r="H155" s="66">
        <v>0</v>
      </c>
      <c r="I155" s="66">
        <v>0</v>
      </c>
      <c r="J155" s="125">
        <v>4</v>
      </c>
      <c r="K155" s="66">
        <v>0</v>
      </c>
      <c r="L155" s="66">
        <v>0</v>
      </c>
      <c r="M155" s="66">
        <v>0</v>
      </c>
      <c r="N155" s="66">
        <v>0</v>
      </c>
      <c r="O155" s="66">
        <v>0</v>
      </c>
      <c r="P155" s="66">
        <v>0</v>
      </c>
      <c r="Q155" s="66">
        <v>0</v>
      </c>
      <c r="R155" s="66">
        <v>0</v>
      </c>
      <c r="S155" s="125">
        <v>0</v>
      </c>
      <c r="T155" s="125">
        <f t="shared" si="2"/>
        <v>4</v>
      </c>
    </row>
    <row r="156" spans="1:20" x14ac:dyDescent="0.25">
      <c r="A156" s="7" t="s">
        <v>221</v>
      </c>
      <c r="B156" s="66">
        <v>1</v>
      </c>
      <c r="C156" s="66">
        <v>84</v>
      </c>
      <c r="D156" s="66">
        <v>140</v>
      </c>
      <c r="E156" s="66">
        <v>97</v>
      </c>
      <c r="F156" s="66">
        <v>62</v>
      </c>
      <c r="G156" s="66">
        <v>31</v>
      </c>
      <c r="H156" s="66">
        <v>8</v>
      </c>
      <c r="I156" s="66">
        <v>0</v>
      </c>
      <c r="J156" s="125">
        <v>423</v>
      </c>
      <c r="K156" s="66">
        <v>5</v>
      </c>
      <c r="L156" s="66">
        <v>67</v>
      </c>
      <c r="M156" s="66">
        <v>124</v>
      </c>
      <c r="N156" s="66">
        <v>83</v>
      </c>
      <c r="O156" s="66">
        <v>45</v>
      </c>
      <c r="P156" s="66">
        <v>20</v>
      </c>
      <c r="Q156" s="66">
        <v>1</v>
      </c>
      <c r="R156" s="66">
        <v>1</v>
      </c>
      <c r="S156" s="125">
        <v>346</v>
      </c>
      <c r="T156" s="125">
        <f t="shared" si="2"/>
        <v>769</v>
      </c>
    </row>
    <row r="157" spans="1:20" s="5" customFormat="1" x14ac:dyDescent="0.25">
      <c r="A157" s="6" t="s">
        <v>49</v>
      </c>
      <c r="B157" s="69">
        <v>1</v>
      </c>
      <c r="C157" s="69">
        <v>57</v>
      </c>
      <c r="D157" s="69">
        <v>75</v>
      </c>
      <c r="E157" s="69">
        <v>52</v>
      </c>
      <c r="F157" s="69">
        <v>30</v>
      </c>
      <c r="G157" s="69">
        <v>17</v>
      </c>
      <c r="H157" s="69">
        <v>4</v>
      </c>
      <c r="I157" s="69">
        <v>0</v>
      </c>
      <c r="J157" s="124">
        <v>236</v>
      </c>
      <c r="K157" s="69">
        <v>0</v>
      </c>
      <c r="L157" s="69">
        <v>18</v>
      </c>
      <c r="M157" s="69">
        <v>11</v>
      </c>
      <c r="N157" s="69">
        <v>15</v>
      </c>
      <c r="O157" s="69">
        <v>8</v>
      </c>
      <c r="P157" s="69">
        <v>2</v>
      </c>
      <c r="Q157" s="69">
        <v>0</v>
      </c>
      <c r="R157" s="69">
        <v>0</v>
      </c>
      <c r="S157" s="124">
        <v>54</v>
      </c>
      <c r="T157" s="124">
        <f t="shared" si="2"/>
        <v>290</v>
      </c>
    </row>
    <row r="158" spans="1:20" x14ac:dyDescent="0.25">
      <c r="A158" s="7" t="s">
        <v>222</v>
      </c>
      <c r="B158" s="66">
        <v>0</v>
      </c>
      <c r="C158" s="66">
        <v>8</v>
      </c>
      <c r="D158" s="66">
        <v>5</v>
      </c>
      <c r="E158" s="66">
        <v>6</v>
      </c>
      <c r="F158" s="66">
        <v>6</v>
      </c>
      <c r="G158" s="66">
        <v>5</v>
      </c>
      <c r="H158" s="66">
        <v>0</v>
      </c>
      <c r="I158" s="66">
        <v>0</v>
      </c>
      <c r="J158" s="125">
        <v>30</v>
      </c>
      <c r="K158" s="66">
        <v>0</v>
      </c>
      <c r="L158" s="66">
        <v>0</v>
      </c>
      <c r="M158" s="66">
        <v>0</v>
      </c>
      <c r="N158" s="66">
        <v>0</v>
      </c>
      <c r="O158" s="66">
        <v>0</v>
      </c>
      <c r="P158" s="66">
        <v>0</v>
      </c>
      <c r="Q158" s="66">
        <v>0</v>
      </c>
      <c r="R158" s="66">
        <v>0</v>
      </c>
      <c r="S158" s="125">
        <v>0</v>
      </c>
      <c r="T158" s="125">
        <f t="shared" si="2"/>
        <v>30</v>
      </c>
    </row>
    <row r="159" spans="1:20" x14ac:dyDescent="0.25">
      <c r="A159" s="7" t="s">
        <v>223</v>
      </c>
      <c r="B159" s="66">
        <v>0</v>
      </c>
      <c r="C159" s="66">
        <v>7</v>
      </c>
      <c r="D159" s="66">
        <v>9</v>
      </c>
      <c r="E159" s="66">
        <v>7</v>
      </c>
      <c r="F159" s="66">
        <v>3</v>
      </c>
      <c r="G159" s="66">
        <v>3</v>
      </c>
      <c r="H159" s="66">
        <v>2</v>
      </c>
      <c r="I159" s="66">
        <v>0</v>
      </c>
      <c r="J159" s="125">
        <v>31</v>
      </c>
      <c r="K159" s="66">
        <v>0</v>
      </c>
      <c r="L159" s="66">
        <v>0</v>
      </c>
      <c r="M159" s="66">
        <v>0</v>
      </c>
      <c r="N159" s="66">
        <v>0</v>
      </c>
      <c r="O159" s="66">
        <v>0</v>
      </c>
      <c r="P159" s="66">
        <v>0</v>
      </c>
      <c r="Q159" s="66">
        <v>0</v>
      </c>
      <c r="R159" s="66">
        <v>0</v>
      </c>
      <c r="S159" s="125">
        <v>0</v>
      </c>
      <c r="T159" s="125">
        <f t="shared" si="2"/>
        <v>31</v>
      </c>
    </row>
    <row r="160" spans="1:20" x14ac:dyDescent="0.25">
      <c r="A160" s="7" t="s">
        <v>224</v>
      </c>
      <c r="B160" s="66">
        <v>1</v>
      </c>
      <c r="C160" s="66">
        <v>42</v>
      </c>
      <c r="D160" s="66">
        <v>61</v>
      </c>
      <c r="E160" s="66">
        <v>39</v>
      </c>
      <c r="F160" s="66">
        <v>21</v>
      </c>
      <c r="G160" s="66">
        <v>9</v>
      </c>
      <c r="H160" s="66">
        <v>2</v>
      </c>
      <c r="I160" s="66">
        <v>0</v>
      </c>
      <c r="J160" s="125">
        <v>175</v>
      </c>
      <c r="K160" s="66">
        <v>0</v>
      </c>
      <c r="L160" s="66">
        <v>18</v>
      </c>
      <c r="M160" s="66">
        <v>11</v>
      </c>
      <c r="N160" s="66">
        <v>15</v>
      </c>
      <c r="O160" s="66">
        <v>8</v>
      </c>
      <c r="P160" s="66">
        <v>2</v>
      </c>
      <c r="Q160" s="66">
        <v>0</v>
      </c>
      <c r="R160" s="66">
        <v>0</v>
      </c>
      <c r="S160" s="125">
        <v>54</v>
      </c>
      <c r="T160" s="125">
        <f t="shared" si="2"/>
        <v>229</v>
      </c>
    </row>
    <row r="161" spans="1:20" s="5" customFormat="1" x14ac:dyDescent="0.25">
      <c r="A161" s="6" t="s">
        <v>50</v>
      </c>
      <c r="B161" s="69">
        <v>10</v>
      </c>
      <c r="C161" s="69">
        <v>151</v>
      </c>
      <c r="D161" s="69">
        <v>236</v>
      </c>
      <c r="E161" s="69">
        <v>154</v>
      </c>
      <c r="F161" s="69">
        <v>90</v>
      </c>
      <c r="G161" s="69">
        <v>36</v>
      </c>
      <c r="H161" s="69">
        <v>7</v>
      </c>
      <c r="I161" s="69">
        <v>3</v>
      </c>
      <c r="J161" s="124">
        <v>687</v>
      </c>
      <c r="K161" s="69">
        <v>0</v>
      </c>
      <c r="L161" s="69">
        <v>68</v>
      </c>
      <c r="M161" s="69">
        <v>113</v>
      </c>
      <c r="N161" s="69">
        <v>111</v>
      </c>
      <c r="O161" s="69">
        <v>63</v>
      </c>
      <c r="P161" s="69">
        <v>29</v>
      </c>
      <c r="Q161" s="69">
        <v>5</v>
      </c>
      <c r="R161" s="69">
        <v>1</v>
      </c>
      <c r="S161" s="124">
        <v>390</v>
      </c>
      <c r="T161" s="124">
        <f t="shared" si="2"/>
        <v>1077</v>
      </c>
    </row>
    <row r="162" spans="1:20" x14ac:dyDescent="0.25">
      <c r="A162" s="7" t="s">
        <v>225</v>
      </c>
      <c r="B162" s="66">
        <v>0</v>
      </c>
      <c r="C162" s="66">
        <v>0</v>
      </c>
      <c r="D162" s="66">
        <v>0</v>
      </c>
      <c r="E162" s="66">
        <v>0</v>
      </c>
      <c r="F162" s="66">
        <v>0</v>
      </c>
      <c r="G162" s="66">
        <v>0</v>
      </c>
      <c r="H162" s="66">
        <v>0</v>
      </c>
      <c r="I162" s="66">
        <v>0</v>
      </c>
      <c r="J162" s="125">
        <v>0</v>
      </c>
      <c r="K162" s="66">
        <v>0</v>
      </c>
      <c r="L162" s="66">
        <v>0</v>
      </c>
      <c r="M162" s="66">
        <v>0</v>
      </c>
      <c r="N162" s="66">
        <v>0</v>
      </c>
      <c r="O162" s="66">
        <v>0</v>
      </c>
      <c r="P162" s="66">
        <v>0</v>
      </c>
      <c r="Q162" s="66">
        <v>0</v>
      </c>
      <c r="R162" s="66">
        <v>0</v>
      </c>
      <c r="S162" s="125">
        <v>0</v>
      </c>
      <c r="T162" s="125">
        <f t="shared" si="2"/>
        <v>0</v>
      </c>
    </row>
    <row r="163" spans="1:20" x14ac:dyDescent="0.25">
      <c r="A163" s="7" t="s">
        <v>226</v>
      </c>
      <c r="B163" s="66">
        <v>7</v>
      </c>
      <c r="C163" s="66">
        <v>99</v>
      </c>
      <c r="D163" s="66">
        <v>159</v>
      </c>
      <c r="E163" s="66">
        <v>102</v>
      </c>
      <c r="F163" s="66">
        <v>64</v>
      </c>
      <c r="G163" s="66">
        <v>22</v>
      </c>
      <c r="H163" s="66">
        <v>7</v>
      </c>
      <c r="I163" s="66">
        <v>2</v>
      </c>
      <c r="J163" s="125">
        <v>462</v>
      </c>
      <c r="K163" s="66">
        <v>0</v>
      </c>
      <c r="L163" s="66">
        <v>57</v>
      </c>
      <c r="M163" s="66">
        <v>89</v>
      </c>
      <c r="N163" s="66">
        <v>80</v>
      </c>
      <c r="O163" s="66">
        <v>47</v>
      </c>
      <c r="P163" s="66">
        <v>22</v>
      </c>
      <c r="Q163" s="66">
        <v>4</v>
      </c>
      <c r="R163" s="66">
        <v>1</v>
      </c>
      <c r="S163" s="125">
        <v>300</v>
      </c>
      <c r="T163" s="125">
        <f t="shared" si="2"/>
        <v>762</v>
      </c>
    </row>
    <row r="164" spans="1:20" x14ac:dyDescent="0.25">
      <c r="A164" s="7" t="s">
        <v>227</v>
      </c>
      <c r="B164" s="66">
        <v>3</v>
      </c>
      <c r="C164" s="66">
        <v>37</v>
      </c>
      <c r="D164" s="66">
        <v>56</v>
      </c>
      <c r="E164" s="66">
        <v>37</v>
      </c>
      <c r="F164" s="66">
        <v>17</v>
      </c>
      <c r="G164" s="66">
        <v>7</v>
      </c>
      <c r="H164" s="66">
        <v>0</v>
      </c>
      <c r="I164" s="66">
        <v>0</v>
      </c>
      <c r="J164" s="125">
        <v>157</v>
      </c>
      <c r="K164" s="66">
        <v>0</v>
      </c>
      <c r="L164" s="66">
        <v>8</v>
      </c>
      <c r="M164" s="66">
        <v>19</v>
      </c>
      <c r="N164" s="66">
        <v>24</v>
      </c>
      <c r="O164" s="66">
        <v>15</v>
      </c>
      <c r="P164" s="66">
        <v>7</v>
      </c>
      <c r="Q164" s="66">
        <v>1</v>
      </c>
      <c r="R164" s="66">
        <v>0</v>
      </c>
      <c r="S164" s="125">
        <v>74</v>
      </c>
      <c r="T164" s="125">
        <f t="shared" si="2"/>
        <v>231</v>
      </c>
    </row>
    <row r="165" spans="1:20" x14ac:dyDescent="0.25">
      <c r="A165" s="7" t="s">
        <v>228</v>
      </c>
      <c r="B165" s="66">
        <v>0</v>
      </c>
      <c r="C165" s="66">
        <v>11</v>
      </c>
      <c r="D165" s="66">
        <v>12</v>
      </c>
      <c r="E165" s="66">
        <v>11</v>
      </c>
      <c r="F165" s="66">
        <v>9</v>
      </c>
      <c r="G165" s="66">
        <v>7</v>
      </c>
      <c r="H165" s="66">
        <v>0</v>
      </c>
      <c r="I165" s="66">
        <v>0</v>
      </c>
      <c r="J165" s="125">
        <v>50</v>
      </c>
      <c r="K165" s="66">
        <v>0</v>
      </c>
      <c r="L165" s="66">
        <v>3</v>
      </c>
      <c r="M165" s="66">
        <v>5</v>
      </c>
      <c r="N165" s="66">
        <v>7</v>
      </c>
      <c r="O165" s="66">
        <v>1</v>
      </c>
      <c r="P165" s="66">
        <v>0</v>
      </c>
      <c r="Q165" s="66">
        <v>0</v>
      </c>
      <c r="R165" s="66">
        <v>0</v>
      </c>
      <c r="S165" s="125">
        <v>16</v>
      </c>
      <c r="T165" s="125">
        <f t="shared" si="2"/>
        <v>66</v>
      </c>
    </row>
    <row r="166" spans="1:20" x14ac:dyDescent="0.25">
      <c r="A166" s="7" t="s">
        <v>229</v>
      </c>
      <c r="B166" s="66">
        <v>0</v>
      </c>
      <c r="C166" s="66">
        <v>0</v>
      </c>
      <c r="D166" s="66">
        <v>2</v>
      </c>
      <c r="E166" s="66">
        <v>0</v>
      </c>
      <c r="F166" s="66">
        <v>0</v>
      </c>
      <c r="G166" s="66">
        <v>0</v>
      </c>
      <c r="H166" s="66">
        <v>0</v>
      </c>
      <c r="I166" s="66">
        <v>0</v>
      </c>
      <c r="J166" s="125">
        <v>2</v>
      </c>
      <c r="K166" s="66">
        <v>0</v>
      </c>
      <c r="L166" s="66">
        <v>0</v>
      </c>
      <c r="M166" s="66">
        <v>0</v>
      </c>
      <c r="N166" s="66">
        <v>0</v>
      </c>
      <c r="O166" s="66">
        <v>0</v>
      </c>
      <c r="P166" s="66">
        <v>0</v>
      </c>
      <c r="Q166" s="66">
        <v>0</v>
      </c>
      <c r="R166" s="66">
        <v>0</v>
      </c>
      <c r="S166" s="125">
        <v>0</v>
      </c>
      <c r="T166" s="125">
        <f t="shared" si="2"/>
        <v>2</v>
      </c>
    </row>
    <row r="167" spans="1:20" x14ac:dyDescent="0.25">
      <c r="A167" s="7" t="s">
        <v>230</v>
      </c>
      <c r="B167" s="66">
        <v>0</v>
      </c>
      <c r="C167" s="66">
        <v>4</v>
      </c>
      <c r="D167" s="66">
        <v>7</v>
      </c>
      <c r="E167" s="66">
        <v>4</v>
      </c>
      <c r="F167" s="66">
        <v>0</v>
      </c>
      <c r="G167" s="66">
        <v>0</v>
      </c>
      <c r="H167" s="66">
        <v>0</v>
      </c>
      <c r="I167" s="66">
        <v>1</v>
      </c>
      <c r="J167" s="125">
        <v>16</v>
      </c>
      <c r="K167" s="66">
        <v>0</v>
      </c>
      <c r="L167" s="66">
        <v>0</v>
      </c>
      <c r="M167" s="66">
        <v>0</v>
      </c>
      <c r="N167" s="66">
        <v>0</v>
      </c>
      <c r="O167" s="66">
        <v>0</v>
      </c>
      <c r="P167" s="66">
        <v>0</v>
      </c>
      <c r="Q167" s="66">
        <v>0</v>
      </c>
      <c r="R167" s="66">
        <v>0</v>
      </c>
      <c r="S167" s="125">
        <v>0</v>
      </c>
      <c r="T167" s="125">
        <f t="shared" si="2"/>
        <v>16</v>
      </c>
    </row>
    <row r="168" spans="1:20" s="5" customFormat="1" x14ac:dyDescent="0.25">
      <c r="A168" s="6" t="s">
        <v>231</v>
      </c>
      <c r="B168" s="69">
        <v>9</v>
      </c>
      <c r="C168" s="69">
        <v>169</v>
      </c>
      <c r="D168" s="69">
        <v>232</v>
      </c>
      <c r="E168" s="69">
        <v>190</v>
      </c>
      <c r="F168" s="69">
        <v>92</v>
      </c>
      <c r="G168" s="69">
        <v>67</v>
      </c>
      <c r="H168" s="69">
        <v>12</v>
      </c>
      <c r="I168" s="69">
        <v>3</v>
      </c>
      <c r="J168" s="124">
        <v>774</v>
      </c>
      <c r="K168" s="69">
        <v>6</v>
      </c>
      <c r="L168" s="69">
        <v>141</v>
      </c>
      <c r="M168" s="69">
        <v>223</v>
      </c>
      <c r="N168" s="69">
        <v>138</v>
      </c>
      <c r="O168" s="69">
        <v>80</v>
      </c>
      <c r="P168" s="69">
        <v>35</v>
      </c>
      <c r="Q168" s="69">
        <v>5</v>
      </c>
      <c r="R168" s="69">
        <v>1</v>
      </c>
      <c r="S168" s="124">
        <v>629</v>
      </c>
      <c r="T168" s="124">
        <f t="shared" si="2"/>
        <v>1403</v>
      </c>
    </row>
    <row r="169" spans="1:20" s="5" customFormat="1" x14ac:dyDescent="0.25">
      <c r="A169" s="6" t="s">
        <v>51</v>
      </c>
      <c r="B169" s="69">
        <v>3</v>
      </c>
      <c r="C169" s="69">
        <v>36</v>
      </c>
      <c r="D169" s="69">
        <v>35</v>
      </c>
      <c r="E169" s="69">
        <v>35</v>
      </c>
      <c r="F169" s="69">
        <v>15</v>
      </c>
      <c r="G169" s="69">
        <v>17</v>
      </c>
      <c r="H169" s="69">
        <v>4</v>
      </c>
      <c r="I169" s="69">
        <v>1</v>
      </c>
      <c r="J169" s="124">
        <v>146</v>
      </c>
      <c r="K169" s="69">
        <v>1</v>
      </c>
      <c r="L169" s="69">
        <v>15</v>
      </c>
      <c r="M169" s="69">
        <v>22</v>
      </c>
      <c r="N169" s="69">
        <v>18</v>
      </c>
      <c r="O169" s="69">
        <v>14</v>
      </c>
      <c r="P169" s="69">
        <v>6</v>
      </c>
      <c r="Q169" s="69">
        <v>0</v>
      </c>
      <c r="R169" s="69">
        <v>0</v>
      </c>
      <c r="S169" s="124">
        <v>76</v>
      </c>
      <c r="T169" s="124">
        <f t="shared" si="2"/>
        <v>222</v>
      </c>
    </row>
    <row r="170" spans="1:20" x14ac:dyDescent="0.25">
      <c r="A170" s="7" t="s">
        <v>232</v>
      </c>
      <c r="B170" s="66">
        <v>3</v>
      </c>
      <c r="C170" s="66">
        <v>26</v>
      </c>
      <c r="D170" s="66">
        <v>22</v>
      </c>
      <c r="E170" s="66">
        <v>17</v>
      </c>
      <c r="F170" s="66">
        <v>5</v>
      </c>
      <c r="G170" s="66">
        <v>6</v>
      </c>
      <c r="H170" s="66">
        <v>1</v>
      </c>
      <c r="I170" s="66">
        <v>1</v>
      </c>
      <c r="J170" s="125">
        <v>81</v>
      </c>
      <c r="K170" s="66">
        <v>1</v>
      </c>
      <c r="L170" s="66">
        <v>15</v>
      </c>
      <c r="M170" s="66">
        <v>22</v>
      </c>
      <c r="N170" s="66">
        <v>18</v>
      </c>
      <c r="O170" s="66">
        <v>14</v>
      </c>
      <c r="P170" s="66">
        <v>6</v>
      </c>
      <c r="Q170" s="66">
        <v>0</v>
      </c>
      <c r="R170" s="66">
        <v>0</v>
      </c>
      <c r="S170" s="125">
        <v>76</v>
      </c>
      <c r="T170" s="125">
        <f t="shared" si="2"/>
        <v>157</v>
      </c>
    </row>
    <row r="171" spans="1:20" x14ac:dyDescent="0.25">
      <c r="A171" s="7" t="s">
        <v>233</v>
      </c>
      <c r="B171" s="66">
        <v>0</v>
      </c>
      <c r="C171" s="66">
        <v>0</v>
      </c>
      <c r="D171" s="66">
        <v>0</v>
      </c>
      <c r="E171" s="66">
        <v>0</v>
      </c>
      <c r="F171" s="66">
        <v>1</v>
      </c>
      <c r="G171" s="66">
        <v>0</v>
      </c>
      <c r="H171" s="66">
        <v>0</v>
      </c>
      <c r="I171" s="66">
        <v>0</v>
      </c>
      <c r="J171" s="125">
        <v>1</v>
      </c>
      <c r="K171" s="66">
        <v>0</v>
      </c>
      <c r="L171" s="66">
        <v>0</v>
      </c>
      <c r="M171" s="66">
        <v>0</v>
      </c>
      <c r="N171" s="66">
        <v>0</v>
      </c>
      <c r="O171" s="66">
        <v>0</v>
      </c>
      <c r="P171" s="66">
        <v>0</v>
      </c>
      <c r="Q171" s="66">
        <v>0</v>
      </c>
      <c r="R171" s="66">
        <v>0</v>
      </c>
      <c r="S171" s="125">
        <v>0</v>
      </c>
      <c r="T171" s="125">
        <f t="shared" si="2"/>
        <v>1</v>
      </c>
    </row>
    <row r="172" spans="1:20" x14ac:dyDescent="0.25">
      <c r="A172" s="7" t="s">
        <v>234</v>
      </c>
      <c r="B172" s="66">
        <v>0</v>
      </c>
      <c r="C172" s="66">
        <v>1</v>
      </c>
      <c r="D172" s="66">
        <v>6</v>
      </c>
      <c r="E172" s="66">
        <v>10</v>
      </c>
      <c r="F172" s="66">
        <v>5</v>
      </c>
      <c r="G172" s="66">
        <v>5</v>
      </c>
      <c r="H172" s="66">
        <v>1</v>
      </c>
      <c r="I172" s="66">
        <v>0</v>
      </c>
      <c r="J172" s="125">
        <v>28</v>
      </c>
      <c r="K172" s="66">
        <v>0</v>
      </c>
      <c r="L172" s="66">
        <v>0</v>
      </c>
      <c r="M172" s="66">
        <v>0</v>
      </c>
      <c r="N172" s="66">
        <v>0</v>
      </c>
      <c r="O172" s="66">
        <v>0</v>
      </c>
      <c r="P172" s="66">
        <v>0</v>
      </c>
      <c r="Q172" s="66">
        <v>0</v>
      </c>
      <c r="R172" s="66">
        <v>0</v>
      </c>
      <c r="S172" s="125">
        <v>0</v>
      </c>
      <c r="T172" s="125">
        <f t="shared" si="2"/>
        <v>28</v>
      </c>
    </row>
    <row r="173" spans="1:20" x14ac:dyDescent="0.25">
      <c r="A173" s="7" t="s">
        <v>235</v>
      </c>
      <c r="B173" s="66">
        <v>0</v>
      </c>
      <c r="C173" s="66">
        <v>9</v>
      </c>
      <c r="D173" s="66">
        <v>7</v>
      </c>
      <c r="E173" s="66">
        <v>8</v>
      </c>
      <c r="F173" s="66">
        <v>4</v>
      </c>
      <c r="G173" s="66">
        <v>6</v>
      </c>
      <c r="H173" s="66">
        <v>2</v>
      </c>
      <c r="I173" s="66">
        <v>0</v>
      </c>
      <c r="J173" s="125">
        <v>36</v>
      </c>
      <c r="K173" s="66">
        <v>0</v>
      </c>
      <c r="L173" s="66">
        <v>0</v>
      </c>
      <c r="M173" s="66">
        <v>0</v>
      </c>
      <c r="N173" s="66">
        <v>0</v>
      </c>
      <c r="O173" s="66">
        <v>0</v>
      </c>
      <c r="P173" s="66">
        <v>0</v>
      </c>
      <c r="Q173" s="66">
        <v>0</v>
      </c>
      <c r="R173" s="66">
        <v>0</v>
      </c>
      <c r="S173" s="125">
        <v>0</v>
      </c>
      <c r="T173" s="125">
        <f t="shared" si="2"/>
        <v>36</v>
      </c>
    </row>
    <row r="174" spans="1:20" s="5" customFormat="1" x14ac:dyDescent="0.25">
      <c r="A174" s="6" t="s">
        <v>52</v>
      </c>
      <c r="B174" s="69">
        <v>1</v>
      </c>
      <c r="C174" s="69">
        <v>59</v>
      </c>
      <c r="D174" s="69">
        <v>69</v>
      </c>
      <c r="E174" s="69">
        <v>47</v>
      </c>
      <c r="F174" s="69">
        <v>27</v>
      </c>
      <c r="G174" s="69">
        <v>22</v>
      </c>
      <c r="H174" s="69">
        <v>6</v>
      </c>
      <c r="I174" s="69">
        <v>1</v>
      </c>
      <c r="J174" s="124">
        <v>232</v>
      </c>
      <c r="K174" s="69">
        <v>2</v>
      </c>
      <c r="L174" s="69">
        <v>30</v>
      </c>
      <c r="M174" s="69">
        <v>61</v>
      </c>
      <c r="N174" s="69">
        <v>23</v>
      </c>
      <c r="O174" s="69">
        <v>14</v>
      </c>
      <c r="P174" s="69">
        <v>8</v>
      </c>
      <c r="Q174" s="69">
        <v>0</v>
      </c>
      <c r="R174" s="69">
        <v>0</v>
      </c>
      <c r="S174" s="124">
        <v>138</v>
      </c>
      <c r="T174" s="124">
        <f t="shared" si="2"/>
        <v>370</v>
      </c>
    </row>
    <row r="175" spans="1:20" x14ac:dyDescent="0.25">
      <c r="A175" s="7" t="s">
        <v>236</v>
      </c>
      <c r="B175" s="66">
        <v>1</v>
      </c>
      <c r="C175" s="66">
        <v>16</v>
      </c>
      <c r="D175" s="66">
        <v>12</v>
      </c>
      <c r="E175" s="66">
        <v>16</v>
      </c>
      <c r="F175" s="66">
        <v>5</v>
      </c>
      <c r="G175" s="66">
        <v>8</v>
      </c>
      <c r="H175" s="66">
        <v>3</v>
      </c>
      <c r="I175" s="66">
        <v>0</v>
      </c>
      <c r="J175" s="125">
        <v>61</v>
      </c>
      <c r="K175" s="66">
        <v>0</v>
      </c>
      <c r="L175" s="66">
        <v>1</v>
      </c>
      <c r="M175" s="66">
        <v>5</v>
      </c>
      <c r="N175" s="66">
        <v>2</v>
      </c>
      <c r="O175" s="66">
        <v>1</v>
      </c>
      <c r="P175" s="66">
        <v>0</v>
      </c>
      <c r="Q175" s="66">
        <v>0</v>
      </c>
      <c r="R175" s="66">
        <v>0</v>
      </c>
      <c r="S175" s="125">
        <v>9</v>
      </c>
      <c r="T175" s="125">
        <f t="shared" si="2"/>
        <v>70</v>
      </c>
    </row>
    <row r="176" spans="1:20" x14ac:dyDescent="0.25">
      <c r="A176" s="7" t="s">
        <v>237</v>
      </c>
      <c r="B176" s="66">
        <v>0</v>
      </c>
      <c r="C176" s="66">
        <v>5</v>
      </c>
      <c r="D176" s="66">
        <v>9</v>
      </c>
      <c r="E176" s="66">
        <v>8</v>
      </c>
      <c r="F176" s="66">
        <v>5</v>
      </c>
      <c r="G176" s="66">
        <v>2</v>
      </c>
      <c r="H176" s="66">
        <v>0</v>
      </c>
      <c r="I176" s="66">
        <v>1</v>
      </c>
      <c r="J176" s="125">
        <v>30</v>
      </c>
      <c r="K176" s="66">
        <v>0</v>
      </c>
      <c r="L176" s="66">
        <v>1</v>
      </c>
      <c r="M176" s="66">
        <v>5</v>
      </c>
      <c r="N176" s="66">
        <v>1</v>
      </c>
      <c r="O176" s="66">
        <v>1</v>
      </c>
      <c r="P176" s="66">
        <v>1</v>
      </c>
      <c r="Q176" s="66">
        <v>0</v>
      </c>
      <c r="R176" s="66">
        <v>0</v>
      </c>
      <c r="S176" s="125">
        <v>9</v>
      </c>
      <c r="T176" s="125">
        <f t="shared" si="2"/>
        <v>39</v>
      </c>
    </row>
    <row r="177" spans="1:20" x14ac:dyDescent="0.25">
      <c r="A177" s="7" t="s">
        <v>238</v>
      </c>
      <c r="B177" s="66">
        <v>0</v>
      </c>
      <c r="C177" s="66">
        <v>8</v>
      </c>
      <c r="D177" s="66">
        <v>8</v>
      </c>
      <c r="E177" s="66">
        <v>2</v>
      </c>
      <c r="F177" s="66">
        <v>2</v>
      </c>
      <c r="G177" s="66">
        <v>4</v>
      </c>
      <c r="H177" s="66">
        <v>0</v>
      </c>
      <c r="I177" s="66">
        <v>0</v>
      </c>
      <c r="J177" s="125">
        <v>24</v>
      </c>
      <c r="K177" s="66">
        <v>0</v>
      </c>
      <c r="L177" s="66">
        <v>4</v>
      </c>
      <c r="M177" s="66">
        <v>5</v>
      </c>
      <c r="N177" s="66">
        <v>4</v>
      </c>
      <c r="O177" s="66">
        <v>1</v>
      </c>
      <c r="P177" s="66">
        <v>0</v>
      </c>
      <c r="Q177" s="66">
        <v>0</v>
      </c>
      <c r="R177" s="66">
        <v>0</v>
      </c>
      <c r="S177" s="125">
        <v>14</v>
      </c>
      <c r="T177" s="125">
        <f t="shared" si="2"/>
        <v>38</v>
      </c>
    </row>
    <row r="178" spans="1:20" x14ac:dyDescent="0.25">
      <c r="A178" s="7" t="s">
        <v>239</v>
      </c>
      <c r="B178" s="66">
        <v>0</v>
      </c>
      <c r="C178" s="66">
        <v>26</v>
      </c>
      <c r="D178" s="66">
        <v>33</v>
      </c>
      <c r="E178" s="66">
        <v>20</v>
      </c>
      <c r="F178" s="66">
        <v>15</v>
      </c>
      <c r="G178" s="66">
        <v>6</v>
      </c>
      <c r="H178" s="66">
        <v>2</v>
      </c>
      <c r="I178" s="66">
        <v>0</v>
      </c>
      <c r="J178" s="125">
        <v>102</v>
      </c>
      <c r="K178" s="66">
        <v>2</v>
      </c>
      <c r="L178" s="66">
        <v>24</v>
      </c>
      <c r="M178" s="66">
        <v>46</v>
      </c>
      <c r="N178" s="66">
        <v>16</v>
      </c>
      <c r="O178" s="66">
        <v>11</v>
      </c>
      <c r="P178" s="66">
        <v>7</v>
      </c>
      <c r="Q178" s="66">
        <v>0</v>
      </c>
      <c r="R178" s="66">
        <v>0</v>
      </c>
      <c r="S178" s="125">
        <v>106</v>
      </c>
      <c r="T178" s="125">
        <f t="shared" si="2"/>
        <v>208</v>
      </c>
    </row>
    <row r="179" spans="1:20" x14ac:dyDescent="0.25">
      <c r="A179" s="7" t="s">
        <v>240</v>
      </c>
      <c r="B179" s="66">
        <v>0</v>
      </c>
      <c r="C179" s="66">
        <v>1</v>
      </c>
      <c r="D179" s="66">
        <v>3</v>
      </c>
      <c r="E179" s="66">
        <v>0</v>
      </c>
      <c r="F179" s="66">
        <v>0</v>
      </c>
      <c r="G179" s="66">
        <v>1</v>
      </c>
      <c r="H179" s="66">
        <v>1</v>
      </c>
      <c r="I179" s="66">
        <v>0</v>
      </c>
      <c r="J179" s="125">
        <v>6</v>
      </c>
      <c r="K179" s="66">
        <v>0</v>
      </c>
      <c r="L179" s="66">
        <v>0</v>
      </c>
      <c r="M179" s="66">
        <v>0</v>
      </c>
      <c r="N179" s="66">
        <v>0</v>
      </c>
      <c r="O179" s="66">
        <v>0</v>
      </c>
      <c r="P179" s="66">
        <v>0</v>
      </c>
      <c r="Q179" s="66">
        <v>0</v>
      </c>
      <c r="R179" s="66">
        <v>0</v>
      </c>
      <c r="S179" s="125">
        <v>0</v>
      </c>
      <c r="T179" s="125">
        <f t="shared" si="2"/>
        <v>6</v>
      </c>
    </row>
    <row r="180" spans="1:20" x14ac:dyDescent="0.25">
      <c r="A180" s="7" t="s">
        <v>241</v>
      </c>
      <c r="B180" s="66">
        <v>0</v>
      </c>
      <c r="C180" s="66">
        <v>3</v>
      </c>
      <c r="D180" s="66">
        <v>4</v>
      </c>
      <c r="E180" s="66">
        <v>1</v>
      </c>
      <c r="F180" s="66">
        <v>0</v>
      </c>
      <c r="G180" s="66">
        <v>1</v>
      </c>
      <c r="H180" s="66">
        <v>0</v>
      </c>
      <c r="I180" s="66">
        <v>0</v>
      </c>
      <c r="J180" s="125">
        <v>9</v>
      </c>
      <c r="K180" s="66">
        <v>0</v>
      </c>
      <c r="L180" s="66">
        <v>0</v>
      </c>
      <c r="M180" s="66">
        <v>0</v>
      </c>
      <c r="N180" s="66">
        <v>0</v>
      </c>
      <c r="O180" s="66">
        <v>0</v>
      </c>
      <c r="P180" s="66">
        <v>0</v>
      </c>
      <c r="Q180" s="66">
        <v>0</v>
      </c>
      <c r="R180" s="66">
        <v>0</v>
      </c>
      <c r="S180" s="125">
        <v>0</v>
      </c>
      <c r="T180" s="125">
        <f t="shared" si="2"/>
        <v>9</v>
      </c>
    </row>
    <row r="181" spans="1:20" s="5" customFormat="1" x14ac:dyDescent="0.25">
      <c r="A181" s="6" t="s">
        <v>53</v>
      </c>
      <c r="B181" s="69">
        <v>1</v>
      </c>
      <c r="C181" s="69">
        <v>20</v>
      </c>
      <c r="D181" s="69">
        <v>36</v>
      </c>
      <c r="E181" s="69">
        <v>26</v>
      </c>
      <c r="F181" s="69">
        <v>11</v>
      </c>
      <c r="G181" s="69">
        <v>2</v>
      </c>
      <c r="H181" s="69">
        <v>0</v>
      </c>
      <c r="I181" s="69">
        <v>0</v>
      </c>
      <c r="J181" s="124">
        <v>96</v>
      </c>
      <c r="K181" s="69">
        <v>1</v>
      </c>
      <c r="L181" s="69">
        <v>16</v>
      </c>
      <c r="M181" s="69">
        <v>30</v>
      </c>
      <c r="N181" s="69">
        <v>23</v>
      </c>
      <c r="O181" s="69">
        <v>13</v>
      </c>
      <c r="P181" s="69">
        <v>4</v>
      </c>
      <c r="Q181" s="69">
        <v>3</v>
      </c>
      <c r="R181" s="69">
        <v>0</v>
      </c>
      <c r="S181" s="124">
        <v>90</v>
      </c>
      <c r="T181" s="124">
        <f t="shared" si="2"/>
        <v>186</v>
      </c>
    </row>
    <row r="182" spans="1:20" x14ac:dyDescent="0.25">
      <c r="A182" s="7" t="s">
        <v>242</v>
      </c>
      <c r="B182" s="66">
        <v>1</v>
      </c>
      <c r="C182" s="66">
        <v>16</v>
      </c>
      <c r="D182" s="66">
        <v>29</v>
      </c>
      <c r="E182" s="66">
        <v>22</v>
      </c>
      <c r="F182" s="66">
        <v>9</v>
      </c>
      <c r="G182" s="66">
        <v>2</v>
      </c>
      <c r="H182" s="66">
        <v>0</v>
      </c>
      <c r="I182" s="66">
        <v>0</v>
      </c>
      <c r="J182" s="125">
        <v>79</v>
      </c>
      <c r="K182" s="66">
        <v>1</v>
      </c>
      <c r="L182" s="66">
        <v>14</v>
      </c>
      <c r="M182" s="66">
        <v>27</v>
      </c>
      <c r="N182" s="66">
        <v>20</v>
      </c>
      <c r="O182" s="66">
        <v>12</v>
      </c>
      <c r="P182" s="66">
        <v>3</v>
      </c>
      <c r="Q182" s="66">
        <v>3</v>
      </c>
      <c r="R182" s="66">
        <v>0</v>
      </c>
      <c r="S182" s="125">
        <v>80</v>
      </c>
      <c r="T182" s="125">
        <f t="shared" si="2"/>
        <v>159</v>
      </c>
    </row>
    <row r="183" spans="1:20" x14ac:dyDescent="0.25">
      <c r="A183" s="7" t="s">
        <v>243</v>
      </c>
      <c r="B183" s="66">
        <v>0</v>
      </c>
      <c r="C183" s="66">
        <v>4</v>
      </c>
      <c r="D183" s="66">
        <v>7</v>
      </c>
      <c r="E183" s="66">
        <v>4</v>
      </c>
      <c r="F183" s="66">
        <v>2</v>
      </c>
      <c r="G183" s="66">
        <v>0</v>
      </c>
      <c r="H183" s="66">
        <v>0</v>
      </c>
      <c r="I183" s="66">
        <v>0</v>
      </c>
      <c r="J183" s="125">
        <v>17</v>
      </c>
      <c r="K183" s="66">
        <v>0</v>
      </c>
      <c r="L183" s="66">
        <v>2</v>
      </c>
      <c r="M183" s="66">
        <v>3</v>
      </c>
      <c r="N183" s="66">
        <v>3</v>
      </c>
      <c r="O183" s="66">
        <v>1</v>
      </c>
      <c r="P183" s="66">
        <v>1</v>
      </c>
      <c r="Q183" s="66">
        <v>0</v>
      </c>
      <c r="R183" s="66">
        <v>0</v>
      </c>
      <c r="S183" s="125">
        <v>10</v>
      </c>
      <c r="T183" s="125">
        <f t="shared" si="2"/>
        <v>27</v>
      </c>
    </row>
    <row r="184" spans="1:20" x14ac:dyDescent="0.25">
      <c r="A184" s="7" t="s">
        <v>244</v>
      </c>
      <c r="B184" s="66">
        <v>0</v>
      </c>
      <c r="C184" s="66">
        <v>0</v>
      </c>
      <c r="D184" s="66">
        <v>0</v>
      </c>
      <c r="E184" s="66">
        <v>0</v>
      </c>
      <c r="F184" s="66">
        <v>0</v>
      </c>
      <c r="G184" s="66">
        <v>0</v>
      </c>
      <c r="H184" s="66">
        <v>0</v>
      </c>
      <c r="I184" s="66">
        <v>0</v>
      </c>
      <c r="J184" s="125">
        <v>0</v>
      </c>
      <c r="K184" s="66">
        <v>0</v>
      </c>
      <c r="L184" s="66">
        <v>0</v>
      </c>
      <c r="M184" s="66">
        <v>0</v>
      </c>
      <c r="N184" s="66">
        <v>0</v>
      </c>
      <c r="O184" s="66">
        <v>0</v>
      </c>
      <c r="P184" s="66">
        <v>0</v>
      </c>
      <c r="Q184" s="66">
        <v>0</v>
      </c>
      <c r="R184" s="66">
        <v>0</v>
      </c>
      <c r="S184" s="125">
        <v>0</v>
      </c>
      <c r="T184" s="125">
        <f t="shared" si="2"/>
        <v>0</v>
      </c>
    </row>
    <row r="185" spans="1:20" s="5" customFormat="1" x14ac:dyDescent="0.25">
      <c r="A185" s="6" t="s">
        <v>54</v>
      </c>
      <c r="B185" s="69">
        <v>4</v>
      </c>
      <c r="C185" s="69">
        <v>54</v>
      </c>
      <c r="D185" s="69">
        <v>92</v>
      </c>
      <c r="E185" s="69">
        <v>82</v>
      </c>
      <c r="F185" s="69">
        <v>39</v>
      </c>
      <c r="G185" s="69">
        <v>26</v>
      </c>
      <c r="H185" s="69">
        <v>2</v>
      </c>
      <c r="I185" s="69">
        <v>1</v>
      </c>
      <c r="J185" s="124">
        <v>300</v>
      </c>
      <c r="K185" s="69">
        <v>2</v>
      </c>
      <c r="L185" s="69">
        <v>80</v>
      </c>
      <c r="M185" s="69">
        <v>110</v>
      </c>
      <c r="N185" s="69">
        <v>74</v>
      </c>
      <c r="O185" s="69">
        <v>39</v>
      </c>
      <c r="P185" s="69">
        <v>17</v>
      </c>
      <c r="Q185" s="69">
        <v>2</v>
      </c>
      <c r="R185" s="69">
        <v>1</v>
      </c>
      <c r="S185" s="124">
        <v>325</v>
      </c>
      <c r="T185" s="124">
        <f t="shared" si="2"/>
        <v>625</v>
      </c>
    </row>
    <row r="186" spans="1:20" x14ac:dyDescent="0.25">
      <c r="A186" s="7" t="s">
        <v>245</v>
      </c>
      <c r="B186" s="66">
        <v>0</v>
      </c>
      <c r="C186" s="66">
        <v>0</v>
      </c>
      <c r="D186" s="66">
        <v>0</v>
      </c>
      <c r="E186" s="66">
        <v>0</v>
      </c>
      <c r="F186" s="66">
        <v>4</v>
      </c>
      <c r="G186" s="66">
        <v>0</v>
      </c>
      <c r="H186" s="66">
        <v>0</v>
      </c>
      <c r="I186" s="66">
        <v>0</v>
      </c>
      <c r="J186" s="125">
        <v>4</v>
      </c>
      <c r="K186" s="66">
        <v>0</v>
      </c>
      <c r="L186" s="66">
        <v>0</v>
      </c>
      <c r="M186" s="66">
        <v>0</v>
      </c>
      <c r="N186" s="66">
        <v>0</v>
      </c>
      <c r="O186" s="66">
        <v>0</v>
      </c>
      <c r="P186" s="66">
        <v>0</v>
      </c>
      <c r="Q186" s="66">
        <v>0</v>
      </c>
      <c r="R186" s="66">
        <v>0</v>
      </c>
      <c r="S186" s="125">
        <v>0</v>
      </c>
      <c r="T186" s="125">
        <f t="shared" si="2"/>
        <v>4</v>
      </c>
    </row>
    <row r="187" spans="1:20" x14ac:dyDescent="0.25">
      <c r="A187" s="7" t="s">
        <v>247</v>
      </c>
      <c r="B187" s="66">
        <v>0</v>
      </c>
      <c r="C187" s="66">
        <v>2</v>
      </c>
      <c r="D187" s="66">
        <v>8</v>
      </c>
      <c r="E187" s="66">
        <v>5</v>
      </c>
      <c r="F187" s="66">
        <v>2</v>
      </c>
      <c r="G187" s="66">
        <v>3</v>
      </c>
      <c r="H187" s="66">
        <v>1</v>
      </c>
      <c r="I187" s="66">
        <v>0</v>
      </c>
      <c r="J187" s="125">
        <v>21</v>
      </c>
      <c r="K187" s="66">
        <v>0</v>
      </c>
      <c r="L187" s="66">
        <v>0</v>
      </c>
      <c r="M187" s="66">
        <v>0</v>
      </c>
      <c r="N187" s="66">
        <v>0</v>
      </c>
      <c r="O187" s="66">
        <v>0</v>
      </c>
      <c r="P187" s="66">
        <v>0</v>
      </c>
      <c r="Q187" s="66">
        <v>0</v>
      </c>
      <c r="R187" s="66">
        <v>0</v>
      </c>
      <c r="S187" s="125">
        <v>0</v>
      </c>
      <c r="T187" s="125">
        <f t="shared" si="2"/>
        <v>21</v>
      </c>
    </row>
    <row r="188" spans="1:20" x14ac:dyDescent="0.25">
      <c r="A188" s="7" t="s">
        <v>248</v>
      </c>
      <c r="B188" s="66">
        <v>4</v>
      </c>
      <c r="C188" s="66">
        <v>52</v>
      </c>
      <c r="D188" s="66">
        <v>84</v>
      </c>
      <c r="E188" s="66">
        <v>77</v>
      </c>
      <c r="F188" s="66">
        <v>33</v>
      </c>
      <c r="G188" s="66">
        <v>23</v>
      </c>
      <c r="H188" s="66">
        <v>1</v>
      </c>
      <c r="I188" s="66">
        <v>1</v>
      </c>
      <c r="J188" s="125">
        <v>275</v>
      </c>
      <c r="K188" s="66">
        <v>2</v>
      </c>
      <c r="L188" s="66">
        <v>80</v>
      </c>
      <c r="M188" s="66">
        <v>110</v>
      </c>
      <c r="N188" s="66">
        <v>74</v>
      </c>
      <c r="O188" s="66">
        <v>39</v>
      </c>
      <c r="P188" s="66">
        <v>17</v>
      </c>
      <c r="Q188" s="66">
        <v>2</v>
      </c>
      <c r="R188" s="66">
        <v>1</v>
      </c>
      <c r="S188" s="125">
        <v>325</v>
      </c>
      <c r="T188" s="125">
        <f t="shared" si="2"/>
        <v>600</v>
      </c>
    </row>
    <row r="189" spans="1:20" s="5" customFormat="1" x14ac:dyDescent="0.25">
      <c r="A189" s="6" t="s">
        <v>249</v>
      </c>
      <c r="B189" s="69">
        <v>6</v>
      </c>
      <c r="C189" s="69">
        <v>112</v>
      </c>
      <c r="D189" s="69">
        <v>230</v>
      </c>
      <c r="E189" s="69">
        <v>168</v>
      </c>
      <c r="F189" s="69">
        <v>108</v>
      </c>
      <c r="G189" s="69">
        <v>47</v>
      </c>
      <c r="H189" s="69">
        <v>8</v>
      </c>
      <c r="I189" s="69">
        <v>1</v>
      </c>
      <c r="J189" s="124">
        <v>680</v>
      </c>
      <c r="K189" s="69">
        <v>21</v>
      </c>
      <c r="L189" s="69">
        <v>179</v>
      </c>
      <c r="M189" s="69">
        <v>338</v>
      </c>
      <c r="N189" s="69">
        <v>230</v>
      </c>
      <c r="O189" s="69">
        <v>126</v>
      </c>
      <c r="P189" s="69">
        <v>56</v>
      </c>
      <c r="Q189" s="69">
        <v>15</v>
      </c>
      <c r="R189" s="69">
        <v>0</v>
      </c>
      <c r="S189" s="124">
        <v>965</v>
      </c>
      <c r="T189" s="124">
        <f t="shared" si="2"/>
        <v>1645</v>
      </c>
    </row>
    <row r="190" spans="1:20" s="5" customFormat="1" x14ac:dyDescent="0.25">
      <c r="A190" s="6" t="s">
        <v>55</v>
      </c>
      <c r="B190" s="69">
        <v>4</v>
      </c>
      <c r="C190" s="69">
        <v>53</v>
      </c>
      <c r="D190" s="69">
        <v>114</v>
      </c>
      <c r="E190" s="69">
        <v>88</v>
      </c>
      <c r="F190" s="69">
        <v>63</v>
      </c>
      <c r="G190" s="69">
        <v>25</v>
      </c>
      <c r="H190" s="69">
        <v>1</v>
      </c>
      <c r="I190" s="69">
        <v>1</v>
      </c>
      <c r="J190" s="124">
        <v>349</v>
      </c>
      <c r="K190" s="69">
        <v>12</v>
      </c>
      <c r="L190" s="69">
        <v>92</v>
      </c>
      <c r="M190" s="69">
        <v>158</v>
      </c>
      <c r="N190" s="69">
        <v>101</v>
      </c>
      <c r="O190" s="69">
        <v>66</v>
      </c>
      <c r="P190" s="69">
        <v>29</v>
      </c>
      <c r="Q190" s="69">
        <v>8</v>
      </c>
      <c r="R190" s="69">
        <v>0</v>
      </c>
      <c r="S190" s="124">
        <v>466</v>
      </c>
      <c r="T190" s="124">
        <f t="shared" si="2"/>
        <v>815</v>
      </c>
    </row>
    <row r="191" spans="1:20" x14ac:dyDescent="0.25">
      <c r="A191" s="7" t="s">
        <v>56</v>
      </c>
      <c r="B191" s="66">
        <v>0</v>
      </c>
      <c r="C191" s="66">
        <v>0</v>
      </c>
      <c r="D191" s="66">
        <v>0</v>
      </c>
      <c r="E191" s="66">
        <v>0</v>
      </c>
      <c r="F191" s="66">
        <v>0</v>
      </c>
      <c r="G191" s="66">
        <v>0</v>
      </c>
      <c r="H191" s="66">
        <v>0</v>
      </c>
      <c r="I191" s="66">
        <v>0</v>
      </c>
      <c r="J191" s="125">
        <v>0</v>
      </c>
      <c r="K191" s="66">
        <v>0</v>
      </c>
      <c r="L191" s="66">
        <v>0</v>
      </c>
      <c r="M191" s="66">
        <v>0</v>
      </c>
      <c r="N191" s="66">
        <v>0</v>
      </c>
      <c r="O191" s="66">
        <v>0</v>
      </c>
      <c r="P191" s="66">
        <v>0</v>
      </c>
      <c r="Q191" s="66">
        <v>0</v>
      </c>
      <c r="R191" s="66">
        <v>0</v>
      </c>
      <c r="S191" s="125">
        <v>0</v>
      </c>
      <c r="T191" s="125">
        <f t="shared" si="2"/>
        <v>0</v>
      </c>
    </row>
    <row r="192" spans="1:20" x14ac:dyDescent="0.25">
      <c r="A192" s="7" t="s">
        <v>250</v>
      </c>
      <c r="B192" s="66">
        <v>0</v>
      </c>
      <c r="C192" s="66">
        <v>1</v>
      </c>
      <c r="D192" s="66">
        <v>3</v>
      </c>
      <c r="E192" s="66">
        <v>3</v>
      </c>
      <c r="F192" s="66">
        <v>4</v>
      </c>
      <c r="G192" s="66">
        <v>0</v>
      </c>
      <c r="H192" s="66">
        <v>0</v>
      </c>
      <c r="I192" s="66">
        <v>0</v>
      </c>
      <c r="J192" s="125">
        <v>11</v>
      </c>
      <c r="K192" s="66">
        <v>1</v>
      </c>
      <c r="L192" s="66">
        <v>8</v>
      </c>
      <c r="M192" s="66">
        <v>5</v>
      </c>
      <c r="N192" s="66">
        <v>8</v>
      </c>
      <c r="O192" s="66">
        <v>2</v>
      </c>
      <c r="P192" s="66">
        <v>1</v>
      </c>
      <c r="Q192" s="66">
        <v>0</v>
      </c>
      <c r="R192" s="66">
        <v>0</v>
      </c>
      <c r="S192" s="125">
        <v>25</v>
      </c>
      <c r="T192" s="125">
        <f t="shared" si="2"/>
        <v>36</v>
      </c>
    </row>
    <row r="193" spans="1:20" x14ac:dyDescent="0.25">
      <c r="A193" s="7" t="s">
        <v>251</v>
      </c>
      <c r="B193" s="66">
        <v>3</v>
      </c>
      <c r="C193" s="66">
        <v>30</v>
      </c>
      <c r="D193" s="66">
        <v>80</v>
      </c>
      <c r="E193" s="66">
        <v>57</v>
      </c>
      <c r="F193" s="66">
        <v>28</v>
      </c>
      <c r="G193" s="66">
        <v>13</v>
      </c>
      <c r="H193" s="66">
        <v>1</v>
      </c>
      <c r="I193" s="66">
        <v>1</v>
      </c>
      <c r="J193" s="125">
        <v>213</v>
      </c>
      <c r="K193" s="66">
        <v>4</v>
      </c>
      <c r="L193" s="66">
        <v>55</v>
      </c>
      <c r="M193" s="66">
        <v>88</v>
      </c>
      <c r="N193" s="66">
        <v>58</v>
      </c>
      <c r="O193" s="66">
        <v>46</v>
      </c>
      <c r="P193" s="66">
        <v>19</v>
      </c>
      <c r="Q193" s="66">
        <v>5</v>
      </c>
      <c r="R193" s="66">
        <v>0</v>
      </c>
      <c r="S193" s="125">
        <v>275</v>
      </c>
      <c r="T193" s="125">
        <f t="shared" si="2"/>
        <v>488</v>
      </c>
    </row>
    <row r="194" spans="1:20" x14ac:dyDescent="0.25">
      <c r="A194" s="7" t="s">
        <v>252</v>
      </c>
      <c r="B194" s="66">
        <v>1</v>
      </c>
      <c r="C194" s="66">
        <v>14</v>
      </c>
      <c r="D194" s="66">
        <v>22</v>
      </c>
      <c r="E194" s="66">
        <v>17</v>
      </c>
      <c r="F194" s="66">
        <v>20</v>
      </c>
      <c r="G194" s="66">
        <v>5</v>
      </c>
      <c r="H194" s="66">
        <v>0</v>
      </c>
      <c r="I194" s="66">
        <v>0</v>
      </c>
      <c r="J194" s="125">
        <v>79</v>
      </c>
      <c r="K194" s="66">
        <v>3</v>
      </c>
      <c r="L194" s="66">
        <v>21</v>
      </c>
      <c r="M194" s="66">
        <v>32</v>
      </c>
      <c r="N194" s="66">
        <v>21</v>
      </c>
      <c r="O194" s="66">
        <v>8</v>
      </c>
      <c r="P194" s="66">
        <v>5</v>
      </c>
      <c r="Q194" s="66">
        <v>2</v>
      </c>
      <c r="R194" s="66">
        <v>0</v>
      </c>
      <c r="S194" s="125">
        <v>92</v>
      </c>
      <c r="T194" s="125">
        <f t="shared" si="2"/>
        <v>171</v>
      </c>
    </row>
    <row r="195" spans="1:20" x14ac:dyDescent="0.25">
      <c r="A195" s="7" t="s">
        <v>253</v>
      </c>
      <c r="B195" s="66">
        <v>0</v>
      </c>
      <c r="C195" s="66">
        <v>0</v>
      </c>
      <c r="D195" s="66">
        <v>0</v>
      </c>
      <c r="E195" s="66">
        <v>0</v>
      </c>
      <c r="F195" s="66">
        <v>0</v>
      </c>
      <c r="G195" s="66">
        <v>0</v>
      </c>
      <c r="H195" s="66">
        <v>0</v>
      </c>
      <c r="I195" s="66">
        <v>0</v>
      </c>
      <c r="J195" s="125">
        <v>0</v>
      </c>
      <c r="K195" s="66">
        <v>0</v>
      </c>
      <c r="L195" s="66">
        <v>0</v>
      </c>
      <c r="M195" s="66">
        <v>0</v>
      </c>
      <c r="N195" s="66">
        <v>0</v>
      </c>
      <c r="O195" s="66">
        <v>0</v>
      </c>
      <c r="P195" s="66">
        <v>0</v>
      </c>
      <c r="Q195" s="66">
        <v>0</v>
      </c>
      <c r="R195" s="66">
        <v>0</v>
      </c>
      <c r="S195" s="125">
        <v>0</v>
      </c>
      <c r="T195" s="125">
        <f t="shared" si="2"/>
        <v>0</v>
      </c>
    </row>
    <row r="196" spans="1:20" x14ac:dyDescent="0.25">
      <c r="A196" s="7" t="s">
        <v>254</v>
      </c>
      <c r="B196" s="66">
        <v>0</v>
      </c>
      <c r="C196" s="66">
        <v>0</v>
      </c>
      <c r="D196" s="66">
        <v>0</v>
      </c>
      <c r="E196" s="66">
        <v>0</v>
      </c>
      <c r="F196" s="66">
        <v>0</v>
      </c>
      <c r="G196" s="66">
        <v>0</v>
      </c>
      <c r="H196" s="66">
        <v>0</v>
      </c>
      <c r="I196" s="66">
        <v>0</v>
      </c>
      <c r="J196" s="125">
        <v>0</v>
      </c>
      <c r="K196" s="66">
        <v>0</v>
      </c>
      <c r="L196" s="66">
        <v>0</v>
      </c>
      <c r="M196" s="66">
        <v>0</v>
      </c>
      <c r="N196" s="66">
        <v>0</v>
      </c>
      <c r="O196" s="66">
        <v>0</v>
      </c>
      <c r="P196" s="66">
        <v>0</v>
      </c>
      <c r="Q196" s="66">
        <v>0</v>
      </c>
      <c r="R196" s="66">
        <v>0</v>
      </c>
      <c r="S196" s="125">
        <v>0</v>
      </c>
      <c r="T196" s="125">
        <f t="shared" si="2"/>
        <v>0</v>
      </c>
    </row>
    <row r="197" spans="1:20" x14ac:dyDescent="0.25">
      <c r="A197" s="7" t="s">
        <v>255</v>
      </c>
      <c r="B197" s="66">
        <v>0</v>
      </c>
      <c r="C197" s="66">
        <v>8</v>
      </c>
      <c r="D197" s="66">
        <v>9</v>
      </c>
      <c r="E197" s="66">
        <v>11</v>
      </c>
      <c r="F197" s="66">
        <v>11</v>
      </c>
      <c r="G197" s="66">
        <v>7</v>
      </c>
      <c r="H197" s="66">
        <v>0</v>
      </c>
      <c r="I197" s="66">
        <v>0</v>
      </c>
      <c r="J197" s="125">
        <v>46</v>
      </c>
      <c r="K197" s="66">
        <v>4</v>
      </c>
      <c r="L197" s="66">
        <v>8</v>
      </c>
      <c r="M197" s="66">
        <v>33</v>
      </c>
      <c r="N197" s="66">
        <v>14</v>
      </c>
      <c r="O197" s="66">
        <v>10</v>
      </c>
      <c r="P197" s="66">
        <v>4</v>
      </c>
      <c r="Q197" s="66">
        <v>1</v>
      </c>
      <c r="R197" s="66">
        <v>0</v>
      </c>
      <c r="S197" s="125">
        <v>74</v>
      </c>
      <c r="T197" s="125">
        <f t="shared" ref="T197:T209" si="3">J197+S197</f>
        <v>120</v>
      </c>
    </row>
    <row r="198" spans="1:20" s="5" customFormat="1" x14ac:dyDescent="0.25">
      <c r="A198" s="6" t="s">
        <v>57</v>
      </c>
      <c r="B198" s="69">
        <v>2</v>
      </c>
      <c r="C198" s="69">
        <v>31</v>
      </c>
      <c r="D198" s="69">
        <v>60</v>
      </c>
      <c r="E198" s="69">
        <v>52</v>
      </c>
      <c r="F198" s="69">
        <v>27</v>
      </c>
      <c r="G198" s="69">
        <v>10</v>
      </c>
      <c r="H198" s="69">
        <v>5</v>
      </c>
      <c r="I198" s="69">
        <v>0</v>
      </c>
      <c r="J198" s="124">
        <v>187</v>
      </c>
      <c r="K198" s="69">
        <v>5</v>
      </c>
      <c r="L198" s="69">
        <v>43</v>
      </c>
      <c r="M198" s="69">
        <v>94</v>
      </c>
      <c r="N198" s="69">
        <v>68</v>
      </c>
      <c r="O198" s="69">
        <v>29</v>
      </c>
      <c r="P198" s="69">
        <v>14</v>
      </c>
      <c r="Q198" s="69">
        <v>5</v>
      </c>
      <c r="R198" s="69">
        <v>0</v>
      </c>
      <c r="S198" s="124">
        <v>258</v>
      </c>
      <c r="T198" s="124">
        <f t="shared" si="3"/>
        <v>445</v>
      </c>
    </row>
    <row r="199" spans="1:20" x14ac:dyDescent="0.25">
      <c r="A199" s="7" t="s">
        <v>257</v>
      </c>
      <c r="B199" s="66">
        <v>0</v>
      </c>
      <c r="C199" s="66">
        <v>0</v>
      </c>
      <c r="D199" s="66">
        <v>0</v>
      </c>
      <c r="E199" s="66">
        <v>0</v>
      </c>
      <c r="F199" s="66">
        <v>0</v>
      </c>
      <c r="G199" s="66">
        <v>0</v>
      </c>
      <c r="H199" s="66">
        <v>0</v>
      </c>
      <c r="I199" s="66">
        <v>0</v>
      </c>
      <c r="J199" s="125">
        <v>0</v>
      </c>
      <c r="K199" s="66">
        <v>0</v>
      </c>
      <c r="L199" s="66">
        <v>0</v>
      </c>
      <c r="M199" s="66">
        <v>0</v>
      </c>
      <c r="N199" s="66">
        <v>0</v>
      </c>
      <c r="O199" s="66">
        <v>0</v>
      </c>
      <c r="P199" s="66">
        <v>0</v>
      </c>
      <c r="Q199" s="66">
        <v>0</v>
      </c>
      <c r="R199" s="66">
        <v>0</v>
      </c>
      <c r="S199" s="125">
        <v>0</v>
      </c>
      <c r="T199" s="125">
        <f t="shared" si="3"/>
        <v>0</v>
      </c>
    </row>
    <row r="200" spans="1:20" x14ac:dyDescent="0.25">
      <c r="A200" s="7" t="s">
        <v>258</v>
      </c>
      <c r="B200" s="66">
        <v>2</v>
      </c>
      <c r="C200" s="66">
        <v>29</v>
      </c>
      <c r="D200" s="66">
        <v>54</v>
      </c>
      <c r="E200" s="66">
        <v>48</v>
      </c>
      <c r="F200" s="66">
        <v>24</v>
      </c>
      <c r="G200" s="66">
        <v>8</v>
      </c>
      <c r="H200" s="66">
        <v>3</v>
      </c>
      <c r="I200" s="66">
        <v>0</v>
      </c>
      <c r="J200" s="125">
        <v>168</v>
      </c>
      <c r="K200" s="66">
        <v>4</v>
      </c>
      <c r="L200" s="66">
        <v>42</v>
      </c>
      <c r="M200" s="66">
        <v>87</v>
      </c>
      <c r="N200" s="66">
        <v>66</v>
      </c>
      <c r="O200" s="66">
        <v>28</v>
      </c>
      <c r="P200" s="66">
        <v>13</v>
      </c>
      <c r="Q200" s="66">
        <v>4</v>
      </c>
      <c r="R200" s="66">
        <v>0</v>
      </c>
      <c r="S200" s="125">
        <v>244</v>
      </c>
      <c r="T200" s="125">
        <f t="shared" si="3"/>
        <v>412</v>
      </c>
    </row>
    <row r="201" spans="1:20" x14ac:dyDescent="0.25">
      <c r="A201" s="7" t="s">
        <v>259</v>
      </c>
      <c r="B201" s="66">
        <v>0</v>
      </c>
      <c r="C201" s="66">
        <v>2</v>
      </c>
      <c r="D201" s="66">
        <v>6</v>
      </c>
      <c r="E201" s="66">
        <v>4</v>
      </c>
      <c r="F201" s="66">
        <v>3</v>
      </c>
      <c r="G201" s="66">
        <v>2</v>
      </c>
      <c r="H201" s="66">
        <v>2</v>
      </c>
      <c r="I201" s="66">
        <v>0</v>
      </c>
      <c r="J201" s="125">
        <v>19</v>
      </c>
      <c r="K201" s="66">
        <v>1</v>
      </c>
      <c r="L201" s="66">
        <v>1</v>
      </c>
      <c r="M201" s="66">
        <v>7</v>
      </c>
      <c r="N201" s="66">
        <v>2</v>
      </c>
      <c r="O201" s="66">
        <v>1</v>
      </c>
      <c r="P201" s="66">
        <v>1</v>
      </c>
      <c r="Q201" s="66">
        <v>1</v>
      </c>
      <c r="R201" s="66">
        <v>0</v>
      </c>
      <c r="S201" s="125">
        <v>14</v>
      </c>
      <c r="T201" s="125">
        <f t="shared" si="3"/>
        <v>33</v>
      </c>
    </row>
    <row r="202" spans="1:20" x14ac:dyDescent="0.25">
      <c r="A202" s="7" t="s">
        <v>260</v>
      </c>
      <c r="B202" s="66">
        <v>0</v>
      </c>
      <c r="C202" s="66">
        <v>0</v>
      </c>
      <c r="D202" s="66">
        <v>0</v>
      </c>
      <c r="E202" s="66">
        <v>0</v>
      </c>
      <c r="F202" s="66">
        <v>0</v>
      </c>
      <c r="G202" s="66">
        <v>0</v>
      </c>
      <c r="H202" s="66">
        <v>0</v>
      </c>
      <c r="I202" s="66">
        <v>0</v>
      </c>
      <c r="J202" s="125">
        <v>0</v>
      </c>
      <c r="K202" s="66">
        <v>0</v>
      </c>
      <c r="L202" s="66">
        <v>0</v>
      </c>
      <c r="M202" s="66">
        <v>0</v>
      </c>
      <c r="N202" s="66">
        <v>0</v>
      </c>
      <c r="O202" s="66">
        <v>0</v>
      </c>
      <c r="P202" s="66">
        <v>0</v>
      </c>
      <c r="Q202" s="66">
        <v>0</v>
      </c>
      <c r="R202" s="66">
        <v>0</v>
      </c>
      <c r="S202" s="125">
        <v>0</v>
      </c>
      <c r="T202" s="125">
        <f t="shared" si="3"/>
        <v>0</v>
      </c>
    </row>
    <row r="203" spans="1:20" s="5" customFormat="1" x14ac:dyDescent="0.25">
      <c r="A203" s="6" t="s">
        <v>58</v>
      </c>
      <c r="B203" s="69">
        <v>0</v>
      </c>
      <c r="C203" s="69">
        <v>28</v>
      </c>
      <c r="D203" s="69">
        <v>56</v>
      </c>
      <c r="E203" s="69">
        <v>28</v>
      </c>
      <c r="F203" s="69">
        <v>18</v>
      </c>
      <c r="G203" s="69">
        <v>12</v>
      </c>
      <c r="H203" s="69">
        <v>2</v>
      </c>
      <c r="I203" s="69">
        <v>0</v>
      </c>
      <c r="J203" s="124">
        <v>144</v>
      </c>
      <c r="K203" s="69">
        <v>4</v>
      </c>
      <c r="L203" s="69">
        <v>44</v>
      </c>
      <c r="M203" s="69">
        <v>86</v>
      </c>
      <c r="N203" s="69">
        <v>61</v>
      </c>
      <c r="O203" s="69">
        <v>31</v>
      </c>
      <c r="P203" s="69">
        <v>13</v>
      </c>
      <c r="Q203" s="69">
        <v>2</v>
      </c>
      <c r="R203" s="69">
        <v>0</v>
      </c>
      <c r="S203" s="124">
        <v>241</v>
      </c>
      <c r="T203" s="124">
        <f t="shared" si="3"/>
        <v>385</v>
      </c>
    </row>
    <row r="204" spans="1:20" x14ac:dyDescent="0.25">
      <c r="A204" s="7" t="s">
        <v>261</v>
      </c>
      <c r="B204" s="66">
        <v>0</v>
      </c>
      <c r="C204" s="66">
        <v>0</v>
      </c>
      <c r="D204" s="66">
        <v>0</v>
      </c>
      <c r="E204" s="66">
        <v>0</v>
      </c>
      <c r="F204" s="66">
        <v>0</v>
      </c>
      <c r="G204" s="66">
        <v>0</v>
      </c>
      <c r="H204" s="66">
        <v>0</v>
      </c>
      <c r="I204" s="66">
        <v>0</v>
      </c>
      <c r="J204" s="125">
        <v>0</v>
      </c>
      <c r="K204" s="66">
        <v>0</v>
      </c>
      <c r="L204" s="66">
        <v>0</v>
      </c>
      <c r="M204" s="66">
        <v>0</v>
      </c>
      <c r="N204" s="66">
        <v>0</v>
      </c>
      <c r="O204" s="66">
        <v>0</v>
      </c>
      <c r="P204" s="66">
        <v>0</v>
      </c>
      <c r="Q204" s="66">
        <v>0</v>
      </c>
      <c r="R204" s="66">
        <v>0</v>
      </c>
      <c r="S204" s="125">
        <v>0</v>
      </c>
      <c r="T204" s="125">
        <f t="shared" si="3"/>
        <v>0</v>
      </c>
    </row>
    <row r="205" spans="1:20" x14ac:dyDescent="0.25">
      <c r="A205" s="7" t="s">
        <v>262</v>
      </c>
      <c r="B205" s="66">
        <v>0</v>
      </c>
      <c r="C205" s="66">
        <v>0</v>
      </c>
      <c r="D205" s="66">
        <v>0</v>
      </c>
      <c r="E205" s="66">
        <v>0</v>
      </c>
      <c r="F205" s="66">
        <v>0</v>
      </c>
      <c r="G205" s="66">
        <v>0</v>
      </c>
      <c r="H205" s="66">
        <v>0</v>
      </c>
      <c r="I205" s="66">
        <v>0</v>
      </c>
      <c r="J205" s="125">
        <v>0</v>
      </c>
      <c r="K205" s="66">
        <v>0</v>
      </c>
      <c r="L205" s="66">
        <v>0</v>
      </c>
      <c r="M205" s="66">
        <v>0</v>
      </c>
      <c r="N205" s="66">
        <v>0</v>
      </c>
      <c r="O205" s="66">
        <v>0</v>
      </c>
      <c r="P205" s="66">
        <v>0</v>
      </c>
      <c r="Q205" s="66">
        <v>0</v>
      </c>
      <c r="R205" s="66">
        <v>0</v>
      </c>
      <c r="S205" s="125">
        <v>0</v>
      </c>
      <c r="T205" s="125">
        <f t="shared" si="3"/>
        <v>0</v>
      </c>
    </row>
    <row r="206" spans="1:20" x14ac:dyDescent="0.25">
      <c r="A206" s="7" t="s">
        <v>263</v>
      </c>
      <c r="B206" s="66">
        <v>0</v>
      </c>
      <c r="C206" s="66">
        <v>17</v>
      </c>
      <c r="D206" s="66">
        <v>24</v>
      </c>
      <c r="E206" s="66">
        <v>13</v>
      </c>
      <c r="F206" s="66">
        <v>14</v>
      </c>
      <c r="G206" s="66">
        <v>8</v>
      </c>
      <c r="H206" s="66">
        <v>0</v>
      </c>
      <c r="I206" s="66">
        <v>0</v>
      </c>
      <c r="J206" s="125">
        <v>76</v>
      </c>
      <c r="K206" s="66">
        <v>3</v>
      </c>
      <c r="L206" s="66">
        <v>24</v>
      </c>
      <c r="M206" s="66">
        <v>58</v>
      </c>
      <c r="N206" s="66">
        <v>41</v>
      </c>
      <c r="O206" s="66">
        <v>16</v>
      </c>
      <c r="P206" s="66">
        <v>9</v>
      </c>
      <c r="Q206" s="66">
        <v>1</v>
      </c>
      <c r="R206" s="66">
        <v>0</v>
      </c>
      <c r="S206" s="125">
        <v>152</v>
      </c>
      <c r="T206" s="125">
        <f t="shared" si="3"/>
        <v>228</v>
      </c>
    </row>
    <row r="207" spans="1:20" x14ac:dyDescent="0.25">
      <c r="A207" s="7" t="s">
        <v>264</v>
      </c>
      <c r="B207" s="66">
        <v>0</v>
      </c>
      <c r="C207" s="66">
        <v>5</v>
      </c>
      <c r="D207" s="66">
        <v>19</v>
      </c>
      <c r="E207" s="66">
        <v>11</v>
      </c>
      <c r="F207" s="66">
        <v>3</v>
      </c>
      <c r="G207" s="66">
        <v>1</v>
      </c>
      <c r="H207" s="66">
        <v>1</v>
      </c>
      <c r="I207" s="66">
        <v>0</v>
      </c>
      <c r="J207" s="125">
        <v>40</v>
      </c>
      <c r="K207" s="66">
        <v>0</v>
      </c>
      <c r="L207" s="66">
        <v>11</v>
      </c>
      <c r="M207" s="66">
        <v>17</v>
      </c>
      <c r="N207" s="66">
        <v>13</v>
      </c>
      <c r="O207" s="66">
        <v>11</v>
      </c>
      <c r="P207" s="66">
        <v>2</v>
      </c>
      <c r="Q207" s="66">
        <v>1</v>
      </c>
      <c r="R207" s="66">
        <v>0</v>
      </c>
      <c r="S207" s="125">
        <v>55</v>
      </c>
      <c r="T207" s="125">
        <f t="shared" si="3"/>
        <v>95</v>
      </c>
    </row>
    <row r="208" spans="1:20" ht="15.75" thickBot="1" x14ac:dyDescent="0.3">
      <c r="A208" s="7" t="s">
        <v>265</v>
      </c>
      <c r="B208" s="66">
        <v>0</v>
      </c>
      <c r="C208" s="66">
        <v>6</v>
      </c>
      <c r="D208" s="66">
        <v>13</v>
      </c>
      <c r="E208" s="66">
        <v>4</v>
      </c>
      <c r="F208" s="66">
        <v>1</v>
      </c>
      <c r="G208" s="66">
        <v>3</v>
      </c>
      <c r="H208" s="66">
        <v>1</v>
      </c>
      <c r="I208" s="66">
        <v>0</v>
      </c>
      <c r="J208" s="125">
        <v>28</v>
      </c>
      <c r="K208" s="66">
        <v>1</v>
      </c>
      <c r="L208" s="66">
        <v>9</v>
      </c>
      <c r="M208" s="66">
        <v>11</v>
      </c>
      <c r="N208" s="66">
        <v>7</v>
      </c>
      <c r="O208" s="66">
        <v>4</v>
      </c>
      <c r="P208" s="66">
        <v>2</v>
      </c>
      <c r="Q208" s="66">
        <v>0</v>
      </c>
      <c r="R208" s="66">
        <v>0</v>
      </c>
      <c r="S208" s="125">
        <v>34</v>
      </c>
      <c r="T208" s="125">
        <f t="shared" si="3"/>
        <v>62</v>
      </c>
    </row>
    <row r="209" spans="1:20" ht="15.75" thickBot="1" x14ac:dyDescent="0.3">
      <c r="A209" s="83" t="s">
        <v>266</v>
      </c>
      <c r="B209" s="98">
        <v>93</v>
      </c>
      <c r="C209" s="98">
        <v>3034</v>
      </c>
      <c r="D209" s="98">
        <v>4646</v>
      </c>
      <c r="E209" s="98">
        <v>3468</v>
      </c>
      <c r="F209" s="98">
        <v>2112</v>
      </c>
      <c r="G209" s="98">
        <v>1055</v>
      </c>
      <c r="H209" s="98">
        <v>252</v>
      </c>
      <c r="I209" s="98">
        <v>14</v>
      </c>
      <c r="J209" s="127">
        <v>14674</v>
      </c>
      <c r="K209" s="98">
        <v>124</v>
      </c>
      <c r="L209" s="98">
        <v>2311</v>
      </c>
      <c r="M209" s="98">
        <v>4154</v>
      </c>
      <c r="N209" s="98">
        <v>3346</v>
      </c>
      <c r="O209" s="98">
        <v>2107</v>
      </c>
      <c r="P209" s="98">
        <v>925</v>
      </c>
      <c r="Q209" s="98">
        <v>226</v>
      </c>
      <c r="R209" s="98">
        <v>11</v>
      </c>
      <c r="S209" s="127">
        <v>13204</v>
      </c>
      <c r="T209" s="127">
        <f t="shared" si="3"/>
        <v>27878</v>
      </c>
    </row>
    <row r="212" spans="1:20" ht="15.75" thickBot="1" x14ac:dyDescent="0.3">
      <c r="A212" s="5" t="s">
        <v>323</v>
      </c>
      <c r="B212" s="17"/>
      <c r="C212" s="17"/>
      <c r="D212" s="17"/>
      <c r="E212" s="17"/>
      <c r="F212" s="17"/>
      <c r="G212" s="17"/>
      <c r="H212" s="17"/>
      <c r="I212" s="17"/>
      <c r="J212" s="17"/>
      <c r="K212" s="17"/>
      <c r="L212" s="17"/>
      <c r="M212" s="17"/>
      <c r="N212" s="17"/>
      <c r="O212" s="17"/>
      <c r="P212" s="17"/>
      <c r="Q212" s="17"/>
      <c r="R212" s="17"/>
      <c r="S212" s="17"/>
      <c r="T212" s="17"/>
    </row>
    <row r="213" spans="1:20" x14ac:dyDescent="0.25">
      <c r="A213" s="547" t="s">
        <v>347</v>
      </c>
      <c r="B213" s="550" t="s">
        <v>336</v>
      </c>
      <c r="C213" s="551"/>
      <c r="D213" s="551"/>
      <c r="E213" s="551"/>
      <c r="F213" s="551"/>
      <c r="G213" s="551"/>
      <c r="H213" s="551"/>
      <c r="I213" s="551"/>
      <c r="J213" s="551"/>
      <c r="K213" s="551"/>
      <c r="L213" s="551"/>
      <c r="M213" s="551"/>
      <c r="N213" s="551"/>
      <c r="O213" s="551"/>
      <c r="P213" s="551"/>
      <c r="Q213" s="551"/>
      <c r="R213" s="551"/>
      <c r="S213" s="551"/>
      <c r="T213" s="552"/>
    </row>
    <row r="214" spans="1:20" x14ac:dyDescent="0.25">
      <c r="A214" s="548"/>
      <c r="B214" s="553" t="s">
        <v>337</v>
      </c>
      <c r="C214" s="554"/>
      <c r="D214" s="554"/>
      <c r="E214" s="554"/>
      <c r="F214" s="554"/>
      <c r="G214" s="554"/>
      <c r="H214" s="554"/>
      <c r="I214" s="554"/>
      <c r="J214" s="555"/>
      <c r="K214" s="556" t="s">
        <v>338</v>
      </c>
      <c r="L214" s="554"/>
      <c r="M214" s="554"/>
      <c r="N214" s="554"/>
      <c r="O214" s="554"/>
      <c r="P214" s="554"/>
      <c r="Q214" s="554"/>
      <c r="R214" s="554"/>
      <c r="S214" s="555"/>
      <c r="T214" s="115" t="s">
        <v>268</v>
      </c>
    </row>
    <row r="215" spans="1:20" ht="15.75" thickBot="1" x14ac:dyDescent="0.3">
      <c r="A215" s="549"/>
      <c r="B215" s="121" t="s">
        <v>339</v>
      </c>
      <c r="C215" s="117" t="s">
        <v>340</v>
      </c>
      <c r="D215" s="117" t="s">
        <v>341</v>
      </c>
      <c r="E215" s="117" t="s">
        <v>342</v>
      </c>
      <c r="F215" s="117" t="s">
        <v>343</v>
      </c>
      <c r="G215" s="117" t="s">
        <v>344</v>
      </c>
      <c r="H215" s="117" t="s">
        <v>345</v>
      </c>
      <c r="I215" s="117" t="s">
        <v>346</v>
      </c>
      <c r="J215" s="122" t="s">
        <v>268</v>
      </c>
      <c r="K215" s="118" t="s">
        <v>339</v>
      </c>
      <c r="L215" s="117" t="s">
        <v>340</v>
      </c>
      <c r="M215" s="117" t="s">
        <v>341</v>
      </c>
      <c r="N215" s="117" t="s">
        <v>342</v>
      </c>
      <c r="O215" s="117" t="s">
        <v>343</v>
      </c>
      <c r="P215" s="117" t="s">
        <v>344</v>
      </c>
      <c r="Q215" s="117" t="s">
        <v>345</v>
      </c>
      <c r="R215" s="117" t="s">
        <v>346</v>
      </c>
      <c r="S215" s="119" t="s">
        <v>268</v>
      </c>
      <c r="T215" s="120" t="s">
        <v>336</v>
      </c>
    </row>
    <row r="216" spans="1:20" s="5" customFormat="1" x14ac:dyDescent="0.25">
      <c r="A216" s="4" t="s">
        <v>2</v>
      </c>
      <c r="B216" s="71">
        <f t="shared" ref="B216:Q216" si="4">SUM(B217:B223)</f>
        <v>1</v>
      </c>
      <c r="C216" s="71">
        <f t="shared" si="4"/>
        <v>6</v>
      </c>
      <c r="D216" s="71">
        <f t="shared" si="4"/>
        <v>19</v>
      </c>
      <c r="E216" s="71">
        <f t="shared" si="4"/>
        <v>33</v>
      </c>
      <c r="F216" s="71">
        <f t="shared" si="4"/>
        <v>16</v>
      </c>
      <c r="G216" s="71">
        <f t="shared" si="4"/>
        <v>4</v>
      </c>
      <c r="H216" s="71">
        <f t="shared" si="4"/>
        <v>1</v>
      </c>
      <c r="I216" s="71">
        <f t="shared" si="4"/>
        <v>0</v>
      </c>
      <c r="J216" s="123">
        <f t="shared" si="4"/>
        <v>112</v>
      </c>
      <c r="K216" s="71">
        <f t="shared" si="4"/>
        <v>2</v>
      </c>
      <c r="L216" s="71">
        <f t="shared" si="4"/>
        <v>26</v>
      </c>
      <c r="M216" s="71">
        <f t="shared" si="4"/>
        <v>108</v>
      </c>
      <c r="N216" s="71">
        <f t="shared" si="4"/>
        <v>159</v>
      </c>
      <c r="O216" s="71">
        <f t="shared" si="4"/>
        <v>133</v>
      </c>
      <c r="P216" s="71">
        <f t="shared" si="4"/>
        <v>58</v>
      </c>
      <c r="Q216" s="71">
        <f t="shared" si="4"/>
        <v>22</v>
      </c>
      <c r="R216" s="71">
        <v>0</v>
      </c>
      <c r="S216" s="123">
        <f>SUM(K216:R216)</f>
        <v>508</v>
      </c>
      <c r="T216" s="123">
        <f>SUM(J216+S216)</f>
        <v>620</v>
      </c>
    </row>
    <row r="217" spans="1:20" s="5" customFormat="1" x14ac:dyDescent="0.25">
      <c r="A217" s="7" t="s">
        <v>325</v>
      </c>
      <c r="B217" s="427" t="s">
        <v>750</v>
      </c>
      <c r="C217" s="427" t="s">
        <v>750</v>
      </c>
      <c r="D217" s="427" t="s">
        <v>750</v>
      </c>
      <c r="E217" s="427" t="s">
        <v>750</v>
      </c>
      <c r="F217" s="427" t="s">
        <v>750</v>
      </c>
      <c r="G217" s="427" t="s">
        <v>750</v>
      </c>
      <c r="H217" s="427" t="s">
        <v>750</v>
      </c>
      <c r="I217" s="427" t="s">
        <v>750</v>
      </c>
      <c r="J217" s="428">
        <v>32</v>
      </c>
      <c r="K217" s="128" t="s">
        <v>750</v>
      </c>
      <c r="L217" s="128" t="s">
        <v>750</v>
      </c>
      <c r="M217" s="128" t="s">
        <v>750</v>
      </c>
      <c r="N217" s="128" t="s">
        <v>750</v>
      </c>
      <c r="O217" s="128" t="s">
        <v>750</v>
      </c>
      <c r="P217" s="128" t="s">
        <v>750</v>
      </c>
      <c r="Q217" s="128" t="s">
        <v>750</v>
      </c>
      <c r="R217" s="128">
        <v>0</v>
      </c>
      <c r="S217" s="428">
        <v>88</v>
      </c>
      <c r="T217" s="428">
        <f t="shared" ref="T217:T218" si="5">SUM(J217+S217)</f>
        <v>120</v>
      </c>
    </row>
    <row r="218" spans="1:20" s="5" customFormat="1" x14ac:dyDescent="0.25">
      <c r="A218" s="7" t="s">
        <v>326</v>
      </c>
      <c r="B218" s="429">
        <v>0</v>
      </c>
      <c r="C218" s="429">
        <v>0</v>
      </c>
      <c r="D218" s="429">
        <v>1</v>
      </c>
      <c r="E218" s="429">
        <v>1</v>
      </c>
      <c r="F218" s="429">
        <v>1</v>
      </c>
      <c r="G218" s="429">
        <v>0</v>
      </c>
      <c r="H218" s="429">
        <v>0</v>
      </c>
      <c r="I218" s="429">
        <v>0</v>
      </c>
      <c r="J218" s="430">
        <v>3</v>
      </c>
      <c r="K218" s="431">
        <v>0</v>
      </c>
      <c r="L218" s="431">
        <v>1</v>
      </c>
      <c r="M218" s="431">
        <v>2</v>
      </c>
      <c r="N218" s="431">
        <v>4</v>
      </c>
      <c r="O218" s="431">
        <v>3</v>
      </c>
      <c r="P218" s="431">
        <v>2</v>
      </c>
      <c r="Q218" s="431">
        <v>0</v>
      </c>
      <c r="R218" s="431">
        <v>0</v>
      </c>
      <c r="S218" s="432">
        <f t="shared" ref="S218:S223" si="6">SUM(K218:R218)</f>
        <v>12</v>
      </c>
      <c r="T218" s="430">
        <f t="shared" si="5"/>
        <v>15</v>
      </c>
    </row>
    <row r="219" spans="1:20" s="5" customFormat="1" x14ac:dyDescent="0.25">
      <c r="A219" s="7" t="s">
        <v>327</v>
      </c>
      <c r="B219" s="427">
        <v>1</v>
      </c>
      <c r="C219" s="427">
        <v>3</v>
      </c>
      <c r="D219" s="427">
        <v>6</v>
      </c>
      <c r="E219" s="427">
        <v>4</v>
      </c>
      <c r="F219" s="427">
        <v>2</v>
      </c>
      <c r="G219" s="427">
        <v>0</v>
      </c>
      <c r="H219" s="427">
        <v>0</v>
      </c>
      <c r="I219" s="427">
        <v>0</v>
      </c>
      <c r="J219" s="428">
        <v>16</v>
      </c>
      <c r="K219" s="128">
        <v>1</v>
      </c>
      <c r="L219" s="128">
        <v>12</v>
      </c>
      <c r="M219" s="128">
        <v>43</v>
      </c>
      <c r="N219" s="128">
        <v>60</v>
      </c>
      <c r="O219" s="128">
        <v>44</v>
      </c>
      <c r="P219" s="128">
        <v>18</v>
      </c>
      <c r="Q219" s="128">
        <v>7</v>
      </c>
      <c r="R219" s="128">
        <v>0</v>
      </c>
      <c r="S219" s="428">
        <f t="shared" si="6"/>
        <v>185</v>
      </c>
      <c r="T219" s="428">
        <f>SUM(J219+S219)</f>
        <v>201</v>
      </c>
    </row>
    <row r="220" spans="1:20" s="5" customFormat="1" x14ac:dyDescent="0.25">
      <c r="A220" s="7" t="s">
        <v>328</v>
      </c>
      <c r="B220" s="111">
        <v>0</v>
      </c>
      <c r="C220" s="111">
        <v>0</v>
      </c>
      <c r="D220" s="111">
        <v>7</v>
      </c>
      <c r="E220" s="111">
        <v>19</v>
      </c>
      <c r="F220" s="111">
        <v>5</v>
      </c>
      <c r="G220" s="111">
        <v>2</v>
      </c>
      <c r="H220" s="111">
        <v>0</v>
      </c>
      <c r="I220" s="111">
        <v>0</v>
      </c>
      <c r="J220" s="433">
        <v>33</v>
      </c>
      <c r="K220" s="216">
        <v>1</v>
      </c>
      <c r="L220" s="216">
        <v>6</v>
      </c>
      <c r="M220" s="216">
        <v>38</v>
      </c>
      <c r="N220" s="216">
        <v>85</v>
      </c>
      <c r="O220" s="216">
        <v>70</v>
      </c>
      <c r="P220" s="216">
        <v>31</v>
      </c>
      <c r="Q220" s="216">
        <v>13</v>
      </c>
      <c r="R220" s="216">
        <v>0</v>
      </c>
      <c r="S220" s="433">
        <v>244</v>
      </c>
      <c r="T220" s="433">
        <f t="shared" ref="T220:T223" si="7">SUM(J220+S220)</f>
        <v>277</v>
      </c>
    </row>
    <row r="221" spans="1:20" x14ac:dyDescent="0.25">
      <c r="A221" s="7" t="s">
        <v>329</v>
      </c>
      <c r="B221" s="427">
        <v>0</v>
      </c>
      <c r="C221" s="427">
        <v>0</v>
      </c>
      <c r="D221" s="427">
        <v>0</v>
      </c>
      <c r="E221" s="427">
        <v>0</v>
      </c>
      <c r="F221" s="427">
        <v>0</v>
      </c>
      <c r="G221" s="427">
        <v>0</v>
      </c>
      <c r="H221" s="427">
        <v>0</v>
      </c>
      <c r="I221" s="427">
        <v>0</v>
      </c>
      <c r="J221" s="434">
        <v>0</v>
      </c>
      <c r="K221" s="128">
        <v>0</v>
      </c>
      <c r="L221" s="128">
        <v>0</v>
      </c>
      <c r="M221" s="128">
        <v>0</v>
      </c>
      <c r="N221" s="128">
        <v>0</v>
      </c>
      <c r="O221" s="128">
        <v>0</v>
      </c>
      <c r="P221" s="128">
        <v>0</v>
      </c>
      <c r="Q221" s="128">
        <v>0</v>
      </c>
      <c r="R221" s="128">
        <v>0</v>
      </c>
      <c r="S221" s="434">
        <f t="shared" si="6"/>
        <v>0</v>
      </c>
      <c r="T221" s="434">
        <f t="shared" si="7"/>
        <v>0</v>
      </c>
    </row>
    <row r="222" spans="1:20" x14ac:dyDescent="0.25">
      <c r="A222" s="7" t="s">
        <v>330</v>
      </c>
      <c r="B222" s="66">
        <v>0</v>
      </c>
      <c r="C222" s="66">
        <v>3</v>
      </c>
      <c r="D222" s="66">
        <v>5</v>
      </c>
      <c r="E222" s="66">
        <v>8</v>
      </c>
      <c r="F222" s="66">
        <v>6</v>
      </c>
      <c r="G222" s="66">
        <v>2</v>
      </c>
      <c r="H222" s="66">
        <v>0</v>
      </c>
      <c r="I222" s="66">
        <v>0</v>
      </c>
      <c r="J222" s="125">
        <v>24</v>
      </c>
      <c r="K222" s="321">
        <v>0</v>
      </c>
      <c r="L222" s="321">
        <v>4</v>
      </c>
      <c r="M222" s="321">
        <v>23</v>
      </c>
      <c r="N222" s="321">
        <v>6</v>
      </c>
      <c r="O222" s="321">
        <v>10</v>
      </c>
      <c r="P222" s="321">
        <v>5</v>
      </c>
      <c r="Q222" s="321">
        <v>1</v>
      </c>
      <c r="R222" s="242">
        <v>0</v>
      </c>
      <c r="S222" s="433">
        <f t="shared" si="6"/>
        <v>49</v>
      </c>
      <c r="T222" s="124">
        <f t="shared" si="7"/>
        <v>73</v>
      </c>
    </row>
    <row r="223" spans="1:20" ht="15.75" thickBot="1" x14ac:dyDescent="0.3">
      <c r="A223" s="18" t="s">
        <v>331</v>
      </c>
      <c r="B223" s="80">
        <v>0</v>
      </c>
      <c r="C223" s="80">
        <v>0</v>
      </c>
      <c r="D223" s="80">
        <v>0</v>
      </c>
      <c r="E223" s="80">
        <v>1</v>
      </c>
      <c r="F223" s="80">
        <v>2</v>
      </c>
      <c r="G223" s="80">
        <v>0</v>
      </c>
      <c r="H223" s="80">
        <v>1</v>
      </c>
      <c r="I223" s="80">
        <v>0</v>
      </c>
      <c r="J223" s="435">
        <v>4</v>
      </c>
      <c r="K223" s="80">
        <v>0</v>
      </c>
      <c r="L223" s="80">
        <v>3</v>
      </c>
      <c r="M223" s="80">
        <v>2</v>
      </c>
      <c r="N223" s="80">
        <v>4</v>
      </c>
      <c r="O223" s="80">
        <v>6</v>
      </c>
      <c r="P223" s="80">
        <v>2</v>
      </c>
      <c r="Q223" s="80">
        <v>1</v>
      </c>
      <c r="R223" s="80">
        <v>0</v>
      </c>
      <c r="S223" s="435">
        <f t="shared" si="6"/>
        <v>18</v>
      </c>
      <c r="T223" s="435">
        <f t="shared" si="7"/>
        <v>22</v>
      </c>
    </row>
    <row r="224" spans="1:20" s="56" customFormat="1" ht="15" customHeight="1" x14ac:dyDescent="0.25">
      <c r="A224" s="459" t="s">
        <v>705</v>
      </c>
      <c r="B224" s="459"/>
      <c r="C224" s="459"/>
      <c r="D224" s="459"/>
      <c r="E224" s="460"/>
      <c r="F224" s="460"/>
      <c r="G224" s="460"/>
      <c r="H224" s="460"/>
      <c r="I224" s="460"/>
      <c r="J224" s="460"/>
      <c r="K224" s="460"/>
    </row>
    <row r="225" spans="1:1" s="56" customFormat="1" x14ac:dyDescent="0.25">
      <c r="A225" s="65" t="s">
        <v>654</v>
      </c>
    </row>
    <row r="226" spans="1:1" s="56" customFormat="1" x14ac:dyDescent="0.25">
      <c r="A226" s="65" t="s">
        <v>706</v>
      </c>
    </row>
    <row r="227" spans="1:1" s="56" customFormat="1" x14ac:dyDescent="0.25">
      <c r="A227" s="65" t="s">
        <v>749</v>
      </c>
    </row>
    <row r="228" spans="1:1" s="56" customFormat="1" x14ac:dyDescent="0.25">
      <c r="A228" s="65" t="s">
        <v>826</v>
      </c>
    </row>
    <row r="229" spans="1:1" s="56" customFormat="1" x14ac:dyDescent="0.25">
      <c r="A229" s="65"/>
    </row>
    <row r="230" spans="1:1" s="56" customFormat="1" x14ac:dyDescent="0.25">
      <c r="A230" s="65" t="s">
        <v>543</v>
      </c>
    </row>
  </sheetData>
  <mergeCells count="10">
    <mergeCell ref="A1:S1"/>
    <mergeCell ref="A2:A4"/>
    <mergeCell ref="B2:S2"/>
    <mergeCell ref="B3:J3"/>
    <mergeCell ref="K3:S3"/>
    <mergeCell ref="A213:A215"/>
    <mergeCell ref="B213:T213"/>
    <mergeCell ref="B214:J214"/>
    <mergeCell ref="K214:S214"/>
    <mergeCell ref="A224:K224"/>
  </mergeCells>
  <pageMargins left="0.7" right="0.7" top="0.75" bottom="0.75" header="0.3" footer="0.3"/>
  <pageSetup paperSize="9" orientation="portrait" horizontalDpi="300" verticalDpi="300" r:id="rId1"/>
  <ignoredErrors>
    <ignoredError sqref="S218:S219 S221:S223"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C215"/>
  <sheetViews>
    <sheetView showGridLines="0" workbookViewId="0">
      <selection activeCell="G7" sqref="G7"/>
    </sheetView>
  </sheetViews>
  <sheetFormatPr baseColWidth="10" defaultRowHeight="15" x14ac:dyDescent="0.25"/>
  <cols>
    <col min="1" max="1" width="50.140625" customWidth="1"/>
  </cols>
  <sheetData>
    <row r="1" spans="1:20" ht="41.25" customHeight="1" thickBot="1" x14ac:dyDescent="0.3">
      <c r="A1" s="557" t="s">
        <v>713</v>
      </c>
      <c r="B1" s="558"/>
      <c r="C1" s="558"/>
      <c r="D1" s="558"/>
      <c r="E1" s="558"/>
      <c r="F1" s="558"/>
      <c r="G1" s="558"/>
      <c r="H1" s="558"/>
      <c r="I1" s="558"/>
      <c r="J1" s="558"/>
      <c r="K1" s="558"/>
      <c r="L1" s="558"/>
      <c r="M1" s="558"/>
      <c r="N1" s="558"/>
      <c r="O1" s="558"/>
      <c r="P1" s="558"/>
      <c r="Q1" s="558"/>
      <c r="R1" s="558"/>
      <c r="S1" s="558"/>
    </row>
    <row r="2" spans="1:20" ht="18.75" customHeight="1" x14ac:dyDescent="0.25">
      <c r="A2" s="461" t="s">
        <v>83</v>
      </c>
      <c r="B2" s="563" t="s">
        <v>349</v>
      </c>
      <c r="C2" s="563"/>
      <c r="D2" s="563"/>
      <c r="E2" s="563"/>
      <c r="F2" s="563"/>
      <c r="G2" s="563"/>
      <c r="H2" s="563"/>
      <c r="I2" s="563"/>
      <c r="J2" s="563"/>
      <c r="K2" s="563"/>
      <c r="L2" s="563"/>
      <c r="M2" s="563"/>
      <c r="N2" s="563"/>
      <c r="O2" s="563"/>
      <c r="P2" s="563"/>
      <c r="Q2" s="563"/>
      <c r="R2" s="563"/>
      <c r="S2" s="563"/>
      <c r="T2" s="114"/>
    </row>
    <row r="3" spans="1:20" x14ac:dyDescent="0.25">
      <c r="A3" s="506"/>
      <c r="B3" s="554" t="s">
        <v>337</v>
      </c>
      <c r="C3" s="554"/>
      <c r="D3" s="554"/>
      <c r="E3" s="554"/>
      <c r="F3" s="554"/>
      <c r="G3" s="554"/>
      <c r="H3" s="554"/>
      <c r="I3" s="554"/>
      <c r="J3" s="555"/>
      <c r="K3" s="556" t="s">
        <v>338</v>
      </c>
      <c r="L3" s="554"/>
      <c r="M3" s="554"/>
      <c r="N3" s="554"/>
      <c r="O3" s="554"/>
      <c r="P3" s="554"/>
      <c r="Q3" s="554"/>
      <c r="R3" s="554"/>
      <c r="S3" s="555"/>
      <c r="T3" s="115" t="s">
        <v>268</v>
      </c>
    </row>
    <row r="4" spans="1:20" ht="15.75" thickBot="1" x14ac:dyDescent="0.3">
      <c r="A4" s="462"/>
      <c r="B4" s="116" t="s">
        <v>339</v>
      </c>
      <c r="C4" s="117" t="s">
        <v>340</v>
      </c>
      <c r="D4" s="117" t="s">
        <v>341</v>
      </c>
      <c r="E4" s="117" t="s">
        <v>342</v>
      </c>
      <c r="F4" s="117" t="s">
        <v>343</v>
      </c>
      <c r="G4" s="117" t="s">
        <v>344</v>
      </c>
      <c r="H4" s="117" t="s">
        <v>345</v>
      </c>
      <c r="I4" s="117" t="s">
        <v>346</v>
      </c>
      <c r="J4" s="117" t="s">
        <v>268</v>
      </c>
      <c r="K4" s="118" t="s">
        <v>339</v>
      </c>
      <c r="L4" s="117" t="s">
        <v>340</v>
      </c>
      <c r="M4" s="117" t="s">
        <v>341</v>
      </c>
      <c r="N4" s="117" t="s">
        <v>342</v>
      </c>
      <c r="O4" s="117" t="s">
        <v>343</v>
      </c>
      <c r="P4" s="117" t="s">
        <v>344</v>
      </c>
      <c r="Q4" s="117" t="s">
        <v>345</v>
      </c>
      <c r="R4" s="117" t="s">
        <v>346</v>
      </c>
      <c r="S4" s="119" t="s">
        <v>268</v>
      </c>
      <c r="T4" s="120" t="s">
        <v>336</v>
      </c>
    </row>
    <row r="5" spans="1:20" s="5" customFormat="1" x14ac:dyDescent="0.25">
      <c r="A5" s="4" t="s">
        <v>2</v>
      </c>
      <c r="B5" s="71">
        <v>17</v>
      </c>
      <c r="C5" s="71">
        <v>726</v>
      </c>
      <c r="D5" s="71">
        <v>1105</v>
      </c>
      <c r="E5" s="71">
        <v>738</v>
      </c>
      <c r="F5" s="71">
        <v>432</v>
      </c>
      <c r="G5" s="71">
        <v>215</v>
      </c>
      <c r="H5" s="71">
        <v>46</v>
      </c>
      <c r="I5" s="71">
        <v>0</v>
      </c>
      <c r="J5" s="123">
        <v>3279</v>
      </c>
      <c r="K5" s="71">
        <v>29</v>
      </c>
      <c r="L5" s="71">
        <v>654</v>
      </c>
      <c r="M5" s="71">
        <v>1345</v>
      </c>
      <c r="N5" s="71">
        <v>1107</v>
      </c>
      <c r="O5" s="71">
        <v>765</v>
      </c>
      <c r="P5" s="71">
        <v>299</v>
      </c>
      <c r="Q5" s="71">
        <v>82</v>
      </c>
      <c r="R5" s="71">
        <v>4</v>
      </c>
      <c r="S5" s="123">
        <v>4285</v>
      </c>
      <c r="T5" s="123">
        <f>J5+S5</f>
        <v>7564</v>
      </c>
    </row>
    <row r="6" spans="1:20" s="5" customFormat="1" x14ac:dyDescent="0.25">
      <c r="A6" s="6" t="s">
        <v>3</v>
      </c>
      <c r="B6" s="69">
        <v>5</v>
      </c>
      <c r="C6" s="69">
        <v>145</v>
      </c>
      <c r="D6" s="69">
        <v>176</v>
      </c>
      <c r="E6" s="69">
        <v>123</v>
      </c>
      <c r="F6" s="69">
        <v>68</v>
      </c>
      <c r="G6" s="69">
        <v>34</v>
      </c>
      <c r="H6" s="69">
        <v>12</v>
      </c>
      <c r="I6" s="69">
        <v>0</v>
      </c>
      <c r="J6" s="124">
        <v>563</v>
      </c>
      <c r="K6" s="69">
        <v>13</v>
      </c>
      <c r="L6" s="69">
        <v>222</v>
      </c>
      <c r="M6" s="69">
        <v>336</v>
      </c>
      <c r="N6" s="69">
        <v>254</v>
      </c>
      <c r="O6" s="69">
        <v>178</v>
      </c>
      <c r="P6" s="69">
        <v>80</v>
      </c>
      <c r="Q6" s="69">
        <v>31</v>
      </c>
      <c r="R6" s="69">
        <v>3</v>
      </c>
      <c r="S6" s="124">
        <v>1117</v>
      </c>
      <c r="T6" s="124">
        <f t="shared" ref="T6:T68" si="0">J6+S6</f>
        <v>1680</v>
      </c>
    </row>
    <row r="7" spans="1:20" x14ac:dyDescent="0.25">
      <c r="A7" s="7" t="s">
        <v>100</v>
      </c>
      <c r="B7" s="66">
        <v>0</v>
      </c>
      <c r="C7" s="66">
        <v>3</v>
      </c>
      <c r="D7" s="66">
        <v>15</v>
      </c>
      <c r="E7" s="66">
        <v>13</v>
      </c>
      <c r="F7" s="66">
        <v>4</v>
      </c>
      <c r="G7" s="66">
        <v>2</v>
      </c>
      <c r="H7" s="66">
        <v>1</v>
      </c>
      <c r="I7" s="66">
        <v>0</v>
      </c>
      <c r="J7" s="125">
        <v>38</v>
      </c>
      <c r="K7" s="66">
        <v>0</v>
      </c>
      <c r="L7" s="66">
        <v>3</v>
      </c>
      <c r="M7" s="66">
        <v>20</v>
      </c>
      <c r="N7" s="66">
        <v>7</v>
      </c>
      <c r="O7" s="66">
        <v>6</v>
      </c>
      <c r="P7" s="66">
        <v>2</v>
      </c>
      <c r="Q7" s="66">
        <v>0</v>
      </c>
      <c r="R7" s="66">
        <v>0</v>
      </c>
      <c r="S7" s="125">
        <v>38</v>
      </c>
      <c r="T7" s="125">
        <f t="shared" si="0"/>
        <v>76</v>
      </c>
    </row>
    <row r="8" spans="1:20" x14ac:dyDescent="0.25">
      <c r="A8" s="7" t="s">
        <v>102</v>
      </c>
      <c r="B8" s="66">
        <v>0</v>
      </c>
      <c r="C8" s="66">
        <v>0</v>
      </c>
      <c r="D8" s="66">
        <v>0</v>
      </c>
      <c r="E8" s="66">
        <v>0</v>
      </c>
      <c r="F8" s="66">
        <v>1</v>
      </c>
      <c r="G8" s="66">
        <v>0</v>
      </c>
      <c r="H8" s="66">
        <v>0</v>
      </c>
      <c r="I8" s="66">
        <v>0</v>
      </c>
      <c r="J8" s="125">
        <v>1</v>
      </c>
      <c r="K8" s="66">
        <v>0</v>
      </c>
      <c r="L8" s="66">
        <v>0</v>
      </c>
      <c r="M8" s="66">
        <v>0</v>
      </c>
      <c r="N8" s="66">
        <v>0</v>
      </c>
      <c r="O8" s="66">
        <v>0</v>
      </c>
      <c r="P8" s="66">
        <v>0</v>
      </c>
      <c r="Q8" s="66">
        <v>0</v>
      </c>
      <c r="R8" s="66">
        <v>0</v>
      </c>
      <c r="S8" s="125">
        <v>0</v>
      </c>
      <c r="T8" s="125">
        <f t="shared" si="0"/>
        <v>1</v>
      </c>
    </row>
    <row r="9" spans="1:20" x14ac:dyDescent="0.25">
      <c r="A9" s="7" t="s">
        <v>103</v>
      </c>
      <c r="B9" s="66">
        <v>0</v>
      </c>
      <c r="C9" s="66">
        <v>3</v>
      </c>
      <c r="D9" s="66">
        <v>8</v>
      </c>
      <c r="E9" s="66">
        <v>8</v>
      </c>
      <c r="F9" s="66">
        <v>2</v>
      </c>
      <c r="G9" s="66">
        <v>2</v>
      </c>
      <c r="H9" s="66">
        <v>0</v>
      </c>
      <c r="I9" s="66">
        <v>0</v>
      </c>
      <c r="J9" s="125">
        <v>23</v>
      </c>
      <c r="K9" s="66">
        <v>0</v>
      </c>
      <c r="L9" s="66">
        <v>14</v>
      </c>
      <c r="M9" s="66">
        <v>30</v>
      </c>
      <c r="N9" s="66">
        <v>18</v>
      </c>
      <c r="O9" s="66">
        <v>15</v>
      </c>
      <c r="P9" s="66">
        <v>3</v>
      </c>
      <c r="Q9" s="66">
        <v>1</v>
      </c>
      <c r="R9" s="66">
        <v>0</v>
      </c>
      <c r="S9" s="125">
        <v>81</v>
      </c>
      <c r="T9" s="125">
        <f t="shared" si="0"/>
        <v>104</v>
      </c>
    </row>
    <row r="10" spans="1:20" x14ac:dyDescent="0.25">
      <c r="A10" s="7" t="s">
        <v>104</v>
      </c>
      <c r="B10" s="66">
        <v>5</v>
      </c>
      <c r="C10" s="66">
        <v>139</v>
      </c>
      <c r="D10" s="66">
        <v>153</v>
      </c>
      <c r="E10" s="66">
        <v>102</v>
      </c>
      <c r="F10" s="66">
        <v>61</v>
      </c>
      <c r="G10" s="66">
        <v>30</v>
      </c>
      <c r="H10" s="66">
        <v>11</v>
      </c>
      <c r="I10" s="66">
        <v>0</v>
      </c>
      <c r="J10" s="125">
        <v>501</v>
      </c>
      <c r="K10" s="66">
        <v>13</v>
      </c>
      <c r="L10" s="66">
        <v>205</v>
      </c>
      <c r="M10" s="66">
        <v>286</v>
      </c>
      <c r="N10" s="66">
        <v>229</v>
      </c>
      <c r="O10" s="66">
        <v>157</v>
      </c>
      <c r="P10" s="66">
        <v>75</v>
      </c>
      <c r="Q10" s="66">
        <v>30</v>
      </c>
      <c r="R10" s="66">
        <v>3</v>
      </c>
      <c r="S10" s="125">
        <v>998</v>
      </c>
      <c r="T10" s="125">
        <f t="shared" si="0"/>
        <v>1499</v>
      </c>
    </row>
    <row r="11" spans="1:20" s="5" customFormat="1" x14ac:dyDescent="0.25">
      <c r="A11" s="6" t="s">
        <v>9</v>
      </c>
      <c r="B11" s="69">
        <v>0</v>
      </c>
      <c r="C11" s="69">
        <v>37</v>
      </c>
      <c r="D11" s="69">
        <v>48</v>
      </c>
      <c r="E11" s="69">
        <v>44</v>
      </c>
      <c r="F11" s="69">
        <v>25</v>
      </c>
      <c r="G11" s="69">
        <v>15</v>
      </c>
      <c r="H11" s="69">
        <v>1</v>
      </c>
      <c r="I11" s="69">
        <v>0</v>
      </c>
      <c r="J11" s="124">
        <v>170</v>
      </c>
      <c r="K11" s="69">
        <v>1</v>
      </c>
      <c r="L11" s="69">
        <v>31</v>
      </c>
      <c r="M11" s="69">
        <v>79</v>
      </c>
      <c r="N11" s="69">
        <v>71</v>
      </c>
      <c r="O11" s="69">
        <v>44</v>
      </c>
      <c r="P11" s="69">
        <v>17</v>
      </c>
      <c r="Q11" s="69">
        <v>2</v>
      </c>
      <c r="R11" s="69">
        <v>0</v>
      </c>
      <c r="S11" s="124">
        <v>245</v>
      </c>
      <c r="T11" s="124">
        <f t="shared" si="0"/>
        <v>415</v>
      </c>
    </row>
    <row r="12" spans="1:20" x14ac:dyDescent="0.25">
      <c r="A12" s="7" t="s">
        <v>108</v>
      </c>
      <c r="B12" s="66">
        <v>0</v>
      </c>
      <c r="C12" s="66">
        <v>32</v>
      </c>
      <c r="D12" s="66">
        <v>34</v>
      </c>
      <c r="E12" s="66">
        <v>38</v>
      </c>
      <c r="F12" s="66">
        <v>20</v>
      </c>
      <c r="G12" s="66">
        <v>10</v>
      </c>
      <c r="H12" s="66">
        <v>0</v>
      </c>
      <c r="I12" s="66">
        <v>0</v>
      </c>
      <c r="J12" s="125">
        <v>134</v>
      </c>
      <c r="K12" s="66">
        <v>0</v>
      </c>
      <c r="L12" s="66">
        <v>23</v>
      </c>
      <c r="M12" s="66">
        <v>59</v>
      </c>
      <c r="N12" s="66">
        <v>56</v>
      </c>
      <c r="O12" s="66">
        <v>38</v>
      </c>
      <c r="P12" s="66">
        <v>14</v>
      </c>
      <c r="Q12" s="66">
        <v>0</v>
      </c>
      <c r="R12" s="66">
        <v>0</v>
      </c>
      <c r="S12" s="125">
        <v>190</v>
      </c>
      <c r="T12" s="125">
        <f t="shared" si="0"/>
        <v>324</v>
      </c>
    </row>
    <row r="13" spans="1:20" x14ac:dyDescent="0.25">
      <c r="A13" s="7" t="s">
        <v>109</v>
      </c>
      <c r="B13" s="66">
        <v>0</v>
      </c>
      <c r="C13" s="66">
        <v>0</v>
      </c>
      <c r="D13" s="66">
        <v>0</v>
      </c>
      <c r="E13" s="66">
        <v>1</v>
      </c>
      <c r="F13" s="66">
        <v>2</v>
      </c>
      <c r="G13" s="66">
        <v>0</v>
      </c>
      <c r="H13" s="66">
        <v>0</v>
      </c>
      <c r="I13" s="66">
        <v>0</v>
      </c>
      <c r="J13" s="125">
        <v>3</v>
      </c>
      <c r="K13" s="66">
        <v>0</v>
      </c>
      <c r="L13" s="66">
        <v>0</v>
      </c>
      <c r="M13" s="66">
        <v>0</v>
      </c>
      <c r="N13" s="66">
        <v>0</v>
      </c>
      <c r="O13" s="66">
        <v>0</v>
      </c>
      <c r="P13" s="66">
        <v>0</v>
      </c>
      <c r="Q13" s="66">
        <v>0</v>
      </c>
      <c r="R13" s="66">
        <v>0</v>
      </c>
      <c r="S13" s="125">
        <v>0</v>
      </c>
      <c r="T13" s="125">
        <f t="shared" si="0"/>
        <v>3</v>
      </c>
    </row>
    <row r="14" spans="1:20" x14ac:dyDescent="0.25">
      <c r="A14" s="7" t="s">
        <v>110</v>
      </c>
      <c r="B14" s="66">
        <v>0</v>
      </c>
      <c r="C14" s="66">
        <v>2</v>
      </c>
      <c r="D14" s="66">
        <v>11</v>
      </c>
      <c r="E14" s="66">
        <v>3</v>
      </c>
      <c r="F14" s="66">
        <v>2</v>
      </c>
      <c r="G14" s="66">
        <v>4</v>
      </c>
      <c r="H14" s="66">
        <v>1</v>
      </c>
      <c r="I14" s="66">
        <v>0</v>
      </c>
      <c r="J14" s="125">
        <v>23</v>
      </c>
      <c r="K14" s="66">
        <v>1</v>
      </c>
      <c r="L14" s="66">
        <v>4</v>
      </c>
      <c r="M14" s="66">
        <v>10</v>
      </c>
      <c r="N14" s="66">
        <v>7</v>
      </c>
      <c r="O14" s="66">
        <v>5</v>
      </c>
      <c r="P14" s="66">
        <v>3</v>
      </c>
      <c r="Q14" s="66">
        <v>2</v>
      </c>
      <c r="R14" s="66">
        <v>0</v>
      </c>
      <c r="S14" s="125">
        <v>32</v>
      </c>
      <c r="T14" s="125">
        <f t="shared" si="0"/>
        <v>55</v>
      </c>
    </row>
    <row r="15" spans="1:20" x14ac:dyDescent="0.25">
      <c r="A15" s="7" t="s">
        <v>111</v>
      </c>
      <c r="B15" s="66">
        <v>0</v>
      </c>
      <c r="C15" s="66">
        <v>3</v>
      </c>
      <c r="D15" s="66">
        <v>3</v>
      </c>
      <c r="E15" s="66">
        <v>2</v>
      </c>
      <c r="F15" s="66">
        <v>1</v>
      </c>
      <c r="G15" s="66">
        <v>1</v>
      </c>
      <c r="H15" s="66">
        <v>0</v>
      </c>
      <c r="I15" s="66">
        <v>0</v>
      </c>
      <c r="J15" s="125">
        <v>10</v>
      </c>
      <c r="K15" s="66">
        <v>0</v>
      </c>
      <c r="L15" s="66">
        <v>4</v>
      </c>
      <c r="M15" s="66">
        <v>10</v>
      </c>
      <c r="N15" s="66">
        <v>8</v>
      </c>
      <c r="O15" s="66">
        <v>1</v>
      </c>
      <c r="P15" s="66">
        <v>0</v>
      </c>
      <c r="Q15" s="66">
        <v>0</v>
      </c>
      <c r="R15" s="66">
        <v>0</v>
      </c>
      <c r="S15" s="125">
        <v>23</v>
      </c>
      <c r="T15" s="125">
        <f t="shared" si="0"/>
        <v>33</v>
      </c>
    </row>
    <row r="16" spans="1:20" s="5" customFormat="1" x14ac:dyDescent="0.25">
      <c r="A16" s="6" t="s">
        <v>10</v>
      </c>
      <c r="B16" s="69">
        <v>12</v>
      </c>
      <c r="C16" s="69">
        <v>544</v>
      </c>
      <c r="D16" s="69">
        <v>881</v>
      </c>
      <c r="E16" s="69">
        <v>571</v>
      </c>
      <c r="F16" s="69">
        <v>339</v>
      </c>
      <c r="G16" s="69">
        <v>166</v>
      </c>
      <c r="H16" s="69">
        <v>33</v>
      </c>
      <c r="I16" s="69">
        <v>0</v>
      </c>
      <c r="J16" s="124">
        <v>2546</v>
      </c>
      <c r="K16" s="69">
        <v>15</v>
      </c>
      <c r="L16" s="69">
        <v>401</v>
      </c>
      <c r="M16" s="69">
        <v>930</v>
      </c>
      <c r="N16" s="69">
        <v>782</v>
      </c>
      <c r="O16" s="69">
        <v>543</v>
      </c>
      <c r="P16" s="69">
        <v>202</v>
      </c>
      <c r="Q16" s="69">
        <v>49</v>
      </c>
      <c r="R16" s="69">
        <v>1</v>
      </c>
      <c r="S16" s="124">
        <v>2923</v>
      </c>
      <c r="T16" s="124">
        <f t="shared" si="0"/>
        <v>5469</v>
      </c>
    </row>
    <row r="17" spans="1:20" x14ac:dyDescent="0.25">
      <c r="A17" s="7" t="s">
        <v>112</v>
      </c>
      <c r="B17" s="66">
        <v>2</v>
      </c>
      <c r="C17" s="66">
        <v>38</v>
      </c>
      <c r="D17" s="66">
        <v>39</v>
      </c>
      <c r="E17" s="66">
        <v>22</v>
      </c>
      <c r="F17" s="66">
        <v>5</v>
      </c>
      <c r="G17" s="66">
        <v>7</v>
      </c>
      <c r="H17" s="66">
        <v>1</v>
      </c>
      <c r="I17" s="66">
        <v>0</v>
      </c>
      <c r="J17" s="125">
        <v>114</v>
      </c>
      <c r="K17" s="66">
        <v>2</v>
      </c>
      <c r="L17" s="66">
        <v>32</v>
      </c>
      <c r="M17" s="66">
        <v>22</v>
      </c>
      <c r="N17" s="66">
        <v>17</v>
      </c>
      <c r="O17" s="66">
        <v>9</v>
      </c>
      <c r="P17" s="66">
        <v>1</v>
      </c>
      <c r="Q17" s="66">
        <v>1</v>
      </c>
      <c r="R17" s="66">
        <v>0</v>
      </c>
      <c r="S17" s="125">
        <v>84</v>
      </c>
      <c r="T17" s="125">
        <f t="shared" si="0"/>
        <v>198</v>
      </c>
    </row>
    <row r="18" spans="1:20" x14ac:dyDescent="0.25">
      <c r="A18" s="7" t="s">
        <v>348</v>
      </c>
      <c r="B18" s="66">
        <v>0</v>
      </c>
      <c r="C18" s="66">
        <v>2</v>
      </c>
      <c r="D18" s="66">
        <v>7</v>
      </c>
      <c r="E18" s="66">
        <v>9</v>
      </c>
      <c r="F18" s="66">
        <v>2</v>
      </c>
      <c r="G18" s="66">
        <v>2</v>
      </c>
      <c r="H18" s="66">
        <v>1</v>
      </c>
      <c r="I18" s="66">
        <v>0</v>
      </c>
      <c r="J18" s="125">
        <v>23</v>
      </c>
      <c r="K18" s="66">
        <v>0</v>
      </c>
      <c r="L18" s="66">
        <v>2</v>
      </c>
      <c r="M18" s="66">
        <v>16</v>
      </c>
      <c r="N18" s="66">
        <v>13</v>
      </c>
      <c r="O18" s="66">
        <v>7</v>
      </c>
      <c r="P18" s="66">
        <v>2</v>
      </c>
      <c r="Q18" s="66">
        <v>0</v>
      </c>
      <c r="R18" s="66">
        <v>0</v>
      </c>
      <c r="S18" s="125">
        <v>40</v>
      </c>
      <c r="T18" s="125">
        <f t="shared" si="0"/>
        <v>63</v>
      </c>
    </row>
    <row r="19" spans="1:20" x14ac:dyDescent="0.25">
      <c r="A19" s="7" t="s">
        <v>114</v>
      </c>
      <c r="B19" s="66">
        <v>0</v>
      </c>
      <c r="C19" s="66">
        <v>7</v>
      </c>
      <c r="D19" s="66">
        <v>18</v>
      </c>
      <c r="E19" s="66">
        <v>6</v>
      </c>
      <c r="F19" s="66">
        <v>5</v>
      </c>
      <c r="G19" s="66">
        <v>5</v>
      </c>
      <c r="H19" s="66">
        <v>1</v>
      </c>
      <c r="I19" s="66">
        <v>0</v>
      </c>
      <c r="J19" s="125">
        <v>42</v>
      </c>
      <c r="K19" s="66">
        <v>1</v>
      </c>
      <c r="L19" s="66">
        <v>10</v>
      </c>
      <c r="M19" s="66">
        <v>34</v>
      </c>
      <c r="N19" s="66">
        <v>30</v>
      </c>
      <c r="O19" s="66">
        <v>21</v>
      </c>
      <c r="P19" s="66">
        <v>14</v>
      </c>
      <c r="Q19" s="66">
        <v>4</v>
      </c>
      <c r="R19" s="66">
        <v>0</v>
      </c>
      <c r="S19" s="125">
        <v>114</v>
      </c>
      <c r="T19" s="125">
        <f t="shared" si="0"/>
        <v>156</v>
      </c>
    </row>
    <row r="20" spans="1:20" x14ac:dyDescent="0.25">
      <c r="A20" s="7" t="s">
        <v>115</v>
      </c>
      <c r="B20" s="66">
        <v>1</v>
      </c>
      <c r="C20" s="66">
        <v>47</v>
      </c>
      <c r="D20" s="66">
        <v>59</v>
      </c>
      <c r="E20" s="66">
        <v>49</v>
      </c>
      <c r="F20" s="66">
        <v>24</v>
      </c>
      <c r="G20" s="66">
        <v>13</v>
      </c>
      <c r="H20" s="66">
        <v>4</v>
      </c>
      <c r="I20" s="66">
        <v>0</v>
      </c>
      <c r="J20" s="125">
        <v>197</v>
      </c>
      <c r="K20" s="66">
        <v>0</v>
      </c>
      <c r="L20" s="66">
        <v>65</v>
      </c>
      <c r="M20" s="66">
        <v>111</v>
      </c>
      <c r="N20" s="66">
        <v>63</v>
      </c>
      <c r="O20" s="66">
        <v>43</v>
      </c>
      <c r="P20" s="66">
        <v>14</v>
      </c>
      <c r="Q20" s="66">
        <v>4</v>
      </c>
      <c r="R20" s="66">
        <v>0</v>
      </c>
      <c r="S20" s="125">
        <v>300</v>
      </c>
      <c r="T20" s="125">
        <f t="shared" si="0"/>
        <v>497</v>
      </c>
    </row>
    <row r="21" spans="1:20" x14ac:dyDescent="0.25">
      <c r="A21" s="7" t="s">
        <v>116</v>
      </c>
      <c r="B21" s="66">
        <v>0</v>
      </c>
      <c r="C21" s="66">
        <v>19</v>
      </c>
      <c r="D21" s="66">
        <v>24</v>
      </c>
      <c r="E21" s="66">
        <v>18</v>
      </c>
      <c r="F21" s="66">
        <v>10</v>
      </c>
      <c r="G21" s="66">
        <v>3</v>
      </c>
      <c r="H21" s="66">
        <v>0</v>
      </c>
      <c r="I21" s="66">
        <v>0</v>
      </c>
      <c r="J21" s="125">
        <v>74</v>
      </c>
      <c r="K21" s="66">
        <v>0</v>
      </c>
      <c r="L21" s="66">
        <v>8</v>
      </c>
      <c r="M21" s="66">
        <v>21</v>
      </c>
      <c r="N21" s="66">
        <v>12</v>
      </c>
      <c r="O21" s="66">
        <v>6</v>
      </c>
      <c r="P21" s="66">
        <v>5</v>
      </c>
      <c r="Q21" s="66">
        <v>0</v>
      </c>
      <c r="R21" s="66">
        <v>0</v>
      </c>
      <c r="S21" s="125">
        <v>52</v>
      </c>
      <c r="T21" s="125">
        <f t="shared" si="0"/>
        <v>126</v>
      </c>
    </row>
    <row r="22" spans="1:20" x14ac:dyDescent="0.25">
      <c r="A22" s="7" t="s">
        <v>117</v>
      </c>
      <c r="B22" s="66">
        <v>0</v>
      </c>
      <c r="C22" s="66">
        <v>6</v>
      </c>
      <c r="D22" s="66">
        <v>10</v>
      </c>
      <c r="E22" s="66">
        <v>5</v>
      </c>
      <c r="F22" s="66">
        <v>6</v>
      </c>
      <c r="G22" s="66">
        <v>3</v>
      </c>
      <c r="H22" s="66">
        <v>0</v>
      </c>
      <c r="I22" s="66">
        <v>0</v>
      </c>
      <c r="J22" s="125">
        <v>30</v>
      </c>
      <c r="K22" s="66">
        <v>0</v>
      </c>
      <c r="L22" s="66">
        <v>2</v>
      </c>
      <c r="M22" s="66">
        <v>3</v>
      </c>
      <c r="N22" s="66">
        <v>4</v>
      </c>
      <c r="O22" s="66">
        <v>2</v>
      </c>
      <c r="P22" s="66">
        <v>0</v>
      </c>
      <c r="Q22" s="66">
        <v>0</v>
      </c>
      <c r="R22" s="66">
        <v>0</v>
      </c>
      <c r="S22" s="125">
        <v>11</v>
      </c>
      <c r="T22" s="125">
        <f t="shared" si="0"/>
        <v>41</v>
      </c>
    </row>
    <row r="23" spans="1:20" x14ac:dyDescent="0.25">
      <c r="A23" s="7" t="s">
        <v>118</v>
      </c>
      <c r="B23" s="66">
        <v>0</v>
      </c>
      <c r="C23" s="66">
        <v>35</v>
      </c>
      <c r="D23" s="66">
        <v>47</v>
      </c>
      <c r="E23" s="66">
        <v>26</v>
      </c>
      <c r="F23" s="66">
        <v>15</v>
      </c>
      <c r="G23" s="66">
        <v>5</v>
      </c>
      <c r="H23" s="66">
        <v>2</v>
      </c>
      <c r="I23" s="66">
        <v>0</v>
      </c>
      <c r="J23" s="125">
        <v>130</v>
      </c>
      <c r="K23" s="66">
        <v>1</v>
      </c>
      <c r="L23" s="66">
        <v>12</v>
      </c>
      <c r="M23" s="66">
        <v>68</v>
      </c>
      <c r="N23" s="66">
        <v>29</v>
      </c>
      <c r="O23" s="66">
        <v>26</v>
      </c>
      <c r="P23" s="66">
        <v>9</v>
      </c>
      <c r="Q23" s="66">
        <v>3</v>
      </c>
      <c r="R23" s="66">
        <v>0</v>
      </c>
      <c r="S23" s="125">
        <v>148</v>
      </c>
      <c r="T23" s="125">
        <f t="shared" si="0"/>
        <v>278</v>
      </c>
    </row>
    <row r="24" spans="1:20" x14ac:dyDescent="0.25">
      <c r="A24" s="7" t="s">
        <v>119</v>
      </c>
      <c r="B24" s="66">
        <v>0</v>
      </c>
      <c r="C24" s="66">
        <v>0</v>
      </c>
      <c r="D24" s="66">
        <v>0</v>
      </c>
      <c r="E24" s="66">
        <v>0</v>
      </c>
      <c r="F24" s="66">
        <v>0</v>
      </c>
      <c r="G24" s="66">
        <v>0</v>
      </c>
      <c r="H24" s="66">
        <v>0</v>
      </c>
      <c r="I24" s="66">
        <v>0</v>
      </c>
      <c r="J24" s="125">
        <v>0</v>
      </c>
      <c r="K24" s="66">
        <v>0</v>
      </c>
      <c r="L24" s="66">
        <v>0</v>
      </c>
      <c r="M24" s="66">
        <v>0</v>
      </c>
      <c r="N24" s="66">
        <v>0</v>
      </c>
      <c r="O24" s="66">
        <v>0</v>
      </c>
      <c r="P24" s="66">
        <v>0</v>
      </c>
      <c r="Q24" s="66">
        <v>0</v>
      </c>
      <c r="R24" s="66">
        <v>0</v>
      </c>
      <c r="S24" s="125">
        <v>0</v>
      </c>
      <c r="T24" s="125">
        <f t="shared" si="0"/>
        <v>0</v>
      </c>
    </row>
    <row r="25" spans="1:20" x14ac:dyDescent="0.25">
      <c r="A25" s="7" t="s">
        <v>120</v>
      </c>
      <c r="B25" s="66">
        <v>0</v>
      </c>
      <c r="C25" s="66">
        <v>2</v>
      </c>
      <c r="D25" s="66">
        <v>5</v>
      </c>
      <c r="E25" s="66">
        <v>5</v>
      </c>
      <c r="F25" s="66">
        <v>0</v>
      </c>
      <c r="G25" s="66">
        <v>0</v>
      </c>
      <c r="H25" s="66">
        <v>0</v>
      </c>
      <c r="I25" s="66">
        <v>0</v>
      </c>
      <c r="J25" s="125">
        <v>12</v>
      </c>
      <c r="K25" s="66">
        <v>0</v>
      </c>
      <c r="L25" s="66">
        <v>0</v>
      </c>
      <c r="M25" s="66">
        <v>2</v>
      </c>
      <c r="N25" s="66">
        <v>0</v>
      </c>
      <c r="O25" s="66">
        <v>3</v>
      </c>
      <c r="P25" s="66">
        <v>0</v>
      </c>
      <c r="Q25" s="66">
        <v>0</v>
      </c>
      <c r="R25" s="66">
        <v>0</v>
      </c>
      <c r="S25" s="125">
        <v>5</v>
      </c>
      <c r="T25" s="125">
        <f t="shared" si="0"/>
        <v>17</v>
      </c>
    </row>
    <row r="26" spans="1:20" x14ac:dyDescent="0.25">
      <c r="A26" s="7" t="s">
        <v>121</v>
      </c>
      <c r="B26" s="66">
        <v>0</v>
      </c>
      <c r="C26" s="66">
        <v>0</v>
      </c>
      <c r="D26" s="66">
        <v>0</v>
      </c>
      <c r="E26" s="66">
        <v>0</v>
      </c>
      <c r="F26" s="66">
        <v>0</v>
      </c>
      <c r="G26" s="66">
        <v>0</v>
      </c>
      <c r="H26" s="66">
        <v>0</v>
      </c>
      <c r="I26" s="66">
        <v>0</v>
      </c>
      <c r="J26" s="125">
        <v>0</v>
      </c>
      <c r="K26" s="66">
        <v>0</v>
      </c>
      <c r="L26" s="66">
        <v>0</v>
      </c>
      <c r="M26" s="66">
        <v>0</v>
      </c>
      <c r="N26" s="66">
        <v>0</v>
      </c>
      <c r="O26" s="66">
        <v>0</v>
      </c>
      <c r="P26" s="66">
        <v>0</v>
      </c>
      <c r="Q26" s="66">
        <v>0</v>
      </c>
      <c r="R26" s="66">
        <v>0</v>
      </c>
      <c r="S26" s="125">
        <v>0</v>
      </c>
      <c r="T26" s="125">
        <f t="shared" si="0"/>
        <v>0</v>
      </c>
    </row>
    <row r="27" spans="1:20" x14ac:dyDescent="0.25">
      <c r="A27" s="7" t="s">
        <v>122</v>
      </c>
      <c r="B27" s="66">
        <v>3</v>
      </c>
      <c r="C27" s="66">
        <v>237</v>
      </c>
      <c r="D27" s="66">
        <v>464</v>
      </c>
      <c r="E27" s="66">
        <v>292</v>
      </c>
      <c r="F27" s="66">
        <v>181</v>
      </c>
      <c r="G27" s="66">
        <v>78</v>
      </c>
      <c r="H27" s="66">
        <v>9</v>
      </c>
      <c r="I27" s="66">
        <v>0</v>
      </c>
      <c r="J27" s="125">
        <v>1264</v>
      </c>
      <c r="K27" s="66">
        <v>4</v>
      </c>
      <c r="L27" s="66">
        <v>149</v>
      </c>
      <c r="M27" s="66">
        <v>420</v>
      </c>
      <c r="N27" s="66">
        <v>427</v>
      </c>
      <c r="O27" s="66">
        <v>314</v>
      </c>
      <c r="P27" s="66">
        <v>109</v>
      </c>
      <c r="Q27" s="66">
        <v>25</v>
      </c>
      <c r="R27" s="66">
        <v>1</v>
      </c>
      <c r="S27" s="125">
        <v>1449</v>
      </c>
      <c r="T27" s="125">
        <f t="shared" si="0"/>
        <v>2713</v>
      </c>
    </row>
    <row r="28" spans="1:20" x14ac:dyDescent="0.25">
      <c r="A28" s="7" t="s">
        <v>123</v>
      </c>
      <c r="B28" s="66">
        <v>0</v>
      </c>
      <c r="C28" s="66">
        <v>1</v>
      </c>
      <c r="D28" s="66">
        <v>4</v>
      </c>
      <c r="E28" s="66">
        <v>8</v>
      </c>
      <c r="F28" s="66">
        <v>4</v>
      </c>
      <c r="G28" s="66">
        <v>3</v>
      </c>
      <c r="H28" s="66">
        <v>0</v>
      </c>
      <c r="I28" s="66">
        <v>0</v>
      </c>
      <c r="J28" s="125">
        <v>20</v>
      </c>
      <c r="K28" s="66">
        <v>0</v>
      </c>
      <c r="L28" s="66">
        <v>3</v>
      </c>
      <c r="M28" s="66">
        <v>1</v>
      </c>
      <c r="N28" s="66">
        <v>3</v>
      </c>
      <c r="O28" s="66">
        <v>1</v>
      </c>
      <c r="P28" s="66">
        <v>0</v>
      </c>
      <c r="Q28" s="66">
        <v>0</v>
      </c>
      <c r="R28" s="66">
        <v>0</v>
      </c>
      <c r="S28" s="125">
        <v>8</v>
      </c>
      <c r="T28" s="125">
        <f t="shared" si="0"/>
        <v>28</v>
      </c>
    </row>
    <row r="29" spans="1:20" x14ac:dyDescent="0.25">
      <c r="A29" s="7" t="s">
        <v>125</v>
      </c>
      <c r="B29" s="66">
        <v>0</v>
      </c>
      <c r="C29" s="66">
        <v>32</v>
      </c>
      <c r="D29" s="66">
        <v>45</v>
      </c>
      <c r="E29" s="66">
        <v>30</v>
      </c>
      <c r="F29" s="66">
        <v>20</v>
      </c>
      <c r="G29" s="66">
        <v>7</v>
      </c>
      <c r="H29" s="66">
        <v>1</v>
      </c>
      <c r="I29" s="66">
        <v>0</v>
      </c>
      <c r="J29" s="125">
        <v>135</v>
      </c>
      <c r="K29" s="66">
        <v>2</v>
      </c>
      <c r="L29" s="66">
        <v>27</v>
      </c>
      <c r="M29" s="66">
        <v>63</v>
      </c>
      <c r="N29" s="66">
        <v>48</v>
      </c>
      <c r="O29" s="66">
        <v>17</v>
      </c>
      <c r="P29" s="66">
        <v>10</v>
      </c>
      <c r="Q29" s="66">
        <v>2</v>
      </c>
      <c r="R29" s="66">
        <v>0</v>
      </c>
      <c r="S29" s="125">
        <v>169</v>
      </c>
      <c r="T29" s="125">
        <f t="shared" si="0"/>
        <v>304</v>
      </c>
    </row>
    <row r="30" spans="1:20" x14ac:dyDescent="0.25">
      <c r="A30" s="7" t="s">
        <v>126</v>
      </c>
      <c r="B30" s="66">
        <v>6</v>
      </c>
      <c r="C30" s="66">
        <v>118</v>
      </c>
      <c r="D30" s="66">
        <v>159</v>
      </c>
      <c r="E30" s="66">
        <v>101</v>
      </c>
      <c r="F30" s="66">
        <v>67</v>
      </c>
      <c r="G30" s="66">
        <v>40</v>
      </c>
      <c r="H30" s="66">
        <v>14</v>
      </c>
      <c r="I30" s="66">
        <v>0</v>
      </c>
      <c r="J30" s="125">
        <v>505</v>
      </c>
      <c r="K30" s="66">
        <v>5</v>
      </c>
      <c r="L30" s="66">
        <v>91</v>
      </c>
      <c r="M30" s="66">
        <v>169</v>
      </c>
      <c r="N30" s="66">
        <v>136</v>
      </c>
      <c r="O30" s="66">
        <v>94</v>
      </c>
      <c r="P30" s="66">
        <v>38</v>
      </c>
      <c r="Q30" s="66">
        <v>10</v>
      </c>
      <c r="R30" s="66">
        <v>0</v>
      </c>
      <c r="S30" s="125">
        <v>543</v>
      </c>
      <c r="T30" s="125">
        <f t="shared" si="0"/>
        <v>1048</v>
      </c>
    </row>
    <row r="31" spans="1:20" s="5" customFormat="1" x14ac:dyDescent="0.25">
      <c r="A31" s="6" t="s">
        <v>128</v>
      </c>
      <c r="B31" s="69">
        <v>6</v>
      </c>
      <c r="C31" s="69">
        <v>241</v>
      </c>
      <c r="D31" s="69">
        <v>335</v>
      </c>
      <c r="E31" s="69">
        <v>179</v>
      </c>
      <c r="F31" s="69">
        <v>99</v>
      </c>
      <c r="G31" s="69">
        <v>42</v>
      </c>
      <c r="H31" s="69">
        <v>16</v>
      </c>
      <c r="I31" s="69">
        <v>1</v>
      </c>
      <c r="J31" s="124">
        <v>919</v>
      </c>
      <c r="K31" s="69">
        <v>10</v>
      </c>
      <c r="L31" s="69">
        <v>217</v>
      </c>
      <c r="M31" s="69">
        <v>264</v>
      </c>
      <c r="N31" s="69">
        <v>212</v>
      </c>
      <c r="O31" s="69">
        <v>137</v>
      </c>
      <c r="P31" s="69">
        <v>42</v>
      </c>
      <c r="Q31" s="69">
        <v>6</v>
      </c>
      <c r="R31" s="69">
        <v>0</v>
      </c>
      <c r="S31" s="124">
        <v>888</v>
      </c>
      <c r="T31" s="124">
        <f t="shared" si="0"/>
        <v>1807</v>
      </c>
    </row>
    <row r="32" spans="1:20" s="5" customFormat="1" x14ac:dyDescent="0.25">
      <c r="A32" s="6" t="s">
        <v>12</v>
      </c>
      <c r="B32" s="69">
        <v>2</v>
      </c>
      <c r="C32" s="69">
        <v>46</v>
      </c>
      <c r="D32" s="69">
        <v>72</v>
      </c>
      <c r="E32" s="69">
        <v>34</v>
      </c>
      <c r="F32" s="69">
        <v>22</v>
      </c>
      <c r="G32" s="69">
        <v>8</v>
      </c>
      <c r="H32" s="69">
        <v>4</v>
      </c>
      <c r="I32" s="69">
        <v>0</v>
      </c>
      <c r="J32" s="124">
        <v>188</v>
      </c>
      <c r="K32" s="69">
        <v>2</v>
      </c>
      <c r="L32" s="69">
        <v>59</v>
      </c>
      <c r="M32" s="69">
        <v>74</v>
      </c>
      <c r="N32" s="69">
        <v>50</v>
      </c>
      <c r="O32" s="69">
        <v>38</v>
      </c>
      <c r="P32" s="69">
        <v>11</v>
      </c>
      <c r="Q32" s="69">
        <v>2</v>
      </c>
      <c r="R32" s="69">
        <v>0</v>
      </c>
      <c r="S32" s="124">
        <v>236</v>
      </c>
      <c r="T32" s="124">
        <f t="shared" si="0"/>
        <v>424</v>
      </c>
    </row>
    <row r="33" spans="1:20" x14ac:dyDescent="0.25">
      <c r="A33" s="7" t="s">
        <v>129</v>
      </c>
      <c r="B33" s="66">
        <v>0</v>
      </c>
      <c r="C33" s="66">
        <v>4</v>
      </c>
      <c r="D33" s="66">
        <v>6</v>
      </c>
      <c r="E33" s="66">
        <v>1</v>
      </c>
      <c r="F33" s="66">
        <v>5</v>
      </c>
      <c r="G33" s="66">
        <v>1</v>
      </c>
      <c r="H33" s="66">
        <v>0</v>
      </c>
      <c r="I33" s="66">
        <v>0</v>
      </c>
      <c r="J33" s="125">
        <v>17</v>
      </c>
      <c r="K33" s="66">
        <v>0</v>
      </c>
      <c r="L33" s="66">
        <v>1</v>
      </c>
      <c r="M33" s="66">
        <v>2</v>
      </c>
      <c r="N33" s="66">
        <v>2</v>
      </c>
      <c r="O33" s="66">
        <v>5</v>
      </c>
      <c r="P33" s="66">
        <v>1</v>
      </c>
      <c r="Q33" s="66">
        <v>0</v>
      </c>
      <c r="R33" s="66">
        <v>0</v>
      </c>
      <c r="S33" s="125">
        <v>11</v>
      </c>
      <c r="T33" s="125">
        <f t="shared" si="0"/>
        <v>28</v>
      </c>
    </row>
    <row r="34" spans="1:20" x14ac:dyDescent="0.25">
      <c r="A34" s="7" t="s">
        <v>130</v>
      </c>
      <c r="B34" s="66">
        <v>2</v>
      </c>
      <c r="C34" s="66">
        <v>42</v>
      </c>
      <c r="D34" s="66">
        <v>66</v>
      </c>
      <c r="E34" s="66">
        <v>33</v>
      </c>
      <c r="F34" s="66">
        <v>16</v>
      </c>
      <c r="G34" s="66">
        <v>7</v>
      </c>
      <c r="H34" s="66">
        <v>4</v>
      </c>
      <c r="I34" s="66">
        <v>0</v>
      </c>
      <c r="J34" s="125">
        <v>170</v>
      </c>
      <c r="K34" s="66">
        <v>2</v>
      </c>
      <c r="L34" s="66">
        <v>58</v>
      </c>
      <c r="M34" s="66">
        <v>72</v>
      </c>
      <c r="N34" s="66">
        <v>48</v>
      </c>
      <c r="O34" s="66">
        <v>33</v>
      </c>
      <c r="P34" s="66">
        <v>10</v>
      </c>
      <c r="Q34" s="66">
        <v>2</v>
      </c>
      <c r="R34" s="66">
        <v>0</v>
      </c>
      <c r="S34" s="125">
        <v>225</v>
      </c>
      <c r="T34" s="125">
        <f t="shared" si="0"/>
        <v>395</v>
      </c>
    </row>
    <row r="35" spans="1:20" x14ac:dyDescent="0.25">
      <c r="A35" s="7" t="s">
        <v>131</v>
      </c>
      <c r="B35" s="66">
        <v>0</v>
      </c>
      <c r="C35" s="66">
        <v>0</v>
      </c>
      <c r="D35" s="66">
        <v>0</v>
      </c>
      <c r="E35" s="66">
        <v>0</v>
      </c>
      <c r="F35" s="66">
        <v>1</v>
      </c>
      <c r="G35" s="66">
        <v>0</v>
      </c>
      <c r="H35" s="66">
        <v>0</v>
      </c>
      <c r="I35" s="66">
        <v>0</v>
      </c>
      <c r="J35" s="125">
        <v>1</v>
      </c>
      <c r="K35" s="66">
        <v>0</v>
      </c>
      <c r="L35" s="66">
        <v>0</v>
      </c>
      <c r="M35" s="66">
        <v>0</v>
      </c>
      <c r="N35" s="66">
        <v>0</v>
      </c>
      <c r="O35" s="66">
        <v>0</v>
      </c>
      <c r="P35" s="66">
        <v>0</v>
      </c>
      <c r="Q35" s="66">
        <v>0</v>
      </c>
      <c r="R35" s="66">
        <v>0</v>
      </c>
      <c r="S35" s="125">
        <v>0</v>
      </c>
      <c r="T35" s="125">
        <f t="shared" si="0"/>
        <v>1</v>
      </c>
    </row>
    <row r="36" spans="1:20" s="5" customFormat="1" x14ac:dyDescent="0.25">
      <c r="A36" s="6" t="s">
        <v>13</v>
      </c>
      <c r="B36" s="69">
        <v>3</v>
      </c>
      <c r="C36" s="69">
        <v>181</v>
      </c>
      <c r="D36" s="69">
        <v>242</v>
      </c>
      <c r="E36" s="69">
        <v>137</v>
      </c>
      <c r="F36" s="69">
        <v>69</v>
      </c>
      <c r="G36" s="69">
        <v>31</v>
      </c>
      <c r="H36" s="69">
        <v>11</v>
      </c>
      <c r="I36" s="69">
        <v>1</v>
      </c>
      <c r="J36" s="124">
        <v>675</v>
      </c>
      <c r="K36" s="69">
        <v>6</v>
      </c>
      <c r="L36" s="69">
        <v>132</v>
      </c>
      <c r="M36" s="69">
        <v>175</v>
      </c>
      <c r="N36" s="69">
        <v>140</v>
      </c>
      <c r="O36" s="69">
        <v>90</v>
      </c>
      <c r="P36" s="69">
        <v>27</v>
      </c>
      <c r="Q36" s="69">
        <v>3</v>
      </c>
      <c r="R36" s="69">
        <v>0</v>
      </c>
      <c r="S36" s="124">
        <v>573</v>
      </c>
      <c r="T36" s="124">
        <f t="shared" si="0"/>
        <v>1248</v>
      </c>
    </row>
    <row r="37" spans="1:20" x14ac:dyDescent="0.25">
      <c r="A37" s="7" t="s">
        <v>132</v>
      </c>
      <c r="B37" s="66">
        <v>0</v>
      </c>
      <c r="C37" s="66">
        <v>43</v>
      </c>
      <c r="D37" s="66">
        <v>50</v>
      </c>
      <c r="E37" s="66">
        <v>30</v>
      </c>
      <c r="F37" s="66">
        <v>13</v>
      </c>
      <c r="G37" s="66">
        <v>8</v>
      </c>
      <c r="H37" s="66">
        <v>1</v>
      </c>
      <c r="I37" s="66">
        <v>0</v>
      </c>
      <c r="J37" s="125">
        <v>145</v>
      </c>
      <c r="K37" s="66">
        <v>0</v>
      </c>
      <c r="L37" s="66">
        <v>30</v>
      </c>
      <c r="M37" s="66">
        <v>35</v>
      </c>
      <c r="N37" s="66">
        <v>31</v>
      </c>
      <c r="O37" s="66">
        <v>12</v>
      </c>
      <c r="P37" s="66">
        <v>5</v>
      </c>
      <c r="Q37" s="66">
        <v>0</v>
      </c>
      <c r="R37" s="66">
        <v>0</v>
      </c>
      <c r="S37" s="125">
        <v>113</v>
      </c>
      <c r="T37" s="125">
        <f t="shared" si="0"/>
        <v>258</v>
      </c>
    </row>
    <row r="38" spans="1:20" s="49" customFormat="1" x14ac:dyDescent="0.25">
      <c r="A38" s="7" t="s">
        <v>544</v>
      </c>
      <c r="B38" s="66">
        <v>0</v>
      </c>
      <c r="C38" s="66">
        <v>0</v>
      </c>
      <c r="D38" s="66">
        <v>0</v>
      </c>
      <c r="E38" s="66">
        <v>0</v>
      </c>
      <c r="F38" s="66">
        <v>0</v>
      </c>
      <c r="G38" s="66">
        <v>0</v>
      </c>
      <c r="H38" s="66">
        <v>0</v>
      </c>
      <c r="I38" s="66">
        <v>0</v>
      </c>
      <c r="J38" s="125">
        <v>0</v>
      </c>
      <c r="K38" s="66">
        <v>0</v>
      </c>
      <c r="L38" s="66">
        <v>0</v>
      </c>
      <c r="M38" s="66">
        <v>0</v>
      </c>
      <c r="N38" s="66">
        <v>0</v>
      </c>
      <c r="O38" s="66">
        <v>0</v>
      </c>
      <c r="P38" s="66">
        <v>0</v>
      </c>
      <c r="Q38" s="66">
        <v>0</v>
      </c>
      <c r="R38" s="66">
        <v>0</v>
      </c>
      <c r="S38" s="125">
        <v>0</v>
      </c>
      <c r="T38" s="125">
        <f t="shared" si="0"/>
        <v>0</v>
      </c>
    </row>
    <row r="39" spans="1:20" x14ac:dyDescent="0.25">
      <c r="A39" s="7" t="s">
        <v>134</v>
      </c>
      <c r="B39" s="66">
        <v>0</v>
      </c>
      <c r="C39" s="66">
        <v>5</v>
      </c>
      <c r="D39" s="66">
        <v>17</v>
      </c>
      <c r="E39" s="66">
        <v>4</v>
      </c>
      <c r="F39" s="66">
        <v>1</v>
      </c>
      <c r="G39" s="66">
        <v>0</v>
      </c>
      <c r="H39" s="66">
        <v>0</v>
      </c>
      <c r="I39" s="66">
        <v>0</v>
      </c>
      <c r="J39" s="125">
        <v>27</v>
      </c>
      <c r="K39" s="66">
        <v>1</v>
      </c>
      <c r="L39" s="66">
        <v>14</v>
      </c>
      <c r="M39" s="66">
        <v>14</v>
      </c>
      <c r="N39" s="66">
        <v>6</v>
      </c>
      <c r="O39" s="66">
        <v>4</v>
      </c>
      <c r="P39" s="66">
        <v>1</v>
      </c>
      <c r="Q39" s="66">
        <v>1</v>
      </c>
      <c r="R39" s="66">
        <v>0</v>
      </c>
      <c r="S39" s="125">
        <v>41</v>
      </c>
      <c r="T39" s="125">
        <f t="shared" si="0"/>
        <v>68</v>
      </c>
    </row>
    <row r="40" spans="1:20" x14ac:dyDescent="0.25">
      <c r="A40" s="7" t="s">
        <v>135</v>
      </c>
      <c r="B40" s="66">
        <v>0</v>
      </c>
      <c r="C40" s="66">
        <v>0</v>
      </c>
      <c r="D40" s="66">
        <v>0</v>
      </c>
      <c r="E40" s="66">
        <v>0</v>
      </c>
      <c r="F40" s="66">
        <v>0</v>
      </c>
      <c r="G40" s="66">
        <v>0</v>
      </c>
      <c r="H40" s="66">
        <v>0</v>
      </c>
      <c r="I40" s="66">
        <v>0</v>
      </c>
      <c r="J40" s="125">
        <v>0</v>
      </c>
      <c r="K40" s="66">
        <v>0</v>
      </c>
      <c r="L40" s="66">
        <v>0</v>
      </c>
      <c r="M40" s="66">
        <v>0</v>
      </c>
      <c r="N40" s="66">
        <v>0</v>
      </c>
      <c r="O40" s="66">
        <v>0</v>
      </c>
      <c r="P40" s="66">
        <v>0</v>
      </c>
      <c r="Q40" s="66">
        <v>0</v>
      </c>
      <c r="R40" s="66">
        <v>0</v>
      </c>
      <c r="S40" s="125">
        <v>0</v>
      </c>
      <c r="T40" s="125">
        <f t="shared" si="0"/>
        <v>0</v>
      </c>
    </row>
    <row r="41" spans="1:20" x14ac:dyDescent="0.25">
      <c r="A41" s="7" t="s">
        <v>136</v>
      </c>
      <c r="B41" s="66">
        <v>3</v>
      </c>
      <c r="C41" s="66">
        <v>95</v>
      </c>
      <c r="D41" s="66">
        <v>114</v>
      </c>
      <c r="E41" s="66">
        <v>66</v>
      </c>
      <c r="F41" s="66">
        <v>40</v>
      </c>
      <c r="G41" s="66">
        <v>13</v>
      </c>
      <c r="H41" s="66">
        <v>8</v>
      </c>
      <c r="I41" s="66">
        <v>0</v>
      </c>
      <c r="J41" s="125">
        <v>339</v>
      </c>
      <c r="K41" s="66">
        <v>4</v>
      </c>
      <c r="L41" s="66">
        <v>82</v>
      </c>
      <c r="M41" s="66">
        <v>109</v>
      </c>
      <c r="N41" s="66">
        <v>84</v>
      </c>
      <c r="O41" s="66">
        <v>59</v>
      </c>
      <c r="P41" s="66">
        <v>18</v>
      </c>
      <c r="Q41" s="66">
        <v>1</v>
      </c>
      <c r="R41" s="66">
        <v>0</v>
      </c>
      <c r="S41" s="125">
        <v>357</v>
      </c>
      <c r="T41" s="125">
        <f t="shared" si="0"/>
        <v>696</v>
      </c>
    </row>
    <row r="42" spans="1:20" x14ac:dyDescent="0.25">
      <c r="A42" s="7" t="s">
        <v>137</v>
      </c>
      <c r="B42" s="66">
        <v>0</v>
      </c>
      <c r="C42" s="66">
        <v>0</v>
      </c>
      <c r="D42" s="66">
        <v>0</v>
      </c>
      <c r="E42" s="66">
        <v>0</v>
      </c>
      <c r="F42" s="66">
        <v>0</v>
      </c>
      <c r="G42" s="66">
        <v>0</v>
      </c>
      <c r="H42" s="66">
        <v>0</v>
      </c>
      <c r="I42" s="66">
        <v>0</v>
      </c>
      <c r="J42" s="125">
        <v>0</v>
      </c>
      <c r="K42" s="66">
        <v>0</v>
      </c>
      <c r="L42" s="66">
        <v>0</v>
      </c>
      <c r="M42" s="66">
        <v>0</v>
      </c>
      <c r="N42" s="66">
        <v>0</v>
      </c>
      <c r="O42" s="66">
        <v>0</v>
      </c>
      <c r="P42" s="66">
        <v>0</v>
      </c>
      <c r="Q42" s="66">
        <v>0</v>
      </c>
      <c r="R42" s="66">
        <v>0</v>
      </c>
      <c r="S42" s="125">
        <v>0</v>
      </c>
      <c r="T42" s="125">
        <f t="shared" si="0"/>
        <v>0</v>
      </c>
    </row>
    <row r="43" spans="1:20" x14ac:dyDescent="0.25">
      <c r="A43" s="7" t="s">
        <v>138</v>
      </c>
      <c r="B43" s="66">
        <v>0</v>
      </c>
      <c r="C43" s="66">
        <v>0</v>
      </c>
      <c r="D43" s="66">
        <v>0</v>
      </c>
      <c r="E43" s="66">
        <v>0</v>
      </c>
      <c r="F43" s="66">
        <v>0</v>
      </c>
      <c r="G43" s="66">
        <v>0</v>
      </c>
      <c r="H43" s="66">
        <v>0</v>
      </c>
      <c r="I43" s="66">
        <v>0</v>
      </c>
      <c r="J43" s="125">
        <v>0</v>
      </c>
      <c r="K43" s="66">
        <v>0</v>
      </c>
      <c r="L43" s="66">
        <v>0</v>
      </c>
      <c r="M43" s="66">
        <v>0</v>
      </c>
      <c r="N43" s="66">
        <v>0</v>
      </c>
      <c r="O43" s="66">
        <v>0</v>
      </c>
      <c r="P43" s="66">
        <v>0</v>
      </c>
      <c r="Q43" s="66">
        <v>0</v>
      </c>
      <c r="R43" s="66">
        <v>0</v>
      </c>
      <c r="S43" s="125">
        <v>0</v>
      </c>
      <c r="T43" s="125">
        <f t="shared" si="0"/>
        <v>0</v>
      </c>
    </row>
    <row r="44" spans="1:20" x14ac:dyDescent="0.25">
      <c r="A44" s="7" t="s">
        <v>139</v>
      </c>
      <c r="B44" s="66">
        <v>0</v>
      </c>
      <c r="C44" s="66">
        <v>5</v>
      </c>
      <c r="D44" s="66">
        <v>16</v>
      </c>
      <c r="E44" s="66">
        <v>7</v>
      </c>
      <c r="F44" s="66">
        <v>1</v>
      </c>
      <c r="G44" s="66">
        <v>1</v>
      </c>
      <c r="H44" s="66">
        <v>0</v>
      </c>
      <c r="I44" s="66">
        <v>0</v>
      </c>
      <c r="J44" s="125">
        <v>30</v>
      </c>
      <c r="K44" s="66">
        <v>0</v>
      </c>
      <c r="L44" s="66">
        <v>0</v>
      </c>
      <c r="M44" s="66">
        <v>0</v>
      </c>
      <c r="N44" s="66">
        <v>1</v>
      </c>
      <c r="O44" s="66">
        <v>0</v>
      </c>
      <c r="P44" s="66">
        <v>0</v>
      </c>
      <c r="Q44" s="66">
        <v>0</v>
      </c>
      <c r="R44" s="66">
        <v>0</v>
      </c>
      <c r="S44" s="125">
        <v>1</v>
      </c>
      <c r="T44" s="125">
        <f t="shared" si="0"/>
        <v>31</v>
      </c>
    </row>
    <row r="45" spans="1:20" x14ac:dyDescent="0.25">
      <c r="A45" s="7" t="s">
        <v>140</v>
      </c>
      <c r="B45" s="66">
        <v>0</v>
      </c>
      <c r="C45" s="66">
        <v>28</v>
      </c>
      <c r="D45" s="66">
        <v>28</v>
      </c>
      <c r="E45" s="66">
        <v>16</v>
      </c>
      <c r="F45" s="66">
        <v>7</v>
      </c>
      <c r="G45" s="66">
        <v>7</v>
      </c>
      <c r="H45" s="66">
        <v>0</v>
      </c>
      <c r="I45" s="66">
        <v>1</v>
      </c>
      <c r="J45" s="125">
        <v>87</v>
      </c>
      <c r="K45" s="66">
        <v>1</v>
      </c>
      <c r="L45" s="66">
        <v>6</v>
      </c>
      <c r="M45" s="66">
        <v>15</v>
      </c>
      <c r="N45" s="66">
        <v>18</v>
      </c>
      <c r="O45" s="66">
        <v>14</v>
      </c>
      <c r="P45" s="66">
        <v>3</v>
      </c>
      <c r="Q45" s="66">
        <v>1</v>
      </c>
      <c r="R45" s="66">
        <v>0</v>
      </c>
      <c r="S45" s="125">
        <v>58</v>
      </c>
      <c r="T45" s="125">
        <f t="shared" si="0"/>
        <v>145</v>
      </c>
    </row>
    <row r="46" spans="1:20" x14ac:dyDescent="0.25">
      <c r="A46" s="7" t="s">
        <v>141</v>
      </c>
      <c r="B46" s="66">
        <v>0</v>
      </c>
      <c r="C46" s="66">
        <v>5</v>
      </c>
      <c r="D46" s="66">
        <v>17</v>
      </c>
      <c r="E46" s="66">
        <v>14</v>
      </c>
      <c r="F46" s="66">
        <v>7</v>
      </c>
      <c r="G46" s="66">
        <v>2</v>
      </c>
      <c r="H46" s="66">
        <v>2</v>
      </c>
      <c r="I46" s="66">
        <v>0</v>
      </c>
      <c r="J46" s="125">
        <v>47</v>
      </c>
      <c r="K46" s="66">
        <v>0</v>
      </c>
      <c r="L46" s="66">
        <v>0</v>
      </c>
      <c r="M46" s="66">
        <v>2</v>
      </c>
      <c r="N46" s="66">
        <v>0</v>
      </c>
      <c r="O46" s="66">
        <v>1</v>
      </c>
      <c r="P46" s="66">
        <v>0</v>
      </c>
      <c r="Q46" s="66">
        <v>0</v>
      </c>
      <c r="R46" s="66">
        <v>0</v>
      </c>
      <c r="S46" s="125">
        <v>3</v>
      </c>
      <c r="T46" s="125">
        <f t="shared" si="0"/>
        <v>50</v>
      </c>
    </row>
    <row r="47" spans="1:20" s="5" customFormat="1" x14ac:dyDescent="0.25">
      <c r="A47" s="6" t="s">
        <v>14</v>
      </c>
      <c r="B47" s="69">
        <v>1</v>
      </c>
      <c r="C47" s="69">
        <v>14</v>
      </c>
      <c r="D47" s="69">
        <v>21</v>
      </c>
      <c r="E47" s="69">
        <v>8</v>
      </c>
      <c r="F47" s="69">
        <v>8</v>
      </c>
      <c r="G47" s="69">
        <v>3</v>
      </c>
      <c r="H47" s="69">
        <v>1</v>
      </c>
      <c r="I47" s="69">
        <v>0</v>
      </c>
      <c r="J47" s="124">
        <v>56</v>
      </c>
      <c r="K47" s="69">
        <v>2</v>
      </c>
      <c r="L47" s="69">
        <v>26</v>
      </c>
      <c r="M47" s="69">
        <v>15</v>
      </c>
      <c r="N47" s="69">
        <v>22</v>
      </c>
      <c r="O47" s="69">
        <v>9</v>
      </c>
      <c r="P47" s="69">
        <v>4</v>
      </c>
      <c r="Q47" s="69">
        <v>1</v>
      </c>
      <c r="R47" s="69">
        <v>0</v>
      </c>
      <c r="S47" s="124">
        <v>79</v>
      </c>
      <c r="T47" s="124">
        <f t="shared" si="0"/>
        <v>135</v>
      </c>
    </row>
    <row r="48" spans="1:20" x14ac:dyDescent="0.25">
      <c r="A48" s="7" t="s">
        <v>15</v>
      </c>
      <c r="B48" s="66">
        <v>0</v>
      </c>
      <c r="C48" s="66">
        <v>0</v>
      </c>
      <c r="D48" s="66">
        <v>0</v>
      </c>
      <c r="E48" s="66">
        <v>0</v>
      </c>
      <c r="F48" s="66">
        <v>0</v>
      </c>
      <c r="G48" s="66">
        <v>0</v>
      </c>
      <c r="H48" s="66">
        <v>0</v>
      </c>
      <c r="I48" s="66">
        <v>0</v>
      </c>
      <c r="J48" s="125">
        <v>0</v>
      </c>
      <c r="K48" s="66">
        <v>0</v>
      </c>
      <c r="L48" s="66">
        <v>0</v>
      </c>
      <c r="M48" s="66">
        <v>0</v>
      </c>
      <c r="N48" s="66">
        <v>0</v>
      </c>
      <c r="O48" s="66">
        <v>0</v>
      </c>
      <c r="P48" s="66">
        <v>0</v>
      </c>
      <c r="Q48" s="66">
        <v>0</v>
      </c>
      <c r="R48" s="66">
        <v>0</v>
      </c>
      <c r="S48" s="125">
        <v>0</v>
      </c>
      <c r="T48" s="125">
        <f t="shared" si="0"/>
        <v>0</v>
      </c>
    </row>
    <row r="49" spans="1:20" x14ac:dyDescent="0.25">
      <c r="A49" s="7" t="s">
        <v>16</v>
      </c>
      <c r="B49" s="66">
        <v>1</v>
      </c>
      <c r="C49" s="66">
        <v>14</v>
      </c>
      <c r="D49" s="66">
        <v>21</v>
      </c>
      <c r="E49" s="66">
        <v>8</v>
      </c>
      <c r="F49" s="66">
        <v>8</v>
      </c>
      <c r="G49" s="66">
        <v>3</v>
      </c>
      <c r="H49" s="66">
        <v>1</v>
      </c>
      <c r="I49" s="66">
        <v>0</v>
      </c>
      <c r="J49" s="125">
        <v>56</v>
      </c>
      <c r="K49" s="66">
        <v>2</v>
      </c>
      <c r="L49" s="66">
        <v>26</v>
      </c>
      <c r="M49" s="66">
        <v>15</v>
      </c>
      <c r="N49" s="66">
        <v>22</v>
      </c>
      <c r="O49" s="66">
        <v>9</v>
      </c>
      <c r="P49" s="66">
        <v>4</v>
      </c>
      <c r="Q49" s="66">
        <v>1</v>
      </c>
      <c r="R49" s="66">
        <v>0</v>
      </c>
      <c r="S49" s="125">
        <v>79</v>
      </c>
      <c r="T49" s="125">
        <f t="shared" si="0"/>
        <v>135</v>
      </c>
    </row>
    <row r="50" spans="1:20" s="5" customFormat="1" x14ac:dyDescent="0.25">
      <c r="A50" s="6" t="s">
        <v>142</v>
      </c>
      <c r="B50" s="69">
        <v>10</v>
      </c>
      <c r="C50" s="69">
        <v>232</v>
      </c>
      <c r="D50" s="69">
        <v>212</v>
      </c>
      <c r="E50" s="69">
        <v>122</v>
      </c>
      <c r="F50" s="69">
        <v>75</v>
      </c>
      <c r="G50" s="69">
        <v>35</v>
      </c>
      <c r="H50" s="69">
        <v>7</v>
      </c>
      <c r="I50" s="69">
        <v>1</v>
      </c>
      <c r="J50" s="124">
        <v>694</v>
      </c>
      <c r="K50" s="69">
        <v>10</v>
      </c>
      <c r="L50" s="69">
        <v>234</v>
      </c>
      <c r="M50" s="69">
        <v>352</v>
      </c>
      <c r="N50" s="69">
        <v>237</v>
      </c>
      <c r="O50" s="69">
        <v>117</v>
      </c>
      <c r="P50" s="69">
        <v>54</v>
      </c>
      <c r="Q50" s="69">
        <v>15</v>
      </c>
      <c r="R50" s="69">
        <v>0</v>
      </c>
      <c r="S50" s="124">
        <v>1019</v>
      </c>
      <c r="T50" s="124">
        <f t="shared" si="0"/>
        <v>1713</v>
      </c>
    </row>
    <row r="51" spans="1:20" s="5" customFormat="1" x14ac:dyDescent="0.25">
      <c r="A51" s="6" t="s">
        <v>17</v>
      </c>
      <c r="B51" s="69">
        <v>1</v>
      </c>
      <c r="C51" s="69">
        <v>23</v>
      </c>
      <c r="D51" s="69">
        <v>19</v>
      </c>
      <c r="E51" s="69">
        <v>13</v>
      </c>
      <c r="F51" s="69">
        <v>10</v>
      </c>
      <c r="G51" s="69">
        <v>3</v>
      </c>
      <c r="H51" s="69">
        <v>2</v>
      </c>
      <c r="I51" s="69">
        <v>0</v>
      </c>
      <c r="J51" s="124">
        <v>71</v>
      </c>
      <c r="K51" s="69">
        <v>2</v>
      </c>
      <c r="L51" s="69">
        <v>42</v>
      </c>
      <c r="M51" s="69">
        <v>48</v>
      </c>
      <c r="N51" s="69">
        <v>34</v>
      </c>
      <c r="O51" s="69">
        <v>33</v>
      </c>
      <c r="P51" s="69">
        <v>6</v>
      </c>
      <c r="Q51" s="69">
        <v>1</v>
      </c>
      <c r="R51" s="69">
        <v>0</v>
      </c>
      <c r="S51" s="124">
        <v>166</v>
      </c>
      <c r="T51" s="124">
        <f t="shared" si="0"/>
        <v>237</v>
      </c>
    </row>
    <row r="52" spans="1:20" x14ac:dyDescent="0.25">
      <c r="A52" s="7" t="s">
        <v>143</v>
      </c>
      <c r="B52" s="66">
        <v>0</v>
      </c>
      <c r="C52" s="66">
        <v>0</v>
      </c>
      <c r="D52" s="66">
        <v>2</v>
      </c>
      <c r="E52" s="66">
        <v>1</v>
      </c>
      <c r="F52" s="66">
        <v>0</v>
      </c>
      <c r="G52" s="66">
        <v>0</v>
      </c>
      <c r="H52" s="66">
        <v>1</v>
      </c>
      <c r="I52" s="66">
        <v>0</v>
      </c>
      <c r="J52" s="125">
        <v>4</v>
      </c>
      <c r="K52" s="66">
        <v>0</v>
      </c>
      <c r="L52" s="66">
        <v>0</v>
      </c>
      <c r="M52" s="66">
        <v>2</v>
      </c>
      <c r="N52" s="66">
        <v>0</v>
      </c>
      <c r="O52" s="66">
        <v>2</v>
      </c>
      <c r="P52" s="66">
        <v>0</v>
      </c>
      <c r="Q52" s="66">
        <v>0</v>
      </c>
      <c r="R52" s="66">
        <v>0</v>
      </c>
      <c r="S52" s="125">
        <v>4</v>
      </c>
      <c r="T52" s="125">
        <f t="shared" si="0"/>
        <v>8</v>
      </c>
    </row>
    <row r="53" spans="1:20" x14ac:dyDescent="0.25">
      <c r="A53" s="7" t="s">
        <v>144</v>
      </c>
      <c r="B53" s="66">
        <v>0</v>
      </c>
      <c r="C53" s="66">
        <v>0</v>
      </c>
      <c r="D53" s="66">
        <v>0</v>
      </c>
      <c r="E53" s="66">
        <v>0</v>
      </c>
      <c r="F53" s="66">
        <v>0</v>
      </c>
      <c r="G53" s="66">
        <v>0</v>
      </c>
      <c r="H53" s="66">
        <v>0</v>
      </c>
      <c r="I53" s="66">
        <v>0</v>
      </c>
      <c r="J53" s="125">
        <v>0</v>
      </c>
      <c r="K53" s="66">
        <v>0</v>
      </c>
      <c r="L53" s="66">
        <v>0</v>
      </c>
      <c r="M53" s="66">
        <v>0</v>
      </c>
      <c r="N53" s="66">
        <v>0</v>
      </c>
      <c r="O53" s="66">
        <v>0</v>
      </c>
      <c r="P53" s="66">
        <v>0</v>
      </c>
      <c r="Q53" s="66">
        <v>0</v>
      </c>
      <c r="R53" s="66">
        <v>0</v>
      </c>
      <c r="S53" s="125">
        <v>0</v>
      </c>
      <c r="T53" s="125">
        <f t="shared" si="0"/>
        <v>0</v>
      </c>
    </row>
    <row r="54" spans="1:20" x14ac:dyDescent="0.25">
      <c r="A54" s="7" t="s">
        <v>145</v>
      </c>
      <c r="B54" s="66">
        <v>0</v>
      </c>
      <c r="C54" s="66">
        <v>1</v>
      </c>
      <c r="D54" s="66">
        <v>0</v>
      </c>
      <c r="E54" s="66">
        <v>0</v>
      </c>
      <c r="F54" s="66">
        <v>0</v>
      </c>
      <c r="G54" s="66">
        <v>0</v>
      </c>
      <c r="H54" s="66">
        <v>0</v>
      </c>
      <c r="I54" s="66">
        <v>0</v>
      </c>
      <c r="J54" s="125">
        <v>1</v>
      </c>
      <c r="K54" s="66">
        <v>0</v>
      </c>
      <c r="L54" s="66">
        <v>0</v>
      </c>
      <c r="M54" s="66">
        <v>0</v>
      </c>
      <c r="N54" s="66">
        <v>0</v>
      </c>
      <c r="O54" s="66">
        <v>0</v>
      </c>
      <c r="P54" s="66">
        <v>0</v>
      </c>
      <c r="Q54" s="66">
        <v>0</v>
      </c>
      <c r="R54" s="66">
        <v>0</v>
      </c>
      <c r="S54" s="125">
        <v>0</v>
      </c>
      <c r="T54" s="125">
        <f t="shared" si="0"/>
        <v>1</v>
      </c>
    </row>
    <row r="55" spans="1:20" x14ac:dyDescent="0.25">
      <c r="A55" s="7" t="s">
        <v>146</v>
      </c>
      <c r="B55" s="66">
        <v>0</v>
      </c>
      <c r="C55" s="66">
        <v>0</v>
      </c>
      <c r="D55" s="66">
        <v>0</v>
      </c>
      <c r="E55" s="66">
        <v>0</v>
      </c>
      <c r="F55" s="66">
        <v>0</v>
      </c>
      <c r="G55" s="66">
        <v>0</v>
      </c>
      <c r="H55" s="66">
        <v>0</v>
      </c>
      <c r="I55" s="66">
        <v>0</v>
      </c>
      <c r="J55" s="125">
        <v>0</v>
      </c>
      <c r="K55" s="66">
        <v>0</v>
      </c>
      <c r="L55" s="66">
        <v>0</v>
      </c>
      <c r="M55" s="66">
        <v>0</v>
      </c>
      <c r="N55" s="66">
        <v>0</v>
      </c>
      <c r="O55" s="66">
        <v>0</v>
      </c>
      <c r="P55" s="66">
        <v>0</v>
      </c>
      <c r="Q55" s="66">
        <v>0</v>
      </c>
      <c r="R55" s="66">
        <v>0</v>
      </c>
      <c r="S55" s="125">
        <v>0</v>
      </c>
      <c r="T55" s="125">
        <f t="shared" si="0"/>
        <v>0</v>
      </c>
    </row>
    <row r="56" spans="1:20" x14ac:dyDescent="0.25">
      <c r="A56" s="7" t="s">
        <v>147</v>
      </c>
      <c r="B56" s="66">
        <v>1</v>
      </c>
      <c r="C56" s="66">
        <v>22</v>
      </c>
      <c r="D56" s="66">
        <v>17</v>
      </c>
      <c r="E56" s="66">
        <v>12</v>
      </c>
      <c r="F56" s="66">
        <v>10</v>
      </c>
      <c r="G56" s="66">
        <v>3</v>
      </c>
      <c r="H56" s="66">
        <v>1</v>
      </c>
      <c r="I56" s="66">
        <v>0</v>
      </c>
      <c r="J56" s="125">
        <v>66</v>
      </c>
      <c r="K56" s="66">
        <v>2</v>
      </c>
      <c r="L56" s="66">
        <v>42</v>
      </c>
      <c r="M56" s="66">
        <v>46</v>
      </c>
      <c r="N56" s="66">
        <v>34</v>
      </c>
      <c r="O56" s="66">
        <v>31</v>
      </c>
      <c r="P56" s="66">
        <v>6</v>
      </c>
      <c r="Q56" s="66">
        <v>1</v>
      </c>
      <c r="R56" s="66">
        <v>0</v>
      </c>
      <c r="S56" s="125">
        <v>162</v>
      </c>
      <c r="T56" s="125">
        <f t="shared" si="0"/>
        <v>228</v>
      </c>
    </row>
    <row r="57" spans="1:20" s="5" customFormat="1" x14ac:dyDescent="0.25">
      <c r="A57" s="6" t="s">
        <v>18</v>
      </c>
      <c r="B57" s="69">
        <v>5</v>
      </c>
      <c r="C57" s="69">
        <v>73</v>
      </c>
      <c r="D57" s="69">
        <v>55</v>
      </c>
      <c r="E57" s="69">
        <v>40</v>
      </c>
      <c r="F57" s="69">
        <v>20</v>
      </c>
      <c r="G57" s="69">
        <v>14</v>
      </c>
      <c r="H57" s="69">
        <v>2</v>
      </c>
      <c r="I57" s="69">
        <v>1</v>
      </c>
      <c r="J57" s="124">
        <v>210</v>
      </c>
      <c r="K57" s="69">
        <v>1</v>
      </c>
      <c r="L57" s="69">
        <v>48</v>
      </c>
      <c r="M57" s="69">
        <v>61</v>
      </c>
      <c r="N57" s="69">
        <v>48</v>
      </c>
      <c r="O57" s="69">
        <v>20</v>
      </c>
      <c r="P57" s="69">
        <v>9</v>
      </c>
      <c r="Q57" s="69">
        <v>4</v>
      </c>
      <c r="R57" s="69">
        <v>0</v>
      </c>
      <c r="S57" s="124">
        <v>191</v>
      </c>
      <c r="T57" s="124">
        <f t="shared" si="0"/>
        <v>401</v>
      </c>
    </row>
    <row r="58" spans="1:20" x14ac:dyDescent="0.25">
      <c r="A58" s="7" t="s">
        <v>148</v>
      </c>
      <c r="B58" s="66">
        <v>0</v>
      </c>
      <c r="C58" s="66">
        <v>1</v>
      </c>
      <c r="D58" s="66">
        <v>1</v>
      </c>
      <c r="E58" s="66">
        <v>0</v>
      </c>
      <c r="F58" s="66">
        <v>0</v>
      </c>
      <c r="G58" s="66">
        <v>1</v>
      </c>
      <c r="H58" s="66">
        <v>0</v>
      </c>
      <c r="I58" s="66">
        <v>0</v>
      </c>
      <c r="J58" s="125">
        <v>3</v>
      </c>
      <c r="K58" s="66">
        <v>0</v>
      </c>
      <c r="L58" s="66">
        <v>1</v>
      </c>
      <c r="M58" s="66">
        <v>1</v>
      </c>
      <c r="N58" s="66">
        <v>0</v>
      </c>
      <c r="O58" s="66">
        <v>0</v>
      </c>
      <c r="P58" s="66">
        <v>0</v>
      </c>
      <c r="Q58" s="66">
        <v>0</v>
      </c>
      <c r="R58" s="66">
        <v>0</v>
      </c>
      <c r="S58" s="125">
        <v>2</v>
      </c>
      <c r="T58" s="125">
        <f t="shared" si="0"/>
        <v>5</v>
      </c>
    </row>
    <row r="59" spans="1:20" x14ac:dyDescent="0.25">
      <c r="A59" s="7" t="s">
        <v>149</v>
      </c>
      <c r="B59" s="66">
        <v>0</v>
      </c>
      <c r="C59" s="66">
        <v>1</v>
      </c>
      <c r="D59" s="66">
        <v>2</v>
      </c>
      <c r="E59" s="66">
        <v>2</v>
      </c>
      <c r="F59" s="66">
        <v>3</v>
      </c>
      <c r="G59" s="66">
        <v>0</v>
      </c>
      <c r="H59" s="66">
        <v>0</v>
      </c>
      <c r="I59" s="66">
        <v>0</v>
      </c>
      <c r="J59" s="125">
        <v>8</v>
      </c>
      <c r="K59" s="66">
        <v>0</v>
      </c>
      <c r="L59" s="66">
        <v>0</v>
      </c>
      <c r="M59" s="66">
        <v>1</v>
      </c>
      <c r="N59" s="66">
        <v>0</v>
      </c>
      <c r="O59" s="66">
        <v>0</v>
      </c>
      <c r="P59" s="66">
        <v>0</v>
      </c>
      <c r="Q59" s="66">
        <v>0</v>
      </c>
      <c r="R59" s="66">
        <v>0</v>
      </c>
      <c r="S59" s="125">
        <v>1</v>
      </c>
      <c r="T59" s="125">
        <f t="shared" si="0"/>
        <v>9</v>
      </c>
    </row>
    <row r="60" spans="1:20" x14ac:dyDescent="0.25">
      <c r="A60" s="7" t="s">
        <v>150</v>
      </c>
      <c r="B60" s="66">
        <v>0</v>
      </c>
      <c r="C60" s="66">
        <v>0</v>
      </c>
      <c r="D60" s="66">
        <v>0</v>
      </c>
      <c r="E60" s="66">
        <v>0</v>
      </c>
      <c r="F60" s="66">
        <v>0</v>
      </c>
      <c r="G60" s="66">
        <v>0</v>
      </c>
      <c r="H60" s="66">
        <v>0</v>
      </c>
      <c r="I60" s="66">
        <v>0</v>
      </c>
      <c r="J60" s="125">
        <v>0</v>
      </c>
      <c r="K60" s="66">
        <v>0</v>
      </c>
      <c r="L60" s="66">
        <v>0</v>
      </c>
      <c r="M60" s="66">
        <v>0</v>
      </c>
      <c r="N60" s="66">
        <v>0</v>
      </c>
      <c r="O60" s="66">
        <v>0</v>
      </c>
      <c r="P60" s="66">
        <v>0</v>
      </c>
      <c r="Q60" s="66">
        <v>0</v>
      </c>
      <c r="R60" s="66">
        <v>0</v>
      </c>
      <c r="S60" s="125">
        <v>0</v>
      </c>
      <c r="T60" s="125">
        <f t="shared" si="0"/>
        <v>0</v>
      </c>
    </row>
    <row r="61" spans="1:20" x14ac:dyDescent="0.25">
      <c r="A61" s="7" t="s">
        <v>151</v>
      </c>
      <c r="B61" s="66">
        <v>0</v>
      </c>
      <c r="C61" s="66">
        <v>1</v>
      </c>
      <c r="D61" s="66">
        <v>0</v>
      </c>
      <c r="E61" s="66">
        <v>1</v>
      </c>
      <c r="F61" s="66">
        <v>0</v>
      </c>
      <c r="G61" s="66">
        <v>0</v>
      </c>
      <c r="H61" s="66">
        <v>0</v>
      </c>
      <c r="I61" s="66">
        <v>0</v>
      </c>
      <c r="J61" s="125">
        <v>2</v>
      </c>
      <c r="K61" s="66">
        <v>0</v>
      </c>
      <c r="L61" s="66">
        <v>0</v>
      </c>
      <c r="M61" s="66">
        <v>0</v>
      </c>
      <c r="N61" s="66">
        <v>0</v>
      </c>
      <c r="O61" s="66">
        <v>0</v>
      </c>
      <c r="P61" s="66">
        <v>0</v>
      </c>
      <c r="Q61" s="66">
        <v>0</v>
      </c>
      <c r="R61" s="66">
        <v>0</v>
      </c>
      <c r="S61" s="125">
        <v>0</v>
      </c>
      <c r="T61" s="125">
        <f t="shared" si="0"/>
        <v>2</v>
      </c>
    </row>
    <row r="62" spans="1:20" x14ac:dyDescent="0.25">
      <c r="A62" s="7" t="s">
        <v>152</v>
      </c>
      <c r="B62" s="66">
        <v>0</v>
      </c>
      <c r="C62" s="66">
        <v>0</v>
      </c>
      <c r="D62" s="66">
        <v>0</v>
      </c>
      <c r="E62" s="66">
        <v>0</v>
      </c>
      <c r="F62" s="66">
        <v>0</v>
      </c>
      <c r="G62" s="66">
        <v>0</v>
      </c>
      <c r="H62" s="66">
        <v>0</v>
      </c>
      <c r="I62" s="66">
        <v>0</v>
      </c>
      <c r="J62" s="125">
        <v>0</v>
      </c>
      <c r="K62" s="66">
        <v>0</v>
      </c>
      <c r="L62" s="66">
        <v>0</v>
      </c>
      <c r="M62" s="66">
        <v>0</v>
      </c>
      <c r="N62" s="66">
        <v>0</v>
      </c>
      <c r="O62" s="66">
        <v>0</v>
      </c>
      <c r="P62" s="66">
        <v>0</v>
      </c>
      <c r="Q62" s="66">
        <v>0</v>
      </c>
      <c r="R62" s="66">
        <v>0</v>
      </c>
      <c r="S62" s="125">
        <v>0</v>
      </c>
      <c r="T62" s="125">
        <f t="shared" si="0"/>
        <v>0</v>
      </c>
    </row>
    <row r="63" spans="1:20" x14ac:dyDescent="0.25">
      <c r="A63" s="7" t="s">
        <v>153</v>
      </c>
      <c r="B63" s="66">
        <v>0</v>
      </c>
      <c r="C63" s="66">
        <v>0</v>
      </c>
      <c r="D63" s="66">
        <v>4</v>
      </c>
      <c r="E63" s="66">
        <v>1</v>
      </c>
      <c r="F63" s="66">
        <v>0</v>
      </c>
      <c r="G63" s="66">
        <v>0</v>
      </c>
      <c r="H63" s="66">
        <v>0</v>
      </c>
      <c r="I63" s="66">
        <v>0</v>
      </c>
      <c r="J63" s="125">
        <v>5</v>
      </c>
      <c r="K63" s="66">
        <v>0</v>
      </c>
      <c r="L63" s="66">
        <v>2</v>
      </c>
      <c r="M63" s="66">
        <v>3</v>
      </c>
      <c r="N63" s="66">
        <v>4</v>
      </c>
      <c r="O63" s="66">
        <v>1</v>
      </c>
      <c r="P63" s="66">
        <v>2</v>
      </c>
      <c r="Q63" s="66">
        <v>1</v>
      </c>
      <c r="R63" s="66">
        <v>0</v>
      </c>
      <c r="S63" s="125">
        <v>13</v>
      </c>
      <c r="T63" s="125">
        <f t="shared" si="0"/>
        <v>18</v>
      </c>
    </row>
    <row r="64" spans="1:20" x14ac:dyDescent="0.25">
      <c r="A64" s="7" t="s">
        <v>154</v>
      </c>
      <c r="B64" s="66">
        <v>5</v>
      </c>
      <c r="C64" s="66">
        <v>69</v>
      </c>
      <c r="D64" s="66">
        <v>48</v>
      </c>
      <c r="E64" s="66">
        <v>35</v>
      </c>
      <c r="F64" s="66">
        <v>15</v>
      </c>
      <c r="G64" s="66">
        <v>13</v>
      </c>
      <c r="H64" s="66">
        <v>2</v>
      </c>
      <c r="I64" s="66">
        <v>1</v>
      </c>
      <c r="J64" s="125">
        <v>188</v>
      </c>
      <c r="K64" s="66">
        <v>1</v>
      </c>
      <c r="L64" s="66">
        <v>43</v>
      </c>
      <c r="M64" s="66">
        <v>54</v>
      </c>
      <c r="N64" s="66">
        <v>44</v>
      </c>
      <c r="O64" s="66">
        <v>19</v>
      </c>
      <c r="P64" s="66">
        <v>6</v>
      </c>
      <c r="Q64" s="66">
        <v>3</v>
      </c>
      <c r="R64" s="66">
        <v>0</v>
      </c>
      <c r="S64" s="125">
        <v>170</v>
      </c>
      <c r="T64" s="125">
        <f t="shared" si="0"/>
        <v>358</v>
      </c>
    </row>
    <row r="65" spans="1:20" x14ac:dyDescent="0.25">
      <c r="A65" s="7" t="s">
        <v>155</v>
      </c>
      <c r="B65" s="66">
        <v>0</v>
      </c>
      <c r="C65" s="66">
        <v>1</v>
      </c>
      <c r="D65" s="66">
        <v>0</v>
      </c>
      <c r="E65" s="66">
        <v>1</v>
      </c>
      <c r="F65" s="66">
        <v>2</v>
      </c>
      <c r="G65" s="66">
        <v>0</v>
      </c>
      <c r="H65" s="66">
        <v>0</v>
      </c>
      <c r="I65" s="66">
        <v>0</v>
      </c>
      <c r="J65" s="125">
        <v>4</v>
      </c>
      <c r="K65" s="66">
        <v>0</v>
      </c>
      <c r="L65" s="66">
        <v>2</v>
      </c>
      <c r="M65" s="66">
        <v>2</v>
      </c>
      <c r="N65" s="66">
        <v>0</v>
      </c>
      <c r="O65" s="66">
        <v>0</v>
      </c>
      <c r="P65" s="66">
        <v>1</v>
      </c>
      <c r="Q65" s="66">
        <v>0</v>
      </c>
      <c r="R65" s="66">
        <v>0</v>
      </c>
      <c r="S65" s="125">
        <v>5</v>
      </c>
      <c r="T65" s="125">
        <f t="shared" si="0"/>
        <v>9</v>
      </c>
    </row>
    <row r="66" spans="1:20" s="5" customFormat="1" x14ac:dyDescent="0.25">
      <c r="A66" s="6" t="s">
        <v>19</v>
      </c>
      <c r="B66" s="69">
        <v>4</v>
      </c>
      <c r="C66" s="69">
        <v>136</v>
      </c>
      <c r="D66" s="69">
        <v>138</v>
      </c>
      <c r="E66" s="69">
        <v>69</v>
      </c>
      <c r="F66" s="69">
        <v>45</v>
      </c>
      <c r="G66" s="69">
        <v>18</v>
      </c>
      <c r="H66" s="69">
        <v>3</v>
      </c>
      <c r="I66" s="69">
        <v>0</v>
      </c>
      <c r="J66" s="124">
        <v>413</v>
      </c>
      <c r="K66" s="69">
        <v>7</v>
      </c>
      <c r="L66" s="69">
        <v>144</v>
      </c>
      <c r="M66" s="69">
        <v>243</v>
      </c>
      <c r="N66" s="69">
        <v>155</v>
      </c>
      <c r="O66" s="69">
        <v>64</v>
      </c>
      <c r="P66" s="69">
        <v>39</v>
      </c>
      <c r="Q66" s="69">
        <v>10</v>
      </c>
      <c r="R66" s="69">
        <v>0</v>
      </c>
      <c r="S66" s="124">
        <v>662</v>
      </c>
      <c r="T66" s="124">
        <f t="shared" si="0"/>
        <v>1075</v>
      </c>
    </row>
    <row r="67" spans="1:20" x14ac:dyDescent="0.25">
      <c r="A67" s="7" t="s">
        <v>156</v>
      </c>
      <c r="B67" s="66">
        <v>0</v>
      </c>
      <c r="C67" s="66">
        <v>0</v>
      </c>
      <c r="D67" s="66">
        <v>0</v>
      </c>
      <c r="E67" s="66">
        <v>0</v>
      </c>
      <c r="F67" s="66">
        <v>0</v>
      </c>
      <c r="G67" s="66">
        <v>0</v>
      </c>
      <c r="H67" s="66">
        <v>0</v>
      </c>
      <c r="I67" s="66">
        <v>0</v>
      </c>
      <c r="J67" s="125">
        <v>0</v>
      </c>
      <c r="K67" s="66">
        <v>0</v>
      </c>
      <c r="L67" s="66">
        <v>0</v>
      </c>
      <c r="M67" s="66">
        <v>0</v>
      </c>
      <c r="N67" s="66">
        <v>1</v>
      </c>
      <c r="O67" s="66">
        <v>1</v>
      </c>
      <c r="P67" s="66">
        <v>0</v>
      </c>
      <c r="Q67" s="66">
        <v>0</v>
      </c>
      <c r="R67" s="66">
        <v>0</v>
      </c>
      <c r="S67" s="125">
        <v>2</v>
      </c>
      <c r="T67" s="125">
        <f t="shared" si="0"/>
        <v>2</v>
      </c>
    </row>
    <row r="68" spans="1:20" x14ac:dyDescent="0.25">
      <c r="A68" s="7" t="s">
        <v>20</v>
      </c>
      <c r="B68" s="66">
        <v>0</v>
      </c>
      <c r="C68" s="66">
        <v>2</v>
      </c>
      <c r="D68" s="66">
        <v>7</v>
      </c>
      <c r="E68" s="66">
        <v>5</v>
      </c>
      <c r="F68" s="66">
        <v>4</v>
      </c>
      <c r="G68" s="66">
        <v>0</v>
      </c>
      <c r="H68" s="66">
        <v>0</v>
      </c>
      <c r="I68" s="66">
        <v>0</v>
      </c>
      <c r="J68" s="125">
        <v>18</v>
      </c>
      <c r="K68" s="66">
        <v>0</v>
      </c>
      <c r="L68" s="66">
        <v>3</v>
      </c>
      <c r="M68" s="66">
        <v>3</v>
      </c>
      <c r="N68" s="66">
        <v>10</v>
      </c>
      <c r="O68" s="66">
        <v>2</v>
      </c>
      <c r="P68" s="66">
        <v>0</v>
      </c>
      <c r="Q68" s="66">
        <v>0</v>
      </c>
      <c r="R68" s="66">
        <v>0</v>
      </c>
      <c r="S68" s="125">
        <v>18</v>
      </c>
      <c r="T68" s="125">
        <f t="shared" si="0"/>
        <v>36</v>
      </c>
    </row>
    <row r="69" spans="1:20" x14ac:dyDescent="0.25">
      <c r="A69" s="7" t="s">
        <v>21</v>
      </c>
      <c r="B69" s="66">
        <v>0</v>
      </c>
      <c r="C69" s="66">
        <v>7</v>
      </c>
      <c r="D69" s="66">
        <v>8</v>
      </c>
      <c r="E69" s="66">
        <v>2</v>
      </c>
      <c r="F69" s="66">
        <v>2</v>
      </c>
      <c r="G69" s="66">
        <v>2</v>
      </c>
      <c r="H69" s="66">
        <v>0</v>
      </c>
      <c r="I69" s="66">
        <v>0</v>
      </c>
      <c r="J69" s="125">
        <v>21</v>
      </c>
      <c r="K69" s="66">
        <v>0</v>
      </c>
      <c r="L69" s="66">
        <v>8</v>
      </c>
      <c r="M69" s="66">
        <v>10</v>
      </c>
      <c r="N69" s="66">
        <v>5</v>
      </c>
      <c r="O69" s="66">
        <v>3</v>
      </c>
      <c r="P69" s="66">
        <v>2</v>
      </c>
      <c r="Q69" s="66">
        <v>1</v>
      </c>
      <c r="R69" s="66">
        <v>0</v>
      </c>
      <c r="S69" s="125">
        <v>29</v>
      </c>
      <c r="T69" s="125">
        <f t="shared" ref="T69:T132" si="1">J69+S69</f>
        <v>50</v>
      </c>
    </row>
    <row r="70" spans="1:20" x14ac:dyDescent="0.25">
      <c r="A70" s="7" t="s">
        <v>158</v>
      </c>
      <c r="B70" s="66">
        <v>0</v>
      </c>
      <c r="C70" s="66">
        <v>0</v>
      </c>
      <c r="D70" s="66">
        <v>0</v>
      </c>
      <c r="E70" s="66">
        <v>0</v>
      </c>
      <c r="F70" s="66">
        <v>0</v>
      </c>
      <c r="G70" s="66">
        <v>0</v>
      </c>
      <c r="H70" s="66">
        <v>0</v>
      </c>
      <c r="I70" s="66">
        <v>0</v>
      </c>
      <c r="J70" s="125">
        <v>0</v>
      </c>
      <c r="K70" s="66">
        <v>0</v>
      </c>
      <c r="L70" s="66">
        <v>0</v>
      </c>
      <c r="M70" s="66">
        <v>0</v>
      </c>
      <c r="N70" s="66">
        <v>0</v>
      </c>
      <c r="O70" s="66">
        <v>0</v>
      </c>
      <c r="P70" s="66">
        <v>0</v>
      </c>
      <c r="Q70" s="66">
        <v>0</v>
      </c>
      <c r="R70" s="66">
        <v>0</v>
      </c>
      <c r="S70" s="125">
        <v>0</v>
      </c>
      <c r="T70" s="125">
        <f t="shared" si="1"/>
        <v>0</v>
      </c>
    </row>
    <row r="71" spans="1:20" x14ac:dyDescent="0.25">
      <c r="A71" s="7" t="s">
        <v>22</v>
      </c>
      <c r="B71" s="66">
        <v>0</v>
      </c>
      <c r="C71" s="66">
        <v>5</v>
      </c>
      <c r="D71" s="66">
        <v>2</v>
      </c>
      <c r="E71" s="66">
        <v>3</v>
      </c>
      <c r="F71" s="66">
        <v>1</v>
      </c>
      <c r="G71" s="66">
        <v>1</v>
      </c>
      <c r="H71" s="66">
        <v>0</v>
      </c>
      <c r="I71" s="66">
        <v>0</v>
      </c>
      <c r="J71" s="125">
        <v>12</v>
      </c>
      <c r="K71" s="66">
        <v>0</v>
      </c>
      <c r="L71" s="66">
        <v>5</v>
      </c>
      <c r="M71" s="66">
        <v>13</v>
      </c>
      <c r="N71" s="66">
        <v>12</v>
      </c>
      <c r="O71" s="66">
        <v>5</v>
      </c>
      <c r="P71" s="66">
        <v>2</v>
      </c>
      <c r="Q71" s="66">
        <v>0</v>
      </c>
      <c r="R71" s="66">
        <v>0</v>
      </c>
      <c r="S71" s="125">
        <v>37</v>
      </c>
      <c r="T71" s="125">
        <f t="shared" si="1"/>
        <v>49</v>
      </c>
    </row>
    <row r="72" spans="1:20" x14ac:dyDescent="0.25">
      <c r="A72" s="7" t="s">
        <v>159</v>
      </c>
      <c r="B72" s="66">
        <v>0</v>
      </c>
      <c r="C72" s="66">
        <v>2</v>
      </c>
      <c r="D72" s="66">
        <v>6</v>
      </c>
      <c r="E72" s="66">
        <v>2</v>
      </c>
      <c r="F72" s="66">
        <v>2</v>
      </c>
      <c r="G72" s="66">
        <v>0</v>
      </c>
      <c r="H72" s="66">
        <v>1</v>
      </c>
      <c r="I72" s="66">
        <v>0</v>
      </c>
      <c r="J72" s="125">
        <v>13</v>
      </c>
      <c r="K72" s="66">
        <v>0</v>
      </c>
      <c r="L72" s="66">
        <v>1</v>
      </c>
      <c r="M72" s="66">
        <v>3</v>
      </c>
      <c r="N72" s="66">
        <v>1</v>
      </c>
      <c r="O72" s="66">
        <v>0</v>
      </c>
      <c r="P72" s="66">
        <v>0</v>
      </c>
      <c r="Q72" s="66">
        <v>0</v>
      </c>
      <c r="R72" s="66">
        <v>0</v>
      </c>
      <c r="S72" s="125">
        <v>5</v>
      </c>
      <c r="T72" s="125">
        <f t="shared" si="1"/>
        <v>18</v>
      </c>
    </row>
    <row r="73" spans="1:20" x14ac:dyDescent="0.25">
      <c r="A73" s="7" t="s">
        <v>161</v>
      </c>
      <c r="B73" s="66">
        <v>0</v>
      </c>
      <c r="C73" s="66">
        <v>0</v>
      </c>
      <c r="D73" s="66">
        <v>0</v>
      </c>
      <c r="E73" s="66">
        <v>0</v>
      </c>
      <c r="F73" s="66">
        <v>0</v>
      </c>
      <c r="G73" s="66">
        <v>0</v>
      </c>
      <c r="H73" s="66">
        <v>0</v>
      </c>
      <c r="I73" s="66">
        <v>0</v>
      </c>
      <c r="J73" s="125">
        <v>0</v>
      </c>
      <c r="K73" s="66">
        <v>0</v>
      </c>
      <c r="L73" s="66">
        <v>0</v>
      </c>
      <c r="M73" s="66">
        <v>0</v>
      </c>
      <c r="N73" s="66">
        <v>0</v>
      </c>
      <c r="O73" s="66">
        <v>0</v>
      </c>
      <c r="P73" s="66">
        <v>0</v>
      </c>
      <c r="Q73" s="66">
        <v>0</v>
      </c>
      <c r="R73" s="66">
        <v>0</v>
      </c>
      <c r="S73" s="125">
        <v>0</v>
      </c>
      <c r="T73" s="125">
        <f t="shared" si="1"/>
        <v>0</v>
      </c>
    </row>
    <row r="74" spans="1:20" x14ac:dyDescent="0.25">
      <c r="A74" s="7" t="s">
        <v>162</v>
      </c>
      <c r="B74" s="66">
        <v>0</v>
      </c>
      <c r="C74" s="66">
        <v>6</v>
      </c>
      <c r="D74" s="66">
        <v>8</v>
      </c>
      <c r="E74" s="66">
        <v>7</v>
      </c>
      <c r="F74" s="66">
        <v>2</v>
      </c>
      <c r="G74" s="66">
        <v>0</v>
      </c>
      <c r="H74" s="66">
        <v>0</v>
      </c>
      <c r="I74" s="66">
        <v>0</v>
      </c>
      <c r="J74" s="125">
        <v>23</v>
      </c>
      <c r="K74" s="66">
        <v>0</v>
      </c>
      <c r="L74" s="66">
        <v>4</v>
      </c>
      <c r="M74" s="66">
        <v>9</v>
      </c>
      <c r="N74" s="66">
        <v>8</v>
      </c>
      <c r="O74" s="66">
        <v>1</v>
      </c>
      <c r="P74" s="66">
        <v>0</v>
      </c>
      <c r="Q74" s="66">
        <v>0</v>
      </c>
      <c r="R74" s="66">
        <v>0</v>
      </c>
      <c r="S74" s="125">
        <v>22</v>
      </c>
      <c r="T74" s="125">
        <f t="shared" si="1"/>
        <v>45</v>
      </c>
    </row>
    <row r="75" spans="1:20" x14ac:dyDescent="0.25">
      <c r="A75" s="7" t="s">
        <v>164</v>
      </c>
      <c r="B75" s="66">
        <v>0</v>
      </c>
      <c r="C75" s="66">
        <v>3</v>
      </c>
      <c r="D75" s="66">
        <v>0</v>
      </c>
      <c r="E75" s="66">
        <v>0</v>
      </c>
      <c r="F75" s="66">
        <v>3</v>
      </c>
      <c r="G75" s="66">
        <v>0</v>
      </c>
      <c r="H75" s="66">
        <v>0</v>
      </c>
      <c r="I75" s="66">
        <v>0</v>
      </c>
      <c r="J75" s="125">
        <v>6</v>
      </c>
      <c r="K75" s="66">
        <v>0</v>
      </c>
      <c r="L75" s="66">
        <v>1</v>
      </c>
      <c r="M75" s="66">
        <v>3</v>
      </c>
      <c r="N75" s="66">
        <v>2</v>
      </c>
      <c r="O75" s="66">
        <v>2</v>
      </c>
      <c r="P75" s="66">
        <v>0</v>
      </c>
      <c r="Q75" s="66">
        <v>0</v>
      </c>
      <c r="R75" s="66">
        <v>0</v>
      </c>
      <c r="S75" s="125">
        <v>8</v>
      </c>
      <c r="T75" s="125">
        <f t="shared" si="1"/>
        <v>14</v>
      </c>
    </row>
    <row r="76" spans="1:20" x14ac:dyDescent="0.25">
      <c r="A76" s="7" t="s">
        <v>165</v>
      </c>
      <c r="B76" s="66">
        <v>0</v>
      </c>
      <c r="C76" s="66">
        <v>0</v>
      </c>
      <c r="D76" s="66">
        <v>0</v>
      </c>
      <c r="E76" s="66">
        <v>0</v>
      </c>
      <c r="F76" s="66">
        <v>3</v>
      </c>
      <c r="G76" s="66">
        <v>0</v>
      </c>
      <c r="H76" s="66">
        <v>0</v>
      </c>
      <c r="I76" s="66">
        <v>0</v>
      </c>
      <c r="J76" s="125">
        <v>3</v>
      </c>
      <c r="K76" s="66">
        <v>0</v>
      </c>
      <c r="L76" s="66">
        <v>0</v>
      </c>
      <c r="M76" s="66">
        <v>0</v>
      </c>
      <c r="N76" s="66">
        <v>0</v>
      </c>
      <c r="O76" s="66">
        <v>0</v>
      </c>
      <c r="P76" s="66">
        <v>0</v>
      </c>
      <c r="Q76" s="66">
        <v>0</v>
      </c>
      <c r="R76" s="66">
        <v>0</v>
      </c>
      <c r="S76" s="125">
        <v>0</v>
      </c>
      <c r="T76" s="125">
        <f t="shared" si="1"/>
        <v>3</v>
      </c>
    </row>
    <row r="77" spans="1:20" x14ac:dyDescent="0.25">
      <c r="A77" s="7" t="s">
        <v>166</v>
      </c>
      <c r="B77" s="66">
        <v>0</v>
      </c>
      <c r="C77" s="66">
        <v>0</v>
      </c>
      <c r="D77" s="66">
        <v>0</v>
      </c>
      <c r="E77" s="66">
        <v>0</v>
      </c>
      <c r="F77" s="66">
        <v>0</v>
      </c>
      <c r="G77" s="66">
        <v>0</v>
      </c>
      <c r="H77" s="66">
        <v>0</v>
      </c>
      <c r="I77" s="66">
        <v>0</v>
      </c>
      <c r="J77" s="125">
        <v>0</v>
      </c>
      <c r="K77" s="66">
        <v>0</v>
      </c>
      <c r="L77" s="66">
        <v>0</v>
      </c>
      <c r="M77" s="66">
        <v>0</v>
      </c>
      <c r="N77" s="66">
        <v>0</v>
      </c>
      <c r="O77" s="66">
        <v>0</v>
      </c>
      <c r="P77" s="66">
        <v>0</v>
      </c>
      <c r="Q77" s="66">
        <v>0</v>
      </c>
      <c r="R77" s="66">
        <v>0</v>
      </c>
      <c r="S77" s="125">
        <v>0</v>
      </c>
      <c r="T77" s="125">
        <f t="shared" si="1"/>
        <v>0</v>
      </c>
    </row>
    <row r="78" spans="1:20" x14ac:dyDescent="0.25">
      <c r="A78" s="7" t="s">
        <v>167</v>
      </c>
      <c r="B78" s="66">
        <v>4</v>
      </c>
      <c r="C78" s="66">
        <v>109</v>
      </c>
      <c r="D78" s="66">
        <v>106</v>
      </c>
      <c r="E78" s="66">
        <v>49</v>
      </c>
      <c r="F78" s="66">
        <v>24</v>
      </c>
      <c r="G78" s="66">
        <v>15</v>
      </c>
      <c r="H78" s="66">
        <v>2</v>
      </c>
      <c r="I78" s="66">
        <v>0</v>
      </c>
      <c r="J78" s="125">
        <v>309</v>
      </c>
      <c r="K78" s="66">
        <v>7</v>
      </c>
      <c r="L78" s="66">
        <v>122</v>
      </c>
      <c r="M78" s="66">
        <v>201</v>
      </c>
      <c r="N78" s="66">
        <v>115</v>
      </c>
      <c r="O78" s="66">
        <v>49</v>
      </c>
      <c r="P78" s="66">
        <v>35</v>
      </c>
      <c r="Q78" s="66">
        <v>9</v>
      </c>
      <c r="R78" s="66">
        <v>0</v>
      </c>
      <c r="S78" s="125">
        <v>538</v>
      </c>
      <c r="T78" s="125">
        <f t="shared" si="1"/>
        <v>847</v>
      </c>
    </row>
    <row r="79" spans="1:20" x14ac:dyDescent="0.25">
      <c r="A79" s="7" t="s">
        <v>168</v>
      </c>
      <c r="B79" s="66">
        <v>0</v>
      </c>
      <c r="C79" s="66">
        <v>0</v>
      </c>
      <c r="D79" s="66">
        <v>0</v>
      </c>
      <c r="E79" s="66">
        <v>0</v>
      </c>
      <c r="F79" s="66">
        <v>0</v>
      </c>
      <c r="G79" s="66">
        <v>0</v>
      </c>
      <c r="H79" s="66">
        <v>0</v>
      </c>
      <c r="I79" s="66">
        <v>0</v>
      </c>
      <c r="J79" s="125">
        <v>0</v>
      </c>
      <c r="K79" s="66">
        <v>0</v>
      </c>
      <c r="L79" s="66">
        <v>0</v>
      </c>
      <c r="M79" s="66">
        <v>0</v>
      </c>
      <c r="N79" s="66">
        <v>0</v>
      </c>
      <c r="O79" s="66">
        <v>0</v>
      </c>
      <c r="P79" s="66">
        <v>0</v>
      </c>
      <c r="Q79" s="66">
        <v>0</v>
      </c>
      <c r="R79" s="66">
        <v>0</v>
      </c>
      <c r="S79" s="125">
        <v>0</v>
      </c>
      <c r="T79" s="125">
        <f t="shared" si="1"/>
        <v>0</v>
      </c>
    </row>
    <row r="80" spans="1:20" x14ac:dyDescent="0.25">
      <c r="A80" s="7" t="s">
        <v>169</v>
      </c>
      <c r="B80" s="66">
        <v>0</v>
      </c>
      <c r="C80" s="66">
        <v>2</v>
      </c>
      <c r="D80" s="66">
        <v>1</v>
      </c>
      <c r="E80" s="66">
        <v>0</v>
      </c>
      <c r="F80" s="66">
        <v>3</v>
      </c>
      <c r="G80" s="66">
        <v>0</v>
      </c>
      <c r="H80" s="66">
        <v>0</v>
      </c>
      <c r="I80" s="66">
        <v>0</v>
      </c>
      <c r="J80" s="125">
        <v>6</v>
      </c>
      <c r="K80" s="66">
        <v>0</v>
      </c>
      <c r="L80" s="66">
        <v>0</v>
      </c>
      <c r="M80" s="66">
        <v>1</v>
      </c>
      <c r="N80" s="66">
        <v>1</v>
      </c>
      <c r="O80" s="66">
        <v>1</v>
      </c>
      <c r="P80" s="66">
        <v>0</v>
      </c>
      <c r="Q80" s="66">
        <v>0</v>
      </c>
      <c r="R80" s="66">
        <v>0</v>
      </c>
      <c r="S80" s="125">
        <v>3</v>
      </c>
      <c r="T80" s="125">
        <f t="shared" si="1"/>
        <v>9</v>
      </c>
    </row>
    <row r="81" spans="1:20" x14ac:dyDescent="0.25">
      <c r="A81" s="7" t="s">
        <v>160</v>
      </c>
      <c r="B81" s="66">
        <v>0</v>
      </c>
      <c r="C81" s="66">
        <v>0</v>
      </c>
      <c r="D81" s="66">
        <v>0</v>
      </c>
      <c r="E81" s="66">
        <v>1</v>
      </c>
      <c r="F81" s="66">
        <v>1</v>
      </c>
      <c r="G81" s="66">
        <v>0</v>
      </c>
      <c r="H81" s="66">
        <v>0</v>
      </c>
      <c r="I81" s="66">
        <v>0</v>
      </c>
      <c r="J81" s="125">
        <v>2</v>
      </c>
      <c r="K81" s="66">
        <v>0</v>
      </c>
      <c r="L81" s="66">
        <v>0</v>
      </c>
      <c r="M81" s="66">
        <v>0</v>
      </c>
      <c r="N81" s="66">
        <v>0</v>
      </c>
      <c r="O81" s="66">
        <v>0</v>
      </c>
      <c r="P81" s="66">
        <v>0</v>
      </c>
      <c r="Q81" s="66">
        <v>0</v>
      </c>
      <c r="R81" s="66">
        <v>0</v>
      </c>
      <c r="S81" s="125">
        <v>0</v>
      </c>
      <c r="T81" s="125">
        <f t="shared" si="1"/>
        <v>2</v>
      </c>
    </row>
    <row r="82" spans="1:20" s="5" customFormat="1" x14ac:dyDescent="0.25">
      <c r="A82" s="6" t="s">
        <v>170</v>
      </c>
      <c r="B82" s="69">
        <v>2</v>
      </c>
      <c r="C82" s="69">
        <v>83</v>
      </c>
      <c r="D82" s="69">
        <v>90</v>
      </c>
      <c r="E82" s="69">
        <v>60</v>
      </c>
      <c r="F82" s="69">
        <v>36</v>
      </c>
      <c r="G82" s="69">
        <v>14</v>
      </c>
      <c r="H82" s="69">
        <v>3</v>
      </c>
      <c r="I82" s="69">
        <v>0</v>
      </c>
      <c r="J82" s="124">
        <v>288</v>
      </c>
      <c r="K82" s="69">
        <v>9</v>
      </c>
      <c r="L82" s="69">
        <v>143</v>
      </c>
      <c r="M82" s="69">
        <v>199</v>
      </c>
      <c r="N82" s="69">
        <v>159</v>
      </c>
      <c r="O82" s="69">
        <v>73</v>
      </c>
      <c r="P82" s="69">
        <v>30</v>
      </c>
      <c r="Q82" s="69">
        <v>12</v>
      </c>
      <c r="R82" s="69">
        <v>0</v>
      </c>
      <c r="S82" s="124">
        <v>625</v>
      </c>
      <c r="T82" s="124">
        <f t="shared" si="1"/>
        <v>913</v>
      </c>
    </row>
    <row r="83" spans="1:20" s="5" customFormat="1" x14ac:dyDescent="0.25">
      <c r="A83" s="6" t="s">
        <v>24</v>
      </c>
      <c r="B83" s="69">
        <v>2</v>
      </c>
      <c r="C83" s="69">
        <v>40</v>
      </c>
      <c r="D83" s="69">
        <v>37</v>
      </c>
      <c r="E83" s="69">
        <v>27</v>
      </c>
      <c r="F83" s="69">
        <v>15</v>
      </c>
      <c r="G83" s="69">
        <v>5</v>
      </c>
      <c r="H83" s="69">
        <v>1</v>
      </c>
      <c r="I83" s="69">
        <v>0</v>
      </c>
      <c r="J83" s="124">
        <v>127</v>
      </c>
      <c r="K83" s="69">
        <v>6</v>
      </c>
      <c r="L83" s="69">
        <v>65</v>
      </c>
      <c r="M83" s="69">
        <v>89</v>
      </c>
      <c r="N83" s="69">
        <v>63</v>
      </c>
      <c r="O83" s="69">
        <v>38</v>
      </c>
      <c r="P83" s="69">
        <v>14</v>
      </c>
      <c r="Q83" s="69">
        <v>8</v>
      </c>
      <c r="R83" s="69">
        <v>0</v>
      </c>
      <c r="S83" s="124">
        <v>283</v>
      </c>
      <c r="T83" s="124">
        <f t="shared" si="1"/>
        <v>410</v>
      </c>
    </row>
    <row r="84" spans="1:20" x14ac:dyDescent="0.25">
      <c r="A84" s="7" t="s">
        <v>171</v>
      </c>
      <c r="B84" s="66">
        <v>0</v>
      </c>
      <c r="C84" s="66">
        <v>0</v>
      </c>
      <c r="D84" s="66">
        <v>2</v>
      </c>
      <c r="E84" s="66">
        <v>0</v>
      </c>
      <c r="F84" s="66">
        <v>2</v>
      </c>
      <c r="G84" s="66">
        <v>0</v>
      </c>
      <c r="H84" s="66">
        <v>0</v>
      </c>
      <c r="I84" s="66">
        <v>0</v>
      </c>
      <c r="J84" s="125">
        <v>4</v>
      </c>
      <c r="K84" s="66">
        <v>0</v>
      </c>
      <c r="L84" s="66">
        <v>0</v>
      </c>
      <c r="M84" s="66">
        <v>0</v>
      </c>
      <c r="N84" s="66">
        <v>0</v>
      </c>
      <c r="O84" s="66">
        <v>0</v>
      </c>
      <c r="P84" s="66">
        <v>0</v>
      </c>
      <c r="Q84" s="66">
        <v>0</v>
      </c>
      <c r="R84" s="66">
        <v>0</v>
      </c>
      <c r="S84" s="125">
        <v>0</v>
      </c>
      <c r="T84" s="125">
        <f t="shared" si="1"/>
        <v>4</v>
      </c>
    </row>
    <row r="85" spans="1:20" x14ac:dyDescent="0.25">
      <c r="A85" s="7" t="s">
        <v>172</v>
      </c>
      <c r="B85" s="66">
        <v>0</v>
      </c>
      <c r="C85" s="66">
        <v>0</v>
      </c>
      <c r="D85" s="66">
        <v>2</v>
      </c>
      <c r="E85" s="66">
        <v>3</v>
      </c>
      <c r="F85" s="66">
        <v>2</v>
      </c>
      <c r="G85" s="66">
        <v>0</v>
      </c>
      <c r="H85" s="66">
        <v>0</v>
      </c>
      <c r="I85" s="66">
        <v>0</v>
      </c>
      <c r="J85" s="125">
        <v>7</v>
      </c>
      <c r="K85" s="66">
        <v>0</v>
      </c>
      <c r="L85" s="66">
        <v>0</v>
      </c>
      <c r="M85" s="66">
        <v>0</v>
      </c>
      <c r="N85" s="66">
        <v>0</v>
      </c>
      <c r="O85" s="66">
        <v>0</v>
      </c>
      <c r="P85" s="66">
        <v>0</v>
      </c>
      <c r="Q85" s="66">
        <v>0</v>
      </c>
      <c r="R85" s="66">
        <v>0</v>
      </c>
      <c r="S85" s="125">
        <v>0</v>
      </c>
      <c r="T85" s="125">
        <f t="shared" si="1"/>
        <v>7</v>
      </c>
    </row>
    <row r="86" spans="1:20" x14ac:dyDescent="0.25">
      <c r="A86" s="7" t="s">
        <v>173</v>
      </c>
      <c r="B86" s="66">
        <v>0</v>
      </c>
      <c r="C86" s="66">
        <v>3</v>
      </c>
      <c r="D86" s="66">
        <v>4</v>
      </c>
      <c r="E86" s="66">
        <v>1</v>
      </c>
      <c r="F86" s="66">
        <v>2</v>
      </c>
      <c r="G86" s="66">
        <v>3</v>
      </c>
      <c r="H86" s="66">
        <v>0</v>
      </c>
      <c r="I86" s="66">
        <v>0</v>
      </c>
      <c r="J86" s="125">
        <v>13</v>
      </c>
      <c r="K86" s="66">
        <v>0</v>
      </c>
      <c r="L86" s="66">
        <v>1</v>
      </c>
      <c r="M86" s="66">
        <v>5</v>
      </c>
      <c r="N86" s="66">
        <v>2</v>
      </c>
      <c r="O86" s="66">
        <v>2</v>
      </c>
      <c r="P86" s="66">
        <v>0</v>
      </c>
      <c r="Q86" s="66">
        <v>0</v>
      </c>
      <c r="R86" s="66">
        <v>0</v>
      </c>
      <c r="S86" s="125">
        <v>10</v>
      </c>
      <c r="T86" s="125">
        <f t="shared" si="1"/>
        <v>23</v>
      </c>
    </row>
    <row r="87" spans="1:20" x14ac:dyDescent="0.25">
      <c r="A87" s="7" t="s">
        <v>174</v>
      </c>
      <c r="B87" s="66">
        <v>0</v>
      </c>
      <c r="C87" s="66">
        <v>0</v>
      </c>
      <c r="D87" s="66">
        <v>0</v>
      </c>
      <c r="E87" s="66">
        <v>0</v>
      </c>
      <c r="F87" s="66">
        <v>0</v>
      </c>
      <c r="G87" s="66">
        <v>0</v>
      </c>
      <c r="H87" s="66">
        <v>0</v>
      </c>
      <c r="I87" s="66">
        <v>0</v>
      </c>
      <c r="J87" s="125">
        <v>0</v>
      </c>
      <c r="K87" s="66">
        <v>0</v>
      </c>
      <c r="L87" s="66">
        <v>0</v>
      </c>
      <c r="M87" s="66">
        <v>0</v>
      </c>
      <c r="N87" s="66">
        <v>0</v>
      </c>
      <c r="O87" s="66">
        <v>0</v>
      </c>
      <c r="P87" s="66">
        <v>0</v>
      </c>
      <c r="Q87" s="66">
        <v>0</v>
      </c>
      <c r="R87" s="66">
        <v>0</v>
      </c>
      <c r="S87" s="125">
        <v>0</v>
      </c>
      <c r="T87" s="125">
        <f t="shared" si="1"/>
        <v>0</v>
      </c>
    </row>
    <row r="88" spans="1:20" x14ac:dyDescent="0.25">
      <c r="A88" s="7" t="s">
        <v>175</v>
      </c>
      <c r="B88" s="66">
        <v>0</v>
      </c>
      <c r="C88" s="66">
        <v>0</v>
      </c>
      <c r="D88" s="66">
        <v>3</v>
      </c>
      <c r="E88" s="66">
        <v>5</v>
      </c>
      <c r="F88" s="66">
        <v>1</v>
      </c>
      <c r="G88" s="66">
        <v>0</v>
      </c>
      <c r="H88" s="66">
        <v>0</v>
      </c>
      <c r="I88" s="66">
        <v>0</v>
      </c>
      <c r="J88" s="125">
        <v>9</v>
      </c>
      <c r="K88" s="66">
        <v>0</v>
      </c>
      <c r="L88" s="66">
        <v>1</v>
      </c>
      <c r="M88" s="66">
        <v>1</v>
      </c>
      <c r="N88" s="66">
        <v>3</v>
      </c>
      <c r="O88" s="66">
        <v>3</v>
      </c>
      <c r="P88" s="66">
        <v>1</v>
      </c>
      <c r="Q88" s="66">
        <v>0</v>
      </c>
      <c r="R88" s="66">
        <v>0</v>
      </c>
      <c r="S88" s="125">
        <v>9</v>
      </c>
      <c r="T88" s="125">
        <f t="shared" si="1"/>
        <v>18</v>
      </c>
    </row>
    <row r="89" spans="1:20" x14ac:dyDescent="0.25">
      <c r="A89" s="7" t="s">
        <v>176</v>
      </c>
      <c r="B89" s="66">
        <v>0</v>
      </c>
      <c r="C89" s="66">
        <v>0</v>
      </c>
      <c r="D89" s="66">
        <v>0</v>
      </c>
      <c r="E89" s="66">
        <v>0</v>
      </c>
      <c r="F89" s="66">
        <v>0</v>
      </c>
      <c r="G89" s="66">
        <v>0</v>
      </c>
      <c r="H89" s="66">
        <v>0</v>
      </c>
      <c r="I89" s="66">
        <v>0</v>
      </c>
      <c r="J89" s="125">
        <v>0</v>
      </c>
      <c r="K89" s="66">
        <v>0</v>
      </c>
      <c r="L89" s="66">
        <v>0</v>
      </c>
      <c r="M89" s="66">
        <v>0</v>
      </c>
      <c r="N89" s="66">
        <v>0</v>
      </c>
      <c r="O89" s="66">
        <v>0</v>
      </c>
      <c r="P89" s="66">
        <v>0</v>
      </c>
      <c r="Q89" s="66">
        <v>0</v>
      </c>
      <c r="R89" s="66">
        <v>0</v>
      </c>
      <c r="S89" s="125">
        <v>0</v>
      </c>
      <c r="T89" s="125">
        <f t="shared" si="1"/>
        <v>0</v>
      </c>
    </row>
    <row r="90" spans="1:20" x14ac:dyDescent="0.25">
      <c r="A90" s="7" t="s">
        <v>177</v>
      </c>
      <c r="B90" s="66">
        <v>0</v>
      </c>
      <c r="C90" s="66">
        <v>1</v>
      </c>
      <c r="D90" s="66">
        <v>1</v>
      </c>
      <c r="E90" s="66">
        <v>1</v>
      </c>
      <c r="F90" s="66">
        <v>2</v>
      </c>
      <c r="G90" s="66">
        <v>0</v>
      </c>
      <c r="H90" s="66">
        <v>0</v>
      </c>
      <c r="I90" s="66">
        <v>0</v>
      </c>
      <c r="J90" s="125">
        <v>5</v>
      </c>
      <c r="K90" s="66">
        <v>0</v>
      </c>
      <c r="L90" s="66">
        <v>3</v>
      </c>
      <c r="M90" s="66">
        <v>1</v>
      </c>
      <c r="N90" s="66">
        <v>3</v>
      </c>
      <c r="O90" s="66">
        <v>1</v>
      </c>
      <c r="P90" s="66">
        <v>0</v>
      </c>
      <c r="Q90" s="66">
        <v>0</v>
      </c>
      <c r="R90" s="66">
        <v>0</v>
      </c>
      <c r="S90" s="125">
        <v>8</v>
      </c>
      <c r="T90" s="125">
        <f t="shared" si="1"/>
        <v>13</v>
      </c>
    </row>
    <row r="91" spans="1:20" x14ac:dyDescent="0.25">
      <c r="A91" s="7" t="s">
        <v>178</v>
      </c>
      <c r="B91" s="66">
        <v>2</v>
      </c>
      <c r="C91" s="66">
        <v>36</v>
      </c>
      <c r="D91" s="66">
        <v>25</v>
      </c>
      <c r="E91" s="66">
        <v>17</v>
      </c>
      <c r="F91" s="66">
        <v>6</v>
      </c>
      <c r="G91" s="66">
        <v>2</v>
      </c>
      <c r="H91" s="66">
        <v>1</v>
      </c>
      <c r="I91" s="66">
        <v>0</v>
      </c>
      <c r="J91" s="125">
        <v>89</v>
      </c>
      <c r="K91" s="66">
        <v>6</v>
      </c>
      <c r="L91" s="66">
        <v>60</v>
      </c>
      <c r="M91" s="66">
        <v>82</v>
      </c>
      <c r="N91" s="66">
        <v>55</v>
      </c>
      <c r="O91" s="66">
        <v>32</v>
      </c>
      <c r="P91" s="66">
        <v>13</v>
      </c>
      <c r="Q91" s="66">
        <v>8</v>
      </c>
      <c r="R91" s="66">
        <v>0</v>
      </c>
      <c r="S91" s="125">
        <v>256</v>
      </c>
      <c r="T91" s="125">
        <f t="shared" si="1"/>
        <v>345</v>
      </c>
    </row>
    <row r="92" spans="1:20" s="5" customFormat="1" x14ac:dyDescent="0.25">
      <c r="A92" s="6" t="s">
        <v>25</v>
      </c>
      <c r="B92" s="69">
        <v>0</v>
      </c>
      <c r="C92" s="69">
        <v>6</v>
      </c>
      <c r="D92" s="69">
        <v>9</v>
      </c>
      <c r="E92" s="69">
        <v>7</v>
      </c>
      <c r="F92" s="69">
        <v>6</v>
      </c>
      <c r="G92" s="69">
        <v>0</v>
      </c>
      <c r="H92" s="69">
        <v>0</v>
      </c>
      <c r="I92" s="69">
        <v>0</v>
      </c>
      <c r="J92" s="124">
        <v>28</v>
      </c>
      <c r="K92" s="69">
        <v>0</v>
      </c>
      <c r="L92" s="69">
        <v>22</v>
      </c>
      <c r="M92" s="69">
        <v>32</v>
      </c>
      <c r="N92" s="69">
        <v>21</v>
      </c>
      <c r="O92" s="69">
        <v>8</v>
      </c>
      <c r="P92" s="69">
        <v>2</v>
      </c>
      <c r="Q92" s="69">
        <v>1</v>
      </c>
      <c r="R92" s="69">
        <v>0</v>
      </c>
      <c r="S92" s="124">
        <v>86</v>
      </c>
      <c r="T92" s="124">
        <f t="shared" si="1"/>
        <v>114</v>
      </c>
    </row>
    <row r="93" spans="1:20" x14ac:dyDescent="0.25">
      <c r="A93" s="7" t="s">
        <v>179</v>
      </c>
      <c r="B93" s="66">
        <v>0</v>
      </c>
      <c r="C93" s="66">
        <v>0</v>
      </c>
      <c r="D93" s="66">
        <v>0</v>
      </c>
      <c r="E93" s="66">
        <v>0</v>
      </c>
      <c r="F93" s="66">
        <v>0</v>
      </c>
      <c r="G93" s="66">
        <v>0</v>
      </c>
      <c r="H93" s="66">
        <v>0</v>
      </c>
      <c r="I93" s="66">
        <v>0</v>
      </c>
      <c r="J93" s="125">
        <v>0</v>
      </c>
      <c r="K93" s="66">
        <v>0</v>
      </c>
      <c r="L93" s="66">
        <v>0</v>
      </c>
      <c r="M93" s="66">
        <v>0</v>
      </c>
      <c r="N93" s="66">
        <v>0</v>
      </c>
      <c r="O93" s="66">
        <v>0</v>
      </c>
      <c r="P93" s="66">
        <v>0</v>
      </c>
      <c r="Q93" s="66">
        <v>0</v>
      </c>
      <c r="R93" s="66">
        <v>0</v>
      </c>
      <c r="S93" s="125">
        <v>0</v>
      </c>
      <c r="T93" s="125">
        <f t="shared" si="1"/>
        <v>0</v>
      </c>
    </row>
    <row r="94" spans="1:20" x14ac:dyDescent="0.25">
      <c r="A94" s="7" t="s">
        <v>180</v>
      </c>
      <c r="B94" s="66">
        <v>0</v>
      </c>
      <c r="C94" s="66">
        <v>0</v>
      </c>
      <c r="D94" s="66">
        <v>0</v>
      </c>
      <c r="E94" s="66">
        <v>0</v>
      </c>
      <c r="F94" s="66">
        <v>0</v>
      </c>
      <c r="G94" s="66">
        <v>0</v>
      </c>
      <c r="H94" s="66">
        <v>0</v>
      </c>
      <c r="I94" s="66">
        <v>0</v>
      </c>
      <c r="J94" s="125">
        <v>0</v>
      </c>
      <c r="K94" s="66">
        <v>0</v>
      </c>
      <c r="L94" s="66">
        <v>0</v>
      </c>
      <c r="M94" s="66">
        <v>0</v>
      </c>
      <c r="N94" s="66">
        <v>0</v>
      </c>
      <c r="O94" s="66">
        <v>0</v>
      </c>
      <c r="P94" s="66">
        <v>0</v>
      </c>
      <c r="Q94" s="66">
        <v>0</v>
      </c>
      <c r="R94" s="66">
        <v>0</v>
      </c>
      <c r="S94" s="125">
        <v>0</v>
      </c>
      <c r="T94" s="125">
        <f t="shared" si="1"/>
        <v>0</v>
      </c>
    </row>
    <row r="95" spans="1:20" x14ac:dyDescent="0.25">
      <c r="A95" s="7" t="s">
        <v>181</v>
      </c>
      <c r="B95" s="66">
        <v>0</v>
      </c>
      <c r="C95" s="66">
        <v>5</v>
      </c>
      <c r="D95" s="66">
        <v>9</v>
      </c>
      <c r="E95" s="66">
        <v>7</v>
      </c>
      <c r="F95" s="66">
        <v>6</v>
      </c>
      <c r="G95" s="66">
        <v>0</v>
      </c>
      <c r="H95" s="66">
        <v>0</v>
      </c>
      <c r="I95" s="66">
        <v>0</v>
      </c>
      <c r="J95" s="125">
        <v>27</v>
      </c>
      <c r="K95" s="66">
        <v>0</v>
      </c>
      <c r="L95" s="66">
        <v>22</v>
      </c>
      <c r="M95" s="66">
        <v>32</v>
      </c>
      <c r="N95" s="66">
        <v>21</v>
      </c>
      <c r="O95" s="66">
        <v>8</v>
      </c>
      <c r="P95" s="66">
        <v>2</v>
      </c>
      <c r="Q95" s="66">
        <v>1</v>
      </c>
      <c r="R95" s="66">
        <v>0</v>
      </c>
      <c r="S95" s="125">
        <v>86</v>
      </c>
      <c r="T95" s="125">
        <f t="shared" si="1"/>
        <v>113</v>
      </c>
    </row>
    <row r="96" spans="1:20" x14ac:dyDescent="0.25">
      <c r="A96" s="7" t="s">
        <v>182</v>
      </c>
      <c r="B96" s="66">
        <v>0</v>
      </c>
      <c r="C96" s="66">
        <v>1</v>
      </c>
      <c r="D96" s="66">
        <v>0</v>
      </c>
      <c r="E96" s="66">
        <v>0</v>
      </c>
      <c r="F96" s="66">
        <v>0</v>
      </c>
      <c r="G96" s="66">
        <v>0</v>
      </c>
      <c r="H96" s="66">
        <v>0</v>
      </c>
      <c r="I96" s="66">
        <v>0</v>
      </c>
      <c r="J96" s="125">
        <v>1</v>
      </c>
      <c r="K96" s="66">
        <v>0</v>
      </c>
      <c r="L96" s="66">
        <v>0</v>
      </c>
      <c r="M96" s="66">
        <v>0</v>
      </c>
      <c r="N96" s="66">
        <v>0</v>
      </c>
      <c r="O96" s="66">
        <v>0</v>
      </c>
      <c r="P96" s="66">
        <v>0</v>
      </c>
      <c r="Q96" s="66">
        <v>0</v>
      </c>
      <c r="R96" s="66">
        <v>0</v>
      </c>
      <c r="S96" s="125">
        <v>0</v>
      </c>
      <c r="T96" s="125">
        <f t="shared" si="1"/>
        <v>1</v>
      </c>
    </row>
    <row r="97" spans="1:20" s="5" customFormat="1" x14ac:dyDescent="0.25">
      <c r="A97" s="6" t="s">
        <v>26</v>
      </c>
      <c r="B97" s="69">
        <v>0</v>
      </c>
      <c r="C97" s="69">
        <v>20</v>
      </c>
      <c r="D97" s="69">
        <v>26</v>
      </c>
      <c r="E97" s="69">
        <v>8</v>
      </c>
      <c r="F97" s="69">
        <v>10</v>
      </c>
      <c r="G97" s="69">
        <v>4</v>
      </c>
      <c r="H97" s="69">
        <v>1</v>
      </c>
      <c r="I97" s="69">
        <v>0</v>
      </c>
      <c r="J97" s="124">
        <v>69</v>
      </c>
      <c r="K97" s="69">
        <v>3</v>
      </c>
      <c r="L97" s="69">
        <v>42</v>
      </c>
      <c r="M97" s="69">
        <v>50</v>
      </c>
      <c r="N97" s="69">
        <v>47</v>
      </c>
      <c r="O97" s="69">
        <v>17</v>
      </c>
      <c r="P97" s="69">
        <v>9</v>
      </c>
      <c r="Q97" s="69">
        <v>1</v>
      </c>
      <c r="R97" s="69">
        <v>0</v>
      </c>
      <c r="S97" s="124">
        <v>169</v>
      </c>
      <c r="T97" s="124">
        <f t="shared" si="1"/>
        <v>238</v>
      </c>
    </row>
    <row r="98" spans="1:20" x14ac:dyDescent="0.25">
      <c r="A98" s="7" t="s">
        <v>183</v>
      </c>
      <c r="B98" s="66">
        <v>0</v>
      </c>
      <c r="C98" s="66">
        <v>0</v>
      </c>
      <c r="D98" s="66">
        <v>0</v>
      </c>
      <c r="E98" s="66">
        <v>0</v>
      </c>
      <c r="F98" s="66">
        <v>0</v>
      </c>
      <c r="G98" s="66">
        <v>1</v>
      </c>
      <c r="H98" s="66">
        <v>0</v>
      </c>
      <c r="I98" s="66">
        <v>0</v>
      </c>
      <c r="J98" s="125">
        <v>1</v>
      </c>
      <c r="K98" s="66">
        <v>0</v>
      </c>
      <c r="L98" s="66">
        <v>0</v>
      </c>
      <c r="M98" s="66">
        <v>0</v>
      </c>
      <c r="N98" s="66">
        <v>0</v>
      </c>
      <c r="O98" s="66">
        <v>0</v>
      </c>
      <c r="P98" s="66">
        <v>0</v>
      </c>
      <c r="Q98" s="66">
        <v>0</v>
      </c>
      <c r="R98" s="66">
        <v>0</v>
      </c>
      <c r="S98" s="125">
        <v>0</v>
      </c>
      <c r="T98" s="125">
        <f t="shared" si="1"/>
        <v>1</v>
      </c>
    </row>
    <row r="99" spans="1:20" x14ac:dyDescent="0.25">
      <c r="A99" s="7" t="s">
        <v>184</v>
      </c>
      <c r="B99" s="66">
        <v>0</v>
      </c>
      <c r="C99" s="66">
        <v>20</v>
      </c>
      <c r="D99" s="66">
        <v>23</v>
      </c>
      <c r="E99" s="66">
        <v>7</v>
      </c>
      <c r="F99" s="66">
        <v>10</v>
      </c>
      <c r="G99" s="66">
        <v>3</v>
      </c>
      <c r="H99" s="66">
        <v>1</v>
      </c>
      <c r="I99" s="66">
        <v>0</v>
      </c>
      <c r="J99" s="125">
        <v>64</v>
      </c>
      <c r="K99" s="66">
        <v>3</v>
      </c>
      <c r="L99" s="66">
        <v>40</v>
      </c>
      <c r="M99" s="66">
        <v>46</v>
      </c>
      <c r="N99" s="66">
        <v>42</v>
      </c>
      <c r="O99" s="66">
        <v>16</v>
      </c>
      <c r="P99" s="66">
        <v>6</v>
      </c>
      <c r="Q99" s="66">
        <v>1</v>
      </c>
      <c r="R99" s="66">
        <v>0</v>
      </c>
      <c r="S99" s="125">
        <v>154</v>
      </c>
      <c r="T99" s="125">
        <f t="shared" si="1"/>
        <v>218</v>
      </c>
    </row>
    <row r="100" spans="1:20" x14ac:dyDescent="0.25">
      <c r="A100" s="7" t="s">
        <v>545</v>
      </c>
      <c r="B100" s="66">
        <v>0</v>
      </c>
      <c r="C100" s="66">
        <v>0</v>
      </c>
      <c r="D100" s="66">
        <v>3</v>
      </c>
      <c r="E100" s="66">
        <v>0</v>
      </c>
      <c r="F100" s="66">
        <v>0</v>
      </c>
      <c r="G100" s="66">
        <v>0</v>
      </c>
      <c r="H100" s="66">
        <v>0</v>
      </c>
      <c r="I100" s="66">
        <v>0</v>
      </c>
      <c r="J100" s="125">
        <v>3</v>
      </c>
      <c r="K100" s="66">
        <v>0</v>
      </c>
      <c r="L100" s="66">
        <v>2</v>
      </c>
      <c r="M100" s="66">
        <v>4</v>
      </c>
      <c r="N100" s="66">
        <v>5</v>
      </c>
      <c r="O100" s="66">
        <v>1</v>
      </c>
      <c r="P100" s="66">
        <v>3</v>
      </c>
      <c r="Q100" s="66">
        <v>0</v>
      </c>
      <c r="R100" s="66">
        <v>0</v>
      </c>
      <c r="S100" s="125">
        <v>15</v>
      </c>
      <c r="T100" s="125">
        <f t="shared" si="1"/>
        <v>18</v>
      </c>
    </row>
    <row r="101" spans="1:20" x14ac:dyDescent="0.25">
      <c r="A101" s="7" t="s">
        <v>185</v>
      </c>
      <c r="B101" s="66">
        <v>0</v>
      </c>
      <c r="C101" s="66">
        <v>0</v>
      </c>
      <c r="D101" s="66">
        <v>0</v>
      </c>
      <c r="E101" s="66">
        <v>0</v>
      </c>
      <c r="F101" s="66">
        <v>0</v>
      </c>
      <c r="G101" s="66">
        <v>0</v>
      </c>
      <c r="H101" s="66">
        <v>0</v>
      </c>
      <c r="I101" s="66">
        <v>0</v>
      </c>
      <c r="J101" s="125">
        <v>0</v>
      </c>
      <c r="K101" s="66">
        <v>0</v>
      </c>
      <c r="L101" s="66">
        <v>0</v>
      </c>
      <c r="M101" s="66">
        <v>0</v>
      </c>
      <c r="N101" s="66">
        <v>0</v>
      </c>
      <c r="O101" s="66">
        <v>0</v>
      </c>
      <c r="P101" s="66">
        <v>0</v>
      </c>
      <c r="Q101" s="66">
        <v>0</v>
      </c>
      <c r="R101" s="66">
        <v>0</v>
      </c>
      <c r="S101" s="125">
        <v>0</v>
      </c>
      <c r="T101" s="125">
        <f t="shared" si="1"/>
        <v>0</v>
      </c>
    </row>
    <row r="102" spans="1:20" x14ac:dyDescent="0.25">
      <c r="A102" s="7" t="s">
        <v>186</v>
      </c>
      <c r="B102" s="66">
        <v>0</v>
      </c>
      <c r="C102" s="66">
        <v>0</v>
      </c>
      <c r="D102" s="66">
        <v>0</v>
      </c>
      <c r="E102" s="66">
        <v>1</v>
      </c>
      <c r="F102" s="66">
        <v>0</v>
      </c>
      <c r="G102" s="66">
        <v>0</v>
      </c>
      <c r="H102" s="66">
        <v>0</v>
      </c>
      <c r="I102" s="66">
        <v>0</v>
      </c>
      <c r="J102" s="125">
        <v>1</v>
      </c>
      <c r="K102" s="66">
        <v>0</v>
      </c>
      <c r="L102" s="66">
        <v>0</v>
      </c>
      <c r="M102" s="66">
        <v>0</v>
      </c>
      <c r="N102" s="66">
        <v>0</v>
      </c>
      <c r="O102" s="66">
        <v>0</v>
      </c>
      <c r="P102" s="66">
        <v>0</v>
      </c>
      <c r="Q102" s="66">
        <v>0</v>
      </c>
      <c r="R102" s="66">
        <v>0</v>
      </c>
      <c r="S102" s="125">
        <v>0</v>
      </c>
      <c r="T102" s="125">
        <f t="shared" si="1"/>
        <v>1</v>
      </c>
    </row>
    <row r="103" spans="1:20" x14ac:dyDescent="0.25">
      <c r="A103" s="7" t="s">
        <v>187</v>
      </c>
      <c r="B103" s="66">
        <v>0</v>
      </c>
      <c r="C103" s="66">
        <v>0</v>
      </c>
      <c r="D103" s="66">
        <v>0</v>
      </c>
      <c r="E103" s="66">
        <v>0</v>
      </c>
      <c r="F103" s="66">
        <v>0</v>
      </c>
      <c r="G103" s="66">
        <v>0</v>
      </c>
      <c r="H103" s="66">
        <v>0</v>
      </c>
      <c r="I103" s="66">
        <v>0</v>
      </c>
      <c r="J103" s="125">
        <v>0</v>
      </c>
      <c r="K103" s="66">
        <v>0</v>
      </c>
      <c r="L103" s="66">
        <v>0</v>
      </c>
      <c r="M103" s="66">
        <v>0</v>
      </c>
      <c r="N103" s="66">
        <v>0</v>
      </c>
      <c r="O103" s="66">
        <v>0</v>
      </c>
      <c r="P103" s="66">
        <v>0</v>
      </c>
      <c r="Q103" s="66">
        <v>0</v>
      </c>
      <c r="R103" s="66">
        <v>0</v>
      </c>
      <c r="S103" s="125">
        <v>0</v>
      </c>
      <c r="T103" s="125">
        <f t="shared" si="1"/>
        <v>0</v>
      </c>
    </row>
    <row r="104" spans="1:20" s="5" customFormat="1" x14ac:dyDescent="0.25">
      <c r="A104" s="6" t="s">
        <v>28</v>
      </c>
      <c r="B104" s="69">
        <v>0</v>
      </c>
      <c r="C104" s="69">
        <v>17</v>
      </c>
      <c r="D104" s="69">
        <v>18</v>
      </c>
      <c r="E104" s="69">
        <v>18</v>
      </c>
      <c r="F104" s="69">
        <v>5</v>
      </c>
      <c r="G104" s="69">
        <v>5</v>
      </c>
      <c r="H104" s="69">
        <v>1</v>
      </c>
      <c r="I104" s="69">
        <v>0</v>
      </c>
      <c r="J104" s="124">
        <v>64</v>
      </c>
      <c r="K104" s="69">
        <v>0</v>
      </c>
      <c r="L104" s="69">
        <v>14</v>
      </c>
      <c r="M104" s="69">
        <v>28</v>
      </c>
      <c r="N104" s="69">
        <v>28</v>
      </c>
      <c r="O104" s="69">
        <v>10</v>
      </c>
      <c r="P104" s="69">
        <v>5</v>
      </c>
      <c r="Q104" s="69">
        <v>2</v>
      </c>
      <c r="R104" s="69">
        <v>0</v>
      </c>
      <c r="S104" s="124">
        <v>87</v>
      </c>
      <c r="T104" s="124">
        <f t="shared" si="1"/>
        <v>151</v>
      </c>
    </row>
    <row r="105" spans="1:20" x14ac:dyDescent="0.25">
      <c r="A105" s="7" t="s">
        <v>188</v>
      </c>
      <c r="B105" s="66">
        <v>0</v>
      </c>
      <c r="C105" s="66">
        <v>6</v>
      </c>
      <c r="D105" s="66">
        <v>5</v>
      </c>
      <c r="E105" s="66">
        <v>7</v>
      </c>
      <c r="F105" s="66">
        <v>1</v>
      </c>
      <c r="G105" s="66">
        <v>2</v>
      </c>
      <c r="H105" s="66">
        <v>0</v>
      </c>
      <c r="I105" s="66">
        <v>0</v>
      </c>
      <c r="J105" s="125">
        <v>21</v>
      </c>
      <c r="K105" s="66">
        <v>0</v>
      </c>
      <c r="L105" s="66">
        <v>7</v>
      </c>
      <c r="M105" s="66">
        <v>13</v>
      </c>
      <c r="N105" s="66">
        <v>15</v>
      </c>
      <c r="O105" s="66">
        <v>7</v>
      </c>
      <c r="P105" s="66">
        <v>4</v>
      </c>
      <c r="Q105" s="66">
        <v>1</v>
      </c>
      <c r="R105" s="66">
        <v>0</v>
      </c>
      <c r="S105" s="125">
        <v>47</v>
      </c>
      <c r="T105" s="125">
        <f t="shared" si="1"/>
        <v>68</v>
      </c>
    </row>
    <row r="106" spans="1:20" x14ac:dyDescent="0.25">
      <c r="A106" s="7" t="s">
        <v>189</v>
      </c>
      <c r="B106" s="66">
        <v>0</v>
      </c>
      <c r="C106" s="66">
        <v>3</v>
      </c>
      <c r="D106" s="66">
        <v>3</v>
      </c>
      <c r="E106" s="66">
        <v>7</v>
      </c>
      <c r="F106" s="66">
        <v>2</v>
      </c>
      <c r="G106" s="66">
        <v>1</v>
      </c>
      <c r="H106" s="66">
        <v>1</v>
      </c>
      <c r="I106" s="66">
        <v>0</v>
      </c>
      <c r="J106" s="125">
        <v>17</v>
      </c>
      <c r="K106" s="66">
        <v>0</v>
      </c>
      <c r="L106" s="66">
        <v>0</v>
      </c>
      <c r="M106" s="66">
        <v>0</v>
      </c>
      <c r="N106" s="66">
        <v>0</v>
      </c>
      <c r="O106" s="66">
        <v>0</v>
      </c>
      <c r="P106" s="66">
        <v>0</v>
      </c>
      <c r="Q106" s="66">
        <v>0</v>
      </c>
      <c r="R106" s="66">
        <v>0</v>
      </c>
      <c r="S106" s="125">
        <v>0</v>
      </c>
      <c r="T106" s="125">
        <f t="shared" si="1"/>
        <v>17</v>
      </c>
    </row>
    <row r="107" spans="1:20" x14ac:dyDescent="0.25">
      <c r="A107" s="7" t="s">
        <v>190</v>
      </c>
      <c r="B107" s="66">
        <v>0</v>
      </c>
      <c r="C107" s="66">
        <v>0</v>
      </c>
      <c r="D107" s="66">
        <v>1</v>
      </c>
      <c r="E107" s="66">
        <v>0</v>
      </c>
      <c r="F107" s="66">
        <v>0</v>
      </c>
      <c r="G107" s="66">
        <v>1</v>
      </c>
      <c r="H107" s="66">
        <v>0</v>
      </c>
      <c r="I107" s="66">
        <v>0</v>
      </c>
      <c r="J107" s="125">
        <v>2</v>
      </c>
      <c r="K107" s="66">
        <v>0</v>
      </c>
      <c r="L107" s="66">
        <v>0</v>
      </c>
      <c r="M107" s="66">
        <v>0</v>
      </c>
      <c r="N107" s="66">
        <v>0</v>
      </c>
      <c r="O107" s="66">
        <v>0</v>
      </c>
      <c r="P107" s="66">
        <v>0</v>
      </c>
      <c r="Q107" s="66">
        <v>0</v>
      </c>
      <c r="R107" s="66">
        <v>0</v>
      </c>
      <c r="S107" s="125">
        <v>0</v>
      </c>
      <c r="T107" s="125">
        <f t="shared" si="1"/>
        <v>2</v>
      </c>
    </row>
    <row r="108" spans="1:20" x14ac:dyDescent="0.25">
      <c r="A108" s="7" t="s">
        <v>191</v>
      </c>
      <c r="B108" s="66">
        <v>0</v>
      </c>
      <c r="C108" s="66">
        <v>8</v>
      </c>
      <c r="D108" s="66">
        <v>9</v>
      </c>
      <c r="E108" s="66">
        <v>4</v>
      </c>
      <c r="F108" s="66">
        <v>2</v>
      </c>
      <c r="G108" s="66">
        <v>1</v>
      </c>
      <c r="H108" s="66">
        <v>0</v>
      </c>
      <c r="I108" s="66">
        <v>0</v>
      </c>
      <c r="J108" s="125">
        <v>24</v>
      </c>
      <c r="K108" s="66">
        <v>0</v>
      </c>
      <c r="L108" s="66">
        <v>7</v>
      </c>
      <c r="M108" s="66">
        <v>15</v>
      </c>
      <c r="N108" s="66">
        <v>13</v>
      </c>
      <c r="O108" s="66">
        <v>3</v>
      </c>
      <c r="P108" s="66">
        <v>1</v>
      </c>
      <c r="Q108" s="66">
        <v>1</v>
      </c>
      <c r="R108" s="66">
        <v>0</v>
      </c>
      <c r="S108" s="125">
        <v>40</v>
      </c>
      <c r="T108" s="125">
        <f t="shared" si="1"/>
        <v>64</v>
      </c>
    </row>
    <row r="109" spans="1:20" s="5" customFormat="1" x14ac:dyDescent="0.25">
      <c r="A109" s="6" t="s">
        <v>192</v>
      </c>
      <c r="B109" s="69">
        <v>4</v>
      </c>
      <c r="C109" s="69">
        <v>105</v>
      </c>
      <c r="D109" s="69">
        <v>152</v>
      </c>
      <c r="E109" s="69">
        <v>109</v>
      </c>
      <c r="F109" s="69">
        <v>76</v>
      </c>
      <c r="G109" s="69">
        <v>42</v>
      </c>
      <c r="H109" s="69">
        <v>11</v>
      </c>
      <c r="I109" s="69">
        <v>1</v>
      </c>
      <c r="J109" s="124">
        <v>500</v>
      </c>
      <c r="K109" s="69">
        <v>9</v>
      </c>
      <c r="L109" s="69">
        <v>106</v>
      </c>
      <c r="M109" s="69">
        <v>193</v>
      </c>
      <c r="N109" s="69">
        <v>153</v>
      </c>
      <c r="O109" s="69">
        <v>104</v>
      </c>
      <c r="P109" s="69">
        <v>41</v>
      </c>
      <c r="Q109" s="69">
        <v>9</v>
      </c>
      <c r="R109" s="69">
        <v>0</v>
      </c>
      <c r="S109" s="124">
        <v>615</v>
      </c>
      <c r="T109" s="124">
        <f t="shared" si="1"/>
        <v>1115</v>
      </c>
    </row>
    <row r="110" spans="1:20" s="5" customFormat="1" x14ac:dyDescent="0.25">
      <c r="A110" s="6" t="s">
        <v>29</v>
      </c>
      <c r="B110" s="69">
        <v>0</v>
      </c>
      <c r="C110" s="69">
        <v>14</v>
      </c>
      <c r="D110" s="69">
        <v>18</v>
      </c>
      <c r="E110" s="69">
        <v>19</v>
      </c>
      <c r="F110" s="69">
        <v>19</v>
      </c>
      <c r="G110" s="69">
        <v>8</v>
      </c>
      <c r="H110" s="69">
        <v>4</v>
      </c>
      <c r="I110" s="69">
        <v>0</v>
      </c>
      <c r="J110" s="124">
        <v>82</v>
      </c>
      <c r="K110" s="69">
        <v>8</v>
      </c>
      <c r="L110" s="69">
        <v>32</v>
      </c>
      <c r="M110" s="69">
        <v>54</v>
      </c>
      <c r="N110" s="69">
        <v>39</v>
      </c>
      <c r="O110" s="69">
        <v>37</v>
      </c>
      <c r="P110" s="69">
        <v>16</v>
      </c>
      <c r="Q110" s="69">
        <v>6</v>
      </c>
      <c r="R110" s="69">
        <v>0</v>
      </c>
      <c r="S110" s="124">
        <v>192</v>
      </c>
      <c r="T110" s="124">
        <f t="shared" si="1"/>
        <v>274</v>
      </c>
    </row>
    <row r="111" spans="1:20" x14ac:dyDescent="0.25">
      <c r="A111" s="7" t="s">
        <v>193</v>
      </c>
      <c r="B111" s="66">
        <v>0</v>
      </c>
      <c r="C111" s="66">
        <v>0</v>
      </c>
      <c r="D111" s="66">
        <v>0</v>
      </c>
      <c r="E111" s="66">
        <v>0</v>
      </c>
      <c r="F111" s="66">
        <v>0</v>
      </c>
      <c r="G111" s="66">
        <v>0</v>
      </c>
      <c r="H111" s="66">
        <v>0</v>
      </c>
      <c r="I111" s="66">
        <v>0</v>
      </c>
      <c r="J111" s="125">
        <v>0</v>
      </c>
      <c r="K111" s="66">
        <v>0</v>
      </c>
      <c r="L111" s="66">
        <v>0</v>
      </c>
      <c r="M111" s="66">
        <v>0</v>
      </c>
      <c r="N111" s="66">
        <v>0</v>
      </c>
      <c r="O111" s="66">
        <v>0</v>
      </c>
      <c r="P111" s="66">
        <v>0</v>
      </c>
      <c r="Q111" s="66">
        <v>0</v>
      </c>
      <c r="R111" s="66">
        <v>0</v>
      </c>
      <c r="S111" s="125">
        <v>0</v>
      </c>
      <c r="T111" s="125">
        <f t="shared" si="1"/>
        <v>0</v>
      </c>
    </row>
    <row r="112" spans="1:20" x14ac:dyDescent="0.25">
      <c r="A112" s="7" t="s">
        <v>194</v>
      </c>
      <c r="B112" s="66">
        <v>0</v>
      </c>
      <c r="C112" s="66">
        <v>2</v>
      </c>
      <c r="D112" s="66">
        <v>3</v>
      </c>
      <c r="E112" s="66">
        <v>3</v>
      </c>
      <c r="F112" s="66">
        <v>4</v>
      </c>
      <c r="G112" s="66">
        <v>1</v>
      </c>
      <c r="H112" s="66">
        <v>0</v>
      </c>
      <c r="I112" s="66">
        <v>0</v>
      </c>
      <c r="J112" s="125">
        <v>13</v>
      </c>
      <c r="K112" s="66">
        <v>0</v>
      </c>
      <c r="L112" s="66">
        <v>0</v>
      </c>
      <c r="M112" s="66">
        <v>0</v>
      </c>
      <c r="N112" s="66">
        <v>1</v>
      </c>
      <c r="O112" s="66">
        <v>1</v>
      </c>
      <c r="P112" s="66">
        <v>0</v>
      </c>
      <c r="Q112" s="66">
        <v>0</v>
      </c>
      <c r="R112" s="66">
        <v>0</v>
      </c>
      <c r="S112" s="125">
        <v>2</v>
      </c>
      <c r="T112" s="125">
        <f t="shared" si="1"/>
        <v>15</v>
      </c>
    </row>
    <row r="113" spans="1:20" x14ac:dyDescent="0.25">
      <c r="A113" s="7" t="s">
        <v>195</v>
      </c>
      <c r="B113" s="66">
        <v>0</v>
      </c>
      <c r="C113" s="66">
        <v>0</v>
      </c>
      <c r="D113" s="66">
        <v>1</v>
      </c>
      <c r="E113" s="66">
        <v>0</v>
      </c>
      <c r="F113" s="66">
        <v>3</v>
      </c>
      <c r="G113" s="66">
        <v>0</v>
      </c>
      <c r="H113" s="66">
        <v>0</v>
      </c>
      <c r="I113" s="66">
        <v>0</v>
      </c>
      <c r="J113" s="125">
        <v>4</v>
      </c>
      <c r="K113" s="66">
        <v>0</v>
      </c>
      <c r="L113" s="66">
        <v>0</v>
      </c>
      <c r="M113" s="66">
        <v>0</v>
      </c>
      <c r="N113" s="66">
        <v>0</v>
      </c>
      <c r="O113" s="66">
        <v>0</v>
      </c>
      <c r="P113" s="66">
        <v>0</v>
      </c>
      <c r="Q113" s="66">
        <v>0</v>
      </c>
      <c r="R113" s="66">
        <v>0</v>
      </c>
      <c r="S113" s="125">
        <v>0</v>
      </c>
      <c r="T113" s="125">
        <f t="shared" si="1"/>
        <v>4</v>
      </c>
    </row>
    <row r="114" spans="1:20" x14ac:dyDescent="0.25">
      <c r="A114" s="7" t="s">
        <v>196</v>
      </c>
      <c r="B114" s="66">
        <v>0</v>
      </c>
      <c r="C114" s="66">
        <v>12</v>
      </c>
      <c r="D114" s="66">
        <v>14</v>
      </c>
      <c r="E114" s="66">
        <v>16</v>
      </c>
      <c r="F114" s="66">
        <v>12</v>
      </c>
      <c r="G114" s="66">
        <v>7</v>
      </c>
      <c r="H114" s="66">
        <v>4</v>
      </c>
      <c r="I114" s="66">
        <v>0</v>
      </c>
      <c r="J114" s="125">
        <v>65</v>
      </c>
      <c r="K114" s="66">
        <v>8</v>
      </c>
      <c r="L114" s="66">
        <v>32</v>
      </c>
      <c r="M114" s="66">
        <v>54</v>
      </c>
      <c r="N114" s="66">
        <v>38</v>
      </c>
      <c r="O114" s="66">
        <v>36</v>
      </c>
      <c r="P114" s="66">
        <v>16</v>
      </c>
      <c r="Q114" s="66">
        <v>6</v>
      </c>
      <c r="R114" s="66">
        <v>0</v>
      </c>
      <c r="S114" s="125">
        <v>190</v>
      </c>
      <c r="T114" s="125">
        <f t="shared" si="1"/>
        <v>255</v>
      </c>
    </row>
    <row r="115" spans="1:20" s="5" customFormat="1" x14ac:dyDescent="0.25">
      <c r="A115" s="6" t="s">
        <v>30</v>
      </c>
      <c r="B115" s="69">
        <v>4</v>
      </c>
      <c r="C115" s="69">
        <v>73</v>
      </c>
      <c r="D115" s="69">
        <v>112</v>
      </c>
      <c r="E115" s="69">
        <v>79</v>
      </c>
      <c r="F115" s="69">
        <v>44</v>
      </c>
      <c r="G115" s="69">
        <v>26</v>
      </c>
      <c r="H115" s="69">
        <v>6</v>
      </c>
      <c r="I115" s="69">
        <v>0</v>
      </c>
      <c r="J115" s="124">
        <v>344</v>
      </c>
      <c r="K115" s="69">
        <v>1</v>
      </c>
      <c r="L115" s="69">
        <v>63</v>
      </c>
      <c r="M115" s="69">
        <v>118</v>
      </c>
      <c r="N115" s="69">
        <v>93</v>
      </c>
      <c r="O115" s="69">
        <v>54</v>
      </c>
      <c r="P115" s="69">
        <v>23</v>
      </c>
      <c r="Q115" s="69">
        <v>2</v>
      </c>
      <c r="R115" s="69">
        <v>0</v>
      </c>
      <c r="S115" s="124">
        <v>354</v>
      </c>
      <c r="T115" s="124">
        <f t="shared" si="1"/>
        <v>698</v>
      </c>
    </row>
    <row r="116" spans="1:20" x14ac:dyDescent="0.25">
      <c r="A116" s="7" t="s">
        <v>197</v>
      </c>
      <c r="B116" s="66">
        <v>0</v>
      </c>
      <c r="C116" s="66">
        <v>2</v>
      </c>
      <c r="D116" s="66">
        <v>6</v>
      </c>
      <c r="E116" s="66">
        <v>4</v>
      </c>
      <c r="F116" s="66">
        <v>0</v>
      </c>
      <c r="G116" s="66">
        <v>0</v>
      </c>
      <c r="H116" s="66">
        <v>0</v>
      </c>
      <c r="I116" s="66">
        <v>0</v>
      </c>
      <c r="J116" s="125">
        <v>12</v>
      </c>
      <c r="K116" s="66">
        <v>0</v>
      </c>
      <c r="L116" s="66">
        <v>6</v>
      </c>
      <c r="M116" s="66">
        <v>10</v>
      </c>
      <c r="N116" s="66">
        <v>3</v>
      </c>
      <c r="O116" s="66">
        <v>0</v>
      </c>
      <c r="P116" s="66">
        <v>1</v>
      </c>
      <c r="Q116" s="66">
        <v>0</v>
      </c>
      <c r="R116" s="66">
        <v>0</v>
      </c>
      <c r="S116" s="125">
        <v>20</v>
      </c>
      <c r="T116" s="125">
        <f t="shared" si="1"/>
        <v>32</v>
      </c>
    </row>
    <row r="117" spans="1:20" x14ac:dyDescent="0.25">
      <c r="A117" s="7" t="s">
        <v>198</v>
      </c>
      <c r="B117" s="66">
        <v>0</v>
      </c>
      <c r="C117" s="66">
        <v>1</v>
      </c>
      <c r="D117" s="66">
        <v>2</v>
      </c>
      <c r="E117" s="66">
        <v>1</v>
      </c>
      <c r="F117" s="66">
        <v>1</v>
      </c>
      <c r="G117" s="66">
        <v>0</v>
      </c>
      <c r="H117" s="66">
        <v>0</v>
      </c>
      <c r="I117" s="66">
        <v>0</v>
      </c>
      <c r="J117" s="125">
        <v>5</v>
      </c>
      <c r="K117" s="66">
        <v>0</v>
      </c>
      <c r="L117" s="66">
        <v>0</v>
      </c>
      <c r="M117" s="66">
        <v>0</v>
      </c>
      <c r="N117" s="66">
        <v>0</v>
      </c>
      <c r="O117" s="66">
        <v>0</v>
      </c>
      <c r="P117" s="66">
        <v>0</v>
      </c>
      <c r="Q117" s="66">
        <v>0</v>
      </c>
      <c r="R117" s="66">
        <v>0</v>
      </c>
      <c r="S117" s="125">
        <v>0</v>
      </c>
      <c r="T117" s="125">
        <f t="shared" si="1"/>
        <v>5</v>
      </c>
    </row>
    <row r="118" spans="1:20" x14ac:dyDescent="0.25">
      <c r="A118" s="7" t="s">
        <v>199</v>
      </c>
      <c r="B118" s="66">
        <v>4</v>
      </c>
      <c r="C118" s="66">
        <v>70</v>
      </c>
      <c r="D118" s="66">
        <v>101</v>
      </c>
      <c r="E118" s="66">
        <v>70</v>
      </c>
      <c r="F118" s="66">
        <v>40</v>
      </c>
      <c r="G118" s="66">
        <v>21</v>
      </c>
      <c r="H118" s="66">
        <v>6</v>
      </c>
      <c r="I118" s="66">
        <v>0</v>
      </c>
      <c r="J118" s="125">
        <v>312</v>
      </c>
      <c r="K118" s="66">
        <v>1</v>
      </c>
      <c r="L118" s="66">
        <v>53</v>
      </c>
      <c r="M118" s="66">
        <v>107</v>
      </c>
      <c r="N118" s="66">
        <v>88</v>
      </c>
      <c r="O118" s="66">
        <v>52</v>
      </c>
      <c r="P118" s="66">
        <v>21</v>
      </c>
      <c r="Q118" s="66">
        <v>2</v>
      </c>
      <c r="R118" s="66">
        <v>0</v>
      </c>
      <c r="S118" s="125">
        <v>324</v>
      </c>
      <c r="T118" s="125">
        <f t="shared" si="1"/>
        <v>636</v>
      </c>
    </row>
    <row r="119" spans="1:20" x14ac:dyDescent="0.25">
      <c r="A119" s="7" t="s">
        <v>200</v>
      </c>
      <c r="B119" s="66">
        <v>0</v>
      </c>
      <c r="C119" s="66">
        <v>0</v>
      </c>
      <c r="D119" s="66">
        <v>0</v>
      </c>
      <c r="E119" s="66">
        <v>0</v>
      </c>
      <c r="F119" s="66">
        <v>0</v>
      </c>
      <c r="G119" s="66">
        <v>0</v>
      </c>
      <c r="H119" s="66">
        <v>0</v>
      </c>
      <c r="I119" s="66">
        <v>0</v>
      </c>
      <c r="J119" s="125">
        <v>0</v>
      </c>
      <c r="K119" s="66">
        <v>0</v>
      </c>
      <c r="L119" s="66">
        <v>0</v>
      </c>
      <c r="M119" s="66">
        <v>0</v>
      </c>
      <c r="N119" s="66">
        <v>0</v>
      </c>
      <c r="O119" s="66">
        <v>0</v>
      </c>
      <c r="P119" s="66">
        <v>0</v>
      </c>
      <c r="Q119" s="66">
        <v>0</v>
      </c>
      <c r="R119" s="66">
        <v>0</v>
      </c>
      <c r="S119" s="125">
        <v>0</v>
      </c>
      <c r="T119" s="125">
        <f t="shared" si="1"/>
        <v>0</v>
      </c>
    </row>
    <row r="120" spans="1:20" x14ac:dyDescent="0.25">
      <c r="A120" s="7" t="s">
        <v>201</v>
      </c>
      <c r="B120" s="66">
        <v>0</v>
      </c>
      <c r="C120" s="66">
        <v>0</v>
      </c>
      <c r="D120" s="66">
        <v>0</v>
      </c>
      <c r="E120" s="66">
        <v>1</v>
      </c>
      <c r="F120" s="66">
        <v>0</v>
      </c>
      <c r="G120" s="66">
        <v>1</v>
      </c>
      <c r="H120" s="66">
        <v>0</v>
      </c>
      <c r="I120" s="66">
        <v>0</v>
      </c>
      <c r="J120" s="125">
        <v>2</v>
      </c>
      <c r="K120" s="66">
        <v>0</v>
      </c>
      <c r="L120" s="66">
        <v>0</v>
      </c>
      <c r="M120" s="66">
        <v>0</v>
      </c>
      <c r="N120" s="66">
        <v>0</v>
      </c>
      <c r="O120" s="66">
        <v>0</v>
      </c>
      <c r="P120" s="66">
        <v>0</v>
      </c>
      <c r="Q120" s="66">
        <v>0</v>
      </c>
      <c r="R120" s="66">
        <v>0</v>
      </c>
      <c r="S120" s="125">
        <v>0</v>
      </c>
      <c r="T120" s="125">
        <f t="shared" si="1"/>
        <v>2</v>
      </c>
    </row>
    <row r="121" spans="1:20" x14ac:dyDescent="0.25">
      <c r="A121" s="7" t="s">
        <v>202</v>
      </c>
      <c r="B121" s="66">
        <v>0</v>
      </c>
      <c r="C121" s="66">
        <v>0</v>
      </c>
      <c r="D121" s="66">
        <v>0</v>
      </c>
      <c r="E121" s="66">
        <v>0</v>
      </c>
      <c r="F121" s="66">
        <v>0</v>
      </c>
      <c r="G121" s="66">
        <v>0</v>
      </c>
      <c r="H121" s="66">
        <v>0</v>
      </c>
      <c r="I121" s="66">
        <v>0</v>
      </c>
      <c r="J121" s="125">
        <v>0</v>
      </c>
      <c r="K121" s="66">
        <v>0</v>
      </c>
      <c r="L121" s="66">
        <v>0</v>
      </c>
      <c r="M121" s="66">
        <v>0</v>
      </c>
      <c r="N121" s="66">
        <v>0</v>
      </c>
      <c r="O121" s="66">
        <v>0</v>
      </c>
      <c r="P121" s="66">
        <v>0</v>
      </c>
      <c r="Q121" s="66">
        <v>0</v>
      </c>
      <c r="R121" s="66">
        <v>0</v>
      </c>
      <c r="S121" s="125">
        <v>0</v>
      </c>
      <c r="T121" s="125">
        <f t="shared" si="1"/>
        <v>0</v>
      </c>
    </row>
    <row r="122" spans="1:20" x14ac:dyDescent="0.25">
      <c r="A122" s="7" t="s">
        <v>203</v>
      </c>
      <c r="B122" s="66">
        <v>0</v>
      </c>
      <c r="C122" s="66">
        <v>0</v>
      </c>
      <c r="D122" s="66">
        <v>3</v>
      </c>
      <c r="E122" s="66">
        <v>3</v>
      </c>
      <c r="F122" s="66">
        <v>3</v>
      </c>
      <c r="G122" s="66">
        <v>4</v>
      </c>
      <c r="H122" s="66">
        <v>0</v>
      </c>
      <c r="I122" s="66">
        <v>0</v>
      </c>
      <c r="J122" s="125">
        <v>13</v>
      </c>
      <c r="K122" s="66">
        <v>0</v>
      </c>
      <c r="L122" s="66">
        <v>4</v>
      </c>
      <c r="M122" s="66">
        <v>1</v>
      </c>
      <c r="N122" s="66">
        <v>2</v>
      </c>
      <c r="O122" s="66">
        <v>2</v>
      </c>
      <c r="P122" s="66">
        <v>1</v>
      </c>
      <c r="Q122" s="66">
        <v>0</v>
      </c>
      <c r="R122" s="66">
        <v>0</v>
      </c>
      <c r="S122" s="125">
        <v>10</v>
      </c>
      <c r="T122" s="125">
        <f t="shared" si="1"/>
        <v>23</v>
      </c>
    </row>
    <row r="123" spans="1:20" s="5" customFormat="1" x14ac:dyDescent="0.25">
      <c r="A123" s="6" t="s">
        <v>31</v>
      </c>
      <c r="B123" s="69">
        <v>0</v>
      </c>
      <c r="C123" s="69">
        <v>3</v>
      </c>
      <c r="D123" s="69">
        <v>8</v>
      </c>
      <c r="E123" s="69">
        <v>2</v>
      </c>
      <c r="F123" s="69">
        <v>2</v>
      </c>
      <c r="G123" s="69">
        <v>1</v>
      </c>
      <c r="H123" s="69">
        <v>0</v>
      </c>
      <c r="I123" s="69">
        <v>0</v>
      </c>
      <c r="J123" s="124">
        <v>16</v>
      </c>
      <c r="K123" s="69">
        <v>0</v>
      </c>
      <c r="L123" s="69">
        <v>0</v>
      </c>
      <c r="M123" s="69">
        <v>5</v>
      </c>
      <c r="N123" s="69">
        <v>4</v>
      </c>
      <c r="O123" s="69">
        <v>4</v>
      </c>
      <c r="P123" s="69">
        <v>0</v>
      </c>
      <c r="Q123" s="69">
        <v>1</v>
      </c>
      <c r="R123" s="69">
        <v>0</v>
      </c>
      <c r="S123" s="124">
        <v>14</v>
      </c>
      <c r="T123" s="124">
        <f t="shared" si="1"/>
        <v>30</v>
      </c>
    </row>
    <row r="124" spans="1:20" x14ac:dyDescent="0.25">
      <c r="A124" s="7" t="s">
        <v>204</v>
      </c>
      <c r="B124" s="66">
        <v>0</v>
      </c>
      <c r="C124" s="66">
        <v>2</v>
      </c>
      <c r="D124" s="66">
        <v>5</v>
      </c>
      <c r="E124" s="66">
        <v>1</v>
      </c>
      <c r="F124" s="66">
        <v>1</v>
      </c>
      <c r="G124" s="66">
        <v>1</v>
      </c>
      <c r="H124" s="66">
        <v>0</v>
      </c>
      <c r="I124" s="66">
        <v>0</v>
      </c>
      <c r="J124" s="125">
        <v>10</v>
      </c>
      <c r="K124" s="66">
        <v>0</v>
      </c>
      <c r="L124" s="66">
        <v>0</v>
      </c>
      <c r="M124" s="66">
        <v>0</v>
      </c>
      <c r="N124" s="66">
        <v>0</v>
      </c>
      <c r="O124" s="66">
        <v>0</v>
      </c>
      <c r="P124" s="66">
        <v>0</v>
      </c>
      <c r="Q124" s="66">
        <v>0</v>
      </c>
      <c r="R124" s="66">
        <v>0</v>
      </c>
      <c r="S124" s="125">
        <v>0</v>
      </c>
      <c r="T124" s="125">
        <f t="shared" si="1"/>
        <v>10</v>
      </c>
    </row>
    <row r="125" spans="1:20" x14ac:dyDescent="0.25">
      <c r="A125" s="7" t="s">
        <v>205</v>
      </c>
      <c r="B125" s="66">
        <v>0</v>
      </c>
      <c r="C125" s="66">
        <v>1</v>
      </c>
      <c r="D125" s="66">
        <v>1</v>
      </c>
      <c r="E125" s="66">
        <v>1</v>
      </c>
      <c r="F125" s="66">
        <v>0</v>
      </c>
      <c r="G125" s="66">
        <v>0</v>
      </c>
      <c r="H125" s="66">
        <v>0</v>
      </c>
      <c r="I125" s="66">
        <v>0</v>
      </c>
      <c r="J125" s="125">
        <v>3</v>
      </c>
      <c r="K125" s="66">
        <v>0</v>
      </c>
      <c r="L125" s="66">
        <v>0</v>
      </c>
      <c r="M125" s="66">
        <v>5</v>
      </c>
      <c r="N125" s="66">
        <v>4</v>
      </c>
      <c r="O125" s="66">
        <v>4</v>
      </c>
      <c r="P125" s="66">
        <v>0</v>
      </c>
      <c r="Q125" s="66">
        <v>1</v>
      </c>
      <c r="R125" s="66">
        <v>0</v>
      </c>
      <c r="S125" s="125">
        <v>14</v>
      </c>
      <c r="T125" s="125">
        <f t="shared" si="1"/>
        <v>17</v>
      </c>
    </row>
    <row r="126" spans="1:20" x14ac:dyDescent="0.25">
      <c r="A126" s="7" t="s">
        <v>206</v>
      </c>
      <c r="B126" s="66">
        <v>0</v>
      </c>
      <c r="C126" s="66">
        <v>0</v>
      </c>
      <c r="D126" s="66">
        <v>2</v>
      </c>
      <c r="E126" s="66">
        <v>0</v>
      </c>
      <c r="F126" s="66">
        <v>1</v>
      </c>
      <c r="G126" s="66">
        <v>0</v>
      </c>
      <c r="H126" s="66">
        <v>0</v>
      </c>
      <c r="I126" s="66">
        <v>0</v>
      </c>
      <c r="J126" s="125">
        <v>3</v>
      </c>
      <c r="K126" s="66">
        <v>0</v>
      </c>
      <c r="L126" s="66">
        <v>0</v>
      </c>
      <c r="M126" s="66">
        <v>0</v>
      </c>
      <c r="N126" s="66">
        <v>0</v>
      </c>
      <c r="O126" s="66">
        <v>0</v>
      </c>
      <c r="P126" s="66">
        <v>0</v>
      </c>
      <c r="Q126" s="66">
        <v>0</v>
      </c>
      <c r="R126" s="66">
        <v>0</v>
      </c>
      <c r="S126" s="125">
        <v>0</v>
      </c>
      <c r="T126" s="125">
        <f t="shared" si="1"/>
        <v>3</v>
      </c>
    </row>
    <row r="127" spans="1:20" s="5" customFormat="1" x14ac:dyDescent="0.25">
      <c r="A127" s="6" t="s">
        <v>32</v>
      </c>
      <c r="B127" s="69">
        <v>0</v>
      </c>
      <c r="C127" s="69">
        <v>15</v>
      </c>
      <c r="D127" s="69">
        <v>14</v>
      </c>
      <c r="E127" s="69">
        <v>9</v>
      </c>
      <c r="F127" s="69">
        <v>11</v>
      </c>
      <c r="G127" s="69">
        <v>7</v>
      </c>
      <c r="H127" s="69">
        <v>1</v>
      </c>
      <c r="I127" s="69">
        <v>1</v>
      </c>
      <c r="J127" s="124">
        <v>58</v>
      </c>
      <c r="K127" s="69">
        <v>0</v>
      </c>
      <c r="L127" s="69">
        <v>11</v>
      </c>
      <c r="M127" s="69">
        <v>16</v>
      </c>
      <c r="N127" s="69">
        <v>17</v>
      </c>
      <c r="O127" s="69">
        <v>9</v>
      </c>
      <c r="P127" s="69">
        <v>2</v>
      </c>
      <c r="Q127" s="69">
        <v>0</v>
      </c>
      <c r="R127" s="69">
        <v>0</v>
      </c>
      <c r="S127" s="124">
        <v>55</v>
      </c>
      <c r="T127" s="124">
        <f t="shared" si="1"/>
        <v>113</v>
      </c>
    </row>
    <row r="128" spans="1:20" x14ac:dyDescent="0.25">
      <c r="A128" s="7" t="s">
        <v>33</v>
      </c>
      <c r="B128" s="66">
        <v>0</v>
      </c>
      <c r="C128" s="66">
        <v>15</v>
      </c>
      <c r="D128" s="66">
        <v>14</v>
      </c>
      <c r="E128" s="66">
        <v>9</v>
      </c>
      <c r="F128" s="66">
        <v>11</v>
      </c>
      <c r="G128" s="66">
        <v>7</v>
      </c>
      <c r="H128" s="66">
        <v>1</v>
      </c>
      <c r="I128" s="66">
        <v>1</v>
      </c>
      <c r="J128" s="125">
        <v>58</v>
      </c>
      <c r="K128" s="66">
        <v>0</v>
      </c>
      <c r="L128" s="66">
        <v>11</v>
      </c>
      <c r="M128" s="66">
        <v>16</v>
      </c>
      <c r="N128" s="66">
        <v>17</v>
      </c>
      <c r="O128" s="66">
        <v>9</v>
      </c>
      <c r="P128" s="66">
        <v>2</v>
      </c>
      <c r="Q128" s="66">
        <v>0</v>
      </c>
      <c r="R128" s="66">
        <v>0</v>
      </c>
      <c r="S128" s="125">
        <v>55</v>
      </c>
      <c r="T128" s="125">
        <f t="shared" si="1"/>
        <v>113</v>
      </c>
    </row>
    <row r="129" spans="1:20" s="5" customFormat="1" x14ac:dyDescent="0.25">
      <c r="A129" s="6" t="s">
        <v>207</v>
      </c>
      <c r="B129" s="69">
        <v>6</v>
      </c>
      <c r="C129" s="69">
        <v>312</v>
      </c>
      <c r="D129" s="69">
        <v>308</v>
      </c>
      <c r="E129" s="69">
        <v>159</v>
      </c>
      <c r="F129" s="69">
        <v>104</v>
      </c>
      <c r="G129" s="69">
        <v>41</v>
      </c>
      <c r="H129" s="69">
        <v>13</v>
      </c>
      <c r="I129" s="69">
        <v>1</v>
      </c>
      <c r="J129" s="124">
        <v>944</v>
      </c>
      <c r="K129" s="69">
        <v>6</v>
      </c>
      <c r="L129" s="69">
        <v>182</v>
      </c>
      <c r="M129" s="69">
        <v>307</v>
      </c>
      <c r="N129" s="69">
        <v>172</v>
      </c>
      <c r="O129" s="69">
        <v>103</v>
      </c>
      <c r="P129" s="69">
        <v>47</v>
      </c>
      <c r="Q129" s="69">
        <v>10</v>
      </c>
      <c r="R129" s="69">
        <v>0</v>
      </c>
      <c r="S129" s="124">
        <v>827</v>
      </c>
      <c r="T129" s="124">
        <f t="shared" si="1"/>
        <v>1771</v>
      </c>
    </row>
    <row r="130" spans="1:20" s="5" customFormat="1" x14ac:dyDescent="0.25">
      <c r="A130" s="6" t="s">
        <v>34</v>
      </c>
      <c r="B130" s="69">
        <v>1</v>
      </c>
      <c r="C130" s="69">
        <v>22</v>
      </c>
      <c r="D130" s="69">
        <v>25</v>
      </c>
      <c r="E130" s="69">
        <v>15</v>
      </c>
      <c r="F130" s="69">
        <v>10</v>
      </c>
      <c r="G130" s="69">
        <v>6</v>
      </c>
      <c r="H130" s="69">
        <v>1</v>
      </c>
      <c r="I130" s="69">
        <v>0</v>
      </c>
      <c r="J130" s="124">
        <v>80</v>
      </c>
      <c r="K130" s="69">
        <v>0</v>
      </c>
      <c r="L130" s="69">
        <v>14</v>
      </c>
      <c r="M130" s="69">
        <v>36</v>
      </c>
      <c r="N130" s="69">
        <v>13</v>
      </c>
      <c r="O130" s="69">
        <v>9</v>
      </c>
      <c r="P130" s="69">
        <v>2</v>
      </c>
      <c r="Q130" s="69">
        <v>0</v>
      </c>
      <c r="R130" s="69">
        <v>0</v>
      </c>
      <c r="S130" s="124">
        <v>74</v>
      </c>
      <c r="T130" s="124">
        <f t="shared" si="1"/>
        <v>154</v>
      </c>
    </row>
    <row r="131" spans="1:20" x14ac:dyDescent="0.25">
      <c r="A131" s="7" t="s">
        <v>35</v>
      </c>
      <c r="B131" s="66">
        <v>1</v>
      </c>
      <c r="C131" s="66">
        <v>17</v>
      </c>
      <c r="D131" s="66">
        <v>13</v>
      </c>
      <c r="E131" s="66">
        <v>11</v>
      </c>
      <c r="F131" s="66">
        <v>7</v>
      </c>
      <c r="G131" s="66">
        <v>4</v>
      </c>
      <c r="H131" s="66">
        <v>0</v>
      </c>
      <c r="I131" s="66">
        <v>0</v>
      </c>
      <c r="J131" s="125">
        <v>53</v>
      </c>
      <c r="K131" s="66">
        <v>0</v>
      </c>
      <c r="L131" s="66">
        <v>12</v>
      </c>
      <c r="M131" s="66">
        <v>31</v>
      </c>
      <c r="N131" s="66">
        <v>11</v>
      </c>
      <c r="O131" s="66">
        <v>8</v>
      </c>
      <c r="P131" s="66">
        <v>2</v>
      </c>
      <c r="Q131" s="66">
        <v>0</v>
      </c>
      <c r="R131" s="66">
        <v>0</v>
      </c>
      <c r="S131" s="125">
        <v>64</v>
      </c>
      <c r="T131" s="125">
        <f t="shared" si="1"/>
        <v>117</v>
      </c>
    </row>
    <row r="132" spans="1:20" x14ac:dyDescent="0.25">
      <c r="A132" s="7" t="s">
        <v>36</v>
      </c>
      <c r="B132" s="66">
        <v>0</v>
      </c>
      <c r="C132" s="66">
        <v>5</v>
      </c>
      <c r="D132" s="66">
        <v>12</v>
      </c>
      <c r="E132" s="66">
        <v>4</v>
      </c>
      <c r="F132" s="66">
        <v>3</v>
      </c>
      <c r="G132" s="66">
        <v>2</v>
      </c>
      <c r="H132" s="66">
        <v>1</v>
      </c>
      <c r="I132" s="66">
        <v>0</v>
      </c>
      <c r="J132" s="125">
        <v>27</v>
      </c>
      <c r="K132" s="66">
        <v>0</v>
      </c>
      <c r="L132" s="66">
        <v>2</v>
      </c>
      <c r="M132" s="66">
        <v>5</v>
      </c>
      <c r="N132" s="66">
        <v>2</v>
      </c>
      <c r="O132" s="66">
        <v>1</v>
      </c>
      <c r="P132" s="66">
        <v>0</v>
      </c>
      <c r="Q132" s="66">
        <v>0</v>
      </c>
      <c r="R132" s="66">
        <v>0</v>
      </c>
      <c r="S132" s="125">
        <v>10</v>
      </c>
      <c r="T132" s="125">
        <f t="shared" si="1"/>
        <v>37</v>
      </c>
    </row>
    <row r="133" spans="1:20" s="5" customFormat="1" x14ac:dyDescent="0.25">
      <c r="A133" s="6" t="s">
        <v>37</v>
      </c>
      <c r="B133" s="69">
        <v>0</v>
      </c>
      <c r="C133" s="69">
        <v>25</v>
      </c>
      <c r="D133" s="69">
        <v>33</v>
      </c>
      <c r="E133" s="69">
        <v>19</v>
      </c>
      <c r="F133" s="69">
        <v>9</v>
      </c>
      <c r="G133" s="69">
        <v>4</v>
      </c>
      <c r="H133" s="69">
        <v>3</v>
      </c>
      <c r="I133" s="69">
        <v>0</v>
      </c>
      <c r="J133" s="124">
        <v>93</v>
      </c>
      <c r="K133" s="69">
        <v>0</v>
      </c>
      <c r="L133" s="69">
        <v>23</v>
      </c>
      <c r="M133" s="69">
        <v>44</v>
      </c>
      <c r="N133" s="69">
        <v>24</v>
      </c>
      <c r="O133" s="69">
        <v>11</v>
      </c>
      <c r="P133" s="69">
        <v>5</v>
      </c>
      <c r="Q133" s="69">
        <v>0</v>
      </c>
      <c r="R133" s="69">
        <v>0</v>
      </c>
      <c r="S133" s="124">
        <v>107</v>
      </c>
      <c r="T133" s="124">
        <f t="shared" ref="T133:T196" si="2">J133+S133</f>
        <v>200</v>
      </c>
    </row>
    <row r="134" spans="1:20" x14ac:dyDescent="0.25">
      <c r="A134" s="7" t="s">
        <v>208</v>
      </c>
      <c r="B134" s="66">
        <v>0</v>
      </c>
      <c r="C134" s="66">
        <v>4</v>
      </c>
      <c r="D134" s="66">
        <v>5</v>
      </c>
      <c r="E134" s="66">
        <v>2</v>
      </c>
      <c r="F134" s="66">
        <v>2</v>
      </c>
      <c r="G134" s="66">
        <v>0</v>
      </c>
      <c r="H134" s="66">
        <v>0</v>
      </c>
      <c r="I134" s="66">
        <v>0</v>
      </c>
      <c r="J134" s="125">
        <v>13</v>
      </c>
      <c r="K134" s="66">
        <v>0</v>
      </c>
      <c r="L134" s="66">
        <v>0</v>
      </c>
      <c r="M134" s="66">
        <v>0</v>
      </c>
      <c r="N134" s="66">
        <v>0</v>
      </c>
      <c r="O134" s="66">
        <v>0</v>
      </c>
      <c r="P134" s="66">
        <v>0</v>
      </c>
      <c r="Q134" s="66">
        <v>0</v>
      </c>
      <c r="R134" s="66">
        <v>0</v>
      </c>
      <c r="S134" s="125">
        <v>0</v>
      </c>
      <c r="T134" s="125">
        <f t="shared" si="2"/>
        <v>13</v>
      </c>
    </row>
    <row r="135" spans="1:20" x14ac:dyDescent="0.25">
      <c r="A135" s="7" t="s">
        <v>209</v>
      </c>
      <c r="B135" s="66">
        <v>0</v>
      </c>
      <c r="C135" s="66">
        <v>19</v>
      </c>
      <c r="D135" s="66">
        <v>19</v>
      </c>
      <c r="E135" s="66">
        <v>11</v>
      </c>
      <c r="F135" s="66">
        <v>6</v>
      </c>
      <c r="G135" s="66">
        <v>4</v>
      </c>
      <c r="H135" s="66">
        <v>3</v>
      </c>
      <c r="I135" s="66">
        <v>0</v>
      </c>
      <c r="J135" s="125">
        <v>62</v>
      </c>
      <c r="K135" s="66">
        <v>0</v>
      </c>
      <c r="L135" s="66">
        <v>23</v>
      </c>
      <c r="M135" s="66">
        <v>40</v>
      </c>
      <c r="N135" s="66">
        <v>22</v>
      </c>
      <c r="O135" s="66">
        <v>9</v>
      </c>
      <c r="P135" s="66">
        <v>5</v>
      </c>
      <c r="Q135" s="66">
        <v>0</v>
      </c>
      <c r="R135" s="66">
        <v>0</v>
      </c>
      <c r="S135" s="125">
        <v>99</v>
      </c>
      <c r="T135" s="125">
        <f t="shared" si="2"/>
        <v>161</v>
      </c>
    </row>
    <row r="136" spans="1:20" x14ac:dyDescent="0.25">
      <c r="A136" s="7" t="s">
        <v>210</v>
      </c>
      <c r="B136" s="66">
        <v>0</v>
      </c>
      <c r="C136" s="66">
        <v>2</v>
      </c>
      <c r="D136" s="66">
        <v>9</v>
      </c>
      <c r="E136" s="66">
        <v>6</v>
      </c>
      <c r="F136" s="66">
        <v>1</v>
      </c>
      <c r="G136" s="66">
        <v>0</v>
      </c>
      <c r="H136" s="66">
        <v>0</v>
      </c>
      <c r="I136" s="66">
        <v>0</v>
      </c>
      <c r="J136" s="125">
        <v>18</v>
      </c>
      <c r="K136" s="66">
        <v>0</v>
      </c>
      <c r="L136" s="66">
        <v>0</v>
      </c>
      <c r="M136" s="66">
        <v>4</v>
      </c>
      <c r="N136" s="66">
        <v>2</v>
      </c>
      <c r="O136" s="66">
        <v>2</v>
      </c>
      <c r="P136" s="66">
        <v>0</v>
      </c>
      <c r="Q136" s="66">
        <v>0</v>
      </c>
      <c r="R136" s="66">
        <v>0</v>
      </c>
      <c r="S136" s="125">
        <v>8</v>
      </c>
      <c r="T136" s="125">
        <f t="shared" si="2"/>
        <v>26</v>
      </c>
    </row>
    <row r="137" spans="1:20" s="5" customFormat="1" x14ac:dyDescent="0.25">
      <c r="A137" s="6" t="s">
        <v>38</v>
      </c>
      <c r="B137" s="69">
        <v>0</v>
      </c>
      <c r="C137" s="69">
        <v>79</v>
      </c>
      <c r="D137" s="69">
        <v>65</v>
      </c>
      <c r="E137" s="69">
        <v>24</v>
      </c>
      <c r="F137" s="69">
        <v>21</v>
      </c>
      <c r="G137" s="69">
        <v>11</v>
      </c>
      <c r="H137" s="69">
        <v>3</v>
      </c>
      <c r="I137" s="69">
        <v>0</v>
      </c>
      <c r="J137" s="124">
        <v>203</v>
      </c>
      <c r="K137" s="69">
        <v>3</v>
      </c>
      <c r="L137" s="69">
        <v>56</v>
      </c>
      <c r="M137" s="69">
        <v>73</v>
      </c>
      <c r="N137" s="69">
        <v>26</v>
      </c>
      <c r="O137" s="69">
        <v>17</v>
      </c>
      <c r="P137" s="69">
        <v>9</v>
      </c>
      <c r="Q137" s="69">
        <v>2</v>
      </c>
      <c r="R137" s="69">
        <v>0</v>
      </c>
      <c r="S137" s="124">
        <v>186</v>
      </c>
      <c r="T137" s="124">
        <f t="shared" si="2"/>
        <v>389</v>
      </c>
    </row>
    <row r="138" spans="1:20" x14ac:dyDescent="0.25">
      <c r="A138" s="7" t="s">
        <v>39</v>
      </c>
      <c r="B138" s="66">
        <v>0</v>
      </c>
      <c r="C138" s="66">
        <v>3</v>
      </c>
      <c r="D138" s="66">
        <v>3</v>
      </c>
      <c r="E138" s="66">
        <v>0</v>
      </c>
      <c r="F138" s="66">
        <v>2</v>
      </c>
      <c r="G138" s="66">
        <v>0</v>
      </c>
      <c r="H138" s="66">
        <v>0</v>
      </c>
      <c r="I138" s="66">
        <v>0</v>
      </c>
      <c r="J138" s="125">
        <v>8</v>
      </c>
      <c r="K138" s="66">
        <v>1</v>
      </c>
      <c r="L138" s="66">
        <v>7</v>
      </c>
      <c r="M138" s="66">
        <v>5</v>
      </c>
      <c r="N138" s="66">
        <v>2</v>
      </c>
      <c r="O138" s="66">
        <v>2</v>
      </c>
      <c r="P138" s="66">
        <v>0</v>
      </c>
      <c r="Q138" s="66">
        <v>0</v>
      </c>
      <c r="R138" s="66">
        <v>0</v>
      </c>
      <c r="S138" s="125">
        <v>17</v>
      </c>
      <c r="T138" s="125">
        <f t="shared" si="2"/>
        <v>25</v>
      </c>
    </row>
    <row r="139" spans="1:20" x14ac:dyDescent="0.25">
      <c r="A139" s="7" t="s">
        <v>41</v>
      </c>
      <c r="B139" s="66">
        <v>0</v>
      </c>
      <c r="C139" s="66">
        <v>0</v>
      </c>
      <c r="D139" s="66">
        <v>1</v>
      </c>
      <c r="E139" s="66">
        <v>1</v>
      </c>
      <c r="F139" s="66">
        <v>1</v>
      </c>
      <c r="G139" s="66">
        <v>0</v>
      </c>
      <c r="H139" s="66">
        <v>0</v>
      </c>
      <c r="I139" s="66">
        <v>0</v>
      </c>
      <c r="J139" s="125">
        <v>3</v>
      </c>
      <c r="K139" s="66">
        <v>0</v>
      </c>
      <c r="L139" s="66">
        <v>0</v>
      </c>
      <c r="M139" s="66">
        <v>0</v>
      </c>
      <c r="N139" s="66">
        <v>0</v>
      </c>
      <c r="O139" s="66">
        <v>0</v>
      </c>
      <c r="P139" s="66">
        <v>0</v>
      </c>
      <c r="Q139" s="66">
        <v>0</v>
      </c>
      <c r="R139" s="66">
        <v>0</v>
      </c>
      <c r="S139" s="125">
        <v>0</v>
      </c>
      <c r="T139" s="125">
        <f t="shared" si="2"/>
        <v>3</v>
      </c>
    </row>
    <row r="140" spans="1:20" x14ac:dyDescent="0.25">
      <c r="A140" s="7" t="s">
        <v>42</v>
      </c>
      <c r="B140" s="66">
        <v>0</v>
      </c>
      <c r="C140" s="66">
        <v>76</v>
      </c>
      <c r="D140" s="66">
        <v>61</v>
      </c>
      <c r="E140" s="66">
        <v>23</v>
      </c>
      <c r="F140" s="66">
        <v>18</v>
      </c>
      <c r="G140" s="66">
        <v>11</v>
      </c>
      <c r="H140" s="66">
        <v>3</v>
      </c>
      <c r="I140" s="66">
        <v>0</v>
      </c>
      <c r="J140" s="125">
        <v>192</v>
      </c>
      <c r="K140" s="66">
        <v>2</v>
      </c>
      <c r="L140" s="66">
        <v>49</v>
      </c>
      <c r="M140" s="66">
        <v>68</v>
      </c>
      <c r="N140" s="66">
        <v>24</v>
      </c>
      <c r="O140" s="66">
        <v>15</v>
      </c>
      <c r="P140" s="66">
        <v>9</v>
      </c>
      <c r="Q140" s="66">
        <v>2</v>
      </c>
      <c r="R140" s="66">
        <v>0</v>
      </c>
      <c r="S140" s="125">
        <v>169</v>
      </c>
      <c r="T140" s="125">
        <f t="shared" si="2"/>
        <v>361</v>
      </c>
    </row>
    <row r="141" spans="1:20" s="5" customFormat="1" x14ac:dyDescent="0.25">
      <c r="A141" s="6" t="s">
        <v>43</v>
      </c>
      <c r="B141" s="69">
        <v>5</v>
      </c>
      <c r="C141" s="69">
        <v>97</v>
      </c>
      <c r="D141" s="69">
        <v>77</v>
      </c>
      <c r="E141" s="69">
        <v>45</v>
      </c>
      <c r="F141" s="69">
        <v>34</v>
      </c>
      <c r="G141" s="69">
        <v>6</v>
      </c>
      <c r="H141" s="69">
        <v>1</v>
      </c>
      <c r="I141" s="69">
        <v>0</v>
      </c>
      <c r="J141" s="124">
        <v>265</v>
      </c>
      <c r="K141" s="69">
        <v>1</v>
      </c>
      <c r="L141" s="69">
        <v>52</v>
      </c>
      <c r="M141" s="69">
        <v>75</v>
      </c>
      <c r="N141" s="69">
        <v>49</v>
      </c>
      <c r="O141" s="69">
        <v>24</v>
      </c>
      <c r="P141" s="69">
        <v>10</v>
      </c>
      <c r="Q141" s="69">
        <v>0</v>
      </c>
      <c r="R141" s="69">
        <v>0</v>
      </c>
      <c r="S141" s="124">
        <v>211</v>
      </c>
      <c r="T141" s="124">
        <f t="shared" si="2"/>
        <v>476</v>
      </c>
    </row>
    <row r="142" spans="1:20" x14ac:dyDescent="0.25">
      <c r="A142" s="7" t="s">
        <v>45</v>
      </c>
      <c r="B142" s="66">
        <v>5</v>
      </c>
      <c r="C142" s="66">
        <v>92</v>
      </c>
      <c r="D142" s="66">
        <v>72</v>
      </c>
      <c r="E142" s="66">
        <v>43</v>
      </c>
      <c r="F142" s="66">
        <v>32</v>
      </c>
      <c r="G142" s="66">
        <v>6</v>
      </c>
      <c r="H142" s="66">
        <v>1</v>
      </c>
      <c r="I142" s="66">
        <v>0</v>
      </c>
      <c r="J142" s="125">
        <v>251</v>
      </c>
      <c r="K142" s="66">
        <v>1</v>
      </c>
      <c r="L142" s="66">
        <v>49</v>
      </c>
      <c r="M142" s="66">
        <v>74</v>
      </c>
      <c r="N142" s="66">
        <v>48</v>
      </c>
      <c r="O142" s="66">
        <v>24</v>
      </c>
      <c r="P142" s="66">
        <v>10</v>
      </c>
      <c r="Q142" s="66">
        <v>0</v>
      </c>
      <c r="R142" s="66">
        <v>0</v>
      </c>
      <c r="S142" s="125">
        <v>206</v>
      </c>
      <c r="T142" s="125">
        <f t="shared" si="2"/>
        <v>457</v>
      </c>
    </row>
    <row r="143" spans="1:20" x14ac:dyDescent="0.25">
      <c r="A143" s="7" t="s">
        <v>46</v>
      </c>
      <c r="B143" s="66">
        <v>0</v>
      </c>
      <c r="C143" s="66">
        <v>5</v>
      </c>
      <c r="D143" s="66">
        <v>5</v>
      </c>
      <c r="E143" s="66">
        <v>2</v>
      </c>
      <c r="F143" s="66">
        <v>2</v>
      </c>
      <c r="G143" s="66">
        <v>0</v>
      </c>
      <c r="H143" s="66">
        <v>0</v>
      </c>
      <c r="I143" s="66">
        <v>0</v>
      </c>
      <c r="J143" s="125">
        <v>14</v>
      </c>
      <c r="K143" s="66">
        <v>0</v>
      </c>
      <c r="L143" s="66">
        <v>3</v>
      </c>
      <c r="M143" s="66">
        <v>1</v>
      </c>
      <c r="N143" s="66">
        <v>1</v>
      </c>
      <c r="O143" s="66">
        <v>0</v>
      </c>
      <c r="P143" s="66">
        <v>0</v>
      </c>
      <c r="Q143" s="66">
        <v>0</v>
      </c>
      <c r="R143" s="66">
        <v>0</v>
      </c>
      <c r="S143" s="125">
        <v>5</v>
      </c>
      <c r="T143" s="125">
        <f t="shared" si="2"/>
        <v>19</v>
      </c>
    </row>
    <row r="144" spans="1:20" s="5" customFormat="1" x14ac:dyDescent="0.25">
      <c r="A144" s="6" t="s">
        <v>47</v>
      </c>
      <c r="B144" s="69">
        <v>0</v>
      </c>
      <c r="C144" s="69">
        <v>89</v>
      </c>
      <c r="D144" s="69">
        <v>108</v>
      </c>
      <c r="E144" s="69">
        <v>56</v>
      </c>
      <c r="F144" s="69">
        <v>30</v>
      </c>
      <c r="G144" s="69">
        <v>14</v>
      </c>
      <c r="H144" s="69">
        <v>5</v>
      </c>
      <c r="I144" s="69">
        <v>1</v>
      </c>
      <c r="J144" s="124">
        <v>303</v>
      </c>
      <c r="K144" s="69">
        <v>2</v>
      </c>
      <c r="L144" s="69">
        <v>37</v>
      </c>
      <c r="M144" s="69">
        <v>79</v>
      </c>
      <c r="N144" s="69">
        <v>60</v>
      </c>
      <c r="O144" s="69">
        <v>42</v>
      </c>
      <c r="P144" s="69">
        <v>21</v>
      </c>
      <c r="Q144" s="69">
        <v>8</v>
      </c>
      <c r="R144" s="69">
        <v>0</v>
      </c>
      <c r="S144" s="124">
        <v>249</v>
      </c>
      <c r="T144" s="124">
        <f t="shared" si="2"/>
        <v>552</v>
      </c>
    </row>
    <row r="145" spans="1:20" x14ac:dyDescent="0.25">
      <c r="A145" s="7" t="s">
        <v>211</v>
      </c>
      <c r="B145" s="66">
        <v>0</v>
      </c>
      <c r="C145" s="66">
        <v>10</v>
      </c>
      <c r="D145" s="66">
        <v>10</v>
      </c>
      <c r="E145" s="66">
        <v>11</v>
      </c>
      <c r="F145" s="66">
        <v>5</v>
      </c>
      <c r="G145" s="66">
        <v>1</v>
      </c>
      <c r="H145" s="66">
        <v>0</v>
      </c>
      <c r="I145" s="66">
        <v>0</v>
      </c>
      <c r="J145" s="125">
        <v>37</v>
      </c>
      <c r="K145" s="66">
        <v>0</v>
      </c>
      <c r="L145" s="66">
        <v>5</v>
      </c>
      <c r="M145" s="66">
        <v>6</v>
      </c>
      <c r="N145" s="66">
        <v>6</v>
      </c>
      <c r="O145" s="66">
        <v>1</v>
      </c>
      <c r="P145" s="66">
        <v>1</v>
      </c>
      <c r="Q145" s="66">
        <v>0</v>
      </c>
      <c r="R145" s="66">
        <v>0</v>
      </c>
      <c r="S145" s="125">
        <v>19</v>
      </c>
      <c r="T145" s="125">
        <f t="shared" si="2"/>
        <v>56</v>
      </c>
    </row>
    <row r="146" spans="1:20" x14ac:dyDescent="0.25">
      <c r="A146" s="7" t="s">
        <v>212</v>
      </c>
      <c r="B146" s="66">
        <v>0</v>
      </c>
      <c r="C146" s="66">
        <v>4</v>
      </c>
      <c r="D146" s="66">
        <v>0</v>
      </c>
      <c r="E146" s="66">
        <v>1</v>
      </c>
      <c r="F146" s="66">
        <v>1</v>
      </c>
      <c r="G146" s="66">
        <v>0</v>
      </c>
      <c r="H146" s="66">
        <v>0</v>
      </c>
      <c r="I146" s="66">
        <v>0</v>
      </c>
      <c r="J146" s="125">
        <v>6</v>
      </c>
      <c r="K146" s="66">
        <v>0</v>
      </c>
      <c r="L146" s="66">
        <v>1</v>
      </c>
      <c r="M146" s="66">
        <v>1</v>
      </c>
      <c r="N146" s="66">
        <v>1</v>
      </c>
      <c r="O146" s="66">
        <v>0</v>
      </c>
      <c r="P146" s="66">
        <v>1</v>
      </c>
      <c r="Q146" s="66">
        <v>0</v>
      </c>
      <c r="R146" s="66">
        <v>0</v>
      </c>
      <c r="S146" s="125">
        <v>4</v>
      </c>
      <c r="T146" s="125">
        <f t="shared" si="2"/>
        <v>10</v>
      </c>
    </row>
    <row r="147" spans="1:20" x14ac:dyDescent="0.25">
      <c r="A147" s="7" t="s">
        <v>213</v>
      </c>
      <c r="B147" s="66">
        <v>0</v>
      </c>
      <c r="C147" s="66">
        <v>74</v>
      </c>
      <c r="D147" s="66">
        <v>98</v>
      </c>
      <c r="E147" s="66">
        <v>43</v>
      </c>
      <c r="F147" s="66">
        <v>23</v>
      </c>
      <c r="G147" s="66">
        <v>13</v>
      </c>
      <c r="H147" s="66">
        <v>5</v>
      </c>
      <c r="I147" s="66">
        <v>1</v>
      </c>
      <c r="J147" s="125">
        <v>257</v>
      </c>
      <c r="K147" s="66">
        <v>2</v>
      </c>
      <c r="L147" s="66">
        <v>31</v>
      </c>
      <c r="M147" s="66">
        <v>72</v>
      </c>
      <c r="N147" s="66">
        <v>53</v>
      </c>
      <c r="O147" s="66">
        <v>41</v>
      </c>
      <c r="P147" s="66">
        <v>19</v>
      </c>
      <c r="Q147" s="66">
        <v>8</v>
      </c>
      <c r="R147" s="66">
        <v>0</v>
      </c>
      <c r="S147" s="125">
        <v>226</v>
      </c>
      <c r="T147" s="125">
        <f t="shared" si="2"/>
        <v>483</v>
      </c>
    </row>
    <row r="148" spans="1:20" x14ac:dyDescent="0.25">
      <c r="A148" s="7" t="s">
        <v>214</v>
      </c>
      <c r="B148" s="66">
        <v>0</v>
      </c>
      <c r="C148" s="66">
        <v>0</v>
      </c>
      <c r="D148" s="66">
        <v>0</v>
      </c>
      <c r="E148" s="66">
        <v>0</v>
      </c>
      <c r="F148" s="66">
        <v>0</v>
      </c>
      <c r="G148" s="66">
        <v>0</v>
      </c>
      <c r="H148" s="66">
        <v>0</v>
      </c>
      <c r="I148" s="66">
        <v>0</v>
      </c>
      <c r="J148" s="125">
        <v>0</v>
      </c>
      <c r="K148" s="66">
        <v>0</v>
      </c>
      <c r="L148" s="66">
        <v>0</v>
      </c>
      <c r="M148" s="66">
        <v>0</v>
      </c>
      <c r="N148" s="66">
        <v>0</v>
      </c>
      <c r="O148" s="66">
        <v>0</v>
      </c>
      <c r="P148" s="66">
        <v>0</v>
      </c>
      <c r="Q148" s="66">
        <v>0</v>
      </c>
      <c r="R148" s="66">
        <v>0</v>
      </c>
      <c r="S148" s="125">
        <v>0</v>
      </c>
      <c r="T148" s="125">
        <f t="shared" si="2"/>
        <v>0</v>
      </c>
    </row>
    <row r="149" spans="1:20" x14ac:dyDescent="0.25">
      <c r="A149" s="7" t="s">
        <v>215</v>
      </c>
      <c r="B149" s="66">
        <v>0</v>
      </c>
      <c r="C149" s="66">
        <v>0</v>
      </c>
      <c r="D149" s="66">
        <v>0</v>
      </c>
      <c r="E149" s="66">
        <v>0</v>
      </c>
      <c r="F149" s="66">
        <v>1</v>
      </c>
      <c r="G149" s="66">
        <v>0</v>
      </c>
      <c r="H149" s="66">
        <v>0</v>
      </c>
      <c r="I149" s="66">
        <v>0</v>
      </c>
      <c r="J149" s="125">
        <v>1</v>
      </c>
      <c r="K149" s="66">
        <v>0</v>
      </c>
      <c r="L149" s="66">
        <v>0</v>
      </c>
      <c r="M149" s="66">
        <v>0</v>
      </c>
      <c r="N149" s="66">
        <v>0</v>
      </c>
      <c r="O149" s="66">
        <v>0</v>
      </c>
      <c r="P149" s="66">
        <v>0</v>
      </c>
      <c r="Q149" s="66">
        <v>0</v>
      </c>
      <c r="R149" s="66">
        <v>0</v>
      </c>
      <c r="S149" s="125">
        <v>0</v>
      </c>
      <c r="T149" s="125">
        <f t="shared" si="2"/>
        <v>1</v>
      </c>
    </row>
    <row r="150" spans="1:20" x14ac:dyDescent="0.25">
      <c r="A150" s="7" t="s">
        <v>536</v>
      </c>
      <c r="B150" s="66">
        <v>0</v>
      </c>
      <c r="C150" s="66">
        <v>1</v>
      </c>
      <c r="D150" s="66">
        <v>0</v>
      </c>
      <c r="E150" s="66">
        <v>1</v>
      </c>
      <c r="F150" s="66">
        <v>0</v>
      </c>
      <c r="G150" s="66">
        <v>0</v>
      </c>
      <c r="H150" s="66">
        <v>0</v>
      </c>
      <c r="I150" s="66">
        <v>0</v>
      </c>
      <c r="J150" s="125">
        <v>2</v>
      </c>
      <c r="K150" s="66">
        <v>0</v>
      </c>
      <c r="L150" s="66">
        <v>0</v>
      </c>
      <c r="M150" s="66">
        <v>0</v>
      </c>
      <c r="N150" s="66">
        <v>0</v>
      </c>
      <c r="O150" s="66">
        <v>0</v>
      </c>
      <c r="P150" s="66">
        <v>0</v>
      </c>
      <c r="Q150" s="66">
        <v>0</v>
      </c>
      <c r="R150" s="66">
        <v>0</v>
      </c>
      <c r="S150" s="125">
        <v>0</v>
      </c>
      <c r="T150" s="125">
        <f t="shared" si="2"/>
        <v>2</v>
      </c>
    </row>
    <row r="151" spans="1:20" s="5" customFormat="1" x14ac:dyDescent="0.25">
      <c r="A151" s="6" t="s">
        <v>217</v>
      </c>
      <c r="B151" s="69">
        <v>8</v>
      </c>
      <c r="C151" s="69">
        <v>184</v>
      </c>
      <c r="D151" s="69">
        <v>288</v>
      </c>
      <c r="E151" s="69">
        <v>194</v>
      </c>
      <c r="F151" s="69">
        <v>116</v>
      </c>
      <c r="G151" s="69">
        <v>45</v>
      </c>
      <c r="H151" s="69">
        <v>14</v>
      </c>
      <c r="I151" s="69">
        <v>3</v>
      </c>
      <c r="J151" s="124">
        <v>852</v>
      </c>
      <c r="K151" s="69">
        <v>5</v>
      </c>
      <c r="L151" s="69">
        <v>131</v>
      </c>
      <c r="M151" s="69">
        <v>210</v>
      </c>
      <c r="N151" s="69">
        <v>179</v>
      </c>
      <c r="O151" s="69">
        <v>100</v>
      </c>
      <c r="P151" s="69">
        <v>43</v>
      </c>
      <c r="Q151" s="69">
        <v>4</v>
      </c>
      <c r="R151" s="69">
        <v>0</v>
      </c>
      <c r="S151" s="124">
        <v>672</v>
      </c>
      <c r="T151" s="124">
        <f t="shared" si="2"/>
        <v>1524</v>
      </c>
    </row>
    <row r="152" spans="1:20" s="5" customFormat="1" x14ac:dyDescent="0.25">
      <c r="A152" s="6" t="s">
        <v>48</v>
      </c>
      <c r="B152" s="69">
        <v>1</v>
      </c>
      <c r="C152" s="69">
        <v>66</v>
      </c>
      <c r="D152" s="69">
        <v>101</v>
      </c>
      <c r="E152" s="69">
        <v>75</v>
      </c>
      <c r="F152" s="69">
        <v>46</v>
      </c>
      <c r="G152" s="69">
        <v>16</v>
      </c>
      <c r="H152" s="69">
        <v>6</v>
      </c>
      <c r="I152" s="69">
        <v>0</v>
      </c>
      <c r="J152" s="124">
        <v>311</v>
      </c>
      <c r="K152" s="69">
        <v>5</v>
      </c>
      <c r="L152" s="69">
        <v>63</v>
      </c>
      <c r="M152" s="69">
        <v>111</v>
      </c>
      <c r="N152" s="69">
        <v>74</v>
      </c>
      <c r="O152" s="69">
        <v>40</v>
      </c>
      <c r="P152" s="69">
        <v>17</v>
      </c>
      <c r="Q152" s="69">
        <v>1</v>
      </c>
      <c r="R152" s="69">
        <v>0</v>
      </c>
      <c r="S152" s="124">
        <v>311</v>
      </c>
      <c r="T152" s="124">
        <f t="shared" si="2"/>
        <v>622</v>
      </c>
    </row>
    <row r="153" spans="1:20" x14ac:dyDescent="0.25">
      <c r="A153" s="7" t="s">
        <v>218</v>
      </c>
      <c r="B153" s="66">
        <v>0</v>
      </c>
      <c r="C153" s="66">
        <v>0</v>
      </c>
      <c r="D153" s="66">
        <v>2</v>
      </c>
      <c r="E153" s="66">
        <v>2</v>
      </c>
      <c r="F153" s="66">
        <v>2</v>
      </c>
      <c r="G153" s="66">
        <v>0</v>
      </c>
      <c r="H153" s="66">
        <v>0</v>
      </c>
      <c r="I153" s="66">
        <v>0</v>
      </c>
      <c r="J153" s="125">
        <v>6</v>
      </c>
      <c r="K153" s="66">
        <v>0</v>
      </c>
      <c r="L153" s="66">
        <v>0</v>
      </c>
      <c r="M153" s="66">
        <v>0</v>
      </c>
      <c r="N153" s="66">
        <v>0</v>
      </c>
      <c r="O153" s="66">
        <v>0</v>
      </c>
      <c r="P153" s="66">
        <v>0</v>
      </c>
      <c r="Q153" s="66">
        <v>0</v>
      </c>
      <c r="R153" s="66">
        <v>0</v>
      </c>
      <c r="S153" s="125">
        <v>0</v>
      </c>
      <c r="T153" s="125">
        <f t="shared" si="2"/>
        <v>6</v>
      </c>
    </row>
    <row r="154" spans="1:20" x14ac:dyDescent="0.25">
      <c r="A154" s="7" t="s">
        <v>219</v>
      </c>
      <c r="B154" s="66">
        <v>0</v>
      </c>
      <c r="C154" s="66">
        <v>1</v>
      </c>
      <c r="D154" s="66">
        <v>1</v>
      </c>
      <c r="E154" s="66">
        <v>4</v>
      </c>
      <c r="F154" s="66">
        <v>4</v>
      </c>
      <c r="G154" s="66">
        <v>1</v>
      </c>
      <c r="H154" s="66">
        <v>1</v>
      </c>
      <c r="I154" s="66">
        <v>0</v>
      </c>
      <c r="J154" s="125">
        <v>12</v>
      </c>
      <c r="K154" s="66">
        <v>0</v>
      </c>
      <c r="L154" s="66">
        <v>0</v>
      </c>
      <c r="M154" s="66">
        <v>0</v>
      </c>
      <c r="N154" s="66">
        <v>0</v>
      </c>
      <c r="O154" s="66">
        <v>0</v>
      </c>
      <c r="P154" s="66">
        <v>0</v>
      </c>
      <c r="Q154" s="66">
        <v>0</v>
      </c>
      <c r="R154" s="66">
        <v>0</v>
      </c>
      <c r="S154" s="125">
        <v>0</v>
      </c>
      <c r="T154" s="125">
        <f t="shared" si="2"/>
        <v>12</v>
      </c>
    </row>
    <row r="155" spans="1:20" x14ac:dyDescent="0.25">
      <c r="A155" s="7" t="s">
        <v>220</v>
      </c>
      <c r="B155" s="66">
        <v>0</v>
      </c>
      <c r="C155" s="66">
        <v>0</v>
      </c>
      <c r="D155" s="66">
        <v>1</v>
      </c>
      <c r="E155" s="66">
        <v>3</v>
      </c>
      <c r="F155" s="66">
        <v>0</v>
      </c>
      <c r="G155" s="66">
        <v>0</v>
      </c>
      <c r="H155" s="66">
        <v>0</v>
      </c>
      <c r="I155" s="66">
        <v>0</v>
      </c>
      <c r="J155" s="125">
        <v>4</v>
      </c>
      <c r="K155" s="66">
        <v>0</v>
      </c>
      <c r="L155" s="66">
        <v>0</v>
      </c>
      <c r="M155" s="66">
        <v>0</v>
      </c>
      <c r="N155" s="66">
        <v>0</v>
      </c>
      <c r="O155" s="66">
        <v>0</v>
      </c>
      <c r="P155" s="66">
        <v>0</v>
      </c>
      <c r="Q155" s="66">
        <v>0</v>
      </c>
      <c r="R155" s="66">
        <v>0</v>
      </c>
      <c r="S155" s="125">
        <v>0</v>
      </c>
      <c r="T155" s="125">
        <f t="shared" si="2"/>
        <v>4</v>
      </c>
    </row>
    <row r="156" spans="1:20" x14ac:dyDescent="0.25">
      <c r="A156" s="7" t="s">
        <v>221</v>
      </c>
      <c r="B156" s="66">
        <v>1</v>
      </c>
      <c r="C156" s="66">
        <v>65</v>
      </c>
      <c r="D156" s="66">
        <v>97</v>
      </c>
      <c r="E156" s="66">
        <v>66</v>
      </c>
      <c r="F156" s="66">
        <v>40</v>
      </c>
      <c r="G156" s="66">
        <v>15</v>
      </c>
      <c r="H156" s="66">
        <v>5</v>
      </c>
      <c r="I156" s="66">
        <v>0</v>
      </c>
      <c r="J156" s="125">
        <v>289</v>
      </c>
      <c r="K156" s="66">
        <v>5</v>
      </c>
      <c r="L156" s="66">
        <v>63</v>
      </c>
      <c r="M156" s="66">
        <v>111</v>
      </c>
      <c r="N156" s="66">
        <v>74</v>
      </c>
      <c r="O156" s="66">
        <v>40</v>
      </c>
      <c r="P156" s="66">
        <v>17</v>
      </c>
      <c r="Q156" s="66">
        <v>1</v>
      </c>
      <c r="R156" s="66">
        <v>0</v>
      </c>
      <c r="S156" s="125">
        <v>311</v>
      </c>
      <c r="T156" s="125">
        <f t="shared" si="2"/>
        <v>600</v>
      </c>
    </row>
    <row r="157" spans="1:20" s="5" customFormat="1" x14ac:dyDescent="0.25">
      <c r="A157" s="6" t="s">
        <v>49</v>
      </c>
      <c r="B157" s="69">
        <v>1</v>
      </c>
      <c r="C157" s="69">
        <v>15</v>
      </c>
      <c r="D157" s="69">
        <v>27</v>
      </c>
      <c r="E157" s="69">
        <v>20</v>
      </c>
      <c r="F157" s="69">
        <v>8</v>
      </c>
      <c r="G157" s="69">
        <v>4</v>
      </c>
      <c r="H157" s="69">
        <v>2</v>
      </c>
      <c r="I157" s="69">
        <v>0</v>
      </c>
      <c r="J157" s="124">
        <v>77</v>
      </c>
      <c r="K157" s="69">
        <v>0</v>
      </c>
      <c r="L157" s="69">
        <v>11</v>
      </c>
      <c r="M157" s="69">
        <v>6</v>
      </c>
      <c r="N157" s="69">
        <v>12</v>
      </c>
      <c r="O157" s="69">
        <v>6</v>
      </c>
      <c r="P157" s="69">
        <v>1</v>
      </c>
      <c r="Q157" s="69">
        <v>0</v>
      </c>
      <c r="R157" s="69">
        <v>0</v>
      </c>
      <c r="S157" s="124">
        <v>36</v>
      </c>
      <c r="T157" s="124">
        <f t="shared" si="2"/>
        <v>113</v>
      </c>
    </row>
    <row r="158" spans="1:20" x14ac:dyDescent="0.25">
      <c r="A158" s="7" t="s">
        <v>222</v>
      </c>
      <c r="B158" s="66">
        <v>0</v>
      </c>
      <c r="C158" s="66">
        <v>0</v>
      </c>
      <c r="D158" s="66">
        <v>3</v>
      </c>
      <c r="E158" s="66">
        <v>2</v>
      </c>
      <c r="F158" s="66">
        <v>0</v>
      </c>
      <c r="G158" s="66">
        <v>2</v>
      </c>
      <c r="H158" s="66">
        <v>0</v>
      </c>
      <c r="I158" s="66">
        <v>0</v>
      </c>
      <c r="J158" s="125">
        <v>7</v>
      </c>
      <c r="K158" s="66">
        <v>0</v>
      </c>
      <c r="L158" s="66">
        <v>0</v>
      </c>
      <c r="M158" s="66">
        <v>0</v>
      </c>
      <c r="N158" s="66">
        <v>0</v>
      </c>
      <c r="O158" s="66">
        <v>0</v>
      </c>
      <c r="P158" s="66">
        <v>0</v>
      </c>
      <c r="Q158" s="66">
        <v>0</v>
      </c>
      <c r="R158" s="66">
        <v>0</v>
      </c>
      <c r="S158" s="125">
        <v>0</v>
      </c>
      <c r="T158" s="125">
        <f t="shared" si="2"/>
        <v>7</v>
      </c>
    </row>
    <row r="159" spans="1:20" x14ac:dyDescent="0.25">
      <c r="A159" s="7" t="s">
        <v>223</v>
      </c>
      <c r="B159" s="66">
        <v>0</v>
      </c>
      <c r="C159" s="66">
        <v>2</v>
      </c>
      <c r="D159" s="66">
        <v>4</v>
      </c>
      <c r="E159" s="66">
        <v>3</v>
      </c>
      <c r="F159" s="66">
        <v>2</v>
      </c>
      <c r="G159" s="66">
        <v>1</v>
      </c>
      <c r="H159" s="66">
        <v>1</v>
      </c>
      <c r="I159" s="66">
        <v>0</v>
      </c>
      <c r="J159" s="125">
        <v>13</v>
      </c>
      <c r="K159" s="66">
        <v>0</v>
      </c>
      <c r="L159" s="66">
        <v>0</v>
      </c>
      <c r="M159" s="66">
        <v>0</v>
      </c>
      <c r="N159" s="66">
        <v>0</v>
      </c>
      <c r="O159" s="66">
        <v>0</v>
      </c>
      <c r="P159" s="66">
        <v>0</v>
      </c>
      <c r="Q159" s="66">
        <v>0</v>
      </c>
      <c r="R159" s="66">
        <v>0</v>
      </c>
      <c r="S159" s="125">
        <v>0</v>
      </c>
      <c r="T159" s="125">
        <f t="shared" si="2"/>
        <v>13</v>
      </c>
    </row>
    <row r="160" spans="1:20" x14ac:dyDescent="0.25">
      <c r="A160" s="7" t="s">
        <v>224</v>
      </c>
      <c r="B160" s="66">
        <v>1</v>
      </c>
      <c r="C160" s="66">
        <v>13</v>
      </c>
      <c r="D160" s="66">
        <v>20</v>
      </c>
      <c r="E160" s="66">
        <v>15</v>
      </c>
      <c r="F160" s="66">
        <v>6</v>
      </c>
      <c r="G160" s="66">
        <v>1</v>
      </c>
      <c r="H160" s="66">
        <v>1</v>
      </c>
      <c r="I160" s="66">
        <v>0</v>
      </c>
      <c r="J160" s="125">
        <v>57</v>
      </c>
      <c r="K160" s="66">
        <v>0</v>
      </c>
      <c r="L160" s="66">
        <v>11</v>
      </c>
      <c r="M160" s="66">
        <v>6</v>
      </c>
      <c r="N160" s="66">
        <v>12</v>
      </c>
      <c r="O160" s="66">
        <v>6</v>
      </c>
      <c r="P160" s="66">
        <v>1</v>
      </c>
      <c r="Q160" s="66">
        <v>0</v>
      </c>
      <c r="R160" s="66">
        <v>0</v>
      </c>
      <c r="S160" s="125">
        <v>36</v>
      </c>
      <c r="T160" s="125">
        <f t="shared" si="2"/>
        <v>93</v>
      </c>
    </row>
    <row r="161" spans="1:20" s="5" customFormat="1" x14ac:dyDescent="0.25">
      <c r="A161" s="6" t="s">
        <v>50</v>
      </c>
      <c r="B161" s="69">
        <v>6</v>
      </c>
      <c r="C161" s="69">
        <v>103</v>
      </c>
      <c r="D161" s="69">
        <v>160</v>
      </c>
      <c r="E161" s="69">
        <v>99</v>
      </c>
      <c r="F161" s="69">
        <v>62</v>
      </c>
      <c r="G161" s="69">
        <v>25</v>
      </c>
      <c r="H161" s="69">
        <v>6</v>
      </c>
      <c r="I161" s="69">
        <v>3</v>
      </c>
      <c r="J161" s="124">
        <v>464</v>
      </c>
      <c r="K161" s="69">
        <v>0</v>
      </c>
      <c r="L161" s="69">
        <v>57</v>
      </c>
      <c r="M161" s="69">
        <v>93</v>
      </c>
      <c r="N161" s="69">
        <v>93</v>
      </c>
      <c r="O161" s="69">
        <v>54</v>
      </c>
      <c r="P161" s="69">
        <v>25</v>
      </c>
      <c r="Q161" s="69">
        <v>3</v>
      </c>
      <c r="R161" s="69">
        <v>0</v>
      </c>
      <c r="S161" s="124">
        <v>325</v>
      </c>
      <c r="T161" s="124">
        <f t="shared" si="2"/>
        <v>789</v>
      </c>
    </row>
    <row r="162" spans="1:20" x14ac:dyDescent="0.25">
      <c r="A162" s="7" t="s">
        <v>225</v>
      </c>
      <c r="B162" s="66">
        <v>0</v>
      </c>
      <c r="C162" s="66">
        <v>0</v>
      </c>
      <c r="D162" s="66">
        <v>0</v>
      </c>
      <c r="E162" s="66">
        <v>0</v>
      </c>
      <c r="F162" s="66">
        <v>0</v>
      </c>
      <c r="G162" s="66">
        <v>0</v>
      </c>
      <c r="H162" s="66">
        <v>0</v>
      </c>
      <c r="I162" s="66">
        <v>0</v>
      </c>
      <c r="J162" s="125">
        <v>0</v>
      </c>
      <c r="K162" s="66">
        <v>0</v>
      </c>
      <c r="L162" s="66">
        <v>0</v>
      </c>
      <c r="M162" s="66">
        <v>0</v>
      </c>
      <c r="N162" s="66">
        <v>0</v>
      </c>
      <c r="O162" s="66">
        <v>0</v>
      </c>
      <c r="P162" s="66">
        <v>0</v>
      </c>
      <c r="Q162" s="66">
        <v>0</v>
      </c>
      <c r="R162" s="66">
        <v>0</v>
      </c>
      <c r="S162" s="125">
        <v>0</v>
      </c>
      <c r="T162" s="125">
        <f t="shared" si="2"/>
        <v>0</v>
      </c>
    </row>
    <row r="163" spans="1:20" x14ac:dyDescent="0.25">
      <c r="A163" s="7" t="s">
        <v>226</v>
      </c>
      <c r="B163" s="66">
        <v>4</v>
      </c>
      <c r="C163" s="66">
        <v>74</v>
      </c>
      <c r="D163" s="66">
        <v>113</v>
      </c>
      <c r="E163" s="66">
        <v>68</v>
      </c>
      <c r="F163" s="66">
        <v>44</v>
      </c>
      <c r="G163" s="66">
        <v>14</v>
      </c>
      <c r="H163" s="66">
        <v>6</v>
      </c>
      <c r="I163" s="66">
        <v>2</v>
      </c>
      <c r="J163" s="125">
        <v>325</v>
      </c>
      <c r="K163" s="66">
        <v>0</v>
      </c>
      <c r="L163" s="66">
        <v>48</v>
      </c>
      <c r="M163" s="66">
        <v>71</v>
      </c>
      <c r="N163" s="66">
        <v>63</v>
      </c>
      <c r="O163" s="66">
        <v>39</v>
      </c>
      <c r="P163" s="66">
        <v>19</v>
      </c>
      <c r="Q163" s="66">
        <v>2</v>
      </c>
      <c r="R163" s="66">
        <v>0</v>
      </c>
      <c r="S163" s="125">
        <v>242</v>
      </c>
      <c r="T163" s="125">
        <f t="shared" si="2"/>
        <v>567</v>
      </c>
    </row>
    <row r="164" spans="1:20" x14ac:dyDescent="0.25">
      <c r="A164" s="7" t="s">
        <v>227</v>
      </c>
      <c r="B164" s="66">
        <v>2</v>
      </c>
      <c r="C164" s="66">
        <v>19</v>
      </c>
      <c r="D164" s="66">
        <v>31</v>
      </c>
      <c r="E164" s="66">
        <v>20</v>
      </c>
      <c r="F164" s="66">
        <v>11</v>
      </c>
      <c r="G164" s="66">
        <v>5</v>
      </c>
      <c r="H164" s="66">
        <v>0</v>
      </c>
      <c r="I164" s="66">
        <v>0</v>
      </c>
      <c r="J164" s="125">
        <v>88</v>
      </c>
      <c r="K164" s="66">
        <v>0</v>
      </c>
      <c r="L164" s="66">
        <v>7</v>
      </c>
      <c r="M164" s="66">
        <v>17</v>
      </c>
      <c r="N164" s="66">
        <v>23</v>
      </c>
      <c r="O164" s="66">
        <v>14</v>
      </c>
      <c r="P164" s="66">
        <v>6</v>
      </c>
      <c r="Q164" s="66">
        <v>1</v>
      </c>
      <c r="R164" s="66">
        <v>0</v>
      </c>
      <c r="S164" s="125">
        <v>68</v>
      </c>
      <c r="T164" s="125">
        <f t="shared" si="2"/>
        <v>156</v>
      </c>
    </row>
    <row r="165" spans="1:20" x14ac:dyDescent="0.25">
      <c r="A165" s="7" t="s">
        <v>228</v>
      </c>
      <c r="B165" s="66">
        <v>0</v>
      </c>
      <c r="C165" s="66">
        <v>10</v>
      </c>
      <c r="D165" s="66">
        <v>10</v>
      </c>
      <c r="E165" s="66">
        <v>10</v>
      </c>
      <c r="F165" s="66">
        <v>7</v>
      </c>
      <c r="G165" s="66">
        <v>6</v>
      </c>
      <c r="H165" s="66">
        <v>0</v>
      </c>
      <c r="I165" s="66">
        <v>0</v>
      </c>
      <c r="J165" s="125">
        <v>43</v>
      </c>
      <c r="K165" s="66">
        <v>0</v>
      </c>
      <c r="L165" s="66">
        <v>2</v>
      </c>
      <c r="M165" s="66">
        <v>5</v>
      </c>
      <c r="N165" s="66">
        <v>7</v>
      </c>
      <c r="O165" s="66">
        <v>1</v>
      </c>
      <c r="P165" s="66">
        <v>0</v>
      </c>
      <c r="Q165" s="66">
        <v>0</v>
      </c>
      <c r="R165" s="66">
        <v>0</v>
      </c>
      <c r="S165" s="125">
        <v>15</v>
      </c>
      <c r="T165" s="125">
        <f t="shared" si="2"/>
        <v>58</v>
      </c>
    </row>
    <row r="166" spans="1:20" x14ac:dyDescent="0.25">
      <c r="A166" s="7" t="s">
        <v>229</v>
      </c>
      <c r="B166" s="66">
        <v>0</v>
      </c>
      <c r="C166" s="66">
        <v>0</v>
      </c>
      <c r="D166" s="66">
        <v>2</v>
      </c>
      <c r="E166" s="66">
        <v>0</v>
      </c>
      <c r="F166" s="66">
        <v>0</v>
      </c>
      <c r="G166" s="66">
        <v>0</v>
      </c>
      <c r="H166" s="66">
        <v>0</v>
      </c>
      <c r="I166" s="66">
        <v>0</v>
      </c>
      <c r="J166" s="125">
        <v>2</v>
      </c>
      <c r="K166" s="66">
        <v>0</v>
      </c>
      <c r="L166" s="66">
        <v>0</v>
      </c>
      <c r="M166" s="66">
        <v>0</v>
      </c>
      <c r="N166" s="66">
        <v>0</v>
      </c>
      <c r="O166" s="66">
        <v>0</v>
      </c>
      <c r="P166" s="66">
        <v>0</v>
      </c>
      <c r="Q166" s="66">
        <v>0</v>
      </c>
      <c r="R166" s="66">
        <v>0</v>
      </c>
      <c r="S166" s="125">
        <v>0</v>
      </c>
      <c r="T166" s="125">
        <f t="shared" si="2"/>
        <v>2</v>
      </c>
    </row>
    <row r="167" spans="1:20" x14ac:dyDescent="0.25">
      <c r="A167" s="7" t="s">
        <v>230</v>
      </c>
      <c r="B167" s="66">
        <v>0</v>
      </c>
      <c r="C167" s="66">
        <v>0</v>
      </c>
      <c r="D167" s="66">
        <v>4</v>
      </c>
      <c r="E167" s="66">
        <v>1</v>
      </c>
      <c r="F167" s="66">
        <v>0</v>
      </c>
      <c r="G167" s="66">
        <v>0</v>
      </c>
      <c r="H167" s="66">
        <v>0</v>
      </c>
      <c r="I167" s="66">
        <v>1</v>
      </c>
      <c r="J167" s="125">
        <v>6</v>
      </c>
      <c r="K167" s="66">
        <v>0</v>
      </c>
      <c r="L167" s="66">
        <v>0</v>
      </c>
      <c r="M167" s="66">
        <v>0</v>
      </c>
      <c r="N167" s="66">
        <v>0</v>
      </c>
      <c r="O167" s="66">
        <v>0</v>
      </c>
      <c r="P167" s="66">
        <v>0</v>
      </c>
      <c r="Q167" s="66">
        <v>0</v>
      </c>
      <c r="R167" s="66">
        <v>0</v>
      </c>
      <c r="S167" s="125">
        <v>0</v>
      </c>
      <c r="T167" s="125">
        <f t="shared" si="2"/>
        <v>6</v>
      </c>
    </row>
    <row r="168" spans="1:20" s="5" customFormat="1" x14ac:dyDescent="0.25">
      <c r="A168" s="6" t="s">
        <v>231</v>
      </c>
      <c r="B168" s="69">
        <v>1</v>
      </c>
      <c r="C168" s="69">
        <v>38</v>
      </c>
      <c r="D168" s="69">
        <v>53</v>
      </c>
      <c r="E168" s="69">
        <v>39</v>
      </c>
      <c r="F168" s="69">
        <v>16</v>
      </c>
      <c r="G168" s="69">
        <v>5</v>
      </c>
      <c r="H168" s="69">
        <v>1</v>
      </c>
      <c r="I168" s="69">
        <v>0</v>
      </c>
      <c r="J168" s="124">
        <v>153</v>
      </c>
      <c r="K168" s="69">
        <v>3</v>
      </c>
      <c r="L168" s="69">
        <v>94</v>
      </c>
      <c r="M168" s="69">
        <v>144</v>
      </c>
      <c r="N168" s="69">
        <v>63</v>
      </c>
      <c r="O168" s="69">
        <v>36</v>
      </c>
      <c r="P168" s="69">
        <v>16</v>
      </c>
      <c r="Q168" s="69">
        <v>0</v>
      </c>
      <c r="R168" s="69">
        <v>0</v>
      </c>
      <c r="S168" s="124">
        <v>356</v>
      </c>
      <c r="T168" s="124">
        <f t="shared" si="2"/>
        <v>509</v>
      </c>
    </row>
    <row r="169" spans="1:20" s="5" customFormat="1" x14ac:dyDescent="0.25">
      <c r="A169" s="6" t="s">
        <v>51</v>
      </c>
      <c r="B169" s="69">
        <v>1</v>
      </c>
      <c r="C169" s="69">
        <v>14</v>
      </c>
      <c r="D169" s="69">
        <v>14</v>
      </c>
      <c r="E169" s="69">
        <v>14</v>
      </c>
      <c r="F169" s="69">
        <v>4</v>
      </c>
      <c r="G169" s="69">
        <v>3</v>
      </c>
      <c r="H169" s="69">
        <v>1</v>
      </c>
      <c r="I169" s="69">
        <v>0</v>
      </c>
      <c r="J169" s="124">
        <v>51</v>
      </c>
      <c r="K169" s="69">
        <v>0</v>
      </c>
      <c r="L169" s="69">
        <v>9</v>
      </c>
      <c r="M169" s="69">
        <v>19</v>
      </c>
      <c r="N169" s="69">
        <v>10</v>
      </c>
      <c r="O169" s="69">
        <v>7</v>
      </c>
      <c r="P169" s="69">
        <v>2</v>
      </c>
      <c r="Q169" s="69">
        <v>0</v>
      </c>
      <c r="R169" s="69">
        <v>0</v>
      </c>
      <c r="S169" s="124">
        <v>47</v>
      </c>
      <c r="T169" s="124">
        <f t="shared" si="2"/>
        <v>98</v>
      </c>
    </row>
    <row r="170" spans="1:20" x14ac:dyDescent="0.25">
      <c r="A170" s="7" t="s">
        <v>232</v>
      </c>
      <c r="B170" s="66">
        <v>1</v>
      </c>
      <c r="C170" s="66">
        <v>13</v>
      </c>
      <c r="D170" s="66">
        <v>9</v>
      </c>
      <c r="E170" s="66">
        <v>7</v>
      </c>
      <c r="F170" s="66">
        <v>1</v>
      </c>
      <c r="G170" s="66">
        <v>0</v>
      </c>
      <c r="H170" s="66">
        <v>1</v>
      </c>
      <c r="I170" s="66">
        <v>0</v>
      </c>
      <c r="J170" s="125">
        <v>32</v>
      </c>
      <c r="K170" s="66">
        <v>0</v>
      </c>
      <c r="L170" s="66">
        <v>9</v>
      </c>
      <c r="M170" s="66">
        <v>19</v>
      </c>
      <c r="N170" s="66">
        <v>10</v>
      </c>
      <c r="O170" s="66">
        <v>7</v>
      </c>
      <c r="P170" s="66">
        <v>2</v>
      </c>
      <c r="Q170" s="66">
        <v>0</v>
      </c>
      <c r="R170" s="66">
        <v>0</v>
      </c>
      <c r="S170" s="125">
        <v>47</v>
      </c>
      <c r="T170" s="125">
        <f t="shared" si="2"/>
        <v>79</v>
      </c>
    </row>
    <row r="171" spans="1:20" x14ac:dyDescent="0.25">
      <c r="A171" s="7" t="s">
        <v>233</v>
      </c>
      <c r="B171" s="66">
        <v>0</v>
      </c>
      <c r="C171" s="66">
        <v>0</v>
      </c>
      <c r="D171" s="66">
        <v>0</v>
      </c>
      <c r="E171" s="66">
        <v>0</v>
      </c>
      <c r="F171" s="66">
        <v>0</v>
      </c>
      <c r="G171" s="66">
        <v>0</v>
      </c>
      <c r="H171" s="66">
        <v>0</v>
      </c>
      <c r="I171" s="66">
        <v>0</v>
      </c>
      <c r="J171" s="125">
        <v>0</v>
      </c>
      <c r="K171" s="66">
        <v>0</v>
      </c>
      <c r="L171" s="66">
        <v>0</v>
      </c>
      <c r="M171" s="66">
        <v>0</v>
      </c>
      <c r="N171" s="66">
        <v>0</v>
      </c>
      <c r="O171" s="66">
        <v>0</v>
      </c>
      <c r="P171" s="66">
        <v>0</v>
      </c>
      <c r="Q171" s="66">
        <v>0</v>
      </c>
      <c r="R171" s="66">
        <v>0</v>
      </c>
      <c r="S171" s="125">
        <v>0</v>
      </c>
      <c r="T171" s="125">
        <f t="shared" si="2"/>
        <v>0</v>
      </c>
    </row>
    <row r="172" spans="1:20" x14ac:dyDescent="0.25">
      <c r="A172" s="7" t="s">
        <v>234</v>
      </c>
      <c r="B172" s="66">
        <v>0</v>
      </c>
      <c r="C172" s="66">
        <v>0</v>
      </c>
      <c r="D172" s="66">
        <v>1</v>
      </c>
      <c r="E172" s="66">
        <v>5</v>
      </c>
      <c r="F172" s="66">
        <v>1</v>
      </c>
      <c r="G172" s="66">
        <v>0</v>
      </c>
      <c r="H172" s="66">
        <v>0</v>
      </c>
      <c r="I172" s="66">
        <v>0</v>
      </c>
      <c r="J172" s="125">
        <v>7</v>
      </c>
      <c r="K172" s="66">
        <v>0</v>
      </c>
      <c r="L172" s="66">
        <v>0</v>
      </c>
      <c r="M172" s="66">
        <v>0</v>
      </c>
      <c r="N172" s="66">
        <v>0</v>
      </c>
      <c r="O172" s="66">
        <v>0</v>
      </c>
      <c r="P172" s="66">
        <v>0</v>
      </c>
      <c r="Q172" s="66">
        <v>0</v>
      </c>
      <c r="R172" s="66">
        <v>0</v>
      </c>
      <c r="S172" s="125">
        <v>0</v>
      </c>
      <c r="T172" s="125">
        <f t="shared" si="2"/>
        <v>7</v>
      </c>
    </row>
    <row r="173" spans="1:20" x14ac:dyDescent="0.25">
      <c r="A173" s="7" t="s">
        <v>235</v>
      </c>
      <c r="B173" s="66">
        <v>0</v>
      </c>
      <c r="C173" s="66">
        <v>1</v>
      </c>
      <c r="D173" s="66">
        <v>4</v>
      </c>
      <c r="E173" s="66">
        <v>2</v>
      </c>
      <c r="F173" s="66">
        <v>2</v>
      </c>
      <c r="G173" s="66">
        <v>3</v>
      </c>
      <c r="H173" s="66">
        <v>0</v>
      </c>
      <c r="I173" s="66">
        <v>0</v>
      </c>
      <c r="J173" s="125">
        <v>12</v>
      </c>
      <c r="K173" s="66">
        <v>0</v>
      </c>
      <c r="L173" s="66">
        <v>0</v>
      </c>
      <c r="M173" s="66">
        <v>0</v>
      </c>
      <c r="N173" s="66">
        <v>0</v>
      </c>
      <c r="O173" s="66">
        <v>0</v>
      </c>
      <c r="P173" s="66">
        <v>0</v>
      </c>
      <c r="Q173" s="66">
        <v>0</v>
      </c>
      <c r="R173" s="66">
        <v>0</v>
      </c>
      <c r="S173" s="125">
        <v>0</v>
      </c>
      <c r="T173" s="125">
        <f t="shared" si="2"/>
        <v>12</v>
      </c>
    </row>
    <row r="174" spans="1:20" s="5" customFormat="1" x14ac:dyDescent="0.25">
      <c r="A174" s="6" t="s">
        <v>52</v>
      </c>
      <c r="B174" s="69">
        <v>0</v>
      </c>
      <c r="C174" s="69">
        <v>11</v>
      </c>
      <c r="D174" s="69">
        <v>14</v>
      </c>
      <c r="E174" s="69">
        <v>9</v>
      </c>
      <c r="F174" s="69">
        <v>3</v>
      </c>
      <c r="G174" s="69">
        <v>0</v>
      </c>
      <c r="H174" s="69">
        <v>0</v>
      </c>
      <c r="I174" s="69">
        <v>0</v>
      </c>
      <c r="J174" s="124">
        <v>37</v>
      </c>
      <c r="K174" s="69">
        <v>1</v>
      </c>
      <c r="L174" s="69">
        <v>22</v>
      </c>
      <c r="M174" s="69">
        <v>39</v>
      </c>
      <c r="N174" s="69">
        <v>8</v>
      </c>
      <c r="O174" s="69">
        <v>7</v>
      </c>
      <c r="P174" s="69">
        <v>4</v>
      </c>
      <c r="Q174" s="69">
        <v>0</v>
      </c>
      <c r="R174" s="69">
        <v>0</v>
      </c>
      <c r="S174" s="124">
        <v>81</v>
      </c>
      <c r="T174" s="124">
        <f t="shared" si="2"/>
        <v>118</v>
      </c>
    </row>
    <row r="175" spans="1:20" x14ac:dyDescent="0.25">
      <c r="A175" s="7" t="s">
        <v>236</v>
      </c>
      <c r="B175" s="66">
        <v>0</v>
      </c>
      <c r="C175" s="66">
        <v>3</v>
      </c>
      <c r="D175" s="66">
        <v>1</v>
      </c>
      <c r="E175" s="66">
        <v>3</v>
      </c>
      <c r="F175" s="66">
        <v>0</v>
      </c>
      <c r="G175" s="66">
        <v>0</v>
      </c>
      <c r="H175" s="66">
        <v>0</v>
      </c>
      <c r="I175" s="66">
        <v>0</v>
      </c>
      <c r="J175" s="125">
        <v>7</v>
      </c>
      <c r="K175" s="66">
        <v>0</v>
      </c>
      <c r="L175" s="66">
        <v>1</v>
      </c>
      <c r="M175" s="66">
        <v>3</v>
      </c>
      <c r="N175" s="66">
        <v>0</v>
      </c>
      <c r="O175" s="66">
        <v>0</v>
      </c>
      <c r="P175" s="66">
        <v>0</v>
      </c>
      <c r="Q175" s="66">
        <v>0</v>
      </c>
      <c r="R175" s="66">
        <v>0</v>
      </c>
      <c r="S175" s="125">
        <v>4</v>
      </c>
      <c r="T175" s="125">
        <f t="shared" si="2"/>
        <v>11</v>
      </c>
    </row>
    <row r="176" spans="1:20" x14ac:dyDescent="0.25">
      <c r="A176" s="7" t="s">
        <v>237</v>
      </c>
      <c r="B176" s="66">
        <v>0</v>
      </c>
      <c r="C176" s="66">
        <v>0</v>
      </c>
      <c r="D176" s="66">
        <v>1</v>
      </c>
      <c r="E176" s="66">
        <v>2</v>
      </c>
      <c r="F176" s="66">
        <v>0</v>
      </c>
      <c r="G176" s="66">
        <v>0</v>
      </c>
      <c r="H176" s="66">
        <v>0</v>
      </c>
      <c r="I176" s="66">
        <v>0</v>
      </c>
      <c r="J176" s="125">
        <v>3</v>
      </c>
      <c r="K176" s="66">
        <v>0</v>
      </c>
      <c r="L176" s="66">
        <v>1</v>
      </c>
      <c r="M176" s="66">
        <v>5</v>
      </c>
      <c r="N176" s="66">
        <v>1</v>
      </c>
      <c r="O176" s="66">
        <v>1</v>
      </c>
      <c r="P176" s="66">
        <v>1</v>
      </c>
      <c r="Q176" s="66">
        <v>0</v>
      </c>
      <c r="R176" s="66">
        <v>0</v>
      </c>
      <c r="S176" s="125">
        <v>9</v>
      </c>
      <c r="T176" s="125">
        <f t="shared" si="2"/>
        <v>12</v>
      </c>
    </row>
    <row r="177" spans="1:20" x14ac:dyDescent="0.25">
      <c r="A177" s="7" t="s">
        <v>238</v>
      </c>
      <c r="B177" s="66">
        <v>0</v>
      </c>
      <c r="C177" s="66">
        <v>2</v>
      </c>
      <c r="D177" s="66">
        <v>2</v>
      </c>
      <c r="E177" s="66">
        <v>1</v>
      </c>
      <c r="F177" s="66">
        <v>0</v>
      </c>
      <c r="G177" s="66">
        <v>0</v>
      </c>
      <c r="H177" s="66">
        <v>0</v>
      </c>
      <c r="I177" s="66">
        <v>0</v>
      </c>
      <c r="J177" s="125">
        <v>5</v>
      </c>
      <c r="K177" s="66">
        <v>0</v>
      </c>
      <c r="L177" s="66">
        <v>3</v>
      </c>
      <c r="M177" s="66">
        <v>4</v>
      </c>
      <c r="N177" s="66">
        <v>1</v>
      </c>
      <c r="O177" s="66">
        <v>1</v>
      </c>
      <c r="P177" s="66">
        <v>0</v>
      </c>
      <c r="Q177" s="66">
        <v>0</v>
      </c>
      <c r="R177" s="66">
        <v>0</v>
      </c>
      <c r="S177" s="125">
        <v>9</v>
      </c>
      <c r="T177" s="125">
        <f t="shared" si="2"/>
        <v>14</v>
      </c>
    </row>
    <row r="178" spans="1:20" x14ac:dyDescent="0.25">
      <c r="A178" s="7" t="s">
        <v>239</v>
      </c>
      <c r="B178" s="66">
        <v>0</v>
      </c>
      <c r="C178" s="66">
        <v>6</v>
      </c>
      <c r="D178" s="66">
        <v>9</v>
      </c>
      <c r="E178" s="66">
        <v>2</v>
      </c>
      <c r="F178" s="66">
        <v>3</v>
      </c>
      <c r="G178" s="66">
        <v>0</v>
      </c>
      <c r="H178" s="66">
        <v>0</v>
      </c>
      <c r="I178" s="66">
        <v>0</v>
      </c>
      <c r="J178" s="125">
        <v>20</v>
      </c>
      <c r="K178" s="66">
        <v>1</v>
      </c>
      <c r="L178" s="66">
        <v>17</v>
      </c>
      <c r="M178" s="66">
        <v>27</v>
      </c>
      <c r="N178" s="66">
        <v>6</v>
      </c>
      <c r="O178" s="66">
        <v>5</v>
      </c>
      <c r="P178" s="66">
        <v>3</v>
      </c>
      <c r="Q178" s="66">
        <v>0</v>
      </c>
      <c r="R178" s="66">
        <v>0</v>
      </c>
      <c r="S178" s="125">
        <v>59</v>
      </c>
      <c r="T178" s="125">
        <f t="shared" si="2"/>
        <v>79</v>
      </c>
    </row>
    <row r="179" spans="1:20" x14ac:dyDescent="0.25">
      <c r="A179" s="7" t="s">
        <v>240</v>
      </c>
      <c r="B179" s="66">
        <v>0</v>
      </c>
      <c r="C179" s="66">
        <v>0</v>
      </c>
      <c r="D179" s="66">
        <v>0</v>
      </c>
      <c r="E179" s="66">
        <v>0</v>
      </c>
      <c r="F179" s="66">
        <v>0</v>
      </c>
      <c r="G179" s="66">
        <v>0</v>
      </c>
      <c r="H179" s="66">
        <v>0</v>
      </c>
      <c r="I179" s="66">
        <v>0</v>
      </c>
      <c r="J179" s="125">
        <v>0</v>
      </c>
      <c r="K179" s="66">
        <v>0</v>
      </c>
      <c r="L179" s="66">
        <v>0</v>
      </c>
      <c r="M179" s="66">
        <v>0</v>
      </c>
      <c r="N179" s="66">
        <v>0</v>
      </c>
      <c r="O179" s="66">
        <v>0</v>
      </c>
      <c r="P179" s="66">
        <v>0</v>
      </c>
      <c r="Q179" s="66">
        <v>0</v>
      </c>
      <c r="R179" s="66">
        <v>0</v>
      </c>
      <c r="S179" s="125">
        <v>0</v>
      </c>
      <c r="T179" s="125">
        <f t="shared" si="2"/>
        <v>0</v>
      </c>
    </row>
    <row r="180" spans="1:20" x14ac:dyDescent="0.25">
      <c r="A180" s="7" t="s">
        <v>241</v>
      </c>
      <c r="B180" s="66">
        <v>0</v>
      </c>
      <c r="C180" s="66">
        <v>0</v>
      </c>
      <c r="D180" s="66">
        <v>1</v>
      </c>
      <c r="E180" s="66">
        <v>1</v>
      </c>
      <c r="F180" s="66">
        <v>0</v>
      </c>
      <c r="G180" s="66">
        <v>0</v>
      </c>
      <c r="H180" s="66">
        <v>0</v>
      </c>
      <c r="I180" s="66">
        <v>0</v>
      </c>
      <c r="J180" s="125">
        <v>2</v>
      </c>
      <c r="K180" s="66">
        <v>0</v>
      </c>
      <c r="L180" s="66">
        <v>0</v>
      </c>
      <c r="M180" s="66">
        <v>0</v>
      </c>
      <c r="N180" s="66">
        <v>0</v>
      </c>
      <c r="O180" s="66">
        <v>0</v>
      </c>
      <c r="P180" s="66">
        <v>0</v>
      </c>
      <c r="Q180" s="66">
        <v>0</v>
      </c>
      <c r="R180" s="66">
        <v>0</v>
      </c>
      <c r="S180" s="125">
        <v>0</v>
      </c>
      <c r="T180" s="125">
        <f t="shared" si="2"/>
        <v>2</v>
      </c>
    </row>
    <row r="181" spans="1:20" s="5" customFormat="1" x14ac:dyDescent="0.25">
      <c r="A181" s="6" t="s">
        <v>53</v>
      </c>
      <c r="B181" s="69">
        <v>0</v>
      </c>
      <c r="C181" s="69">
        <v>5</v>
      </c>
      <c r="D181" s="69">
        <v>7</v>
      </c>
      <c r="E181" s="69">
        <v>6</v>
      </c>
      <c r="F181" s="69">
        <v>2</v>
      </c>
      <c r="G181" s="69">
        <v>1</v>
      </c>
      <c r="H181" s="69">
        <v>0</v>
      </c>
      <c r="I181" s="69">
        <v>0</v>
      </c>
      <c r="J181" s="124">
        <v>21</v>
      </c>
      <c r="K181" s="69">
        <v>0</v>
      </c>
      <c r="L181" s="69">
        <v>9</v>
      </c>
      <c r="M181" s="69">
        <v>24</v>
      </c>
      <c r="N181" s="69">
        <v>7</v>
      </c>
      <c r="O181" s="69">
        <v>6</v>
      </c>
      <c r="P181" s="69">
        <v>2</v>
      </c>
      <c r="Q181" s="69">
        <v>0</v>
      </c>
      <c r="R181" s="69">
        <v>0</v>
      </c>
      <c r="S181" s="124">
        <v>48</v>
      </c>
      <c r="T181" s="124">
        <f t="shared" si="2"/>
        <v>69</v>
      </c>
    </row>
    <row r="182" spans="1:20" x14ac:dyDescent="0.25">
      <c r="A182" s="7" t="s">
        <v>242</v>
      </c>
      <c r="B182" s="66">
        <v>0</v>
      </c>
      <c r="C182" s="66">
        <v>5</v>
      </c>
      <c r="D182" s="66">
        <v>6</v>
      </c>
      <c r="E182" s="66">
        <v>6</v>
      </c>
      <c r="F182" s="66">
        <v>2</v>
      </c>
      <c r="G182" s="66">
        <v>1</v>
      </c>
      <c r="H182" s="66">
        <v>0</v>
      </c>
      <c r="I182" s="66">
        <v>0</v>
      </c>
      <c r="J182" s="125">
        <v>20</v>
      </c>
      <c r="K182" s="66">
        <v>0</v>
      </c>
      <c r="L182" s="66">
        <v>7</v>
      </c>
      <c r="M182" s="66">
        <v>22</v>
      </c>
      <c r="N182" s="66">
        <v>5</v>
      </c>
      <c r="O182" s="66">
        <v>6</v>
      </c>
      <c r="P182" s="66">
        <v>2</v>
      </c>
      <c r="Q182" s="66">
        <v>0</v>
      </c>
      <c r="R182" s="66">
        <v>0</v>
      </c>
      <c r="S182" s="125">
        <v>42</v>
      </c>
      <c r="T182" s="125">
        <f t="shared" si="2"/>
        <v>62</v>
      </c>
    </row>
    <row r="183" spans="1:20" x14ac:dyDescent="0.25">
      <c r="A183" s="7" t="s">
        <v>243</v>
      </c>
      <c r="B183" s="66">
        <v>0</v>
      </c>
      <c r="C183" s="66">
        <v>0</v>
      </c>
      <c r="D183" s="66">
        <v>1</v>
      </c>
      <c r="E183" s="66">
        <v>0</v>
      </c>
      <c r="F183" s="66">
        <v>0</v>
      </c>
      <c r="G183" s="66">
        <v>0</v>
      </c>
      <c r="H183" s="66">
        <v>0</v>
      </c>
      <c r="I183" s="66">
        <v>0</v>
      </c>
      <c r="J183" s="125">
        <v>1</v>
      </c>
      <c r="K183" s="66">
        <v>0</v>
      </c>
      <c r="L183" s="66">
        <v>2</v>
      </c>
      <c r="M183" s="66">
        <v>2</v>
      </c>
      <c r="N183" s="66">
        <v>2</v>
      </c>
      <c r="O183" s="66">
        <v>0</v>
      </c>
      <c r="P183" s="66">
        <v>0</v>
      </c>
      <c r="Q183" s="66">
        <v>0</v>
      </c>
      <c r="R183" s="66">
        <v>0</v>
      </c>
      <c r="S183" s="125">
        <v>6</v>
      </c>
      <c r="T183" s="125">
        <f t="shared" si="2"/>
        <v>7</v>
      </c>
    </row>
    <row r="184" spans="1:20" x14ac:dyDescent="0.25">
      <c r="A184" s="7" t="s">
        <v>244</v>
      </c>
      <c r="B184" s="66">
        <v>0</v>
      </c>
      <c r="C184" s="66">
        <v>0</v>
      </c>
      <c r="D184" s="66">
        <v>0</v>
      </c>
      <c r="E184" s="66">
        <v>0</v>
      </c>
      <c r="F184" s="66">
        <v>0</v>
      </c>
      <c r="G184" s="66">
        <v>0</v>
      </c>
      <c r="H184" s="66">
        <v>0</v>
      </c>
      <c r="I184" s="66">
        <v>0</v>
      </c>
      <c r="J184" s="125">
        <v>0</v>
      </c>
      <c r="K184" s="66">
        <v>0</v>
      </c>
      <c r="L184" s="66">
        <v>0</v>
      </c>
      <c r="M184" s="66">
        <v>0</v>
      </c>
      <c r="N184" s="66">
        <v>0</v>
      </c>
      <c r="O184" s="66">
        <v>0</v>
      </c>
      <c r="P184" s="66">
        <v>0</v>
      </c>
      <c r="Q184" s="66">
        <v>0</v>
      </c>
      <c r="R184" s="66">
        <v>0</v>
      </c>
      <c r="S184" s="125">
        <v>0</v>
      </c>
      <c r="T184" s="125">
        <f t="shared" si="2"/>
        <v>0</v>
      </c>
    </row>
    <row r="185" spans="1:20" s="5" customFormat="1" x14ac:dyDescent="0.25">
      <c r="A185" s="6" t="s">
        <v>54</v>
      </c>
      <c r="B185" s="69">
        <v>0</v>
      </c>
      <c r="C185" s="69">
        <v>8</v>
      </c>
      <c r="D185" s="69">
        <v>18</v>
      </c>
      <c r="E185" s="69">
        <v>10</v>
      </c>
      <c r="F185" s="69">
        <v>7</v>
      </c>
      <c r="G185" s="69">
        <v>1</v>
      </c>
      <c r="H185" s="69">
        <v>0</v>
      </c>
      <c r="I185" s="69">
        <v>0</v>
      </c>
      <c r="J185" s="124">
        <v>44</v>
      </c>
      <c r="K185" s="69">
        <v>2</v>
      </c>
      <c r="L185" s="69">
        <v>54</v>
      </c>
      <c r="M185" s="69">
        <v>62</v>
      </c>
      <c r="N185" s="69">
        <v>38</v>
      </c>
      <c r="O185" s="69">
        <v>16</v>
      </c>
      <c r="P185" s="69">
        <v>8</v>
      </c>
      <c r="Q185" s="69">
        <v>0</v>
      </c>
      <c r="R185" s="69">
        <v>0</v>
      </c>
      <c r="S185" s="124">
        <v>180</v>
      </c>
      <c r="T185" s="124">
        <f t="shared" si="2"/>
        <v>224</v>
      </c>
    </row>
    <row r="186" spans="1:20" x14ac:dyDescent="0.25">
      <c r="A186" s="7" t="s">
        <v>245</v>
      </c>
      <c r="B186" s="66">
        <v>0</v>
      </c>
      <c r="C186" s="66">
        <v>0</v>
      </c>
      <c r="D186" s="66">
        <v>0</v>
      </c>
      <c r="E186" s="66">
        <v>0</v>
      </c>
      <c r="F186" s="66">
        <v>0</v>
      </c>
      <c r="G186" s="66">
        <v>0</v>
      </c>
      <c r="H186" s="66">
        <v>0</v>
      </c>
      <c r="I186" s="66">
        <v>0</v>
      </c>
      <c r="J186" s="125">
        <v>0</v>
      </c>
      <c r="K186" s="66">
        <v>0</v>
      </c>
      <c r="L186" s="66">
        <v>0</v>
      </c>
      <c r="M186" s="66">
        <v>0</v>
      </c>
      <c r="N186" s="66">
        <v>0</v>
      </c>
      <c r="O186" s="66">
        <v>0</v>
      </c>
      <c r="P186" s="66">
        <v>0</v>
      </c>
      <c r="Q186" s="66">
        <v>0</v>
      </c>
      <c r="R186" s="66">
        <v>0</v>
      </c>
      <c r="S186" s="125">
        <v>0</v>
      </c>
      <c r="T186" s="125">
        <f t="shared" si="2"/>
        <v>0</v>
      </c>
    </row>
    <row r="187" spans="1:20" x14ac:dyDescent="0.25">
      <c r="A187" s="7" t="s">
        <v>247</v>
      </c>
      <c r="B187" s="66">
        <v>0</v>
      </c>
      <c r="C187" s="66">
        <v>0</v>
      </c>
      <c r="D187" s="66">
        <v>2</v>
      </c>
      <c r="E187" s="66">
        <v>0</v>
      </c>
      <c r="F187" s="66">
        <v>0</v>
      </c>
      <c r="G187" s="66">
        <v>0</v>
      </c>
      <c r="H187" s="66">
        <v>0</v>
      </c>
      <c r="I187" s="66">
        <v>0</v>
      </c>
      <c r="J187" s="125">
        <v>2</v>
      </c>
      <c r="K187" s="66">
        <v>0</v>
      </c>
      <c r="L187" s="66">
        <v>0</v>
      </c>
      <c r="M187" s="66">
        <v>0</v>
      </c>
      <c r="N187" s="66">
        <v>0</v>
      </c>
      <c r="O187" s="66">
        <v>0</v>
      </c>
      <c r="P187" s="66">
        <v>0</v>
      </c>
      <c r="Q187" s="66">
        <v>0</v>
      </c>
      <c r="R187" s="66">
        <v>0</v>
      </c>
      <c r="S187" s="125">
        <v>0</v>
      </c>
      <c r="T187" s="125">
        <f t="shared" si="2"/>
        <v>2</v>
      </c>
    </row>
    <row r="188" spans="1:20" x14ac:dyDescent="0.25">
      <c r="A188" s="7" t="s">
        <v>248</v>
      </c>
      <c r="B188" s="66">
        <v>0</v>
      </c>
      <c r="C188" s="66">
        <v>8</v>
      </c>
      <c r="D188" s="66">
        <v>16</v>
      </c>
      <c r="E188" s="66">
        <v>10</v>
      </c>
      <c r="F188" s="66">
        <v>7</v>
      </c>
      <c r="G188" s="66">
        <v>1</v>
      </c>
      <c r="H188" s="66">
        <v>0</v>
      </c>
      <c r="I188" s="66">
        <v>0</v>
      </c>
      <c r="J188" s="125">
        <v>42</v>
      </c>
      <c r="K188" s="66">
        <v>2</v>
      </c>
      <c r="L188" s="66">
        <v>54</v>
      </c>
      <c r="M188" s="66">
        <v>62</v>
      </c>
      <c r="N188" s="66">
        <v>38</v>
      </c>
      <c r="O188" s="66">
        <v>16</v>
      </c>
      <c r="P188" s="66">
        <v>8</v>
      </c>
      <c r="Q188" s="66">
        <v>0</v>
      </c>
      <c r="R188" s="66">
        <v>0</v>
      </c>
      <c r="S188" s="125">
        <v>180</v>
      </c>
      <c r="T188" s="125">
        <f t="shared" si="2"/>
        <v>222</v>
      </c>
    </row>
    <row r="189" spans="1:20" s="5" customFormat="1" x14ac:dyDescent="0.25">
      <c r="A189" s="6" t="s">
        <v>249</v>
      </c>
      <c r="B189" s="69">
        <v>3</v>
      </c>
      <c r="C189" s="69">
        <v>82</v>
      </c>
      <c r="D189" s="69">
        <v>130</v>
      </c>
      <c r="E189" s="69">
        <v>74</v>
      </c>
      <c r="F189" s="69">
        <v>45</v>
      </c>
      <c r="G189" s="69">
        <v>16</v>
      </c>
      <c r="H189" s="69">
        <v>4</v>
      </c>
      <c r="I189" s="69">
        <v>1</v>
      </c>
      <c r="J189" s="124">
        <v>355</v>
      </c>
      <c r="K189" s="69">
        <v>15</v>
      </c>
      <c r="L189" s="69">
        <v>158</v>
      </c>
      <c r="M189" s="69">
        <v>268</v>
      </c>
      <c r="N189" s="69">
        <v>174</v>
      </c>
      <c r="O189" s="69">
        <v>92</v>
      </c>
      <c r="P189" s="69">
        <v>36</v>
      </c>
      <c r="Q189" s="69">
        <v>8</v>
      </c>
      <c r="R189" s="69">
        <v>0</v>
      </c>
      <c r="S189" s="124">
        <v>751</v>
      </c>
      <c r="T189" s="124">
        <f t="shared" si="2"/>
        <v>1106</v>
      </c>
    </row>
    <row r="190" spans="1:20" s="5" customFormat="1" x14ac:dyDescent="0.25">
      <c r="A190" s="6" t="s">
        <v>55</v>
      </c>
      <c r="B190" s="69">
        <v>2</v>
      </c>
      <c r="C190" s="69">
        <v>35</v>
      </c>
      <c r="D190" s="69">
        <v>60</v>
      </c>
      <c r="E190" s="69">
        <v>25</v>
      </c>
      <c r="F190" s="69">
        <v>17</v>
      </c>
      <c r="G190" s="69">
        <v>7</v>
      </c>
      <c r="H190" s="69">
        <v>1</v>
      </c>
      <c r="I190" s="69">
        <v>1</v>
      </c>
      <c r="J190" s="124">
        <v>148</v>
      </c>
      <c r="K190" s="69">
        <v>7</v>
      </c>
      <c r="L190" s="69">
        <v>81</v>
      </c>
      <c r="M190" s="69">
        <v>119</v>
      </c>
      <c r="N190" s="69">
        <v>70</v>
      </c>
      <c r="O190" s="69">
        <v>40</v>
      </c>
      <c r="P190" s="69">
        <v>13</v>
      </c>
      <c r="Q190" s="69">
        <v>3</v>
      </c>
      <c r="R190" s="69">
        <v>0</v>
      </c>
      <c r="S190" s="124">
        <v>333</v>
      </c>
      <c r="T190" s="124">
        <f t="shared" si="2"/>
        <v>481</v>
      </c>
    </row>
    <row r="191" spans="1:20" x14ac:dyDescent="0.25">
      <c r="A191" s="7" t="s">
        <v>56</v>
      </c>
      <c r="B191" s="66">
        <v>0</v>
      </c>
      <c r="C191" s="66">
        <v>0</v>
      </c>
      <c r="D191" s="66">
        <v>0</v>
      </c>
      <c r="E191" s="66">
        <v>0</v>
      </c>
      <c r="F191" s="66">
        <v>0</v>
      </c>
      <c r="G191" s="66">
        <v>0</v>
      </c>
      <c r="H191" s="66">
        <v>0</v>
      </c>
      <c r="I191" s="66">
        <v>0</v>
      </c>
      <c r="J191" s="125">
        <v>0</v>
      </c>
      <c r="K191" s="66">
        <v>0</v>
      </c>
      <c r="L191" s="66">
        <v>0</v>
      </c>
      <c r="M191" s="66">
        <v>0</v>
      </c>
      <c r="N191" s="66">
        <v>0</v>
      </c>
      <c r="O191" s="66">
        <v>0</v>
      </c>
      <c r="P191" s="66">
        <v>0</v>
      </c>
      <c r="Q191" s="66">
        <v>0</v>
      </c>
      <c r="R191" s="66">
        <v>0</v>
      </c>
      <c r="S191" s="125">
        <v>0</v>
      </c>
      <c r="T191" s="125">
        <f t="shared" si="2"/>
        <v>0</v>
      </c>
    </row>
    <row r="192" spans="1:20" x14ac:dyDescent="0.25">
      <c r="A192" s="7" t="s">
        <v>250</v>
      </c>
      <c r="B192" s="66">
        <v>0</v>
      </c>
      <c r="C192" s="66">
        <v>0</v>
      </c>
      <c r="D192" s="66">
        <v>2</v>
      </c>
      <c r="E192" s="66">
        <v>1</v>
      </c>
      <c r="F192" s="66">
        <v>1</v>
      </c>
      <c r="G192" s="66">
        <v>0</v>
      </c>
      <c r="H192" s="66">
        <v>0</v>
      </c>
      <c r="I192" s="66">
        <v>0</v>
      </c>
      <c r="J192" s="125">
        <v>4</v>
      </c>
      <c r="K192" s="66">
        <v>0</v>
      </c>
      <c r="L192" s="66">
        <v>8</v>
      </c>
      <c r="M192" s="66">
        <v>4</v>
      </c>
      <c r="N192" s="66">
        <v>8</v>
      </c>
      <c r="O192" s="66">
        <v>2</v>
      </c>
      <c r="P192" s="66">
        <v>1</v>
      </c>
      <c r="Q192" s="66">
        <v>0</v>
      </c>
      <c r="R192" s="66">
        <v>0</v>
      </c>
      <c r="S192" s="125">
        <v>23</v>
      </c>
      <c r="T192" s="125">
        <f t="shared" si="2"/>
        <v>27</v>
      </c>
    </row>
    <row r="193" spans="1:20" x14ac:dyDescent="0.25">
      <c r="A193" s="7" t="s">
        <v>251</v>
      </c>
      <c r="B193" s="66">
        <v>2</v>
      </c>
      <c r="C193" s="66">
        <v>21</v>
      </c>
      <c r="D193" s="66">
        <v>42</v>
      </c>
      <c r="E193" s="66">
        <v>15</v>
      </c>
      <c r="F193" s="66">
        <v>10</v>
      </c>
      <c r="G193" s="66">
        <v>3</v>
      </c>
      <c r="H193" s="66">
        <v>1</v>
      </c>
      <c r="I193" s="66">
        <v>1</v>
      </c>
      <c r="J193" s="125">
        <v>95</v>
      </c>
      <c r="K193" s="66">
        <v>3</v>
      </c>
      <c r="L193" s="66">
        <v>48</v>
      </c>
      <c r="M193" s="66">
        <v>70</v>
      </c>
      <c r="N193" s="66">
        <v>36</v>
      </c>
      <c r="O193" s="66">
        <v>30</v>
      </c>
      <c r="P193" s="66">
        <v>9</v>
      </c>
      <c r="Q193" s="66">
        <v>2</v>
      </c>
      <c r="R193" s="66">
        <v>0</v>
      </c>
      <c r="S193" s="125">
        <v>198</v>
      </c>
      <c r="T193" s="125">
        <f t="shared" si="2"/>
        <v>293</v>
      </c>
    </row>
    <row r="194" spans="1:20" x14ac:dyDescent="0.25">
      <c r="A194" s="7" t="s">
        <v>252</v>
      </c>
      <c r="B194" s="66">
        <v>0</v>
      </c>
      <c r="C194" s="66">
        <v>8</v>
      </c>
      <c r="D194" s="66">
        <v>14</v>
      </c>
      <c r="E194" s="66">
        <v>5</v>
      </c>
      <c r="F194" s="66">
        <v>5</v>
      </c>
      <c r="G194" s="66">
        <v>1</v>
      </c>
      <c r="H194" s="66">
        <v>0</v>
      </c>
      <c r="I194" s="66">
        <v>0</v>
      </c>
      <c r="J194" s="125">
        <v>33</v>
      </c>
      <c r="K194" s="66">
        <v>3</v>
      </c>
      <c r="L194" s="66">
        <v>18</v>
      </c>
      <c r="M194" s="66">
        <v>24</v>
      </c>
      <c r="N194" s="66">
        <v>15</v>
      </c>
      <c r="O194" s="66">
        <v>5</v>
      </c>
      <c r="P194" s="66">
        <v>1</v>
      </c>
      <c r="Q194" s="66">
        <v>0</v>
      </c>
      <c r="R194" s="66">
        <v>0</v>
      </c>
      <c r="S194" s="125">
        <v>66</v>
      </c>
      <c r="T194" s="125">
        <f t="shared" si="2"/>
        <v>99</v>
      </c>
    </row>
    <row r="195" spans="1:20" x14ac:dyDescent="0.25">
      <c r="A195" s="7" t="s">
        <v>253</v>
      </c>
      <c r="B195" s="66">
        <v>0</v>
      </c>
      <c r="C195" s="66">
        <v>0</v>
      </c>
      <c r="D195" s="66">
        <v>0</v>
      </c>
      <c r="E195" s="66">
        <v>0</v>
      </c>
      <c r="F195" s="66">
        <v>0</v>
      </c>
      <c r="G195" s="66">
        <v>0</v>
      </c>
      <c r="H195" s="66">
        <v>0</v>
      </c>
      <c r="I195" s="66">
        <v>0</v>
      </c>
      <c r="J195" s="125">
        <v>0</v>
      </c>
      <c r="K195" s="66">
        <v>0</v>
      </c>
      <c r="L195" s="66">
        <v>0</v>
      </c>
      <c r="M195" s="66">
        <v>0</v>
      </c>
      <c r="N195" s="66">
        <v>0</v>
      </c>
      <c r="O195" s="66">
        <v>0</v>
      </c>
      <c r="P195" s="66">
        <v>0</v>
      </c>
      <c r="Q195" s="66">
        <v>0</v>
      </c>
      <c r="R195" s="66">
        <v>0</v>
      </c>
      <c r="S195" s="125">
        <v>0</v>
      </c>
      <c r="T195" s="125">
        <f t="shared" si="2"/>
        <v>0</v>
      </c>
    </row>
    <row r="196" spans="1:20" x14ac:dyDescent="0.25">
      <c r="A196" s="7" t="s">
        <v>254</v>
      </c>
      <c r="B196" s="66">
        <v>0</v>
      </c>
      <c r="C196" s="66">
        <v>0</v>
      </c>
      <c r="D196" s="66">
        <v>0</v>
      </c>
      <c r="E196" s="66">
        <v>0</v>
      </c>
      <c r="F196" s="66">
        <v>0</v>
      </c>
      <c r="G196" s="66">
        <v>0</v>
      </c>
      <c r="H196" s="66">
        <v>0</v>
      </c>
      <c r="I196" s="66">
        <v>0</v>
      </c>
      <c r="J196" s="125">
        <v>0</v>
      </c>
      <c r="K196" s="66">
        <v>0</v>
      </c>
      <c r="L196" s="66">
        <v>0</v>
      </c>
      <c r="M196" s="66">
        <v>0</v>
      </c>
      <c r="N196" s="66">
        <v>0</v>
      </c>
      <c r="O196" s="66">
        <v>0</v>
      </c>
      <c r="P196" s="66">
        <v>0</v>
      </c>
      <c r="Q196" s="66">
        <v>0</v>
      </c>
      <c r="R196" s="66">
        <v>0</v>
      </c>
      <c r="S196" s="125">
        <v>0</v>
      </c>
      <c r="T196" s="125">
        <f t="shared" si="2"/>
        <v>0</v>
      </c>
    </row>
    <row r="197" spans="1:20" x14ac:dyDescent="0.25">
      <c r="A197" s="7" t="s">
        <v>255</v>
      </c>
      <c r="B197" s="66">
        <v>0</v>
      </c>
      <c r="C197" s="66">
        <v>6</v>
      </c>
      <c r="D197" s="66">
        <v>2</v>
      </c>
      <c r="E197" s="66">
        <v>4</v>
      </c>
      <c r="F197" s="66">
        <v>1</v>
      </c>
      <c r="G197" s="66">
        <v>3</v>
      </c>
      <c r="H197" s="66">
        <v>0</v>
      </c>
      <c r="I197" s="66">
        <v>0</v>
      </c>
      <c r="J197" s="125">
        <v>16</v>
      </c>
      <c r="K197" s="66">
        <v>1</v>
      </c>
      <c r="L197" s="66">
        <v>7</v>
      </c>
      <c r="M197" s="66">
        <v>21</v>
      </c>
      <c r="N197" s="66">
        <v>11</v>
      </c>
      <c r="O197" s="66">
        <v>3</v>
      </c>
      <c r="P197" s="66">
        <v>2</v>
      </c>
      <c r="Q197" s="66">
        <v>1</v>
      </c>
      <c r="R197" s="66">
        <v>0</v>
      </c>
      <c r="S197" s="125">
        <v>46</v>
      </c>
      <c r="T197" s="125">
        <f t="shared" ref="T197:T209" si="3">J197+S197</f>
        <v>62</v>
      </c>
    </row>
    <row r="198" spans="1:20" s="5" customFormat="1" x14ac:dyDescent="0.25">
      <c r="A198" s="6" t="s">
        <v>57</v>
      </c>
      <c r="B198" s="69">
        <v>1</v>
      </c>
      <c r="C198" s="69">
        <v>27</v>
      </c>
      <c r="D198" s="69">
        <v>38</v>
      </c>
      <c r="E198" s="69">
        <v>35</v>
      </c>
      <c r="F198" s="69">
        <v>17</v>
      </c>
      <c r="G198" s="69">
        <v>3</v>
      </c>
      <c r="H198" s="69">
        <v>2</v>
      </c>
      <c r="I198" s="69">
        <v>0</v>
      </c>
      <c r="J198" s="124">
        <v>123</v>
      </c>
      <c r="K198" s="69">
        <v>5</v>
      </c>
      <c r="L198" s="69">
        <v>39</v>
      </c>
      <c r="M198" s="69">
        <v>75</v>
      </c>
      <c r="N198" s="69">
        <v>53</v>
      </c>
      <c r="O198" s="69">
        <v>22</v>
      </c>
      <c r="P198" s="69">
        <v>13</v>
      </c>
      <c r="Q198" s="69">
        <v>3</v>
      </c>
      <c r="R198" s="69">
        <v>0</v>
      </c>
      <c r="S198" s="124">
        <v>210</v>
      </c>
      <c r="T198" s="124">
        <f t="shared" si="3"/>
        <v>333</v>
      </c>
    </row>
    <row r="199" spans="1:20" x14ac:dyDescent="0.25">
      <c r="A199" s="7" t="s">
        <v>257</v>
      </c>
      <c r="B199" s="66">
        <v>0</v>
      </c>
      <c r="C199" s="66">
        <v>0</v>
      </c>
      <c r="D199" s="66">
        <v>0</v>
      </c>
      <c r="E199" s="66">
        <v>0</v>
      </c>
      <c r="F199" s="66">
        <v>0</v>
      </c>
      <c r="G199" s="66">
        <v>0</v>
      </c>
      <c r="H199" s="66">
        <v>0</v>
      </c>
      <c r="I199" s="66">
        <v>0</v>
      </c>
      <c r="J199" s="125">
        <v>0</v>
      </c>
      <c r="K199" s="66">
        <v>0</v>
      </c>
      <c r="L199" s="66">
        <v>0</v>
      </c>
      <c r="M199" s="66">
        <v>0</v>
      </c>
      <c r="N199" s="66">
        <v>0</v>
      </c>
      <c r="O199" s="66">
        <v>0</v>
      </c>
      <c r="P199" s="66">
        <v>0</v>
      </c>
      <c r="Q199" s="66">
        <v>0</v>
      </c>
      <c r="R199" s="66">
        <v>0</v>
      </c>
      <c r="S199" s="125">
        <v>0</v>
      </c>
      <c r="T199" s="125">
        <f t="shared" si="3"/>
        <v>0</v>
      </c>
    </row>
    <row r="200" spans="1:20" x14ac:dyDescent="0.25">
      <c r="A200" s="7" t="s">
        <v>258</v>
      </c>
      <c r="B200" s="66">
        <v>1</v>
      </c>
      <c r="C200" s="66">
        <v>26</v>
      </c>
      <c r="D200" s="66">
        <v>35</v>
      </c>
      <c r="E200" s="66">
        <v>31</v>
      </c>
      <c r="F200" s="66">
        <v>17</v>
      </c>
      <c r="G200" s="66">
        <v>2</v>
      </c>
      <c r="H200" s="66">
        <v>2</v>
      </c>
      <c r="I200" s="66">
        <v>0</v>
      </c>
      <c r="J200" s="125">
        <v>114</v>
      </c>
      <c r="K200" s="66">
        <v>4</v>
      </c>
      <c r="L200" s="66">
        <v>38</v>
      </c>
      <c r="M200" s="66">
        <v>68</v>
      </c>
      <c r="N200" s="66">
        <v>51</v>
      </c>
      <c r="O200" s="66">
        <v>21</v>
      </c>
      <c r="P200" s="66">
        <v>12</v>
      </c>
      <c r="Q200" s="66">
        <v>2</v>
      </c>
      <c r="R200" s="66">
        <v>0</v>
      </c>
      <c r="S200" s="125">
        <v>196</v>
      </c>
      <c r="T200" s="125">
        <f t="shared" si="3"/>
        <v>310</v>
      </c>
    </row>
    <row r="201" spans="1:20" x14ac:dyDescent="0.25">
      <c r="A201" s="7" t="s">
        <v>259</v>
      </c>
      <c r="B201" s="66">
        <v>0</v>
      </c>
      <c r="C201" s="66">
        <v>1</v>
      </c>
      <c r="D201" s="66">
        <v>3</v>
      </c>
      <c r="E201" s="66">
        <v>4</v>
      </c>
      <c r="F201" s="66">
        <v>0</v>
      </c>
      <c r="G201" s="66">
        <v>1</v>
      </c>
      <c r="H201" s="66">
        <v>0</v>
      </c>
      <c r="I201" s="66">
        <v>0</v>
      </c>
      <c r="J201" s="125">
        <v>9</v>
      </c>
      <c r="K201" s="66">
        <v>1</v>
      </c>
      <c r="L201" s="66">
        <v>1</v>
      </c>
      <c r="M201" s="66">
        <v>7</v>
      </c>
      <c r="N201" s="66">
        <v>2</v>
      </c>
      <c r="O201" s="66">
        <v>1</v>
      </c>
      <c r="P201" s="66">
        <v>1</v>
      </c>
      <c r="Q201" s="66">
        <v>1</v>
      </c>
      <c r="R201" s="66">
        <v>0</v>
      </c>
      <c r="S201" s="125">
        <v>14</v>
      </c>
      <c r="T201" s="125">
        <f t="shared" si="3"/>
        <v>23</v>
      </c>
    </row>
    <row r="202" spans="1:20" x14ac:dyDescent="0.25">
      <c r="A202" s="7" t="s">
        <v>260</v>
      </c>
      <c r="B202" s="66">
        <v>0</v>
      </c>
      <c r="C202" s="66">
        <v>0</v>
      </c>
      <c r="D202" s="66">
        <v>0</v>
      </c>
      <c r="E202" s="66">
        <v>0</v>
      </c>
      <c r="F202" s="66">
        <v>0</v>
      </c>
      <c r="G202" s="66">
        <v>0</v>
      </c>
      <c r="H202" s="66">
        <v>0</v>
      </c>
      <c r="I202" s="66">
        <v>0</v>
      </c>
      <c r="J202" s="125">
        <v>0</v>
      </c>
      <c r="K202" s="66">
        <v>0</v>
      </c>
      <c r="L202" s="66">
        <v>0</v>
      </c>
      <c r="M202" s="66">
        <v>0</v>
      </c>
      <c r="N202" s="66">
        <v>0</v>
      </c>
      <c r="O202" s="66">
        <v>0</v>
      </c>
      <c r="P202" s="66">
        <v>0</v>
      </c>
      <c r="Q202" s="66">
        <v>0</v>
      </c>
      <c r="R202" s="66">
        <v>0</v>
      </c>
      <c r="S202" s="125">
        <v>0</v>
      </c>
      <c r="T202" s="125">
        <f t="shared" si="3"/>
        <v>0</v>
      </c>
    </row>
    <row r="203" spans="1:20" s="5" customFormat="1" x14ac:dyDescent="0.25">
      <c r="A203" s="6" t="s">
        <v>58</v>
      </c>
      <c r="B203" s="69">
        <v>0</v>
      </c>
      <c r="C203" s="69">
        <v>20</v>
      </c>
      <c r="D203" s="69">
        <v>32</v>
      </c>
      <c r="E203" s="69">
        <v>14</v>
      </c>
      <c r="F203" s="69">
        <v>11</v>
      </c>
      <c r="G203" s="69">
        <v>6</v>
      </c>
      <c r="H203" s="69">
        <v>1</v>
      </c>
      <c r="I203" s="69">
        <v>0</v>
      </c>
      <c r="J203" s="124">
        <v>84</v>
      </c>
      <c r="K203" s="69">
        <v>3</v>
      </c>
      <c r="L203" s="69">
        <v>38</v>
      </c>
      <c r="M203" s="69">
        <v>74</v>
      </c>
      <c r="N203" s="69">
        <v>51</v>
      </c>
      <c r="O203" s="69">
        <v>30</v>
      </c>
      <c r="P203" s="69">
        <v>10</v>
      </c>
      <c r="Q203" s="69">
        <v>2</v>
      </c>
      <c r="R203" s="69">
        <v>0</v>
      </c>
      <c r="S203" s="124">
        <v>208</v>
      </c>
      <c r="T203" s="124">
        <f t="shared" si="3"/>
        <v>292</v>
      </c>
    </row>
    <row r="204" spans="1:20" x14ac:dyDescent="0.25">
      <c r="A204" s="7" t="s">
        <v>261</v>
      </c>
      <c r="B204" s="66">
        <v>0</v>
      </c>
      <c r="C204" s="66">
        <v>0</v>
      </c>
      <c r="D204" s="66">
        <v>0</v>
      </c>
      <c r="E204" s="66">
        <v>0</v>
      </c>
      <c r="F204" s="66">
        <v>0</v>
      </c>
      <c r="G204" s="66">
        <v>0</v>
      </c>
      <c r="H204" s="66">
        <v>0</v>
      </c>
      <c r="I204" s="66">
        <v>0</v>
      </c>
      <c r="J204" s="125">
        <v>0</v>
      </c>
      <c r="K204" s="66">
        <v>0</v>
      </c>
      <c r="L204" s="66">
        <v>0</v>
      </c>
      <c r="M204" s="66">
        <v>0</v>
      </c>
      <c r="N204" s="66">
        <v>0</v>
      </c>
      <c r="O204" s="66">
        <v>0</v>
      </c>
      <c r="P204" s="66">
        <v>0</v>
      </c>
      <c r="Q204" s="66">
        <v>0</v>
      </c>
      <c r="R204" s="66">
        <v>0</v>
      </c>
      <c r="S204" s="125">
        <v>0</v>
      </c>
      <c r="T204" s="125">
        <f t="shared" si="3"/>
        <v>0</v>
      </c>
    </row>
    <row r="205" spans="1:20" x14ac:dyDescent="0.25">
      <c r="A205" s="7" t="s">
        <v>262</v>
      </c>
      <c r="B205" s="66">
        <v>0</v>
      </c>
      <c r="C205" s="66">
        <v>0</v>
      </c>
      <c r="D205" s="66">
        <v>0</v>
      </c>
      <c r="E205" s="66">
        <v>0</v>
      </c>
      <c r="F205" s="66">
        <v>0</v>
      </c>
      <c r="G205" s="66">
        <v>0</v>
      </c>
      <c r="H205" s="66">
        <v>0</v>
      </c>
      <c r="I205" s="66">
        <v>0</v>
      </c>
      <c r="J205" s="125">
        <v>0</v>
      </c>
      <c r="K205" s="66">
        <v>0</v>
      </c>
      <c r="L205" s="66">
        <v>0</v>
      </c>
      <c r="M205" s="66">
        <v>0</v>
      </c>
      <c r="N205" s="66">
        <v>0</v>
      </c>
      <c r="O205" s="66">
        <v>0</v>
      </c>
      <c r="P205" s="66">
        <v>0</v>
      </c>
      <c r="Q205" s="66">
        <v>0</v>
      </c>
      <c r="R205" s="66">
        <v>0</v>
      </c>
      <c r="S205" s="125">
        <v>0</v>
      </c>
      <c r="T205" s="125">
        <f t="shared" si="3"/>
        <v>0</v>
      </c>
    </row>
    <row r="206" spans="1:20" x14ac:dyDescent="0.25">
      <c r="A206" s="7" t="s">
        <v>263</v>
      </c>
      <c r="B206" s="66">
        <v>0</v>
      </c>
      <c r="C206" s="66">
        <v>12</v>
      </c>
      <c r="D206" s="66">
        <v>11</v>
      </c>
      <c r="E206" s="66">
        <v>8</v>
      </c>
      <c r="F206" s="66">
        <v>9</v>
      </c>
      <c r="G206" s="66">
        <v>4</v>
      </c>
      <c r="H206" s="66">
        <v>0</v>
      </c>
      <c r="I206" s="66">
        <v>0</v>
      </c>
      <c r="J206" s="125">
        <v>44</v>
      </c>
      <c r="K206" s="66">
        <v>3</v>
      </c>
      <c r="L206" s="66">
        <v>22</v>
      </c>
      <c r="M206" s="66">
        <v>52</v>
      </c>
      <c r="N206" s="66">
        <v>35</v>
      </c>
      <c r="O206" s="66">
        <v>15</v>
      </c>
      <c r="P206" s="66">
        <v>8</v>
      </c>
      <c r="Q206" s="66">
        <v>1</v>
      </c>
      <c r="R206" s="66">
        <v>0</v>
      </c>
      <c r="S206" s="125">
        <v>136</v>
      </c>
      <c r="T206" s="125">
        <f t="shared" si="3"/>
        <v>180</v>
      </c>
    </row>
    <row r="207" spans="1:20" x14ac:dyDescent="0.25">
      <c r="A207" s="7" t="s">
        <v>264</v>
      </c>
      <c r="B207" s="66">
        <v>0</v>
      </c>
      <c r="C207" s="66">
        <v>5</v>
      </c>
      <c r="D207" s="66">
        <v>13</v>
      </c>
      <c r="E207" s="66">
        <v>6</v>
      </c>
      <c r="F207" s="66">
        <v>2</v>
      </c>
      <c r="G207" s="66">
        <v>1</v>
      </c>
      <c r="H207" s="66">
        <v>1</v>
      </c>
      <c r="I207" s="66">
        <v>0</v>
      </c>
      <c r="J207" s="125">
        <v>28</v>
      </c>
      <c r="K207" s="66">
        <v>0</v>
      </c>
      <c r="L207" s="66">
        <v>9</v>
      </c>
      <c r="M207" s="66">
        <v>14</v>
      </c>
      <c r="N207" s="66">
        <v>9</v>
      </c>
      <c r="O207" s="66">
        <v>11</v>
      </c>
      <c r="P207" s="66">
        <v>1</v>
      </c>
      <c r="Q207" s="66">
        <v>1</v>
      </c>
      <c r="R207" s="66">
        <v>0</v>
      </c>
      <c r="S207" s="125">
        <v>45</v>
      </c>
      <c r="T207" s="125">
        <f t="shared" si="3"/>
        <v>73</v>
      </c>
    </row>
    <row r="208" spans="1:20" ht="15.75" thickBot="1" x14ac:dyDescent="0.3">
      <c r="A208" s="7" t="s">
        <v>265</v>
      </c>
      <c r="B208" s="66">
        <v>0</v>
      </c>
      <c r="C208" s="66">
        <v>3</v>
      </c>
      <c r="D208" s="66">
        <v>8</v>
      </c>
      <c r="E208" s="66">
        <v>0</v>
      </c>
      <c r="F208" s="66">
        <v>0</v>
      </c>
      <c r="G208" s="66">
        <v>1</v>
      </c>
      <c r="H208" s="66">
        <v>0</v>
      </c>
      <c r="I208" s="66">
        <v>0</v>
      </c>
      <c r="J208" s="125">
        <v>12</v>
      </c>
      <c r="K208" s="66">
        <v>0</v>
      </c>
      <c r="L208" s="66">
        <v>7</v>
      </c>
      <c r="M208" s="66">
        <v>8</v>
      </c>
      <c r="N208" s="66">
        <v>7</v>
      </c>
      <c r="O208" s="66">
        <v>4</v>
      </c>
      <c r="P208" s="66">
        <v>1</v>
      </c>
      <c r="Q208" s="66">
        <v>0</v>
      </c>
      <c r="R208" s="66">
        <v>0</v>
      </c>
      <c r="S208" s="125">
        <v>27</v>
      </c>
      <c r="T208" s="125">
        <f t="shared" si="3"/>
        <v>39</v>
      </c>
    </row>
    <row r="209" spans="1:81" ht="15.75" thickBot="1" x14ac:dyDescent="0.3">
      <c r="A209" s="83" t="s">
        <v>266</v>
      </c>
      <c r="B209" s="126">
        <v>57</v>
      </c>
      <c r="C209" s="126">
        <v>2003</v>
      </c>
      <c r="D209" s="126">
        <v>2673</v>
      </c>
      <c r="E209" s="126">
        <v>1674</v>
      </c>
      <c r="F209" s="126">
        <v>999</v>
      </c>
      <c r="G209" s="126">
        <v>455</v>
      </c>
      <c r="H209" s="126">
        <v>115</v>
      </c>
      <c r="I209" s="126">
        <v>8</v>
      </c>
      <c r="J209" s="127">
        <v>7984</v>
      </c>
      <c r="K209" s="126">
        <v>96</v>
      </c>
      <c r="L209" s="126">
        <v>1919</v>
      </c>
      <c r="M209" s="126">
        <v>3282</v>
      </c>
      <c r="N209" s="126">
        <v>2456</v>
      </c>
      <c r="O209" s="126">
        <v>1527</v>
      </c>
      <c r="P209" s="126">
        <v>608</v>
      </c>
      <c r="Q209" s="126">
        <v>146</v>
      </c>
      <c r="R209" s="126">
        <v>4</v>
      </c>
      <c r="S209" s="127">
        <v>10038</v>
      </c>
      <c r="T209" s="127">
        <f t="shared" si="3"/>
        <v>18022</v>
      </c>
    </row>
    <row r="210" spans="1:81" s="56" customFormat="1" ht="15" customHeight="1" x14ac:dyDescent="0.25">
      <c r="A210" s="460" t="s">
        <v>705</v>
      </c>
      <c r="B210" s="460"/>
      <c r="C210" s="460"/>
      <c r="D210" s="460"/>
      <c r="E210" s="460"/>
      <c r="F210" s="460"/>
      <c r="G210" s="460"/>
      <c r="H210" s="460"/>
      <c r="I210" s="460"/>
      <c r="J210" s="460"/>
      <c r="K210" s="460"/>
      <c r="L210" s="460"/>
      <c r="M210" s="460"/>
      <c r="N210" s="460"/>
      <c r="O210" s="460"/>
      <c r="P210" s="460"/>
      <c r="Q210" s="460"/>
      <c r="R210" s="460"/>
      <c r="S210" s="460"/>
      <c r="T210" s="460"/>
      <c r="U210" s="460"/>
      <c r="V210" s="460"/>
      <c r="W210" s="460"/>
      <c r="X210" s="460"/>
      <c r="Y210" s="460"/>
      <c r="Z210" s="460"/>
      <c r="AA210" s="460"/>
      <c r="AB210" s="460"/>
      <c r="AC210" s="460"/>
      <c r="AD210" s="460"/>
      <c r="AE210" s="460"/>
      <c r="AF210" s="460"/>
      <c r="AG210" s="460"/>
      <c r="AH210" s="460"/>
      <c r="AI210" s="460"/>
      <c r="AJ210" s="460"/>
      <c r="AK210" s="460"/>
      <c r="AL210" s="460"/>
      <c r="AM210" s="460"/>
      <c r="AN210" s="460"/>
      <c r="AO210" s="460"/>
      <c r="AP210" s="460"/>
      <c r="AQ210" s="460"/>
      <c r="AR210" s="460"/>
      <c r="AS210" s="460"/>
      <c r="AT210" s="460"/>
      <c r="AU210" s="460"/>
      <c r="AV210" s="460"/>
      <c r="AW210" s="460"/>
      <c r="AX210" s="460"/>
      <c r="AY210" s="460"/>
      <c r="AZ210" s="460"/>
      <c r="BA210" s="460"/>
      <c r="BB210" s="460"/>
      <c r="BC210" s="460"/>
      <c r="BD210" s="460"/>
      <c r="BE210" s="460"/>
      <c r="BF210" s="460"/>
      <c r="BG210" s="460"/>
      <c r="BH210" s="460"/>
      <c r="BI210" s="460"/>
      <c r="BJ210" s="460"/>
      <c r="BK210" s="460"/>
      <c r="BL210" s="460"/>
      <c r="BM210" s="460"/>
      <c r="BN210" s="460"/>
      <c r="BO210" s="460"/>
      <c r="BP210" s="460"/>
      <c r="BQ210" s="460"/>
      <c r="BR210" s="460"/>
      <c r="BS210" s="460"/>
      <c r="BT210" s="460"/>
      <c r="BU210" s="460"/>
      <c r="BV210" s="460"/>
      <c r="BW210" s="460"/>
      <c r="BX210" s="460"/>
      <c r="BY210" s="460"/>
      <c r="BZ210" s="460"/>
      <c r="CA210" s="460"/>
      <c r="CB210" s="460"/>
      <c r="CC210" s="460"/>
    </row>
    <row r="211" spans="1:81" s="56" customFormat="1" x14ac:dyDescent="0.25">
      <c r="A211" s="65" t="s">
        <v>654</v>
      </c>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row>
    <row r="212" spans="1:81" s="56" customFormat="1" x14ac:dyDescent="0.25">
      <c r="A212" s="65" t="s">
        <v>706</v>
      </c>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row>
    <row r="213" spans="1:81" s="56" customFormat="1" x14ac:dyDescent="0.25">
      <c r="A213" s="65" t="s">
        <v>749</v>
      </c>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65"/>
      <c r="BQ213" s="65"/>
      <c r="BR213" s="65"/>
      <c r="BS213" s="65"/>
    </row>
    <row r="214" spans="1:81" s="56" customFormat="1" x14ac:dyDescent="0.2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c r="BS214" s="65"/>
    </row>
    <row r="215" spans="1:81" s="56" customFormat="1" x14ac:dyDescent="0.25">
      <c r="A215" s="65" t="s">
        <v>543</v>
      </c>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65"/>
      <c r="BQ215" s="65"/>
      <c r="BR215" s="65"/>
      <c r="BS215" s="65"/>
    </row>
  </sheetData>
  <mergeCells count="6">
    <mergeCell ref="A210:CC210"/>
    <mergeCell ref="A1:S1"/>
    <mergeCell ref="A2:A4"/>
    <mergeCell ref="B2:S2"/>
    <mergeCell ref="B3:J3"/>
    <mergeCell ref="K3:S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CC215"/>
  <sheetViews>
    <sheetView showGridLines="0" zoomScale="90" zoomScaleNormal="90" workbookViewId="0">
      <selection activeCell="F14" sqref="F14"/>
    </sheetView>
  </sheetViews>
  <sheetFormatPr baseColWidth="10" defaultRowHeight="15" x14ac:dyDescent="0.25"/>
  <cols>
    <col min="1" max="1" width="42.140625" customWidth="1"/>
  </cols>
  <sheetData>
    <row r="1" spans="1:20" ht="33.75" customHeight="1" thickBot="1" x14ac:dyDescent="0.3">
      <c r="A1" s="557" t="s">
        <v>714</v>
      </c>
      <c r="B1" s="558"/>
      <c r="C1" s="558"/>
      <c r="D1" s="558"/>
      <c r="E1" s="558"/>
      <c r="F1" s="558"/>
      <c r="G1" s="558"/>
      <c r="H1" s="558"/>
      <c r="I1" s="558"/>
      <c r="J1" s="558"/>
      <c r="K1" s="558"/>
      <c r="L1" s="558"/>
      <c r="M1" s="558"/>
      <c r="N1" s="558"/>
      <c r="O1" s="558"/>
      <c r="P1" s="558"/>
      <c r="Q1" s="558"/>
      <c r="R1" s="558"/>
      <c r="S1" s="558"/>
    </row>
    <row r="2" spans="1:20" ht="19.5" customHeight="1" x14ac:dyDescent="0.25">
      <c r="A2" s="559" t="s">
        <v>83</v>
      </c>
      <c r="B2" s="564" t="s">
        <v>350</v>
      </c>
      <c r="C2" s="563"/>
      <c r="D2" s="563"/>
      <c r="E2" s="563"/>
      <c r="F2" s="563"/>
      <c r="G2" s="563"/>
      <c r="H2" s="563"/>
      <c r="I2" s="563"/>
      <c r="J2" s="563"/>
      <c r="K2" s="563"/>
      <c r="L2" s="563"/>
      <c r="M2" s="563"/>
      <c r="N2" s="563"/>
      <c r="O2" s="563"/>
      <c r="P2" s="563"/>
      <c r="Q2" s="563"/>
      <c r="R2" s="563"/>
      <c r="S2" s="563"/>
      <c r="T2" s="565"/>
    </row>
    <row r="3" spans="1:20" x14ac:dyDescent="0.25">
      <c r="A3" s="560"/>
      <c r="B3" s="556" t="s">
        <v>337</v>
      </c>
      <c r="C3" s="554"/>
      <c r="D3" s="554"/>
      <c r="E3" s="554"/>
      <c r="F3" s="554"/>
      <c r="G3" s="554"/>
      <c r="H3" s="554"/>
      <c r="I3" s="554"/>
      <c r="J3" s="555"/>
      <c r="K3" s="556" t="s">
        <v>338</v>
      </c>
      <c r="L3" s="554"/>
      <c r="M3" s="554"/>
      <c r="N3" s="554"/>
      <c r="O3" s="554"/>
      <c r="P3" s="554"/>
      <c r="Q3" s="554"/>
      <c r="R3" s="554"/>
      <c r="S3" s="555"/>
      <c r="T3" s="115" t="s">
        <v>268</v>
      </c>
    </row>
    <row r="4" spans="1:20" ht="15.75" thickBot="1" x14ac:dyDescent="0.3">
      <c r="A4" s="561"/>
      <c r="B4" s="116" t="s">
        <v>339</v>
      </c>
      <c r="C4" s="117" t="s">
        <v>340</v>
      </c>
      <c r="D4" s="117" t="s">
        <v>341</v>
      </c>
      <c r="E4" s="117" t="s">
        <v>342</v>
      </c>
      <c r="F4" s="117" t="s">
        <v>343</v>
      </c>
      <c r="G4" s="117" t="s">
        <v>344</v>
      </c>
      <c r="H4" s="117" t="s">
        <v>345</v>
      </c>
      <c r="I4" s="117" t="s">
        <v>346</v>
      </c>
      <c r="J4" s="117" t="s">
        <v>268</v>
      </c>
      <c r="K4" s="118" t="s">
        <v>339</v>
      </c>
      <c r="L4" s="117" t="s">
        <v>340</v>
      </c>
      <c r="M4" s="117" t="s">
        <v>341</v>
      </c>
      <c r="N4" s="117" t="s">
        <v>342</v>
      </c>
      <c r="O4" s="117" t="s">
        <v>343</v>
      </c>
      <c r="P4" s="117" t="s">
        <v>344</v>
      </c>
      <c r="Q4" s="117" t="s">
        <v>345</v>
      </c>
      <c r="R4" s="117" t="s">
        <v>346</v>
      </c>
      <c r="S4" s="119" t="s">
        <v>268</v>
      </c>
      <c r="T4" s="120" t="s">
        <v>336</v>
      </c>
    </row>
    <row r="5" spans="1:20" x14ac:dyDescent="0.25">
      <c r="A5" s="4" t="s">
        <v>2</v>
      </c>
      <c r="B5" s="71">
        <v>7</v>
      </c>
      <c r="C5" s="71">
        <v>251</v>
      </c>
      <c r="D5" s="71">
        <v>479</v>
      </c>
      <c r="E5" s="71">
        <v>554</v>
      </c>
      <c r="F5" s="71">
        <v>346</v>
      </c>
      <c r="G5" s="71">
        <v>172</v>
      </c>
      <c r="H5" s="71">
        <v>41</v>
      </c>
      <c r="I5" s="71">
        <v>0</v>
      </c>
      <c r="J5" s="123">
        <v>1850</v>
      </c>
      <c r="K5" s="71">
        <v>6</v>
      </c>
      <c r="L5" s="71">
        <v>119</v>
      </c>
      <c r="M5" s="71">
        <v>265</v>
      </c>
      <c r="N5" s="71">
        <v>333</v>
      </c>
      <c r="O5" s="71">
        <v>235</v>
      </c>
      <c r="P5" s="71">
        <v>122</v>
      </c>
      <c r="Q5" s="71">
        <v>32</v>
      </c>
      <c r="R5" s="71">
        <v>0</v>
      </c>
      <c r="S5" s="123">
        <v>1112</v>
      </c>
      <c r="T5" s="123">
        <f>J5+S5</f>
        <v>2962</v>
      </c>
    </row>
    <row r="6" spans="1:20" x14ac:dyDescent="0.25">
      <c r="A6" s="6" t="s">
        <v>3</v>
      </c>
      <c r="B6" s="69">
        <v>3</v>
      </c>
      <c r="C6" s="69">
        <v>63</v>
      </c>
      <c r="D6" s="69">
        <v>125</v>
      </c>
      <c r="E6" s="69">
        <v>149</v>
      </c>
      <c r="F6" s="69">
        <v>95</v>
      </c>
      <c r="G6" s="69">
        <v>57</v>
      </c>
      <c r="H6" s="69">
        <v>15</v>
      </c>
      <c r="I6" s="69">
        <v>0</v>
      </c>
      <c r="J6" s="124">
        <v>507</v>
      </c>
      <c r="K6" s="69">
        <v>5</v>
      </c>
      <c r="L6" s="69">
        <v>49</v>
      </c>
      <c r="M6" s="69">
        <v>132</v>
      </c>
      <c r="N6" s="69">
        <v>146</v>
      </c>
      <c r="O6" s="69">
        <v>120</v>
      </c>
      <c r="P6" s="69">
        <v>58</v>
      </c>
      <c r="Q6" s="69">
        <v>16</v>
      </c>
      <c r="R6" s="69">
        <v>0</v>
      </c>
      <c r="S6" s="124">
        <v>526</v>
      </c>
      <c r="T6" s="124">
        <f t="shared" ref="T6:T68" si="0">J6+S6</f>
        <v>1033</v>
      </c>
    </row>
    <row r="7" spans="1:20" x14ac:dyDescent="0.25">
      <c r="A7" s="7" t="s">
        <v>100</v>
      </c>
      <c r="B7" s="66">
        <v>0</v>
      </c>
      <c r="C7" s="66">
        <v>2</v>
      </c>
      <c r="D7" s="66">
        <v>1</v>
      </c>
      <c r="E7" s="66">
        <v>11</v>
      </c>
      <c r="F7" s="66">
        <v>7</v>
      </c>
      <c r="G7" s="66">
        <v>4</v>
      </c>
      <c r="H7" s="66">
        <v>1</v>
      </c>
      <c r="I7" s="66">
        <v>0</v>
      </c>
      <c r="J7" s="125">
        <v>26</v>
      </c>
      <c r="K7" s="66">
        <v>0</v>
      </c>
      <c r="L7" s="66">
        <v>1</v>
      </c>
      <c r="M7" s="66">
        <v>3</v>
      </c>
      <c r="N7" s="66">
        <v>2</v>
      </c>
      <c r="O7" s="66">
        <v>2</v>
      </c>
      <c r="P7" s="66">
        <v>0</v>
      </c>
      <c r="Q7" s="66">
        <v>1</v>
      </c>
      <c r="R7" s="66">
        <v>0</v>
      </c>
      <c r="S7" s="125">
        <v>9</v>
      </c>
      <c r="T7" s="125">
        <f t="shared" si="0"/>
        <v>35</v>
      </c>
    </row>
    <row r="8" spans="1:20" x14ac:dyDescent="0.25">
      <c r="A8" s="7" t="s">
        <v>102</v>
      </c>
      <c r="B8" s="66">
        <v>0</v>
      </c>
      <c r="C8" s="66">
        <v>0</v>
      </c>
      <c r="D8" s="66">
        <v>0</v>
      </c>
      <c r="E8" s="66">
        <v>0</v>
      </c>
      <c r="F8" s="66">
        <v>0</v>
      </c>
      <c r="G8" s="66">
        <v>0</v>
      </c>
      <c r="H8" s="66">
        <v>0</v>
      </c>
      <c r="I8" s="66">
        <v>0</v>
      </c>
      <c r="J8" s="125">
        <v>0</v>
      </c>
      <c r="K8" s="66">
        <v>0</v>
      </c>
      <c r="L8" s="66">
        <v>0</v>
      </c>
      <c r="M8" s="66">
        <v>0</v>
      </c>
      <c r="N8" s="66">
        <v>0</v>
      </c>
      <c r="O8" s="66">
        <v>0</v>
      </c>
      <c r="P8" s="66">
        <v>0</v>
      </c>
      <c r="Q8" s="66">
        <v>0</v>
      </c>
      <c r="R8" s="66">
        <v>0</v>
      </c>
      <c r="S8" s="125">
        <v>0</v>
      </c>
      <c r="T8" s="125">
        <f t="shared" si="0"/>
        <v>0</v>
      </c>
    </row>
    <row r="9" spans="1:20" x14ac:dyDescent="0.25">
      <c r="A9" s="7" t="s">
        <v>103</v>
      </c>
      <c r="B9" s="66">
        <v>0</v>
      </c>
      <c r="C9" s="66">
        <v>0</v>
      </c>
      <c r="D9" s="66">
        <v>0</v>
      </c>
      <c r="E9" s="66">
        <v>0</v>
      </c>
      <c r="F9" s="66">
        <v>0</v>
      </c>
      <c r="G9" s="66">
        <v>0</v>
      </c>
      <c r="H9" s="66">
        <v>0</v>
      </c>
      <c r="I9" s="66">
        <v>0</v>
      </c>
      <c r="J9" s="125">
        <v>0</v>
      </c>
      <c r="K9" s="66">
        <v>0</v>
      </c>
      <c r="L9" s="66">
        <v>0</v>
      </c>
      <c r="M9" s="66">
        <v>0</v>
      </c>
      <c r="N9" s="66">
        <v>0</v>
      </c>
      <c r="O9" s="66">
        <v>0</v>
      </c>
      <c r="P9" s="66">
        <v>0</v>
      </c>
      <c r="Q9" s="66">
        <v>0</v>
      </c>
      <c r="R9" s="66">
        <v>0</v>
      </c>
      <c r="S9" s="125">
        <v>0</v>
      </c>
      <c r="T9" s="125">
        <f t="shared" si="0"/>
        <v>0</v>
      </c>
    </row>
    <row r="10" spans="1:20" x14ac:dyDescent="0.25">
      <c r="A10" s="7" t="s">
        <v>104</v>
      </c>
      <c r="B10" s="66">
        <v>3</v>
      </c>
      <c r="C10" s="66">
        <v>61</v>
      </c>
      <c r="D10" s="66">
        <v>124</v>
      </c>
      <c r="E10" s="66">
        <v>138</v>
      </c>
      <c r="F10" s="66">
        <v>88</v>
      </c>
      <c r="G10" s="66">
        <v>53</v>
      </c>
      <c r="H10" s="66">
        <v>14</v>
      </c>
      <c r="I10" s="66">
        <v>0</v>
      </c>
      <c r="J10" s="125">
        <v>481</v>
      </c>
      <c r="K10" s="66">
        <v>5</v>
      </c>
      <c r="L10" s="66">
        <v>48</v>
      </c>
      <c r="M10" s="66">
        <v>129</v>
      </c>
      <c r="N10" s="66">
        <v>144</v>
      </c>
      <c r="O10" s="66">
        <v>118</v>
      </c>
      <c r="P10" s="66">
        <v>58</v>
      </c>
      <c r="Q10" s="66">
        <v>15</v>
      </c>
      <c r="R10" s="66">
        <v>0</v>
      </c>
      <c r="S10" s="125">
        <v>517</v>
      </c>
      <c r="T10" s="125">
        <f t="shared" si="0"/>
        <v>998</v>
      </c>
    </row>
    <row r="11" spans="1:20" x14ac:dyDescent="0.25">
      <c r="A11" s="6" t="s">
        <v>9</v>
      </c>
      <c r="B11" s="69">
        <v>0</v>
      </c>
      <c r="C11" s="69">
        <v>20</v>
      </c>
      <c r="D11" s="69">
        <v>32</v>
      </c>
      <c r="E11" s="69">
        <v>29</v>
      </c>
      <c r="F11" s="69">
        <v>19</v>
      </c>
      <c r="G11" s="69">
        <v>3</v>
      </c>
      <c r="H11" s="69">
        <v>4</v>
      </c>
      <c r="I11" s="69">
        <v>0</v>
      </c>
      <c r="J11" s="124">
        <v>107</v>
      </c>
      <c r="K11" s="69">
        <v>0</v>
      </c>
      <c r="L11" s="69">
        <v>10</v>
      </c>
      <c r="M11" s="69">
        <v>21</v>
      </c>
      <c r="N11" s="69">
        <v>22</v>
      </c>
      <c r="O11" s="69">
        <v>7</v>
      </c>
      <c r="P11" s="69">
        <v>6</v>
      </c>
      <c r="Q11" s="69">
        <v>1</v>
      </c>
      <c r="R11" s="69">
        <v>0</v>
      </c>
      <c r="S11" s="124">
        <v>67</v>
      </c>
      <c r="T11" s="124">
        <f t="shared" si="0"/>
        <v>174</v>
      </c>
    </row>
    <row r="12" spans="1:20" x14ac:dyDescent="0.25">
      <c r="A12" s="7" t="s">
        <v>108</v>
      </c>
      <c r="B12" s="66">
        <v>0</v>
      </c>
      <c r="C12" s="66">
        <v>10</v>
      </c>
      <c r="D12" s="66">
        <v>23</v>
      </c>
      <c r="E12" s="66">
        <v>21</v>
      </c>
      <c r="F12" s="66">
        <v>12</v>
      </c>
      <c r="G12" s="66">
        <v>1</v>
      </c>
      <c r="H12" s="66">
        <v>4</v>
      </c>
      <c r="I12" s="66">
        <v>0</v>
      </c>
      <c r="J12" s="125">
        <v>71</v>
      </c>
      <c r="K12" s="66">
        <v>0</v>
      </c>
      <c r="L12" s="66">
        <v>8</v>
      </c>
      <c r="M12" s="66">
        <v>15</v>
      </c>
      <c r="N12" s="66">
        <v>17</v>
      </c>
      <c r="O12" s="66">
        <v>6</v>
      </c>
      <c r="P12" s="66">
        <v>4</v>
      </c>
      <c r="Q12" s="66">
        <v>1</v>
      </c>
      <c r="R12" s="66">
        <v>0</v>
      </c>
      <c r="S12" s="125">
        <v>51</v>
      </c>
      <c r="T12" s="125">
        <f t="shared" si="0"/>
        <v>122</v>
      </c>
    </row>
    <row r="13" spans="1:20" x14ac:dyDescent="0.25">
      <c r="A13" s="7" t="s">
        <v>109</v>
      </c>
      <c r="B13" s="66">
        <v>0</v>
      </c>
      <c r="C13" s="66">
        <v>3</v>
      </c>
      <c r="D13" s="66">
        <v>0</v>
      </c>
      <c r="E13" s="66">
        <v>0</v>
      </c>
      <c r="F13" s="66">
        <v>0</v>
      </c>
      <c r="G13" s="66">
        <v>0</v>
      </c>
      <c r="H13" s="66">
        <v>0</v>
      </c>
      <c r="I13" s="66">
        <v>0</v>
      </c>
      <c r="J13" s="125">
        <v>3</v>
      </c>
      <c r="K13" s="66">
        <v>0</v>
      </c>
      <c r="L13" s="66">
        <v>0</v>
      </c>
      <c r="M13" s="66">
        <v>0</v>
      </c>
      <c r="N13" s="66">
        <v>0</v>
      </c>
      <c r="O13" s="66">
        <v>0</v>
      </c>
      <c r="P13" s="66">
        <v>0</v>
      </c>
      <c r="Q13" s="66">
        <v>0</v>
      </c>
      <c r="R13" s="66">
        <v>0</v>
      </c>
      <c r="S13" s="125">
        <v>0</v>
      </c>
      <c r="T13" s="125">
        <f t="shared" si="0"/>
        <v>3</v>
      </c>
    </row>
    <row r="14" spans="1:20" x14ac:dyDescent="0.25">
      <c r="A14" s="7" t="s">
        <v>110</v>
      </c>
      <c r="B14" s="66">
        <v>0</v>
      </c>
      <c r="C14" s="66">
        <v>6</v>
      </c>
      <c r="D14" s="66">
        <v>6</v>
      </c>
      <c r="E14" s="66">
        <v>7</v>
      </c>
      <c r="F14" s="66">
        <v>6</v>
      </c>
      <c r="G14" s="66">
        <v>2</v>
      </c>
      <c r="H14" s="66">
        <v>0</v>
      </c>
      <c r="I14" s="66">
        <v>0</v>
      </c>
      <c r="J14" s="125">
        <v>27</v>
      </c>
      <c r="K14" s="66">
        <v>0</v>
      </c>
      <c r="L14" s="66">
        <v>2</v>
      </c>
      <c r="M14" s="66">
        <v>6</v>
      </c>
      <c r="N14" s="66">
        <v>5</v>
      </c>
      <c r="O14" s="66">
        <v>0</v>
      </c>
      <c r="P14" s="66">
        <v>2</v>
      </c>
      <c r="Q14" s="66">
        <v>0</v>
      </c>
      <c r="R14" s="66">
        <v>0</v>
      </c>
      <c r="S14" s="125">
        <v>15</v>
      </c>
      <c r="T14" s="125">
        <f t="shared" si="0"/>
        <v>42</v>
      </c>
    </row>
    <row r="15" spans="1:20" x14ac:dyDescent="0.25">
      <c r="A15" s="7" t="s">
        <v>111</v>
      </c>
      <c r="B15" s="66">
        <v>0</v>
      </c>
      <c r="C15" s="66">
        <v>1</v>
      </c>
      <c r="D15" s="66">
        <v>3</v>
      </c>
      <c r="E15" s="66">
        <v>1</v>
      </c>
      <c r="F15" s="66">
        <v>1</v>
      </c>
      <c r="G15" s="66">
        <v>0</v>
      </c>
      <c r="H15" s="66">
        <v>0</v>
      </c>
      <c r="I15" s="66">
        <v>0</v>
      </c>
      <c r="J15" s="125">
        <v>6</v>
      </c>
      <c r="K15" s="66">
        <v>0</v>
      </c>
      <c r="L15" s="66">
        <v>0</v>
      </c>
      <c r="M15" s="66">
        <v>0</v>
      </c>
      <c r="N15" s="66">
        <v>0</v>
      </c>
      <c r="O15" s="66">
        <v>1</v>
      </c>
      <c r="P15" s="66">
        <v>0</v>
      </c>
      <c r="Q15" s="66">
        <v>0</v>
      </c>
      <c r="R15" s="66">
        <v>0</v>
      </c>
      <c r="S15" s="125">
        <v>1</v>
      </c>
      <c r="T15" s="125">
        <f t="shared" si="0"/>
        <v>7</v>
      </c>
    </row>
    <row r="16" spans="1:20" x14ac:dyDescent="0.25">
      <c r="A16" s="6" t="s">
        <v>10</v>
      </c>
      <c r="B16" s="69">
        <v>4</v>
      </c>
      <c r="C16" s="69">
        <v>168</v>
      </c>
      <c r="D16" s="69">
        <v>322</v>
      </c>
      <c r="E16" s="69">
        <v>376</v>
      </c>
      <c r="F16" s="69">
        <v>232</v>
      </c>
      <c r="G16" s="69">
        <v>112</v>
      </c>
      <c r="H16" s="69">
        <v>22</v>
      </c>
      <c r="I16" s="69">
        <v>0</v>
      </c>
      <c r="J16" s="124">
        <v>1236</v>
      </c>
      <c r="K16" s="69">
        <v>1</v>
      </c>
      <c r="L16" s="69">
        <v>60</v>
      </c>
      <c r="M16" s="69">
        <v>112</v>
      </c>
      <c r="N16" s="69">
        <v>165</v>
      </c>
      <c r="O16" s="69">
        <v>108</v>
      </c>
      <c r="P16" s="69">
        <v>58</v>
      </c>
      <c r="Q16" s="69">
        <v>15</v>
      </c>
      <c r="R16" s="69">
        <v>0</v>
      </c>
      <c r="S16" s="124">
        <v>519</v>
      </c>
      <c r="T16" s="124">
        <f t="shared" si="0"/>
        <v>1755</v>
      </c>
    </row>
    <row r="17" spans="1:20" x14ac:dyDescent="0.25">
      <c r="A17" s="7" t="s">
        <v>112</v>
      </c>
      <c r="B17" s="66">
        <v>0</v>
      </c>
      <c r="C17" s="66">
        <v>12</v>
      </c>
      <c r="D17" s="66">
        <v>26</v>
      </c>
      <c r="E17" s="66">
        <v>33</v>
      </c>
      <c r="F17" s="66">
        <v>23</v>
      </c>
      <c r="G17" s="66">
        <v>10</v>
      </c>
      <c r="H17" s="66">
        <v>4</v>
      </c>
      <c r="I17" s="66">
        <v>0</v>
      </c>
      <c r="J17" s="125">
        <v>108</v>
      </c>
      <c r="K17" s="66">
        <v>0</v>
      </c>
      <c r="L17" s="66">
        <v>5</v>
      </c>
      <c r="M17" s="66">
        <v>3</v>
      </c>
      <c r="N17" s="66">
        <v>9</v>
      </c>
      <c r="O17" s="66">
        <v>4</v>
      </c>
      <c r="P17" s="66">
        <v>1</v>
      </c>
      <c r="Q17" s="66">
        <v>1</v>
      </c>
      <c r="R17" s="66">
        <v>0</v>
      </c>
      <c r="S17" s="125">
        <v>23</v>
      </c>
      <c r="T17" s="125">
        <f t="shared" si="0"/>
        <v>131</v>
      </c>
    </row>
    <row r="18" spans="1:20" x14ac:dyDescent="0.25">
      <c r="A18" s="7" t="s">
        <v>348</v>
      </c>
      <c r="B18" s="66">
        <v>1</v>
      </c>
      <c r="C18" s="66">
        <v>0</v>
      </c>
      <c r="D18" s="66">
        <v>6</v>
      </c>
      <c r="E18" s="66">
        <v>15</v>
      </c>
      <c r="F18" s="66">
        <v>5</v>
      </c>
      <c r="G18" s="66">
        <v>7</v>
      </c>
      <c r="H18" s="66">
        <v>0</v>
      </c>
      <c r="I18" s="66">
        <v>0</v>
      </c>
      <c r="J18" s="125">
        <v>34</v>
      </c>
      <c r="K18" s="66">
        <v>0</v>
      </c>
      <c r="L18" s="66">
        <v>3</v>
      </c>
      <c r="M18" s="66">
        <v>3</v>
      </c>
      <c r="N18" s="66">
        <v>5</v>
      </c>
      <c r="O18" s="66">
        <v>5</v>
      </c>
      <c r="P18" s="66">
        <v>2</v>
      </c>
      <c r="Q18" s="66">
        <v>1</v>
      </c>
      <c r="R18" s="66">
        <v>0</v>
      </c>
      <c r="S18" s="125">
        <v>19</v>
      </c>
      <c r="T18" s="125">
        <f t="shared" si="0"/>
        <v>53</v>
      </c>
    </row>
    <row r="19" spans="1:20" x14ac:dyDescent="0.25">
      <c r="A19" s="7" t="s">
        <v>114</v>
      </c>
      <c r="B19" s="66">
        <v>0</v>
      </c>
      <c r="C19" s="66">
        <v>0</v>
      </c>
      <c r="D19" s="66">
        <v>0</v>
      </c>
      <c r="E19" s="66">
        <v>0</v>
      </c>
      <c r="F19" s="66">
        <v>0</v>
      </c>
      <c r="G19" s="66">
        <v>0</v>
      </c>
      <c r="H19" s="66">
        <v>0</v>
      </c>
      <c r="I19" s="66">
        <v>0</v>
      </c>
      <c r="J19" s="125">
        <v>0</v>
      </c>
      <c r="K19" s="66">
        <v>0</v>
      </c>
      <c r="L19" s="66">
        <v>0</v>
      </c>
      <c r="M19" s="66">
        <v>0</v>
      </c>
      <c r="N19" s="66">
        <v>0</v>
      </c>
      <c r="O19" s="66">
        <v>0</v>
      </c>
      <c r="P19" s="66">
        <v>0</v>
      </c>
      <c r="Q19" s="66">
        <v>0</v>
      </c>
      <c r="R19" s="66">
        <v>0</v>
      </c>
      <c r="S19" s="125">
        <v>0</v>
      </c>
      <c r="T19" s="125">
        <f t="shared" si="0"/>
        <v>0</v>
      </c>
    </row>
    <row r="20" spans="1:20" x14ac:dyDescent="0.25">
      <c r="A20" s="7" t="s">
        <v>115</v>
      </c>
      <c r="B20" s="66">
        <v>0</v>
      </c>
      <c r="C20" s="66">
        <v>7</v>
      </c>
      <c r="D20" s="66">
        <v>18</v>
      </c>
      <c r="E20" s="66">
        <v>19</v>
      </c>
      <c r="F20" s="66">
        <v>10</v>
      </c>
      <c r="G20" s="66">
        <v>4</v>
      </c>
      <c r="H20" s="66">
        <v>2</v>
      </c>
      <c r="I20" s="66">
        <v>0</v>
      </c>
      <c r="J20" s="125">
        <v>60</v>
      </c>
      <c r="K20" s="66">
        <v>0</v>
      </c>
      <c r="L20" s="66">
        <v>4</v>
      </c>
      <c r="M20" s="66">
        <v>5</v>
      </c>
      <c r="N20" s="66">
        <v>3</v>
      </c>
      <c r="O20" s="66">
        <v>10</v>
      </c>
      <c r="P20" s="66">
        <v>3</v>
      </c>
      <c r="Q20" s="66">
        <v>1</v>
      </c>
      <c r="R20" s="66">
        <v>0</v>
      </c>
      <c r="S20" s="125">
        <v>26</v>
      </c>
      <c r="T20" s="125">
        <f t="shared" si="0"/>
        <v>86</v>
      </c>
    </row>
    <row r="21" spans="1:20" x14ac:dyDescent="0.25">
      <c r="A21" s="7" t="s">
        <v>116</v>
      </c>
      <c r="B21" s="66">
        <v>0</v>
      </c>
      <c r="C21" s="66">
        <v>3</v>
      </c>
      <c r="D21" s="66">
        <v>2</v>
      </c>
      <c r="E21" s="66">
        <v>15</v>
      </c>
      <c r="F21" s="66">
        <v>5</v>
      </c>
      <c r="G21" s="66">
        <v>3</v>
      </c>
      <c r="H21" s="66">
        <v>2</v>
      </c>
      <c r="I21" s="66">
        <v>0</v>
      </c>
      <c r="J21" s="125">
        <v>30</v>
      </c>
      <c r="K21" s="66">
        <v>0</v>
      </c>
      <c r="L21" s="66">
        <v>1</v>
      </c>
      <c r="M21" s="66">
        <v>0</v>
      </c>
      <c r="N21" s="66">
        <v>1</v>
      </c>
      <c r="O21" s="66">
        <v>4</v>
      </c>
      <c r="P21" s="66">
        <v>0</v>
      </c>
      <c r="Q21" s="66">
        <v>1</v>
      </c>
      <c r="R21" s="66">
        <v>0</v>
      </c>
      <c r="S21" s="125">
        <v>7</v>
      </c>
      <c r="T21" s="125">
        <f t="shared" si="0"/>
        <v>37</v>
      </c>
    </row>
    <row r="22" spans="1:20" x14ac:dyDescent="0.25">
      <c r="A22" s="7" t="s">
        <v>117</v>
      </c>
      <c r="B22" s="66">
        <v>0</v>
      </c>
      <c r="C22" s="66">
        <v>3</v>
      </c>
      <c r="D22" s="66">
        <v>16</v>
      </c>
      <c r="E22" s="66">
        <v>19</v>
      </c>
      <c r="F22" s="66">
        <v>14</v>
      </c>
      <c r="G22" s="66">
        <v>2</v>
      </c>
      <c r="H22" s="66">
        <v>1</v>
      </c>
      <c r="I22" s="66">
        <v>0</v>
      </c>
      <c r="J22" s="125">
        <v>55</v>
      </c>
      <c r="K22" s="66">
        <v>0</v>
      </c>
      <c r="L22" s="66">
        <v>2</v>
      </c>
      <c r="M22" s="66">
        <v>2</v>
      </c>
      <c r="N22" s="66">
        <v>6</v>
      </c>
      <c r="O22" s="66">
        <v>1</v>
      </c>
      <c r="P22" s="66">
        <v>0</v>
      </c>
      <c r="Q22" s="66">
        <v>0</v>
      </c>
      <c r="R22" s="66">
        <v>0</v>
      </c>
      <c r="S22" s="125">
        <v>11</v>
      </c>
      <c r="T22" s="125">
        <f t="shared" si="0"/>
        <v>66</v>
      </c>
    </row>
    <row r="23" spans="1:20" x14ac:dyDescent="0.25">
      <c r="A23" s="7" t="s">
        <v>118</v>
      </c>
      <c r="B23" s="66">
        <v>1</v>
      </c>
      <c r="C23" s="66">
        <v>34</v>
      </c>
      <c r="D23" s="66">
        <v>59</v>
      </c>
      <c r="E23" s="66">
        <v>45</v>
      </c>
      <c r="F23" s="66">
        <v>40</v>
      </c>
      <c r="G23" s="66">
        <v>17</v>
      </c>
      <c r="H23" s="66">
        <v>2</v>
      </c>
      <c r="I23" s="66">
        <v>0</v>
      </c>
      <c r="J23" s="125">
        <v>198</v>
      </c>
      <c r="K23" s="66">
        <v>0</v>
      </c>
      <c r="L23" s="66">
        <v>10</v>
      </c>
      <c r="M23" s="66">
        <v>26</v>
      </c>
      <c r="N23" s="66">
        <v>26</v>
      </c>
      <c r="O23" s="66">
        <v>23</v>
      </c>
      <c r="P23" s="66">
        <v>7</v>
      </c>
      <c r="Q23" s="66">
        <v>2</v>
      </c>
      <c r="R23" s="66">
        <v>0</v>
      </c>
      <c r="S23" s="125">
        <v>94</v>
      </c>
      <c r="T23" s="125">
        <f t="shared" si="0"/>
        <v>292</v>
      </c>
    </row>
    <row r="24" spans="1:20" x14ac:dyDescent="0.25">
      <c r="A24" s="7" t="s">
        <v>119</v>
      </c>
      <c r="B24" s="66">
        <v>0</v>
      </c>
      <c r="C24" s="66">
        <v>1</v>
      </c>
      <c r="D24" s="66">
        <v>0</v>
      </c>
      <c r="E24" s="66">
        <v>2</v>
      </c>
      <c r="F24" s="66">
        <v>0</v>
      </c>
      <c r="G24" s="66">
        <v>1</v>
      </c>
      <c r="H24" s="66">
        <v>0</v>
      </c>
      <c r="I24" s="66">
        <v>0</v>
      </c>
      <c r="J24" s="125">
        <v>4</v>
      </c>
      <c r="K24" s="66">
        <v>0</v>
      </c>
      <c r="L24" s="66">
        <v>0</v>
      </c>
      <c r="M24" s="66">
        <v>0</v>
      </c>
      <c r="N24" s="66">
        <v>0</v>
      </c>
      <c r="O24" s="66">
        <v>0</v>
      </c>
      <c r="P24" s="66">
        <v>0</v>
      </c>
      <c r="Q24" s="66">
        <v>0</v>
      </c>
      <c r="R24" s="66">
        <v>0</v>
      </c>
      <c r="S24" s="125">
        <v>0</v>
      </c>
      <c r="T24" s="125">
        <f t="shared" si="0"/>
        <v>4</v>
      </c>
    </row>
    <row r="25" spans="1:20" x14ac:dyDescent="0.25">
      <c r="A25" s="7" t="s">
        <v>120</v>
      </c>
      <c r="B25" s="66">
        <v>0</v>
      </c>
      <c r="C25" s="66">
        <v>0</v>
      </c>
      <c r="D25" s="66">
        <v>2</v>
      </c>
      <c r="E25" s="66">
        <v>1</v>
      </c>
      <c r="F25" s="66">
        <v>1</v>
      </c>
      <c r="G25" s="66">
        <v>1</v>
      </c>
      <c r="H25" s="66">
        <v>0</v>
      </c>
      <c r="I25" s="66">
        <v>0</v>
      </c>
      <c r="J25" s="125">
        <v>5</v>
      </c>
      <c r="K25" s="66">
        <v>0</v>
      </c>
      <c r="L25" s="66">
        <v>0</v>
      </c>
      <c r="M25" s="66">
        <v>0</v>
      </c>
      <c r="N25" s="66">
        <v>0</v>
      </c>
      <c r="O25" s="66">
        <v>0</v>
      </c>
      <c r="P25" s="66">
        <v>0</v>
      </c>
      <c r="Q25" s="66">
        <v>0</v>
      </c>
      <c r="R25" s="66">
        <v>0</v>
      </c>
      <c r="S25" s="125">
        <v>0</v>
      </c>
      <c r="T25" s="125">
        <f t="shared" si="0"/>
        <v>5</v>
      </c>
    </row>
    <row r="26" spans="1:20" x14ac:dyDescent="0.25">
      <c r="A26" s="7" t="s">
        <v>121</v>
      </c>
      <c r="B26" s="66">
        <v>0</v>
      </c>
      <c r="C26" s="66">
        <v>0</v>
      </c>
      <c r="D26" s="66">
        <v>0</v>
      </c>
      <c r="E26" s="66">
        <v>0</v>
      </c>
      <c r="F26" s="66">
        <v>0</v>
      </c>
      <c r="G26" s="66">
        <v>0</v>
      </c>
      <c r="H26" s="66">
        <v>0</v>
      </c>
      <c r="I26" s="66">
        <v>0</v>
      </c>
      <c r="J26" s="125">
        <v>0</v>
      </c>
      <c r="K26" s="66">
        <v>0</v>
      </c>
      <c r="L26" s="66">
        <v>0</v>
      </c>
      <c r="M26" s="66">
        <v>0</v>
      </c>
      <c r="N26" s="66">
        <v>0</v>
      </c>
      <c r="O26" s="66">
        <v>0</v>
      </c>
      <c r="P26" s="66">
        <v>0</v>
      </c>
      <c r="Q26" s="66">
        <v>0</v>
      </c>
      <c r="R26" s="66">
        <v>0</v>
      </c>
      <c r="S26" s="125">
        <v>0</v>
      </c>
      <c r="T26" s="125">
        <f t="shared" si="0"/>
        <v>0</v>
      </c>
    </row>
    <row r="27" spans="1:20" x14ac:dyDescent="0.25">
      <c r="A27" s="7" t="s">
        <v>122</v>
      </c>
      <c r="B27" s="66">
        <v>0</v>
      </c>
      <c r="C27" s="66">
        <v>3</v>
      </c>
      <c r="D27" s="66">
        <v>7</v>
      </c>
      <c r="E27" s="66">
        <v>8</v>
      </c>
      <c r="F27" s="66">
        <v>7</v>
      </c>
      <c r="G27" s="66">
        <v>1</v>
      </c>
      <c r="H27" s="66">
        <v>1</v>
      </c>
      <c r="I27" s="66">
        <v>0</v>
      </c>
      <c r="J27" s="125">
        <v>27</v>
      </c>
      <c r="K27" s="66">
        <v>0</v>
      </c>
      <c r="L27" s="66">
        <v>1</v>
      </c>
      <c r="M27" s="66">
        <v>1</v>
      </c>
      <c r="N27" s="66">
        <v>5</v>
      </c>
      <c r="O27" s="66">
        <v>0</v>
      </c>
      <c r="P27" s="66">
        <v>1</v>
      </c>
      <c r="Q27" s="66">
        <v>0</v>
      </c>
      <c r="R27" s="66">
        <v>0</v>
      </c>
      <c r="S27" s="125">
        <v>8</v>
      </c>
      <c r="T27" s="125">
        <f t="shared" si="0"/>
        <v>35</v>
      </c>
    </row>
    <row r="28" spans="1:20" x14ac:dyDescent="0.25">
      <c r="A28" s="7" t="s">
        <v>123</v>
      </c>
      <c r="B28" s="66">
        <v>0</v>
      </c>
      <c r="C28" s="66">
        <v>1</v>
      </c>
      <c r="D28" s="66">
        <v>6</v>
      </c>
      <c r="E28" s="66">
        <v>6</v>
      </c>
      <c r="F28" s="66">
        <v>2</v>
      </c>
      <c r="G28" s="66">
        <v>1</v>
      </c>
      <c r="H28" s="66">
        <v>0</v>
      </c>
      <c r="I28" s="66">
        <v>0</v>
      </c>
      <c r="J28" s="125">
        <v>16</v>
      </c>
      <c r="K28" s="66">
        <v>0</v>
      </c>
      <c r="L28" s="66">
        <v>0</v>
      </c>
      <c r="M28" s="66">
        <v>1</v>
      </c>
      <c r="N28" s="66">
        <v>1</v>
      </c>
      <c r="O28" s="66">
        <v>0</v>
      </c>
      <c r="P28" s="66">
        <v>0</v>
      </c>
      <c r="Q28" s="66">
        <v>0</v>
      </c>
      <c r="R28" s="66">
        <v>0</v>
      </c>
      <c r="S28" s="125">
        <v>2</v>
      </c>
      <c r="T28" s="125">
        <f t="shared" si="0"/>
        <v>18</v>
      </c>
    </row>
    <row r="29" spans="1:20" x14ac:dyDescent="0.25">
      <c r="A29" s="7" t="s">
        <v>125</v>
      </c>
      <c r="B29" s="66">
        <v>1</v>
      </c>
      <c r="C29" s="66">
        <v>11</v>
      </c>
      <c r="D29" s="66">
        <v>23</v>
      </c>
      <c r="E29" s="66">
        <v>32</v>
      </c>
      <c r="F29" s="66">
        <v>17</v>
      </c>
      <c r="G29" s="66">
        <v>8</v>
      </c>
      <c r="H29" s="66">
        <v>1</v>
      </c>
      <c r="I29" s="66">
        <v>0</v>
      </c>
      <c r="J29" s="125">
        <v>93</v>
      </c>
      <c r="K29" s="66">
        <v>0</v>
      </c>
      <c r="L29" s="66">
        <v>4</v>
      </c>
      <c r="M29" s="66">
        <v>10</v>
      </c>
      <c r="N29" s="66">
        <v>12</v>
      </c>
      <c r="O29" s="66">
        <v>8</v>
      </c>
      <c r="P29" s="66">
        <v>2</v>
      </c>
      <c r="Q29" s="66">
        <v>2</v>
      </c>
      <c r="R29" s="66">
        <v>0</v>
      </c>
      <c r="S29" s="125">
        <v>38</v>
      </c>
      <c r="T29" s="125">
        <f t="shared" si="0"/>
        <v>131</v>
      </c>
    </row>
    <row r="30" spans="1:20" x14ac:dyDescent="0.25">
      <c r="A30" s="7" t="s">
        <v>126</v>
      </c>
      <c r="B30" s="66">
        <v>1</v>
      </c>
      <c r="C30" s="66">
        <v>93</v>
      </c>
      <c r="D30" s="66">
        <v>157</v>
      </c>
      <c r="E30" s="66">
        <v>181</v>
      </c>
      <c r="F30" s="66">
        <v>108</v>
      </c>
      <c r="G30" s="66">
        <v>57</v>
      </c>
      <c r="H30" s="66">
        <v>9</v>
      </c>
      <c r="I30" s="66">
        <v>0</v>
      </c>
      <c r="J30" s="125">
        <v>606</v>
      </c>
      <c r="K30" s="66">
        <v>1</v>
      </c>
      <c r="L30" s="66">
        <v>30</v>
      </c>
      <c r="M30" s="66">
        <v>61</v>
      </c>
      <c r="N30" s="66">
        <v>97</v>
      </c>
      <c r="O30" s="66">
        <v>53</v>
      </c>
      <c r="P30" s="66">
        <v>42</v>
      </c>
      <c r="Q30" s="66">
        <v>7</v>
      </c>
      <c r="R30" s="66">
        <v>0</v>
      </c>
      <c r="S30" s="125">
        <v>291</v>
      </c>
      <c r="T30" s="125">
        <f t="shared" si="0"/>
        <v>897</v>
      </c>
    </row>
    <row r="31" spans="1:20" x14ac:dyDescent="0.25">
      <c r="A31" s="6" t="s">
        <v>128</v>
      </c>
      <c r="B31" s="69">
        <v>0</v>
      </c>
      <c r="C31" s="69">
        <v>56</v>
      </c>
      <c r="D31" s="69">
        <v>125</v>
      </c>
      <c r="E31" s="69">
        <v>110</v>
      </c>
      <c r="F31" s="69">
        <v>65</v>
      </c>
      <c r="G31" s="69">
        <v>26</v>
      </c>
      <c r="H31" s="69">
        <v>9</v>
      </c>
      <c r="I31" s="69">
        <v>0</v>
      </c>
      <c r="J31" s="124">
        <v>391</v>
      </c>
      <c r="K31" s="69">
        <v>1</v>
      </c>
      <c r="L31" s="69">
        <v>29</v>
      </c>
      <c r="M31" s="69">
        <v>48</v>
      </c>
      <c r="N31" s="69">
        <v>42</v>
      </c>
      <c r="O31" s="69">
        <v>22</v>
      </c>
      <c r="P31" s="69">
        <v>16</v>
      </c>
      <c r="Q31" s="69">
        <v>3</v>
      </c>
      <c r="R31" s="69">
        <v>0</v>
      </c>
      <c r="S31" s="124">
        <v>161</v>
      </c>
      <c r="T31" s="124">
        <f t="shared" si="0"/>
        <v>552</v>
      </c>
    </row>
    <row r="32" spans="1:20" x14ac:dyDescent="0.25">
      <c r="A32" s="6" t="s">
        <v>12</v>
      </c>
      <c r="B32" s="69">
        <v>0</v>
      </c>
      <c r="C32" s="69">
        <v>24</v>
      </c>
      <c r="D32" s="69">
        <v>46</v>
      </c>
      <c r="E32" s="69">
        <v>27</v>
      </c>
      <c r="F32" s="69">
        <v>13</v>
      </c>
      <c r="G32" s="69">
        <v>6</v>
      </c>
      <c r="H32" s="69">
        <v>2</v>
      </c>
      <c r="I32" s="69">
        <v>0</v>
      </c>
      <c r="J32" s="124">
        <v>118</v>
      </c>
      <c r="K32" s="69">
        <v>1</v>
      </c>
      <c r="L32" s="69">
        <v>18</v>
      </c>
      <c r="M32" s="69">
        <v>19</v>
      </c>
      <c r="N32" s="69">
        <v>17</v>
      </c>
      <c r="O32" s="69">
        <v>6</v>
      </c>
      <c r="P32" s="69">
        <v>2</v>
      </c>
      <c r="Q32" s="69">
        <v>1</v>
      </c>
      <c r="R32" s="69">
        <v>0</v>
      </c>
      <c r="S32" s="124">
        <v>64</v>
      </c>
      <c r="T32" s="124">
        <f t="shared" si="0"/>
        <v>182</v>
      </c>
    </row>
    <row r="33" spans="1:20" x14ac:dyDescent="0.25">
      <c r="A33" s="7" t="s">
        <v>129</v>
      </c>
      <c r="B33" s="66">
        <v>0</v>
      </c>
      <c r="C33" s="66">
        <v>0</v>
      </c>
      <c r="D33" s="66">
        <v>0</v>
      </c>
      <c r="E33" s="66">
        <v>1</v>
      </c>
      <c r="F33" s="66">
        <v>0</v>
      </c>
      <c r="G33" s="66">
        <v>0</v>
      </c>
      <c r="H33" s="66">
        <v>0</v>
      </c>
      <c r="I33" s="66">
        <v>0</v>
      </c>
      <c r="J33" s="125">
        <v>1</v>
      </c>
      <c r="K33" s="66">
        <v>0</v>
      </c>
      <c r="L33" s="66">
        <v>0</v>
      </c>
      <c r="M33" s="66">
        <v>1</v>
      </c>
      <c r="N33" s="66">
        <v>0</v>
      </c>
      <c r="O33" s="66">
        <v>0</v>
      </c>
      <c r="P33" s="66">
        <v>0</v>
      </c>
      <c r="Q33" s="66">
        <v>0</v>
      </c>
      <c r="R33" s="66">
        <v>0</v>
      </c>
      <c r="S33" s="125">
        <v>1</v>
      </c>
      <c r="T33" s="125">
        <f t="shared" si="0"/>
        <v>2</v>
      </c>
    </row>
    <row r="34" spans="1:20" x14ac:dyDescent="0.25">
      <c r="A34" s="7" t="s">
        <v>130</v>
      </c>
      <c r="B34" s="66">
        <v>0</v>
      </c>
      <c r="C34" s="66">
        <v>24</v>
      </c>
      <c r="D34" s="66">
        <v>46</v>
      </c>
      <c r="E34" s="66">
        <v>25</v>
      </c>
      <c r="F34" s="66">
        <v>13</v>
      </c>
      <c r="G34" s="66">
        <v>5</v>
      </c>
      <c r="H34" s="66">
        <v>2</v>
      </c>
      <c r="I34" s="66">
        <v>0</v>
      </c>
      <c r="J34" s="125">
        <v>115</v>
      </c>
      <c r="K34" s="66">
        <v>1</v>
      </c>
      <c r="L34" s="66">
        <v>18</v>
      </c>
      <c r="M34" s="66">
        <v>18</v>
      </c>
      <c r="N34" s="66">
        <v>17</v>
      </c>
      <c r="O34" s="66">
        <v>6</v>
      </c>
      <c r="P34" s="66">
        <v>2</v>
      </c>
      <c r="Q34" s="66">
        <v>1</v>
      </c>
      <c r="R34" s="66">
        <v>0</v>
      </c>
      <c r="S34" s="125">
        <v>63</v>
      </c>
      <c r="T34" s="125">
        <f t="shared" si="0"/>
        <v>178</v>
      </c>
    </row>
    <row r="35" spans="1:20" x14ac:dyDescent="0.25">
      <c r="A35" s="7" t="s">
        <v>131</v>
      </c>
      <c r="B35" s="66">
        <v>0</v>
      </c>
      <c r="C35" s="66">
        <v>0</v>
      </c>
      <c r="D35" s="66">
        <v>0</v>
      </c>
      <c r="E35" s="66">
        <v>1</v>
      </c>
      <c r="F35" s="66">
        <v>0</v>
      </c>
      <c r="G35" s="66">
        <v>1</v>
      </c>
      <c r="H35" s="66">
        <v>0</v>
      </c>
      <c r="I35" s="66">
        <v>0</v>
      </c>
      <c r="J35" s="125">
        <v>2</v>
      </c>
      <c r="K35" s="66">
        <v>0</v>
      </c>
      <c r="L35" s="66">
        <v>0</v>
      </c>
      <c r="M35" s="66">
        <v>0</v>
      </c>
      <c r="N35" s="66">
        <v>0</v>
      </c>
      <c r="O35" s="66">
        <v>0</v>
      </c>
      <c r="P35" s="66">
        <v>0</v>
      </c>
      <c r="Q35" s="66">
        <v>0</v>
      </c>
      <c r="R35" s="66">
        <v>0</v>
      </c>
      <c r="S35" s="125">
        <v>0</v>
      </c>
      <c r="T35" s="125">
        <f t="shared" si="0"/>
        <v>2</v>
      </c>
    </row>
    <row r="36" spans="1:20" x14ac:dyDescent="0.25">
      <c r="A36" s="6" t="s">
        <v>13</v>
      </c>
      <c r="B36" s="69">
        <v>0</v>
      </c>
      <c r="C36" s="69">
        <v>30</v>
      </c>
      <c r="D36" s="69">
        <v>56</v>
      </c>
      <c r="E36" s="69">
        <v>62</v>
      </c>
      <c r="F36" s="69">
        <v>41</v>
      </c>
      <c r="G36" s="69">
        <v>18</v>
      </c>
      <c r="H36" s="69">
        <v>4</v>
      </c>
      <c r="I36" s="69">
        <v>0</v>
      </c>
      <c r="J36" s="124">
        <v>211</v>
      </c>
      <c r="K36" s="69">
        <v>0</v>
      </c>
      <c r="L36" s="69">
        <v>8</v>
      </c>
      <c r="M36" s="69">
        <v>23</v>
      </c>
      <c r="N36" s="69">
        <v>23</v>
      </c>
      <c r="O36" s="69">
        <v>13</v>
      </c>
      <c r="P36" s="69">
        <v>12</v>
      </c>
      <c r="Q36" s="69">
        <v>2</v>
      </c>
      <c r="R36" s="69">
        <v>0</v>
      </c>
      <c r="S36" s="124">
        <v>81</v>
      </c>
      <c r="T36" s="124">
        <f t="shared" si="0"/>
        <v>292</v>
      </c>
    </row>
    <row r="37" spans="1:20" x14ac:dyDescent="0.25">
      <c r="A37" s="7" t="s">
        <v>132</v>
      </c>
      <c r="B37" s="66">
        <v>0</v>
      </c>
      <c r="C37" s="66">
        <v>6</v>
      </c>
      <c r="D37" s="66">
        <v>17</v>
      </c>
      <c r="E37" s="66">
        <v>17</v>
      </c>
      <c r="F37" s="66">
        <v>10</v>
      </c>
      <c r="G37" s="66">
        <v>5</v>
      </c>
      <c r="H37" s="66">
        <v>1</v>
      </c>
      <c r="I37" s="66">
        <v>0</v>
      </c>
      <c r="J37" s="125">
        <v>56</v>
      </c>
      <c r="K37" s="66">
        <v>0</v>
      </c>
      <c r="L37" s="66">
        <v>2</v>
      </c>
      <c r="M37" s="66">
        <v>6</v>
      </c>
      <c r="N37" s="66">
        <v>4</v>
      </c>
      <c r="O37" s="66">
        <v>3</v>
      </c>
      <c r="P37" s="66">
        <v>4</v>
      </c>
      <c r="Q37" s="66">
        <v>1</v>
      </c>
      <c r="R37" s="66">
        <v>0</v>
      </c>
      <c r="S37" s="125">
        <v>20</v>
      </c>
      <c r="T37" s="125">
        <f t="shared" si="0"/>
        <v>76</v>
      </c>
    </row>
    <row r="38" spans="1:20" s="49" customFormat="1" x14ac:dyDescent="0.25">
      <c r="A38" s="7" t="s">
        <v>544</v>
      </c>
      <c r="B38" s="66">
        <v>0</v>
      </c>
      <c r="C38" s="66">
        <v>0</v>
      </c>
      <c r="D38" s="66">
        <v>0</v>
      </c>
      <c r="E38" s="66">
        <v>0</v>
      </c>
      <c r="F38" s="66">
        <v>0</v>
      </c>
      <c r="G38" s="66">
        <v>0</v>
      </c>
      <c r="H38" s="66">
        <v>0</v>
      </c>
      <c r="I38" s="66">
        <v>0</v>
      </c>
      <c r="J38" s="125">
        <v>0</v>
      </c>
      <c r="K38" s="66">
        <v>0</v>
      </c>
      <c r="L38" s="66">
        <v>0</v>
      </c>
      <c r="M38" s="66">
        <v>0</v>
      </c>
      <c r="N38" s="66">
        <v>0</v>
      </c>
      <c r="O38" s="66">
        <v>0</v>
      </c>
      <c r="P38" s="66">
        <v>0</v>
      </c>
      <c r="Q38" s="66">
        <v>0</v>
      </c>
      <c r="R38" s="66">
        <v>0</v>
      </c>
      <c r="S38" s="125">
        <v>0</v>
      </c>
      <c r="T38" s="125">
        <f t="shared" si="0"/>
        <v>0</v>
      </c>
    </row>
    <row r="39" spans="1:20" x14ac:dyDescent="0.25">
      <c r="A39" s="7" t="s">
        <v>134</v>
      </c>
      <c r="B39" s="66">
        <v>0</v>
      </c>
      <c r="C39" s="66">
        <v>6</v>
      </c>
      <c r="D39" s="66">
        <v>4</v>
      </c>
      <c r="E39" s="66">
        <v>6</v>
      </c>
      <c r="F39" s="66">
        <v>1</v>
      </c>
      <c r="G39" s="66">
        <v>0</v>
      </c>
      <c r="H39" s="66">
        <v>0</v>
      </c>
      <c r="I39" s="66">
        <v>0</v>
      </c>
      <c r="J39" s="125">
        <v>17</v>
      </c>
      <c r="K39" s="66">
        <v>0</v>
      </c>
      <c r="L39" s="66">
        <v>0</v>
      </c>
      <c r="M39" s="66">
        <v>0</v>
      </c>
      <c r="N39" s="66">
        <v>2</v>
      </c>
      <c r="O39" s="66">
        <v>1</v>
      </c>
      <c r="P39" s="66">
        <v>0</v>
      </c>
      <c r="Q39" s="66">
        <v>0</v>
      </c>
      <c r="R39" s="66">
        <v>0</v>
      </c>
      <c r="S39" s="125">
        <v>3</v>
      </c>
      <c r="T39" s="125">
        <f t="shared" si="0"/>
        <v>20</v>
      </c>
    </row>
    <row r="40" spans="1:20" x14ac:dyDescent="0.25">
      <c r="A40" s="7" t="s">
        <v>135</v>
      </c>
      <c r="B40" s="66">
        <v>0</v>
      </c>
      <c r="C40" s="66">
        <v>0</v>
      </c>
      <c r="D40" s="66">
        <v>0</v>
      </c>
      <c r="E40" s="66">
        <v>0</v>
      </c>
      <c r="F40" s="66">
        <v>0</v>
      </c>
      <c r="G40" s="66">
        <v>0</v>
      </c>
      <c r="H40" s="66">
        <v>0</v>
      </c>
      <c r="I40" s="66">
        <v>0</v>
      </c>
      <c r="J40" s="125">
        <v>0</v>
      </c>
      <c r="K40" s="66">
        <v>0</v>
      </c>
      <c r="L40" s="66">
        <v>0</v>
      </c>
      <c r="M40" s="66">
        <v>0</v>
      </c>
      <c r="N40" s="66">
        <v>0</v>
      </c>
      <c r="O40" s="66">
        <v>0</v>
      </c>
      <c r="P40" s="66">
        <v>0</v>
      </c>
      <c r="Q40" s="66">
        <v>0</v>
      </c>
      <c r="R40" s="66">
        <v>0</v>
      </c>
      <c r="S40" s="125">
        <v>0</v>
      </c>
      <c r="T40" s="125">
        <f t="shared" si="0"/>
        <v>0</v>
      </c>
    </row>
    <row r="41" spans="1:20" x14ac:dyDescent="0.25">
      <c r="A41" s="7" t="s">
        <v>136</v>
      </c>
      <c r="B41" s="66">
        <v>0</v>
      </c>
      <c r="C41" s="66">
        <v>14</v>
      </c>
      <c r="D41" s="66">
        <v>20</v>
      </c>
      <c r="E41" s="66">
        <v>28</v>
      </c>
      <c r="F41" s="66">
        <v>22</v>
      </c>
      <c r="G41" s="66">
        <v>10</v>
      </c>
      <c r="H41" s="66">
        <v>3</v>
      </c>
      <c r="I41" s="66">
        <v>0</v>
      </c>
      <c r="J41" s="125">
        <v>97</v>
      </c>
      <c r="K41" s="66">
        <v>0</v>
      </c>
      <c r="L41" s="66">
        <v>6</v>
      </c>
      <c r="M41" s="66">
        <v>16</v>
      </c>
      <c r="N41" s="66">
        <v>16</v>
      </c>
      <c r="O41" s="66">
        <v>8</v>
      </c>
      <c r="P41" s="66">
        <v>8</v>
      </c>
      <c r="Q41" s="66">
        <v>1</v>
      </c>
      <c r="R41" s="66">
        <v>0</v>
      </c>
      <c r="S41" s="125">
        <v>55</v>
      </c>
      <c r="T41" s="125">
        <f t="shared" si="0"/>
        <v>152</v>
      </c>
    </row>
    <row r="42" spans="1:20" x14ac:dyDescent="0.25">
      <c r="A42" s="7" t="s">
        <v>137</v>
      </c>
      <c r="B42" s="66">
        <v>0</v>
      </c>
      <c r="C42" s="66">
        <v>0</v>
      </c>
      <c r="D42" s="66">
        <v>0</v>
      </c>
      <c r="E42" s="66">
        <v>0</v>
      </c>
      <c r="F42" s="66">
        <v>0</v>
      </c>
      <c r="G42" s="66">
        <v>0</v>
      </c>
      <c r="H42" s="66">
        <v>0</v>
      </c>
      <c r="I42" s="66">
        <v>0</v>
      </c>
      <c r="J42" s="125">
        <v>0</v>
      </c>
      <c r="K42" s="66">
        <v>0</v>
      </c>
      <c r="L42" s="66">
        <v>0</v>
      </c>
      <c r="M42" s="66">
        <v>0</v>
      </c>
      <c r="N42" s="66">
        <v>0</v>
      </c>
      <c r="O42" s="66">
        <v>0</v>
      </c>
      <c r="P42" s="66">
        <v>0</v>
      </c>
      <c r="Q42" s="66">
        <v>0</v>
      </c>
      <c r="R42" s="66">
        <v>0</v>
      </c>
      <c r="S42" s="125">
        <v>0</v>
      </c>
      <c r="T42" s="125">
        <f t="shared" si="0"/>
        <v>0</v>
      </c>
    </row>
    <row r="43" spans="1:20" x14ac:dyDescent="0.25">
      <c r="A43" s="7" t="s">
        <v>138</v>
      </c>
      <c r="B43" s="66">
        <v>0</v>
      </c>
      <c r="C43" s="66">
        <v>0</v>
      </c>
      <c r="D43" s="66">
        <v>0</v>
      </c>
      <c r="E43" s="66">
        <v>0</v>
      </c>
      <c r="F43" s="66">
        <v>0</v>
      </c>
      <c r="G43" s="66">
        <v>0</v>
      </c>
      <c r="H43" s="66">
        <v>0</v>
      </c>
      <c r="I43" s="66">
        <v>0</v>
      </c>
      <c r="J43" s="125">
        <v>0</v>
      </c>
      <c r="K43" s="66">
        <v>0</v>
      </c>
      <c r="L43" s="66">
        <v>0</v>
      </c>
      <c r="M43" s="66">
        <v>0</v>
      </c>
      <c r="N43" s="66">
        <v>0</v>
      </c>
      <c r="O43" s="66">
        <v>0</v>
      </c>
      <c r="P43" s="66">
        <v>0</v>
      </c>
      <c r="Q43" s="66">
        <v>0</v>
      </c>
      <c r="R43" s="66">
        <v>0</v>
      </c>
      <c r="S43" s="125">
        <v>0</v>
      </c>
      <c r="T43" s="125">
        <f t="shared" si="0"/>
        <v>0</v>
      </c>
    </row>
    <row r="44" spans="1:20" x14ac:dyDescent="0.25">
      <c r="A44" s="7" t="s">
        <v>139</v>
      </c>
      <c r="B44" s="66">
        <v>0</v>
      </c>
      <c r="C44" s="66">
        <v>0</v>
      </c>
      <c r="D44" s="66">
        <v>1</v>
      </c>
      <c r="E44" s="66">
        <v>0</v>
      </c>
      <c r="F44" s="66">
        <v>0</v>
      </c>
      <c r="G44" s="66">
        <v>1</v>
      </c>
      <c r="H44" s="66">
        <v>0</v>
      </c>
      <c r="I44" s="66">
        <v>0</v>
      </c>
      <c r="J44" s="125">
        <v>2</v>
      </c>
      <c r="K44" s="66">
        <v>0</v>
      </c>
      <c r="L44" s="66">
        <v>0</v>
      </c>
      <c r="M44" s="66">
        <v>0</v>
      </c>
      <c r="N44" s="66">
        <v>0</v>
      </c>
      <c r="O44" s="66">
        <v>0</v>
      </c>
      <c r="P44" s="66">
        <v>0</v>
      </c>
      <c r="Q44" s="66">
        <v>0</v>
      </c>
      <c r="R44" s="66">
        <v>0</v>
      </c>
      <c r="S44" s="125">
        <v>0</v>
      </c>
      <c r="T44" s="125">
        <f t="shared" si="0"/>
        <v>2</v>
      </c>
    </row>
    <row r="45" spans="1:20" x14ac:dyDescent="0.25">
      <c r="A45" s="7" t="s">
        <v>140</v>
      </c>
      <c r="B45" s="66">
        <v>0</v>
      </c>
      <c r="C45" s="66">
        <v>4</v>
      </c>
      <c r="D45" s="66">
        <v>8</v>
      </c>
      <c r="E45" s="66">
        <v>11</v>
      </c>
      <c r="F45" s="66">
        <v>5</v>
      </c>
      <c r="G45" s="66">
        <v>1</v>
      </c>
      <c r="H45" s="66">
        <v>0</v>
      </c>
      <c r="I45" s="66">
        <v>0</v>
      </c>
      <c r="J45" s="125">
        <v>29</v>
      </c>
      <c r="K45" s="66">
        <v>0</v>
      </c>
      <c r="L45" s="66">
        <v>0</v>
      </c>
      <c r="M45" s="66">
        <v>1</v>
      </c>
      <c r="N45" s="66">
        <v>0</v>
      </c>
      <c r="O45" s="66">
        <v>1</v>
      </c>
      <c r="P45" s="66">
        <v>0</v>
      </c>
      <c r="Q45" s="66">
        <v>0</v>
      </c>
      <c r="R45" s="66">
        <v>0</v>
      </c>
      <c r="S45" s="125">
        <v>2</v>
      </c>
      <c r="T45" s="125">
        <f t="shared" si="0"/>
        <v>31</v>
      </c>
    </row>
    <row r="46" spans="1:20" x14ac:dyDescent="0.25">
      <c r="A46" s="7" t="s">
        <v>141</v>
      </c>
      <c r="B46" s="66">
        <v>0</v>
      </c>
      <c r="C46" s="66">
        <v>0</v>
      </c>
      <c r="D46" s="66">
        <v>6</v>
      </c>
      <c r="E46" s="66">
        <v>0</v>
      </c>
      <c r="F46" s="66">
        <v>3</v>
      </c>
      <c r="G46" s="66">
        <v>1</v>
      </c>
      <c r="H46" s="66">
        <v>0</v>
      </c>
      <c r="I46" s="66">
        <v>0</v>
      </c>
      <c r="J46" s="125">
        <v>10</v>
      </c>
      <c r="K46" s="66">
        <v>0</v>
      </c>
      <c r="L46" s="66">
        <v>0</v>
      </c>
      <c r="M46" s="66">
        <v>0</v>
      </c>
      <c r="N46" s="66">
        <v>1</v>
      </c>
      <c r="O46" s="66">
        <v>0</v>
      </c>
      <c r="P46" s="66">
        <v>0</v>
      </c>
      <c r="Q46" s="66">
        <v>0</v>
      </c>
      <c r="R46" s="66">
        <v>0</v>
      </c>
      <c r="S46" s="125">
        <v>1</v>
      </c>
      <c r="T46" s="125">
        <f t="shared" si="0"/>
        <v>11</v>
      </c>
    </row>
    <row r="47" spans="1:20" x14ac:dyDescent="0.25">
      <c r="A47" s="6" t="s">
        <v>14</v>
      </c>
      <c r="B47" s="69">
        <v>0</v>
      </c>
      <c r="C47" s="69">
        <v>2</v>
      </c>
      <c r="D47" s="69">
        <v>23</v>
      </c>
      <c r="E47" s="69">
        <v>21</v>
      </c>
      <c r="F47" s="69">
        <v>11</v>
      </c>
      <c r="G47" s="69">
        <v>2</v>
      </c>
      <c r="H47" s="69">
        <v>3</v>
      </c>
      <c r="I47" s="69">
        <v>0</v>
      </c>
      <c r="J47" s="124">
        <v>62</v>
      </c>
      <c r="K47" s="69">
        <v>0</v>
      </c>
      <c r="L47" s="69">
        <v>3</v>
      </c>
      <c r="M47" s="69">
        <v>6</v>
      </c>
      <c r="N47" s="69">
        <v>2</v>
      </c>
      <c r="O47" s="69">
        <v>3</v>
      </c>
      <c r="P47" s="69">
        <v>2</v>
      </c>
      <c r="Q47" s="69">
        <v>0</v>
      </c>
      <c r="R47" s="69">
        <v>0</v>
      </c>
      <c r="S47" s="124">
        <v>16</v>
      </c>
      <c r="T47" s="124">
        <f t="shared" si="0"/>
        <v>78</v>
      </c>
    </row>
    <row r="48" spans="1:20" x14ac:dyDescent="0.25">
      <c r="A48" s="7" t="s">
        <v>15</v>
      </c>
      <c r="B48" s="66">
        <v>0</v>
      </c>
      <c r="C48" s="66">
        <v>1</v>
      </c>
      <c r="D48" s="66">
        <v>3</v>
      </c>
      <c r="E48" s="66">
        <v>4</v>
      </c>
      <c r="F48" s="66">
        <v>0</v>
      </c>
      <c r="G48" s="66">
        <v>0</v>
      </c>
      <c r="H48" s="66">
        <v>0</v>
      </c>
      <c r="I48" s="66">
        <v>0</v>
      </c>
      <c r="J48" s="125">
        <v>8</v>
      </c>
      <c r="K48" s="66">
        <v>0</v>
      </c>
      <c r="L48" s="66">
        <v>0</v>
      </c>
      <c r="M48" s="66">
        <v>0</v>
      </c>
      <c r="N48" s="66">
        <v>0</v>
      </c>
      <c r="O48" s="66">
        <v>0</v>
      </c>
      <c r="P48" s="66">
        <v>0</v>
      </c>
      <c r="Q48" s="66">
        <v>0</v>
      </c>
      <c r="R48" s="66">
        <v>0</v>
      </c>
      <c r="S48" s="125">
        <v>0</v>
      </c>
      <c r="T48" s="125">
        <f t="shared" si="0"/>
        <v>8</v>
      </c>
    </row>
    <row r="49" spans="1:20" x14ac:dyDescent="0.25">
      <c r="A49" s="7" t="s">
        <v>16</v>
      </c>
      <c r="B49" s="66">
        <v>0</v>
      </c>
      <c r="C49" s="66">
        <v>1</v>
      </c>
      <c r="D49" s="66">
        <v>20</v>
      </c>
      <c r="E49" s="66">
        <v>17</v>
      </c>
      <c r="F49" s="66">
        <v>11</v>
      </c>
      <c r="G49" s="66">
        <v>2</v>
      </c>
      <c r="H49" s="66">
        <v>3</v>
      </c>
      <c r="I49" s="66">
        <v>0</v>
      </c>
      <c r="J49" s="125">
        <v>54</v>
      </c>
      <c r="K49" s="66">
        <v>0</v>
      </c>
      <c r="L49" s="66">
        <v>3</v>
      </c>
      <c r="M49" s="66">
        <v>6</v>
      </c>
      <c r="N49" s="66">
        <v>2</v>
      </c>
      <c r="O49" s="66">
        <v>3</v>
      </c>
      <c r="P49" s="66">
        <v>2</v>
      </c>
      <c r="Q49" s="66">
        <v>0</v>
      </c>
      <c r="R49" s="66">
        <v>0</v>
      </c>
      <c r="S49" s="125">
        <v>16</v>
      </c>
      <c r="T49" s="125">
        <f t="shared" si="0"/>
        <v>70</v>
      </c>
    </row>
    <row r="50" spans="1:20" x14ac:dyDescent="0.25">
      <c r="A50" s="6" t="s">
        <v>142</v>
      </c>
      <c r="B50" s="69">
        <v>6</v>
      </c>
      <c r="C50" s="69">
        <v>175</v>
      </c>
      <c r="D50" s="69">
        <v>355</v>
      </c>
      <c r="E50" s="69">
        <v>291</v>
      </c>
      <c r="F50" s="69">
        <v>175</v>
      </c>
      <c r="G50" s="69">
        <v>101</v>
      </c>
      <c r="H50" s="69">
        <v>25</v>
      </c>
      <c r="I50" s="69">
        <v>1</v>
      </c>
      <c r="J50" s="124">
        <v>1129</v>
      </c>
      <c r="K50" s="69">
        <v>3</v>
      </c>
      <c r="L50" s="69">
        <v>41</v>
      </c>
      <c r="M50" s="69">
        <v>148</v>
      </c>
      <c r="N50" s="69">
        <v>147</v>
      </c>
      <c r="O50" s="69">
        <v>84</v>
      </c>
      <c r="P50" s="69">
        <v>44</v>
      </c>
      <c r="Q50" s="69">
        <v>16</v>
      </c>
      <c r="R50" s="69">
        <v>0</v>
      </c>
      <c r="S50" s="124">
        <v>483</v>
      </c>
      <c r="T50" s="124">
        <f t="shared" si="0"/>
        <v>1612</v>
      </c>
    </row>
    <row r="51" spans="1:20" x14ac:dyDescent="0.25">
      <c r="A51" s="6" t="s">
        <v>17</v>
      </c>
      <c r="B51" s="69">
        <v>1</v>
      </c>
      <c r="C51" s="69">
        <v>22</v>
      </c>
      <c r="D51" s="69">
        <v>71</v>
      </c>
      <c r="E51" s="69">
        <v>52</v>
      </c>
      <c r="F51" s="69">
        <v>27</v>
      </c>
      <c r="G51" s="69">
        <v>17</v>
      </c>
      <c r="H51" s="69">
        <v>1</v>
      </c>
      <c r="I51" s="69">
        <v>0</v>
      </c>
      <c r="J51" s="124">
        <v>191</v>
      </c>
      <c r="K51" s="69">
        <v>0</v>
      </c>
      <c r="L51" s="69">
        <v>6</v>
      </c>
      <c r="M51" s="69">
        <v>24</v>
      </c>
      <c r="N51" s="69">
        <v>17</v>
      </c>
      <c r="O51" s="69">
        <v>12</v>
      </c>
      <c r="P51" s="69">
        <v>5</v>
      </c>
      <c r="Q51" s="69">
        <v>3</v>
      </c>
      <c r="R51" s="69">
        <v>0</v>
      </c>
      <c r="S51" s="124">
        <v>67</v>
      </c>
      <c r="T51" s="124">
        <f t="shared" si="0"/>
        <v>258</v>
      </c>
    </row>
    <row r="52" spans="1:20" x14ac:dyDescent="0.25">
      <c r="A52" s="7" t="s">
        <v>143</v>
      </c>
      <c r="B52" s="66">
        <v>0</v>
      </c>
      <c r="C52" s="66">
        <v>2</v>
      </c>
      <c r="D52" s="66">
        <v>3</v>
      </c>
      <c r="E52" s="66">
        <v>3</v>
      </c>
      <c r="F52" s="66">
        <v>1</v>
      </c>
      <c r="G52" s="66">
        <v>0</v>
      </c>
      <c r="H52" s="66">
        <v>0</v>
      </c>
      <c r="I52" s="66">
        <v>0</v>
      </c>
      <c r="J52" s="125">
        <v>9</v>
      </c>
      <c r="K52" s="66">
        <v>0</v>
      </c>
      <c r="L52" s="66">
        <v>0</v>
      </c>
      <c r="M52" s="66">
        <v>0</v>
      </c>
      <c r="N52" s="66">
        <v>0</v>
      </c>
      <c r="O52" s="66">
        <v>0</v>
      </c>
      <c r="P52" s="66">
        <v>0</v>
      </c>
      <c r="Q52" s="66">
        <v>0</v>
      </c>
      <c r="R52" s="66">
        <v>0</v>
      </c>
      <c r="S52" s="125">
        <v>0</v>
      </c>
      <c r="T52" s="125">
        <f t="shared" si="0"/>
        <v>9</v>
      </c>
    </row>
    <row r="53" spans="1:20" x14ac:dyDescent="0.25">
      <c r="A53" s="7" t="s">
        <v>144</v>
      </c>
      <c r="B53" s="66">
        <v>0</v>
      </c>
      <c r="C53" s="66">
        <v>0</v>
      </c>
      <c r="D53" s="66">
        <v>0</v>
      </c>
      <c r="E53" s="66">
        <v>0</v>
      </c>
      <c r="F53" s="66">
        <v>0</v>
      </c>
      <c r="G53" s="66">
        <v>1</v>
      </c>
      <c r="H53" s="66">
        <v>0</v>
      </c>
      <c r="I53" s="66">
        <v>0</v>
      </c>
      <c r="J53" s="125">
        <v>1</v>
      </c>
      <c r="K53" s="66">
        <v>0</v>
      </c>
      <c r="L53" s="66">
        <v>0</v>
      </c>
      <c r="M53" s="66">
        <v>0</v>
      </c>
      <c r="N53" s="66">
        <v>0</v>
      </c>
      <c r="O53" s="66">
        <v>0</v>
      </c>
      <c r="P53" s="66">
        <v>0</v>
      </c>
      <c r="Q53" s="66">
        <v>0</v>
      </c>
      <c r="R53" s="66">
        <v>0</v>
      </c>
      <c r="S53" s="125">
        <v>0</v>
      </c>
      <c r="T53" s="125">
        <f t="shared" si="0"/>
        <v>1</v>
      </c>
    </row>
    <row r="54" spans="1:20" x14ac:dyDescent="0.25">
      <c r="A54" s="7" t="s">
        <v>145</v>
      </c>
      <c r="B54" s="66">
        <v>0</v>
      </c>
      <c r="C54" s="66">
        <v>0</v>
      </c>
      <c r="D54" s="66">
        <v>1</v>
      </c>
      <c r="E54" s="66">
        <v>1</v>
      </c>
      <c r="F54" s="66">
        <v>0</v>
      </c>
      <c r="G54" s="66">
        <v>0</v>
      </c>
      <c r="H54" s="66">
        <v>0</v>
      </c>
      <c r="I54" s="66">
        <v>0</v>
      </c>
      <c r="J54" s="125">
        <v>2</v>
      </c>
      <c r="K54" s="66">
        <v>0</v>
      </c>
      <c r="L54" s="66">
        <v>0</v>
      </c>
      <c r="M54" s="66">
        <v>0</v>
      </c>
      <c r="N54" s="66">
        <v>0</v>
      </c>
      <c r="O54" s="66">
        <v>0</v>
      </c>
      <c r="P54" s="66">
        <v>0</v>
      </c>
      <c r="Q54" s="66">
        <v>0</v>
      </c>
      <c r="R54" s="66">
        <v>0</v>
      </c>
      <c r="S54" s="125">
        <v>0</v>
      </c>
      <c r="T54" s="125">
        <f t="shared" si="0"/>
        <v>2</v>
      </c>
    </row>
    <row r="55" spans="1:20" x14ac:dyDescent="0.25">
      <c r="A55" s="7" t="s">
        <v>146</v>
      </c>
      <c r="B55" s="66">
        <v>0</v>
      </c>
      <c r="C55" s="66">
        <v>0</v>
      </c>
      <c r="D55" s="66">
        <v>0</v>
      </c>
      <c r="E55" s="66">
        <v>0</v>
      </c>
      <c r="F55" s="66">
        <v>0</v>
      </c>
      <c r="G55" s="66">
        <v>0</v>
      </c>
      <c r="H55" s="66">
        <v>0</v>
      </c>
      <c r="I55" s="66">
        <v>0</v>
      </c>
      <c r="J55" s="125">
        <v>0</v>
      </c>
      <c r="K55" s="66">
        <v>0</v>
      </c>
      <c r="L55" s="66">
        <v>0</v>
      </c>
      <c r="M55" s="66">
        <v>0</v>
      </c>
      <c r="N55" s="66">
        <v>0</v>
      </c>
      <c r="O55" s="66">
        <v>0</v>
      </c>
      <c r="P55" s="66">
        <v>0</v>
      </c>
      <c r="Q55" s="66">
        <v>0</v>
      </c>
      <c r="R55" s="66">
        <v>0</v>
      </c>
      <c r="S55" s="125">
        <v>0</v>
      </c>
      <c r="T55" s="125">
        <f t="shared" si="0"/>
        <v>0</v>
      </c>
    </row>
    <row r="56" spans="1:20" x14ac:dyDescent="0.25">
      <c r="A56" s="7" t="s">
        <v>147</v>
      </c>
      <c r="B56" s="66">
        <v>1</v>
      </c>
      <c r="C56" s="66">
        <v>20</v>
      </c>
      <c r="D56" s="66">
        <v>67</v>
      </c>
      <c r="E56" s="66">
        <v>48</v>
      </c>
      <c r="F56" s="66">
        <v>26</v>
      </c>
      <c r="G56" s="66">
        <v>16</v>
      </c>
      <c r="H56" s="66">
        <v>1</v>
      </c>
      <c r="I56" s="66">
        <v>0</v>
      </c>
      <c r="J56" s="125">
        <v>179</v>
      </c>
      <c r="K56" s="66">
        <v>0</v>
      </c>
      <c r="L56" s="66">
        <v>6</v>
      </c>
      <c r="M56" s="66">
        <v>24</v>
      </c>
      <c r="N56" s="66">
        <v>17</v>
      </c>
      <c r="O56" s="66">
        <v>12</v>
      </c>
      <c r="P56" s="66">
        <v>5</v>
      </c>
      <c r="Q56" s="66">
        <v>3</v>
      </c>
      <c r="R56" s="66">
        <v>0</v>
      </c>
      <c r="S56" s="125">
        <v>67</v>
      </c>
      <c r="T56" s="125">
        <f t="shared" si="0"/>
        <v>246</v>
      </c>
    </row>
    <row r="57" spans="1:20" x14ac:dyDescent="0.25">
      <c r="A57" s="6" t="s">
        <v>18</v>
      </c>
      <c r="B57" s="69">
        <v>1</v>
      </c>
      <c r="C57" s="69">
        <v>45</v>
      </c>
      <c r="D57" s="69">
        <v>66</v>
      </c>
      <c r="E57" s="69">
        <v>71</v>
      </c>
      <c r="F57" s="69">
        <v>45</v>
      </c>
      <c r="G57" s="69">
        <v>22</v>
      </c>
      <c r="H57" s="69">
        <v>7</v>
      </c>
      <c r="I57" s="69">
        <v>0</v>
      </c>
      <c r="J57" s="124">
        <v>257</v>
      </c>
      <c r="K57" s="69">
        <v>0</v>
      </c>
      <c r="L57" s="69">
        <v>6</v>
      </c>
      <c r="M57" s="69">
        <v>14</v>
      </c>
      <c r="N57" s="69">
        <v>22</v>
      </c>
      <c r="O57" s="69">
        <v>12</v>
      </c>
      <c r="P57" s="69">
        <v>9</v>
      </c>
      <c r="Q57" s="69">
        <v>2</v>
      </c>
      <c r="R57" s="69">
        <v>0</v>
      </c>
      <c r="S57" s="124">
        <v>65</v>
      </c>
      <c r="T57" s="124">
        <f t="shared" si="0"/>
        <v>322</v>
      </c>
    </row>
    <row r="58" spans="1:20" x14ac:dyDescent="0.25">
      <c r="A58" s="7" t="s">
        <v>148</v>
      </c>
      <c r="B58" s="66">
        <v>0</v>
      </c>
      <c r="C58" s="66">
        <v>2</v>
      </c>
      <c r="D58" s="66">
        <v>1</v>
      </c>
      <c r="E58" s="66">
        <v>1</v>
      </c>
      <c r="F58" s="66">
        <v>2</v>
      </c>
      <c r="G58" s="66">
        <v>0</v>
      </c>
      <c r="H58" s="66">
        <v>0</v>
      </c>
      <c r="I58" s="66">
        <v>0</v>
      </c>
      <c r="J58" s="125">
        <v>6</v>
      </c>
      <c r="K58" s="66">
        <v>0</v>
      </c>
      <c r="L58" s="66">
        <v>0</v>
      </c>
      <c r="M58" s="66">
        <v>0</v>
      </c>
      <c r="N58" s="66">
        <v>0</v>
      </c>
      <c r="O58" s="66">
        <v>0</v>
      </c>
      <c r="P58" s="66">
        <v>0</v>
      </c>
      <c r="Q58" s="66">
        <v>0</v>
      </c>
      <c r="R58" s="66">
        <v>0</v>
      </c>
      <c r="S58" s="125">
        <v>0</v>
      </c>
      <c r="T58" s="125">
        <f t="shared" si="0"/>
        <v>6</v>
      </c>
    </row>
    <row r="59" spans="1:20" x14ac:dyDescent="0.25">
      <c r="A59" s="7" t="s">
        <v>149</v>
      </c>
      <c r="B59" s="66">
        <v>0</v>
      </c>
      <c r="C59" s="66">
        <v>2</v>
      </c>
      <c r="D59" s="66">
        <v>4</v>
      </c>
      <c r="E59" s="66">
        <v>3</v>
      </c>
      <c r="F59" s="66">
        <v>4</v>
      </c>
      <c r="G59" s="66">
        <v>1</v>
      </c>
      <c r="H59" s="66">
        <v>2</v>
      </c>
      <c r="I59" s="66">
        <v>0</v>
      </c>
      <c r="J59" s="125">
        <v>16</v>
      </c>
      <c r="K59" s="66">
        <v>0</v>
      </c>
      <c r="L59" s="66">
        <v>0</v>
      </c>
      <c r="M59" s="66">
        <v>0</v>
      </c>
      <c r="N59" s="66">
        <v>0</v>
      </c>
      <c r="O59" s="66">
        <v>0</v>
      </c>
      <c r="P59" s="66">
        <v>0</v>
      </c>
      <c r="Q59" s="66">
        <v>0</v>
      </c>
      <c r="R59" s="66">
        <v>0</v>
      </c>
      <c r="S59" s="125">
        <v>0</v>
      </c>
      <c r="T59" s="125">
        <f t="shared" si="0"/>
        <v>16</v>
      </c>
    </row>
    <row r="60" spans="1:20" x14ac:dyDescent="0.25">
      <c r="A60" s="7" t="s">
        <v>150</v>
      </c>
      <c r="B60" s="66">
        <v>0</v>
      </c>
      <c r="C60" s="66">
        <v>0</v>
      </c>
      <c r="D60" s="66">
        <v>0</v>
      </c>
      <c r="E60" s="66">
        <v>0</v>
      </c>
      <c r="F60" s="66">
        <v>0</v>
      </c>
      <c r="G60" s="66">
        <v>0</v>
      </c>
      <c r="H60" s="66">
        <v>0</v>
      </c>
      <c r="I60" s="66">
        <v>0</v>
      </c>
      <c r="J60" s="125">
        <v>0</v>
      </c>
      <c r="K60" s="66">
        <v>0</v>
      </c>
      <c r="L60" s="66">
        <v>0</v>
      </c>
      <c r="M60" s="66">
        <v>0</v>
      </c>
      <c r="N60" s="66">
        <v>0</v>
      </c>
      <c r="O60" s="66">
        <v>0</v>
      </c>
      <c r="P60" s="66">
        <v>0</v>
      </c>
      <c r="Q60" s="66">
        <v>0</v>
      </c>
      <c r="R60" s="66">
        <v>0</v>
      </c>
      <c r="S60" s="125">
        <v>0</v>
      </c>
      <c r="T60" s="125">
        <f t="shared" si="0"/>
        <v>0</v>
      </c>
    </row>
    <row r="61" spans="1:20" x14ac:dyDescent="0.25">
      <c r="A61" s="7" t="s">
        <v>151</v>
      </c>
      <c r="B61" s="66">
        <v>0</v>
      </c>
      <c r="C61" s="66">
        <v>1</v>
      </c>
      <c r="D61" s="66">
        <v>0</v>
      </c>
      <c r="E61" s="66">
        <v>2</v>
      </c>
      <c r="F61" s="66">
        <v>1</v>
      </c>
      <c r="G61" s="66">
        <v>0</v>
      </c>
      <c r="H61" s="66">
        <v>0</v>
      </c>
      <c r="I61" s="66">
        <v>0</v>
      </c>
      <c r="J61" s="125">
        <v>4</v>
      </c>
      <c r="K61" s="66">
        <v>0</v>
      </c>
      <c r="L61" s="66">
        <v>0</v>
      </c>
      <c r="M61" s="66">
        <v>0</v>
      </c>
      <c r="N61" s="66">
        <v>0</v>
      </c>
      <c r="O61" s="66">
        <v>0</v>
      </c>
      <c r="P61" s="66">
        <v>0</v>
      </c>
      <c r="Q61" s="66">
        <v>0</v>
      </c>
      <c r="R61" s="66">
        <v>0</v>
      </c>
      <c r="S61" s="125">
        <v>0</v>
      </c>
      <c r="T61" s="125">
        <f t="shared" si="0"/>
        <v>4</v>
      </c>
    </row>
    <row r="62" spans="1:20" x14ac:dyDescent="0.25">
      <c r="A62" s="7" t="s">
        <v>152</v>
      </c>
      <c r="B62" s="66">
        <v>0</v>
      </c>
      <c r="C62" s="66">
        <v>2</v>
      </c>
      <c r="D62" s="66">
        <v>1</v>
      </c>
      <c r="E62" s="66">
        <v>3</v>
      </c>
      <c r="F62" s="66">
        <v>0</v>
      </c>
      <c r="G62" s="66">
        <v>0</v>
      </c>
      <c r="H62" s="66">
        <v>0</v>
      </c>
      <c r="I62" s="66">
        <v>0</v>
      </c>
      <c r="J62" s="125">
        <v>6</v>
      </c>
      <c r="K62" s="66">
        <v>0</v>
      </c>
      <c r="L62" s="66">
        <v>0</v>
      </c>
      <c r="M62" s="66">
        <v>0</v>
      </c>
      <c r="N62" s="66">
        <v>0</v>
      </c>
      <c r="O62" s="66">
        <v>0</v>
      </c>
      <c r="P62" s="66">
        <v>0</v>
      </c>
      <c r="Q62" s="66">
        <v>0</v>
      </c>
      <c r="R62" s="66">
        <v>0</v>
      </c>
      <c r="S62" s="125">
        <v>0</v>
      </c>
      <c r="T62" s="125">
        <f t="shared" si="0"/>
        <v>6</v>
      </c>
    </row>
    <row r="63" spans="1:20" x14ac:dyDescent="0.25">
      <c r="A63" s="7" t="s">
        <v>153</v>
      </c>
      <c r="B63" s="66">
        <v>0</v>
      </c>
      <c r="C63" s="66">
        <v>2</v>
      </c>
      <c r="D63" s="66">
        <v>1</v>
      </c>
      <c r="E63" s="66">
        <v>2</v>
      </c>
      <c r="F63" s="66">
        <v>4</v>
      </c>
      <c r="G63" s="66">
        <v>0</v>
      </c>
      <c r="H63" s="66">
        <v>1</v>
      </c>
      <c r="I63" s="66">
        <v>0</v>
      </c>
      <c r="J63" s="125">
        <v>10</v>
      </c>
      <c r="K63" s="66">
        <v>0</v>
      </c>
      <c r="L63" s="66">
        <v>0</v>
      </c>
      <c r="M63" s="66">
        <v>0</v>
      </c>
      <c r="N63" s="66">
        <v>0</v>
      </c>
      <c r="O63" s="66">
        <v>0</v>
      </c>
      <c r="P63" s="66">
        <v>0</v>
      </c>
      <c r="Q63" s="66">
        <v>1</v>
      </c>
      <c r="R63" s="66">
        <v>0</v>
      </c>
      <c r="S63" s="125">
        <v>1</v>
      </c>
      <c r="T63" s="125">
        <f t="shared" si="0"/>
        <v>11</v>
      </c>
    </row>
    <row r="64" spans="1:20" x14ac:dyDescent="0.25">
      <c r="A64" s="7" t="s">
        <v>154</v>
      </c>
      <c r="B64" s="66">
        <v>1</v>
      </c>
      <c r="C64" s="66">
        <v>34</v>
      </c>
      <c r="D64" s="66">
        <v>57</v>
      </c>
      <c r="E64" s="66">
        <v>57</v>
      </c>
      <c r="F64" s="66">
        <v>31</v>
      </c>
      <c r="G64" s="66">
        <v>19</v>
      </c>
      <c r="H64" s="66">
        <v>3</v>
      </c>
      <c r="I64" s="66">
        <v>0</v>
      </c>
      <c r="J64" s="125">
        <v>202</v>
      </c>
      <c r="K64" s="66">
        <v>0</v>
      </c>
      <c r="L64" s="66">
        <v>6</v>
      </c>
      <c r="M64" s="66">
        <v>13</v>
      </c>
      <c r="N64" s="66">
        <v>21</v>
      </c>
      <c r="O64" s="66">
        <v>12</v>
      </c>
      <c r="P64" s="66">
        <v>9</v>
      </c>
      <c r="Q64" s="66">
        <v>1</v>
      </c>
      <c r="R64" s="66">
        <v>0</v>
      </c>
      <c r="S64" s="125">
        <v>62</v>
      </c>
      <c r="T64" s="125">
        <f t="shared" si="0"/>
        <v>264</v>
      </c>
    </row>
    <row r="65" spans="1:20" x14ac:dyDescent="0.25">
      <c r="A65" s="7" t="s">
        <v>155</v>
      </c>
      <c r="B65" s="66">
        <v>0</v>
      </c>
      <c r="C65" s="66">
        <v>2</v>
      </c>
      <c r="D65" s="66">
        <v>2</v>
      </c>
      <c r="E65" s="66">
        <v>3</v>
      </c>
      <c r="F65" s="66">
        <v>3</v>
      </c>
      <c r="G65" s="66">
        <v>2</v>
      </c>
      <c r="H65" s="66">
        <v>1</v>
      </c>
      <c r="I65" s="66">
        <v>0</v>
      </c>
      <c r="J65" s="125">
        <v>13</v>
      </c>
      <c r="K65" s="66">
        <v>0</v>
      </c>
      <c r="L65" s="66">
        <v>0</v>
      </c>
      <c r="M65" s="66">
        <v>1</v>
      </c>
      <c r="N65" s="66">
        <v>1</v>
      </c>
      <c r="O65" s="66">
        <v>0</v>
      </c>
      <c r="P65" s="66">
        <v>0</v>
      </c>
      <c r="Q65" s="66">
        <v>0</v>
      </c>
      <c r="R65" s="66">
        <v>0</v>
      </c>
      <c r="S65" s="125">
        <v>2</v>
      </c>
      <c r="T65" s="125">
        <f t="shared" si="0"/>
        <v>15</v>
      </c>
    </row>
    <row r="66" spans="1:20" x14ac:dyDescent="0.25">
      <c r="A66" s="6" t="s">
        <v>19</v>
      </c>
      <c r="B66" s="69">
        <v>4</v>
      </c>
      <c r="C66" s="69">
        <v>108</v>
      </c>
      <c r="D66" s="69">
        <v>218</v>
      </c>
      <c r="E66" s="69">
        <v>168</v>
      </c>
      <c r="F66" s="69">
        <v>103</v>
      </c>
      <c r="G66" s="69">
        <v>62</v>
      </c>
      <c r="H66" s="69">
        <v>17</v>
      </c>
      <c r="I66" s="69">
        <v>1</v>
      </c>
      <c r="J66" s="124">
        <v>681</v>
      </c>
      <c r="K66" s="69">
        <v>3</v>
      </c>
      <c r="L66" s="69">
        <v>29</v>
      </c>
      <c r="M66" s="69">
        <v>110</v>
      </c>
      <c r="N66" s="69">
        <v>108</v>
      </c>
      <c r="O66" s="69">
        <v>60</v>
      </c>
      <c r="P66" s="69">
        <v>30</v>
      </c>
      <c r="Q66" s="69">
        <v>11</v>
      </c>
      <c r="R66" s="69">
        <v>0</v>
      </c>
      <c r="S66" s="124">
        <v>351</v>
      </c>
      <c r="T66" s="124">
        <f t="shared" si="0"/>
        <v>1032</v>
      </c>
    </row>
    <row r="67" spans="1:20" x14ac:dyDescent="0.25">
      <c r="A67" s="7" t="s">
        <v>156</v>
      </c>
      <c r="B67" s="66">
        <v>0</v>
      </c>
      <c r="C67" s="66">
        <v>1</v>
      </c>
      <c r="D67" s="66">
        <v>0</v>
      </c>
      <c r="E67" s="66">
        <v>0</v>
      </c>
      <c r="F67" s="66">
        <v>0</v>
      </c>
      <c r="G67" s="66">
        <v>0</v>
      </c>
      <c r="H67" s="66">
        <v>0</v>
      </c>
      <c r="I67" s="66">
        <v>0</v>
      </c>
      <c r="J67" s="125">
        <v>1</v>
      </c>
      <c r="K67" s="66">
        <v>0</v>
      </c>
      <c r="L67" s="66">
        <v>0</v>
      </c>
      <c r="M67" s="66">
        <v>0</v>
      </c>
      <c r="N67" s="66">
        <v>0</v>
      </c>
      <c r="O67" s="66">
        <v>0</v>
      </c>
      <c r="P67" s="66">
        <v>0</v>
      </c>
      <c r="Q67" s="66">
        <v>0</v>
      </c>
      <c r="R67" s="66">
        <v>0</v>
      </c>
      <c r="S67" s="125">
        <v>0</v>
      </c>
      <c r="T67" s="125">
        <f t="shared" si="0"/>
        <v>1</v>
      </c>
    </row>
    <row r="68" spans="1:20" x14ac:dyDescent="0.25">
      <c r="A68" s="7" t="s">
        <v>20</v>
      </c>
      <c r="B68" s="66">
        <v>0</v>
      </c>
      <c r="C68" s="66">
        <v>0</v>
      </c>
      <c r="D68" s="66">
        <v>1</v>
      </c>
      <c r="E68" s="66">
        <v>0</v>
      </c>
      <c r="F68" s="66">
        <v>1</v>
      </c>
      <c r="G68" s="66">
        <v>0</v>
      </c>
      <c r="H68" s="66">
        <v>0</v>
      </c>
      <c r="I68" s="66">
        <v>0</v>
      </c>
      <c r="J68" s="125">
        <v>2</v>
      </c>
      <c r="K68" s="66">
        <v>0</v>
      </c>
      <c r="L68" s="66">
        <v>0</v>
      </c>
      <c r="M68" s="66">
        <v>0</v>
      </c>
      <c r="N68" s="66">
        <v>0</v>
      </c>
      <c r="O68" s="66">
        <v>0</v>
      </c>
      <c r="P68" s="66">
        <v>0</v>
      </c>
      <c r="Q68" s="66">
        <v>0</v>
      </c>
      <c r="R68" s="66">
        <v>0</v>
      </c>
      <c r="S68" s="125">
        <v>0</v>
      </c>
      <c r="T68" s="125">
        <f t="shared" si="0"/>
        <v>2</v>
      </c>
    </row>
    <row r="69" spans="1:20" x14ac:dyDescent="0.25">
      <c r="A69" s="7" t="s">
        <v>21</v>
      </c>
      <c r="B69" s="66">
        <v>0</v>
      </c>
      <c r="C69" s="66">
        <v>8</v>
      </c>
      <c r="D69" s="66">
        <v>14</v>
      </c>
      <c r="E69" s="66">
        <v>13</v>
      </c>
      <c r="F69" s="66">
        <v>9</v>
      </c>
      <c r="G69" s="66">
        <v>5</v>
      </c>
      <c r="H69" s="66">
        <v>0</v>
      </c>
      <c r="I69" s="66">
        <v>0</v>
      </c>
      <c r="J69" s="125">
        <v>49</v>
      </c>
      <c r="K69" s="66">
        <v>0</v>
      </c>
      <c r="L69" s="66">
        <v>0</v>
      </c>
      <c r="M69" s="66">
        <v>4</v>
      </c>
      <c r="N69" s="66">
        <v>3</v>
      </c>
      <c r="O69" s="66">
        <v>1</v>
      </c>
      <c r="P69" s="66">
        <v>2</v>
      </c>
      <c r="Q69" s="66">
        <v>0</v>
      </c>
      <c r="R69" s="66">
        <v>0</v>
      </c>
      <c r="S69" s="125">
        <v>10</v>
      </c>
      <c r="T69" s="125">
        <f t="shared" ref="T69:T132" si="1">J69+S69</f>
        <v>59</v>
      </c>
    </row>
    <row r="70" spans="1:20" x14ac:dyDescent="0.25">
      <c r="A70" s="7" t="s">
        <v>158</v>
      </c>
      <c r="B70" s="66">
        <v>0</v>
      </c>
      <c r="C70" s="66">
        <v>0</v>
      </c>
      <c r="D70" s="66">
        <v>0</v>
      </c>
      <c r="E70" s="66">
        <v>0</v>
      </c>
      <c r="F70" s="66">
        <v>0</v>
      </c>
      <c r="G70" s="66">
        <v>0</v>
      </c>
      <c r="H70" s="66">
        <v>0</v>
      </c>
      <c r="I70" s="66">
        <v>0</v>
      </c>
      <c r="J70" s="125">
        <v>0</v>
      </c>
      <c r="K70" s="66">
        <v>0</v>
      </c>
      <c r="L70" s="66">
        <v>0</v>
      </c>
      <c r="M70" s="66">
        <v>0</v>
      </c>
      <c r="N70" s="66">
        <v>0</v>
      </c>
      <c r="O70" s="66">
        <v>0</v>
      </c>
      <c r="P70" s="66">
        <v>0</v>
      </c>
      <c r="Q70" s="66">
        <v>0</v>
      </c>
      <c r="R70" s="66">
        <v>0</v>
      </c>
      <c r="S70" s="125">
        <v>0</v>
      </c>
      <c r="T70" s="125">
        <f t="shared" si="1"/>
        <v>0</v>
      </c>
    </row>
    <row r="71" spans="1:20" x14ac:dyDescent="0.25">
      <c r="A71" s="7" t="s">
        <v>22</v>
      </c>
      <c r="B71" s="66">
        <v>0</v>
      </c>
      <c r="C71" s="66">
        <v>0</v>
      </c>
      <c r="D71" s="66">
        <v>4</v>
      </c>
      <c r="E71" s="66">
        <v>1</v>
      </c>
      <c r="F71" s="66">
        <v>0</v>
      </c>
      <c r="G71" s="66">
        <v>2</v>
      </c>
      <c r="H71" s="66">
        <v>1</v>
      </c>
      <c r="I71" s="66">
        <v>0</v>
      </c>
      <c r="J71" s="125">
        <v>8</v>
      </c>
      <c r="K71" s="66">
        <v>0</v>
      </c>
      <c r="L71" s="66">
        <v>0</v>
      </c>
      <c r="M71" s="66">
        <v>1</v>
      </c>
      <c r="N71" s="66">
        <v>2</v>
      </c>
      <c r="O71" s="66">
        <v>0</v>
      </c>
      <c r="P71" s="66">
        <v>0</v>
      </c>
      <c r="Q71" s="66">
        <v>0</v>
      </c>
      <c r="R71" s="66">
        <v>0</v>
      </c>
      <c r="S71" s="125">
        <v>3</v>
      </c>
      <c r="T71" s="125">
        <f t="shared" si="1"/>
        <v>11</v>
      </c>
    </row>
    <row r="72" spans="1:20" x14ac:dyDescent="0.25">
      <c r="A72" s="7" t="s">
        <v>159</v>
      </c>
      <c r="B72" s="66">
        <v>0</v>
      </c>
      <c r="C72" s="66">
        <v>2</v>
      </c>
      <c r="D72" s="66">
        <v>6</v>
      </c>
      <c r="E72" s="66">
        <v>6</v>
      </c>
      <c r="F72" s="66">
        <v>2</v>
      </c>
      <c r="G72" s="66">
        <v>1</v>
      </c>
      <c r="H72" s="66">
        <v>1</v>
      </c>
      <c r="I72" s="66">
        <v>0</v>
      </c>
      <c r="J72" s="125">
        <v>18</v>
      </c>
      <c r="K72" s="66">
        <v>0</v>
      </c>
      <c r="L72" s="66">
        <v>0</v>
      </c>
      <c r="M72" s="66">
        <v>0</v>
      </c>
      <c r="N72" s="66">
        <v>0</v>
      </c>
      <c r="O72" s="66">
        <v>0</v>
      </c>
      <c r="P72" s="66">
        <v>0</v>
      </c>
      <c r="Q72" s="66">
        <v>0</v>
      </c>
      <c r="R72" s="66">
        <v>0</v>
      </c>
      <c r="S72" s="125">
        <v>0</v>
      </c>
      <c r="T72" s="125">
        <f t="shared" si="1"/>
        <v>18</v>
      </c>
    </row>
    <row r="73" spans="1:20" x14ac:dyDescent="0.25">
      <c r="A73" s="7" t="s">
        <v>161</v>
      </c>
      <c r="B73" s="66">
        <v>0</v>
      </c>
      <c r="C73" s="66">
        <v>0</v>
      </c>
      <c r="D73" s="66">
        <v>0</v>
      </c>
      <c r="E73" s="66">
        <v>0</v>
      </c>
      <c r="F73" s="66">
        <v>0</v>
      </c>
      <c r="G73" s="66">
        <v>0</v>
      </c>
      <c r="H73" s="66">
        <v>0</v>
      </c>
      <c r="I73" s="66">
        <v>0</v>
      </c>
      <c r="J73" s="125">
        <v>0</v>
      </c>
      <c r="K73" s="66">
        <v>0</v>
      </c>
      <c r="L73" s="66">
        <v>0</v>
      </c>
      <c r="M73" s="66">
        <v>0</v>
      </c>
      <c r="N73" s="66">
        <v>0</v>
      </c>
      <c r="O73" s="66">
        <v>0</v>
      </c>
      <c r="P73" s="66">
        <v>0</v>
      </c>
      <c r="Q73" s="66">
        <v>0</v>
      </c>
      <c r="R73" s="66">
        <v>0</v>
      </c>
      <c r="S73" s="125">
        <v>0</v>
      </c>
      <c r="T73" s="125">
        <f t="shared" si="1"/>
        <v>0</v>
      </c>
    </row>
    <row r="74" spans="1:20" x14ac:dyDescent="0.25">
      <c r="A74" s="7" t="s">
        <v>162</v>
      </c>
      <c r="B74" s="66">
        <v>0</v>
      </c>
      <c r="C74" s="66">
        <v>2</v>
      </c>
      <c r="D74" s="66">
        <v>2</v>
      </c>
      <c r="E74" s="66">
        <v>0</v>
      </c>
      <c r="F74" s="66">
        <v>1</v>
      </c>
      <c r="G74" s="66">
        <v>0</v>
      </c>
      <c r="H74" s="66">
        <v>0</v>
      </c>
      <c r="I74" s="66">
        <v>0</v>
      </c>
      <c r="J74" s="125">
        <v>5</v>
      </c>
      <c r="K74" s="66">
        <v>0</v>
      </c>
      <c r="L74" s="66">
        <v>0</v>
      </c>
      <c r="M74" s="66">
        <v>0</v>
      </c>
      <c r="N74" s="66">
        <v>1</v>
      </c>
      <c r="O74" s="66">
        <v>0</v>
      </c>
      <c r="P74" s="66">
        <v>0</v>
      </c>
      <c r="Q74" s="66">
        <v>0</v>
      </c>
      <c r="R74" s="66">
        <v>0</v>
      </c>
      <c r="S74" s="125">
        <v>1</v>
      </c>
      <c r="T74" s="125">
        <f t="shared" si="1"/>
        <v>6</v>
      </c>
    </row>
    <row r="75" spans="1:20" x14ac:dyDescent="0.25">
      <c r="A75" s="7" t="s">
        <v>164</v>
      </c>
      <c r="B75" s="66">
        <v>0</v>
      </c>
      <c r="C75" s="66">
        <v>3</v>
      </c>
      <c r="D75" s="66">
        <v>5</v>
      </c>
      <c r="E75" s="66">
        <v>7</v>
      </c>
      <c r="F75" s="66">
        <v>0</v>
      </c>
      <c r="G75" s="66">
        <v>1</v>
      </c>
      <c r="H75" s="66">
        <v>1</v>
      </c>
      <c r="I75" s="66">
        <v>0</v>
      </c>
      <c r="J75" s="125">
        <v>17</v>
      </c>
      <c r="K75" s="66">
        <v>0</v>
      </c>
      <c r="L75" s="66">
        <v>0</v>
      </c>
      <c r="M75" s="66">
        <v>1</v>
      </c>
      <c r="N75" s="66">
        <v>0</v>
      </c>
      <c r="O75" s="66">
        <v>0</v>
      </c>
      <c r="P75" s="66">
        <v>1</v>
      </c>
      <c r="Q75" s="66">
        <v>0</v>
      </c>
      <c r="R75" s="66">
        <v>0</v>
      </c>
      <c r="S75" s="125">
        <v>2</v>
      </c>
      <c r="T75" s="125">
        <f t="shared" si="1"/>
        <v>19</v>
      </c>
    </row>
    <row r="76" spans="1:20" x14ac:dyDescent="0.25">
      <c r="A76" s="7" t="s">
        <v>165</v>
      </c>
      <c r="B76" s="66">
        <v>0</v>
      </c>
      <c r="C76" s="66">
        <v>1</v>
      </c>
      <c r="D76" s="66">
        <v>6</v>
      </c>
      <c r="E76" s="66">
        <v>4</v>
      </c>
      <c r="F76" s="66">
        <v>2</v>
      </c>
      <c r="G76" s="66">
        <v>3</v>
      </c>
      <c r="H76" s="66">
        <v>1</v>
      </c>
      <c r="I76" s="66">
        <v>0</v>
      </c>
      <c r="J76" s="125">
        <v>17</v>
      </c>
      <c r="K76" s="66">
        <v>0</v>
      </c>
      <c r="L76" s="66">
        <v>0</v>
      </c>
      <c r="M76" s="66">
        <v>0</v>
      </c>
      <c r="N76" s="66">
        <v>0</v>
      </c>
      <c r="O76" s="66">
        <v>0</v>
      </c>
      <c r="P76" s="66">
        <v>0</v>
      </c>
      <c r="Q76" s="66">
        <v>0</v>
      </c>
      <c r="R76" s="66">
        <v>0</v>
      </c>
      <c r="S76" s="125">
        <v>0</v>
      </c>
      <c r="T76" s="125">
        <f t="shared" si="1"/>
        <v>17</v>
      </c>
    </row>
    <row r="77" spans="1:20" x14ac:dyDescent="0.25">
      <c r="A77" s="7" t="s">
        <v>166</v>
      </c>
      <c r="B77" s="66">
        <v>0</v>
      </c>
      <c r="C77" s="66">
        <v>0</v>
      </c>
      <c r="D77" s="66">
        <v>1</v>
      </c>
      <c r="E77" s="66">
        <v>0</v>
      </c>
      <c r="F77" s="66">
        <v>0</v>
      </c>
      <c r="G77" s="66">
        <v>0</v>
      </c>
      <c r="H77" s="66">
        <v>0</v>
      </c>
      <c r="I77" s="66">
        <v>0</v>
      </c>
      <c r="J77" s="125">
        <v>1</v>
      </c>
      <c r="K77" s="66">
        <v>0</v>
      </c>
      <c r="L77" s="66">
        <v>0</v>
      </c>
      <c r="M77" s="66">
        <v>0</v>
      </c>
      <c r="N77" s="66">
        <v>0</v>
      </c>
      <c r="O77" s="66">
        <v>0</v>
      </c>
      <c r="P77" s="66">
        <v>0</v>
      </c>
      <c r="Q77" s="66">
        <v>0</v>
      </c>
      <c r="R77" s="66">
        <v>0</v>
      </c>
      <c r="S77" s="125">
        <v>0</v>
      </c>
      <c r="T77" s="125">
        <f t="shared" si="1"/>
        <v>1</v>
      </c>
    </row>
    <row r="78" spans="1:20" x14ac:dyDescent="0.25">
      <c r="A78" s="7" t="s">
        <v>167</v>
      </c>
      <c r="B78" s="66">
        <v>4</v>
      </c>
      <c r="C78" s="66">
        <v>86</v>
      </c>
      <c r="D78" s="66">
        <v>166</v>
      </c>
      <c r="E78" s="66">
        <v>131</v>
      </c>
      <c r="F78" s="66">
        <v>83</v>
      </c>
      <c r="G78" s="66">
        <v>45</v>
      </c>
      <c r="H78" s="66">
        <v>12</v>
      </c>
      <c r="I78" s="66">
        <v>1</v>
      </c>
      <c r="J78" s="125">
        <v>528</v>
      </c>
      <c r="K78" s="66">
        <v>3</v>
      </c>
      <c r="L78" s="66">
        <v>29</v>
      </c>
      <c r="M78" s="66">
        <v>104</v>
      </c>
      <c r="N78" s="66">
        <v>102</v>
      </c>
      <c r="O78" s="66">
        <v>59</v>
      </c>
      <c r="P78" s="66">
        <v>27</v>
      </c>
      <c r="Q78" s="66">
        <v>11</v>
      </c>
      <c r="R78" s="66">
        <v>0</v>
      </c>
      <c r="S78" s="125">
        <v>335</v>
      </c>
      <c r="T78" s="125">
        <f t="shared" si="1"/>
        <v>863</v>
      </c>
    </row>
    <row r="79" spans="1:20" x14ac:dyDescent="0.25">
      <c r="A79" s="7" t="s">
        <v>168</v>
      </c>
      <c r="B79" s="66">
        <v>0</v>
      </c>
      <c r="C79" s="66">
        <v>0</v>
      </c>
      <c r="D79" s="66">
        <v>2</v>
      </c>
      <c r="E79" s="66">
        <v>0</v>
      </c>
      <c r="F79" s="66">
        <v>0</v>
      </c>
      <c r="G79" s="66">
        <v>0</v>
      </c>
      <c r="H79" s="66">
        <v>0</v>
      </c>
      <c r="I79" s="66">
        <v>0</v>
      </c>
      <c r="J79" s="125">
        <v>2</v>
      </c>
      <c r="K79" s="66">
        <v>0</v>
      </c>
      <c r="L79" s="66">
        <v>0</v>
      </c>
      <c r="M79" s="66">
        <v>0</v>
      </c>
      <c r="N79" s="66">
        <v>0</v>
      </c>
      <c r="O79" s="66">
        <v>0</v>
      </c>
      <c r="P79" s="66">
        <v>0</v>
      </c>
      <c r="Q79" s="66">
        <v>0</v>
      </c>
      <c r="R79" s="66">
        <v>0</v>
      </c>
      <c r="S79" s="125">
        <v>0</v>
      </c>
      <c r="T79" s="125">
        <f t="shared" si="1"/>
        <v>2</v>
      </c>
    </row>
    <row r="80" spans="1:20" x14ac:dyDescent="0.25">
      <c r="A80" s="7" t="s">
        <v>169</v>
      </c>
      <c r="B80" s="66">
        <v>0</v>
      </c>
      <c r="C80" s="66">
        <v>3</v>
      </c>
      <c r="D80" s="66">
        <v>10</v>
      </c>
      <c r="E80" s="66">
        <v>6</v>
      </c>
      <c r="F80" s="66">
        <v>4</v>
      </c>
      <c r="G80" s="66">
        <v>5</v>
      </c>
      <c r="H80" s="66">
        <v>1</v>
      </c>
      <c r="I80" s="66">
        <v>0</v>
      </c>
      <c r="J80" s="125">
        <v>29</v>
      </c>
      <c r="K80" s="66">
        <v>0</v>
      </c>
      <c r="L80" s="66">
        <v>0</v>
      </c>
      <c r="M80" s="66">
        <v>0</v>
      </c>
      <c r="N80" s="66">
        <v>0</v>
      </c>
      <c r="O80" s="66">
        <v>0</v>
      </c>
      <c r="P80" s="66">
        <v>0</v>
      </c>
      <c r="Q80" s="66">
        <v>0</v>
      </c>
      <c r="R80" s="66">
        <v>0</v>
      </c>
      <c r="S80" s="125">
        <v>0</v>
      </c>
      <c r="T80" s="125">
        <f t="shared" si="1"/>
        <v>29</v>
      </c>
    </row>
    <row r="81" spans="1:20" x14ac:dyDescent="0.25">
      <c r="A81" s="7" t="s">
        <v>160</v>
      </c>
      <c r="B81" s="66">
        <v>0</v>
      </c>
      <c r="C81" s="66">
        <v>2</v>
      </c>
      <c r="D81" s="66">
        <v>1</v>
      </c>
      <c r="E81" s="66">
        <v>0</v>
      </c>
      <c r="F81" s="66">
        <v>1</v>
      </c>
      <c r="G81" s="66">
        <v>0</v>
      </c>
      <c r="H81" s="66">
        <v>0</v>
      </c>
      <c r="I81" s="66">
        <v>0</v>
      </c>
      <c r="J81" s="125">
        <v>4</v>
      </c>
      <c r="K81" s="66">
        <v>0</v>
      </c>
      <c r="L81" s="66">
        <v>0</v>
      </c>
      <c r="M81" s="66">
        <v>0</v>
      </c>
      <c r="N81" s="66">
        <v>0</v>
      </c>
      <c r="O81" s="66">
        <v>0</v>
      </c>
      <c r="P81" s="66">
        <v>0</v>
      </c>
      <c r="Q81" s="66">
        <v>0</v>
      </c>
      <c r="R81" s="66">
        <v>0</v>
      </c>
      <c r="S81" s="125">
        <v>0</v>
      </c>
      <c r="T81" s="125">
        <f t="shared" si="1"/>
        <v>4</v>
      </c>
    </row>
    <row r="82" spans="1:20" x14ac:dyDescent="0.25">
      <c r="A82" s="6" t="s">
        <v>170</v>
      </c>
      <c r="B82" s="69">
        <v>1</v>
      </c>
      <c r="C82" s="69">
        <v>27</v>
      </c>
      <c r="D82" s="69">
        <v>95</v>
      </c>
      <c r="E82" s="69">
        <v>86</v>
      </c>
      <c r="F82" s="69">
        <v>43</v>
      </c>
      <c r="G82" s="69">
        <v>19</v>
      </c>
      <c r="H82" s="69">
        <v>6</v>
      </c>
      <c r="I82" s="69">
        <v>0</v>
      </c>
      <c r="J82" s="124">
        <v>277</v>
      </c>
      <c r="K82" s="69">
        <v>0</v>
      </c>
      <c r="L82" s="69">
        <v>17</v>
      </c>
      <c r="M82" s="69">
        <v>41</v>
      </c>
      <c r="N82" s="69">
        <v>42</v>
      </c>
      <c r="O82" s="69">
        <v>34</v>
      </c>
      <c r="P82" s="69">
        <v>11</v>
      </c>
      <c r="Q82" s="69">
        <v>3</v>
      </c>
      <c r="R82" s="69">
        <v>0</v>
      </c>
      <c r="S82" s="124">
        <v>148</v>
      </c>
      <c r="T82" s="124">
        <f t="shared" si="1"/>
        <v>425</v>
      </c>
    </row>
    <row r="83" spans="1:20" x14ac:dyDescent="0.25">
      <c r="A83" s="6" t="s">
        <v>24</v>
      </c>
      <c r="B83" s="69">
        <v>0</v>
      </c>
      <c r="C83" s="69">
        <v>11</v>
      </c>
      <c r="D83" s="69">
        <v>31</v>
      </c>
      <c r="E83" s="69">
        <v>24</v>
      </c>
      <c r="F83" s="69">
        <v>19</v>
      </c>
      <c r="G83" s="69">
        <v>10</v>
      </c>
      <c r="H83" s="69">
        <v>1</v>
      </c>
      <c r="I83" s="69">
        <v>0</v>
      </c>
      <c r="J83" s="124">
        <v>96</v>
      </c>
      <c r="K83" s="69">
        <v>0</v>
      </c>
      <c r="L83" s="69">
        <v>5</v>
      </c>
      <c r="M83" s="69">
        <v>19</v>
      </c>
      <c r="N83" s="69">
        <v>17</v>
      </c>
      <c r="O83" s="69">
        <v>11</v>
      </c>
      <c r="P83" s="69">
        <v>8</v>
      </c>
      <c r="Q83" s="69">
        <v>1</v>
      </c>
      <c r="R83" s="69">
        <v>0</v>
      </c>
      <c r="S83" s="124">
        <v>61</v>
      </c>
      <c r="T83" s="124">
        <f t="shared" si="1"/>
        <v>157</v>
      </c>
    </row>
    <row r="84" spans="1:20" x14ac:dyDescent="0.25">
      <c r="A84" s="7" t="s">
        <v>171</v>
      </c>
      <c r="B84" s="66">
        <v>0</v>
      </c>
      <c r="C84" s="66">
        <v>0</v>
      </c>
      <c r="D84" s="66">
        <v>1</v>
      </c>
      <c r="E84" s="66">
        <v>0</v>
      </c>
      <c r="F84" s="66">
        <v>1</v>
      </c>
      <c r="G84" s="66">
        <v>0</v>
      </c>
      <c r="H84" s="66">
        <v>0</v>
      </c>
      <c r="I84" s="66">
        <v>0</v>
      </c>
      <c r="J84" s="125">
        <v>2</v>
      </c>
      <c r="K84" s="66">
        <v>0</v>
      </c>
      <c r="L84" s="66">
        <v>0</v>
      </c>
      <c r="M84" s="66">
        <v>0</v>
      </c>
      <c r="N84" s="66">
        <v>0</v>
      </c>
      <c r="O84" s="66">
        <v>0</v>
      </c>
      <c r="P84" s="66">
        <v>0</v>
      </c>
      <c r="Q84" s="66">
        <v>0</v>
      </c>
      <c r="R84" s="66">
        <v>0</v>
      </c>
      <c r="S84" s="125">
        <v>0</v>
      </c>
      <c r="T84" s="125">
        <f t="shared" si="1"/>
        <v>2</v>
      </c>
    </row>
    <row r="85" spans="1:20" x14ac:dyDescent="0.25">
      <c r="A85" s="7" t="s">
        <v>172</v>
      </c>
      <c r="B85" s="66">
        <v>0</v>
      </c>
      <c r="C85" s="66">
        <v>1</v>
      </c>
      <c r="D85" s="66">
        <v>1</v>
      </c>
      <c r="E85" s="66">
        <v>1</v>
      </c>
      <c r="F85" s="66">
        <v>0</v>
      </c>
      <c r="G85" s="66">
        <v>1</v>
      </c>
      <c r="H85" s="66">
        <v>0</v>
      </c>
      <c r="I85" s="66">
        <v>0</v>
      </c>
      <c r="J85" s="125">
        <v>4</v>
      </c>
      <c r="K85" s="66">
        <v>0</v>
      </c>
      <c r="L85" s="66">
        <v>0</v>
      </c>
      <c r="M85" s="66">
        <v>0</v>
      </c>
      <c r="N85" s="66">
        <v>0</v>
      </c>
      <c r="O85" s="66">
        <v>0</v>
      </c>
      <c r="P85" s="66">
        <v>0</v>
      </c>
      <c r="Q85" s="66">
        <v>0</v>
      </c>
      <c r="R85" s="66">
        <v>0</v>
      </c>
      <c r="S85" s="125">
        <v>0</v>
      </c>
      <c r="T85" s="125">
        <f t="shared" si="1"/>
        <v>4</v>
      </c>
    </row>
    <row r="86" spans="1:20" x14ac:dyDescent="0.25">
      <c r="A86" s="7" t="s">
        <v>173</v>
      </c>
      <c r="B86" s="66">
        <v>0</v>
      </c>
      <c r="C86" s="66">
        <v>0</v>
      </c>
      <c r="D86" s="66">
        <v>4</v>
      </c>
      <c r="E86" s="66">
        <v>5</v>
      </c>
      <c r="F86" s="66">
        <v>1</v>
      </c>
      <c r="G86" s="66">
        <v>2</v>
      </c>
      <c r="H86" s="66">
        <v>1</v>
      </c>
      <c r="I86" s="66">
        <v>0</v>
      </c>
      <c r="J86" s="125">
        <v>13</v>
      </c>
      <c r="K86" s="66">
        <v>0</v>
      </c>
      <c r="L86" s="66">
        <v>0</v>
      </c>
      <c r="M86" s="66">
        <v>0</v>
      </c>
      <c r="N86" s="66">
        <v>2</v>
      </c>
      <c r="O86" s="66">
        <v>0</v>
      </c>
      <c r="P86" s="66">
        <v>0</v>
      </c>
      <c r="Q86" s="66">
        <v>0</v>
      </c>
      <c r="R86" s="66">
        <v>0</v>
      </c>
      <c r="S86" s="125">
        <v>2</v>
      </c>
      <c r="T86" s="125">
        <f t="shared" si="1"/>
        <v>15</v>
      </c>
    </row>
    <row r="87" spans="1:20" x14ac:dyDescent="0.25">
      <c r="A87" s="7" t="s">
        <v>174</v>
      </c>
      <c r="B87" s="66">
        <v>0</v>
      </c>
      <c r="C87" s="66">
        <v>0</v>
      </c>
      <c r="D87" s="66">
        <v>0</v>
      </c>
      <c r="E87" s="66">
        <v>0</v>
      </c>
      <c r="F87" s="66">
        <v>0</v>
      </c>
      <c r="G87" s="66">
        <v>0</v>
      </c>
      <c r="H87" s="66">
        <v>0</v>
      </c>
      <c r="I87" s="66">
        <v>0</v>
      </c>
      <c r="J87" s="125">
        <v>0</v>
      </c>
      <c r="K87" s="66">
        <v>0</v>
      </c>
      <c r="L87" s="66">
        <v>0</v>
      </c>
      <c r="M87" s="66">
        <v>0</v>
      </c>
      <c r="N87" s="66">
        <v>0</v>
      </c>
      <c r="O87" s="66">
        <v>0</v>
      </c>
      <c r="P87" s="66">
        <v>0</v>
      </c>
      <c r="Q87" s="66">
        <v>0</v>
      </c>
      <c r="R87" s="66">
        <v>0</v>
      </c>
      <c r="S87" s="125">
        <v>0</v>
      </c>
      <c r="T87" s="125">
        <f t="shared" si="1"/>
        <v>0</v>
      </c>
    </row>
    <row r="88" spans="1:20" x14ac:dyDescent="0.25">
      <c r="A88" s="7" t="s">
        <v>175</v>
      </c>
      <c r="B88" s="66">
        <v>0</v>
      </c>
      <c r="C88" s="66">
        <v>2</v>
      </c>
      <c r="D88" s="66">
        <v>2</v>
      </c>
      <c r="E88" s="66">
        <v>1</v>
      </c>
      <c r="F88" s="66">
        <v>1</v>
      </c>
      <c r="G88" s="66">
        <v>0</v>
      </c>
      <c r="H88" s="66">
        <v>0</v>
      </c>
      <c r="I88" s="66">
        <v>0</v>
      </c>
      <c r="J88" s="125">
        <v>6</v>
      </c>
      <c r="K88" s="66">
        <v>0</v>
      </c>
      <c r="L88" s="66">
        <v>0</v>
      </c>
      <c r="M88" s="66">
        <v>0</v>
      </c>
      <c r="N88" s="66">
        <v>1</v>
      </c>
      <c r="O88" s="66">
        <v>0</v>
      </c>
      <c r="P88" s="66">
        <v>1</v>
      </c>
      <c r="Q88" s="66">
        <v>0</v>
      </c>
      <c r="R88" s="66">
        <v>0</v>
      </c>
      <c r="S88" s="125">
        <v>2</v>
      </c>
      <c r="T88" s="125">
        <f t="shared" si="1"/>
        <v>8</v>
      </c>
    </row>
    <row r="89" spans="1:20" x14ac:dyDescent="0.25">
      <c r="A89" s="7" t="s">
        <v>176</v>
      </c>
      <c r="B89" s="66">
        <v>0</v>
      </c>
      <c r="C89" s="66">
        <v>0</v>
      </c>
      <c r="D89" s="66">
        <v>0</v>
      </c>
      <c r="E89" s="66">
        <v>0</v>
      </c>
      <c r="F89" s="66">
        <v>0</v>
      </c>
      <c r="G89" s="66">
        <v>0</v>
      </c>
      <c r="H89" s="66">
        <v>0</v>
      </c>
      <c r="I89" s="66">
        <v>0</v>
      </c>
      <c r="J89" s="125">
        <v>0</v>
      </c>
      <c r="K89" s="66">
        <v>0</v>
      </c>
      <c r="L89" s="66">
        <v>0</v>
      </c>
      <c r="M89" s="66">
        <v>0</v>
      </c>
      <c r="N89" s="66">
        <v>0</v>
      </c>
      <c r="O89" s="66">
        <v>0</v>
      </c>
      <c r="P89" s="66">
        <v>0</v>
      </c>
      <c r="Q89" s="66">
        <v>0</v>
      </c>
      <c r="R89" s="66">
        <v>0</v>
      </c>
      <c r="S89" s="125">
        <v>0</v>
      </c>
      <c r="T89" s="125">
        <f t="shared" si="1"/>
        <v>0</v>
      </c>
    </row>
    <row r="90" spans="1:20" x14ac:dyDescent="0.25">
      <c r="A90" s="7" t="s">
        <v>177</v>
      </c>
      <c r="B90" s="66">
        <v>0</v>
      </c>
      <c r="C90" s="66">
        <v>0</v>
      </c>
      <c r="D90" s="66">
        <v>0</v>
      </c>
      <c r="E90" s="66">
        <v>2</v>
      </c>
      <c r="F90" s="66">
        <v>1</v>
      </c>
      <c r="G90" s="66">
        <v>1</v>
      </c>
      <c r="H90" s="66">
        <v>0</v>
      </c>
      <c r="I90" s="66">
        <v>0</v>
      </c>
      <c r="J90" s="125">
        <v>4</v>
      </c>
      <c r="K90" s="66">
        <v>0</v>
      </c>
      <c r="L90" s="66">
        <v>0</v>
      </c>
      <c r="M90" s="66">
        <v>0</v>
      </c>
      <c r="N90" s="66">
        <v>0</v>
      </c>
      <c r="O90" s="66">
        <v>0</v>
      </c>
      <c r="P90" s="66">
        <v>0</v>
      </c>
      <c r="Q90" s="66">
        <v>0</v>
      </c>
      <c r="R90" s="66">
        <v>0</v>
      </c>
      <c r="S90" s="125">
        <v>0</v>
      </c>
      <c r="T90" s="125">
        <f t="shared" si="1"/>
        <v>4</v>
      </c>
    </row>
    <row r="91" spans="1:20" x14ac:dyDescent="0.25">
      <c r="A91" s="7" t="s">
        <v>178</v>
      </c>
      <c r="B91" s="66">
        <v>0</v>
      </c>
      <c r="C91" s="66">
        <v>8</v>
      </c>
      <c r="D91" s="66">
        <v>23</v>
      </c>
      <c r="E91" s="66">
        <v>15</v>
      </c>
      <c r="F91" s="66">
        <v>15</v>
      </c>
      <c r="G91" s="66">
        <v>6</v>
      </c>
      <c r="H91" s="66">
        <v>0</v>
      </c>
      <c r="I91" s="66">
        <v>0</v>
      </c>
      <c r="J91" s="125">
        <v>67</v>
      </c>
      <c r="K91" s="66">
        <v>0</v>
      </c>
      <c r="L91" s="66">
        <v>5</v>
      </c>
      <c r="M91" s="66">
        <v>19</v>
      </c>
      <c r="N91" s="66">
        <v>14</v>
      </c>
      <c r="O91" s="66">
        <v>11</v>
      </c>
      <c r="P91" s="66">
        <v>7</v>
      </c>
      <c r="Q91" s="66">
        <v>1</v>
      </c>
      <c r="R91" s="66">
        <v>0</v>
      </c>
      <c r="S91" s="125">
        <v>57</v>
      </c>
      <c r="T91" s="125">
        <f t="shared" si="1"/>
        <v>124</v>
      </c>
    </row>
    <row r="92" spans="1:20" x14ac:dyDescent="0.25">
      <c r="A92" s="6" t="s">
        <v>25</v>
      </c>
      <c r="B92" s="69">
        <v>0</v>
      </c>
      <c r="C92" s="69">
        <v>2</v>
      </c>
      <c r="D92" s="69">
        <v>16</v>
      </c>
      <c r="E92" s="69">
        <v>17</v>
      </c>
      <c r="F92" s="69">
        <v>5</v>
      </c>
      <c r="G92" s="69">
        <v>2</v>
      </c>
      <c r="H92" s="69">
        <v>0</v>
      </c>
      <c r="I92" s="69">
        <v>0</v>
      </c>
      <c r="J92" s="124">
        <v>42</v>
      </c>
      <c r="K92" s="69">
        <v>0</v>
      </c>
      <c r="L92" s="69">
        <v>5</v>
      </c>
      <c r="M92" s="69">
        <v>10</v>
      </c>
      <c r="N92" s="69">
        <v>4</v>
      </c>
      <c r="O92" s="69">
        <v>10</v>
      </c>
      <c r="P92" s="69">
        <v>2</v>
      </c>
      <c r="Q92" s="69">
        <v>0</v>
      </c>
      <c r="R92" s="69">
        <v>0</v>
      </c>
      <c r="S92" s="124">
        <v>31</v>
      </c>
      <c r="T92" s="124">
        <f t="shared" si="1"/>
        <v>73</v>
      </c>
    </row>
    <row r="93" spans="1:20" x14ac:dyDescent="0.25">
      <c r="A93" s="7" t="s">
        <v>179</v>
      </c>
      <c r="B93" s="66">
        <v>0</v>
      </c>
      <c r="C93" s="66">
        <v>0</v>
      </c>
      <c r="D93" s="66">
        <v>0</v>
      </c>
      <c r="E93" s="66">
        <v>0</v>
      </c>
      <c r="F93" s="66">
        <v>0</v>
      </c>
      <c r="G93" s="66">
        <v>0</v>
      </c>
      <c r="H93" s="66">
        <v>0</v>
      </c>
      <c r="I93" s="66">
        <v>0</v>
      </c>
      <c r="J93" s="125">
        <v>0</v>
      </c>
      <c r="K93" s="66">
        <v>0</v>
      </c>
      <c r="L93" s="66">
        <v>0</v>
      </c>
      <c r="M93" s="66">
        <v>0</v>
      </c>
      <c r="N93" s="66">
        <v>0</v>
      </c>
      <c r="O93" s="66">
        <v>0</v>
      </c>
      <c r="P93" s="66">
        <v>0</v>
      </c>
      <c r="Q93" s="66">
        <v>0</v>
      </c>
      <c r="R93" s="66">
        <v>0</v>
      </c>
      <c r="S93" s="125">
        <v>0</v>
      </c>
      <c r="T93" s="125">
        <f t="shared" si="1"/>
        <v>0</v>
      </c>
    </row>
    <row r="94" spans="1:20" x14ac:dyDescent="0.25">
      <c r="A94" s="7" t="s">
        <v>180</v>
      </c>
      <c r="B94" s="66">
        <v>0</v>
      </c>
      <c r="C94" s="66">
        <v>0</v>
      </c>
      <c r="D94" s="66">
        <v>0</v>
      </c>
      <c r="E94" s="66">
        <v>0</v>
      </c>
      <c r="F94" s="66">
        <v>0</v>
      </c>
      <c r="G94" s="66">
        <v>0</v>
      </c>
      <c r="H94" s="66">
        <v>0</v>
      </c>
      <c r="I94" s="66">
        <v>0</v>
      </c>
      <c r="J94" s="125">
        <v>0</v>
      </c>
      <c r="K94" s="66">
        <v>0</v>
      </c>
      <c r="L94" s="66">
        <v>0</v>
      </c>
      <c r="M94" s="66">
        <v>0</v>
      </c>
      <c r="N94" s="66">
        <v>0</v>
      </c>
      <c r="O94" s="66">
        <v>0</v>
      </c>
      <c r="P94" s="66">
        <v>0</v>
      </c>
      <c r="Q94" s="66">
        <v>0</v>
      </c>
      <c r="R94" s="66">
        <v>0</v>
      </c>
      <c r="S94" s="125">
        <v>0</v>
      </c>
      <c r="T94" s="125">
        <f t="shared" si="1"/>
        <v>0</v>
      </c>
    </row>
    <row r="95" spans="1:20" x14ac:dyDescent="0.25">
      <c r="A95" s="7" t="s">
        <v>181</v>
      </c>
      <c r="B95" s="66">
        <v>0</v>
      </c>
      <c r="C95" s="66">
        <v>2</v>
      </c>
      <c r="D95" s="66">
        <v>16</v>
      </c>
      <c r="E95" s="66">
        <v>16</v>
      </c>
      <c r="F95" s="66">
        <v>5</v>
      </c>
      <c r="G95" s="66">
        <v>2</v>
      </c>
      <c r="H95" s="66">
        <v>0</v>
      </c>
      <c r="I95" s="66">
        <v>0</v>
      </c>
      <c r="J95" s="125">
        <v>41</v>
      </c>
      <c r="K95" s="66">
        <v>0</v>
      </c>
      <c r="L95" s="66">
        <v>5</v>
      </c>
      <c r="M95" s="66">
        <v>10</v>
      </c>
      <c r="N95" s="66">
        <v>4</v>
      </c>
      <c r="O95" s="66">
        <v>10</v>
      </c>
      <c r="P95" s="66">
        <v>2</v>
      </c>
      <c r="Q95" s="66">
        <v>0</v>
      </c>
      <c r="R95" s="66">
        <v>0</v>
      </c>
      <c r="S95" s="125">
        <v>31</v>
      </c>
      <c r="T95" s="125">
        <f t="shared" si="1"/>
        <v>72</v>
      </c>
    </row>
    <row r="96" spans="1:20" x14ac:dyDescent="0.25">
      <c r="A96" s="7" t="s">
        <v>182</v>
      </c>
      <c r="B96" s="66">
        <v>0</v>
      </c>
      <c r="C96" s="66">
        <v>0</v>
      </c>
      <c r="D96" s="66">
        <v>0</v>
      </c>
      <c r="E96" s="66">
        <v>1</v>
      </c>
      <c r="F96" s="66">
        <v>0</v>
      </c>
      <c r="G96" s="66">
        <v>0</v>
      </c>
      <c r="H96" s="66">
        <v>0</v>
      </c>
      <c r="I96" s="66">
        <v>0</v>
      </c>
      <c r="J96" s="125">
        <v>1</v>
      </c>
      <c r="K96" s="66">
        <v>0</v>
      </c>
      <c r="L96" s="66">
        <v>0</v>
      </c>
      <c r="M96" s="66">
        <v>0</v>
      </c>
      <c r="N96" s="66">
        <v>0</v>
      </c>
      <c r="O96" s="66">
        <v>0</v>
      </c>
      <c r="P96" s="66">
        <v>0</v>
      </c>
      <c r="Q96" s="66">
        <v>0</v>
      </c>
      <c r="R96" s="66">
        <v>0</v>
      </c>
      <c r="S96" s="125">
        <v>0</v>
      </c>
      <c r="T96" s="125">
        <f t="shared" si="1"/>
        <v>1</v>
      </c>
    </row>
    <row r="97" spans="1:20" x14ac:dyDescent="0.25">
      <c r="A97" s="6" t="s">
        <v>26</v>
      </c>
      <c r="B97" s="69">
        <v>0</v>
      </c>
      <c r="C97" s="69">
        <v>5</v>
      </c>
      <c r="D97" s="69">
        <v>35</v>
      </c>
      <c r="E97" s="69">
        <v>27</v>
      </c>
      <c r="F97" s="69">
        <v>10</v>
      </c>
      <c r="G97" s="69">
        <v>3</v>
      </c>
      <c r="H97" s="69">
        <v>1</v>
      </c>
      <c r="I97" s="69">
        <v>0</v>
      </c>
      <c r="J97" s="124">
        <v>81</v>
      </c>
      <c r="K97" s="69">
        <v>0</v>
      </c>
      <c r="L97" s="69">
        <v>5</v>
      </c>
      <c r="M97" s="69">
        <v>6</v>
      </c>
      <c r="N97" s="69">
        <v>8</v>
      </c>
      <c r="O97" s="69">
        <v>10</v>
      </c>
      <c r="P97" s="69">
        <v>1</v>
      </c>
      <c r="Q97" s="69">
        <v>1</v>
      </c>
      <c r="R97" s="69">
        <v>0</v>
      </c>
      <c r="S97" s="124">
        <v>31</v>
      </c>
      <c r="T97" s="124">
        <f t="shared" si="1"/>
        <v>112</v>
      </c>
    </row>
    <row r="98" spans="1:20" x14ac:dyDescent="0.25">
      <c r="A98" s="7" t="s">
        <v>183</v>
      </c>
      <c r="B98" s="66">
        <v>0</v>
      </c>
      <c r="C98" s="66">
        <v>0</v>
      </c>
      <c r="D98" s="66">
        <v>0</v>
      </c>
      <c r="E98" s="66">
        <v>1</v>
      </c>
      <c r="F98" s="66">
        <v>2</v>
      </c>
      <c r="G98" s="66">
        <v>1</v>
      </c>
      <c r="H98" s="66">
        <v>0</v>
      </c>
      <c r="I98" s="66">
        <v>0</v>
      </c>
      <c r="J98" s="125">
        <v>4</v>
      </c>
      <c r="K98" s="66">
        <v>0</v>
      </c>
      <c r="L98" s="66">
        <v>0</v>
      </c>
      <c r="M98" s="66">
        <v>0</v>
      </c>
      <c r="N98" s="66">
        <v>0</v>
      </c>
      <c r="O98" s="66">
        <v>0</v>
      </c>
      <c r="P98" s="66">
        <v>0</v>
      </c>
      <c r="Q98" s="66">
        <v>0</v>
      </c>
      <c r="R98" s="66">
        <v>0</v>
      </c>
      <c r="S98" s="125">
        <v>0</v>
      </c>
      <c r="T98" s="125">
        <f t="shared" si="1"/>
        <v>4</v>
      </c>
    </row>
    <row r="99" spans="1:20" x14ac:dyDescent="0.25">
      <c r="A99" s="7" t="s">
        <v>184</v>
      </c>
      <c r="B99" s="66">
        <v>0</v>
      </c>
      <c r="C99" s="66">
        <v>5</v>
      </c>
      <c r="D99" s="66">
        <v>30</v>
      </c>
      <c r="E99" s="66">
        <v>25</v>
      </c>
      <c r="F99" s="66">
        <v>8</v>
      </c>
      <c r="G99" s="66">
        <v>2</v>
      </c>
      <c r="H99" s="66">
        <v>1</v>
      </c>
      <c r="I99" s="66">
        <v>0</v>
      </c>
      <c r="J99" s="125">
        <v>71</v>
      </c>
      <c r="K99" s="66">
        <v>0</v>
      </c>
      <c r="L99" s="66">
        <v>5</v>
      </c>
      <c r="M99" s="66">
        <v>6</v>
      </c>
      <c r="N99" s="66">
        <v>8</v>
      </c>
      <c r="O99" s="66">
        <v>10</v>
      </c>
      <c r="P99" s="66">
        <v>1</v>
      </c>
      <c r="Q99" s="66">
        <v>1</v>
      </c>
      <c r="R99" s="66">
        <v>0</v>
      </c>
      <c r="S99" s="125">
        <v>31</v>
      </c>
      <c r="T99" s="125">
        <f t="shared" si="1"/>
        <v>102</v>
      </c>
    </row>
    <row r="100" spans="1:20" x14ac:dyDescent="0.25">
      <c r="A100" s="7" t="s">
        <v>545</v>
      </c>
      <c r="B100" s="66">
        <v>0</v>
      </c>
      <c r="C100" s="66">
        <v>0</v>
      </c>
      <c r="D100" s="66">
        <v>2</v>
      </c>
      <c r="E100" s="66">
        <v>1</v>
      </c>
      <c r="F100" s="66">
        <v>0</v>
      </c>
      <c r="G100" s="66">
        <v>0</v>
      </c>
      <c r="H100" s="66">
        <v>0</v>
      </c>
      <c r="I100" s="66">
        <v>0</v>
      </c>
      <c r="J100" s="125">
        <v>3</v>
      </c>
      <c r="K100" s="66">
        <v>0</v>
      </c>
      <c r="L100" s="66">
        <v>0</v>
      </c>
      <c r="M100" s="66">
        <v>0</v>
      </c>
      <c r="N100" s="66">
        <v>0</v>
      </c>
      <c r="O100" s="66">
        <v>0</v>
      </c>
      <c r="P100" s="66">
        <v>0</v>
      </c>
      <c r="Q100" s="66">
        <v>0</v>
      </c>
      <c r="R100" s="66">
        <v>0</v>
      </c>
      <c r="S100" s="125">
        <v>0</v>
      </c>
      <c r="T100" s="125">
        <f t="shared" si="1"/>
        <v>3</v>
      </c>
    </row>
    <row r="101" spans="1:20" x14ac:dyDescent="0.25">
      <c r="A101" s="7" t="s">
        <v>185</v>
      </c>
      <c r="B101" s="66">
        <v>0</v>
      </c>
      <c r="C101" s="66">
        <v>0</v>
      </c>
      <c r="D101" s="66">
        <v>0</v>
      </c>
      <c r="E101" s="66">
        <v>0</v>
      </c>
      <c r="F101" s="66">
        <v>0</v>
      </c>
      <c r="G101" s="66">
        <v>0</v>
      </c>
      <c r="H101" s="66">
        <v>0</v>
      </c>
      <c r="I101" s="66">
        <v>0</v>
      </c>
      <c r="J101" s="125">
        <v>0</v>
      </c>
      <c r="K101" s="66">
        <v>0</v>
      </c>
      <c r="L101" s="66">
        <v>0</v>
      </c>
      <c r="M101" s="66">
        <v>0</v>
      </c>
      <c r="N101" s="66">
        <v>0</v>
      </c>
      <c r="O101" s="66">
        <v>0</v>
      </c>
      <c r="P101" s="66">
        <v>0</v>
      </c>
      <c r="Q101" s="66">
        <v>0</v>
      </c>
      <c r="R101" s="66">
        <v>0</v>
      </c>
      <c r="S101" s="125">
        <v>0</v>
      </c>
      <c r="T101" s="125">
        <f t="shared" si="1"/>
        <v>0</v>
      </c>
    </row>
    <row r="102" spans="1:20" x14ac:dyDescent="0.25">
      <c r="A102" s="7" t="s">
        <v>186</v>
      </c>
      <c r="B102" s="66">
        <v>0</v>
      </c>
      <c r="C102" s="66">
        <v>0</v>
      </c>
      <c r="D102" s="66">
        <v>3</v>
      </c>
      <c r="E102" s="66">
        <v>0</v>
      </c>
      <c r="F102" s="66">
        <v>0</v>
      </c>
      <c r="G102" s="66">
        <v>0</v>
      </c>
      <c r="H102" s="66">
        <v>0</v>
      </c>
      <c r="I102" s="66">
        <v>0</v>
      </c>
      <c r="J102" s="125">
        <v>3</v>
      </c>
      <c r="K102" s="66">
        <v>0</v>
      </c>
      <c r="L102" s="66">
        <v>0</v>
      </c>
      <c r="M102" s="66">
        <v>0</v>
      </c>
      <c r="N102" s="66">
        <v>0</v>
      </c>
      <c r="O102" s="66">
        <v>0</v>
      </c>
      <c r="P102" s="66">
        <v>0</v>
      </c>
      <c r="Q102" s="66">
        <v>0</v>
      </c>
      <c r="R102" s="66">
        <v>0</v>
      </c>
      <c r="S102" s="125">
        <v>0</v>
      </c>
      <c r="T102" s="125">
        <f t="shared" si="1"/>
        <v>3</v>
      </c>
    </row>
    <row r="103" spans="1:20" x14ac:dyDescent="0.25">
      <c r="A103" s="7" t="s">
        <v>187</v>
      </c>
      <c r="B103" s="66">
        <v>0</v>
      </c>
      <c r="C103" s="66">
        <v>0</v>
      </c>
      <c r="D103" s="66">
        <v>0</v>
      </c>
      <c r="E103" s="66">
        <v>0</v>
      </c>
      <c r="F103" s="66">
        <v>0</v>
      </c>
      <c r="G103" s="66">
        <v>0</v>
      </c>
      <c r="H103" s="66">
        <v>0</v>
      </c>
      <c r="I103" s="66">
        <v>0</v>
      </c>
      <c r="J103" s="125">
        <v>0</v>
      </c>
      <c r="K103" s="66">
        <v>0</v>
      </c>
      <c r="L103" s="66">
        <v>0</v>
      </c>
      <c r="M103" s="66">
        <v>0</v>
      </c>
      <c r="N103" s="66">
        <v>0</v>
      </c>
      <c r="O103" s="66">
        <v>0</v>
      </c>
      <c r="P103" s="66">
        <v>0</v>
      </c>
      <c r="Q103" s="66">
        <v>0</v>
      </c>
      <c r="R103" s="66">
        <v>0</v>
      </c>
      <c r="S103" s="125">
        <v>0</v>
      </c>
      <c r="T103" s="125">
        <f t="shared" si="1"/>
        <v>0</v>
      </c>
    </row>
    <row r="104" spans="1:20" x14ac:dyDescent="0.25">
      <c r="A104" s="6" t="s">
        <v>28</v>
      </c>
      <c r="B104" s="69">
        <v>1</v>
      </c>
      <c r="C104" s="69">
        <v>9</v>
      </c>
      <c r="D104" s="69">
        <v>13</v>
      </c>
      <c r="E104" s="69">
        <v>18</v>
      </c>
      <c r="F104" s="69">
        <v>9</v>
      </c>
      <c r="G104" s="69">
        <v>4</v>
      </c>
      <c r="H104" s="69">
        <v>4</v>
      </c>
      <c r="I104" s="69">
        <v>0</v>
      </c>
      <c r="J104" s="124">
        <v>58</v>
      </c>
      <c r="K104" s="69">
        <v>0</v>
      </c>
      <c r="L104" s="69">
        <v>2</v>
      </c>
      <c r="M104" s="69">
        <v>6</v>
      </c>
      <c r="N104" s="69">
        <v>13</v>
      </c>
      <c r="O104" s="69">
        <v>3</v>
      </c>
      <c r="P104" s="69">
        <v>0</v>
      </c>
      <c r="Q104" s="69">
        <v>1</v>
      </c>
      <c r="R104" s="69">
        <v>0</v>
      </c>
      <c r="S104" s="124">
        <v>25</v>
      </c>
      <c r="T104" s="124">
        <f t="shared" si="1"/>
        <v>83</v>
      </c>
    </row>
    <row r="105" spans="1:20" x14ac:dyDescent="0.25">
      <c r="A105" s="7" t="s">
        <v>188</v>
      </c>
      <c r="B105" s="66">
        <v>0</v>
      </c>
      <c r="C105" s="66">
        <v>1</v>
      </c>
      <c r="D105" s="66">
        <v>0</v>
      </c>
      <c r="E105" s="66">
        <v>3</v>
      </c>
      <c r="F105" s="66">
        <v>1</v>
      </c>
      <c r="G105" s="66">
        <v>1</v>
      </c>
      <c r="H105" s="66">
        <v>1</v>
      </c>
      <c r="I105" s="66">
        <v>0</v>
      </c>
      <c r="J105" s="125">
        <v>7</v>
      </c>
      <c r="K105" s="66">
        <v>0</v>
      </c>
      <c r="L105" s="66">
        <v>0</v>
      </c>
      <c r="M105" s="66">
        <v>1</v>
      </c>
      <c r="N105" s="66">
        <v>3</v>
      </c>
      <c r="O105" s="66">
        <v>2</v>
      </c>
      <c r="P105" s="66">
        <v>0</v>
      </c>
      <c r="Q105" s="66">
        <v>0</v>
      </c>
      <c r="R105" s="66">
        <v>0</v>
      </c>
      <c r="S105" s="125">
        <v>6</v>
      </c>
      <c r="T105" s="125">
        <f t="shared" si="1"/>
        <v>13</v>
      </c>
    </row>
    <row r="106" spans="1:20" x14ac:dyDescent="0.25">
      <c r="A106" s="7" t="s">
        <v>189</v>
      </c>
      <c r="B106" s="66">
        <v>0</v>
      </c>
      <c r="C106" s="66">
        <v>3</v>
      </c>
      <c r="D106" s="66">
        <v>3</v>
      </c>
      <c r="E106" s="66">
        <v>3</v>
      </c>
      <c r="F106" s="66">
        <v>0</v>
      </c>
      <c r="G106" s="66">
        <v>1</v>
      </c>
      <c r="H106" s="66">
        <v>0</v>
      </c>
      <c r="I106" s="66">
        <v>0</v>
      </c>
      <c r="J106" s="125">
        <v>10</v>
      </c>
      <c r="K106" s="66">
        <v>0</v>
      </c>
      <c r="L106" s="66">
        <v>0</v>
      </c>
      <c r="M106" s="66">
        <v>0</v>
      </c>
      <c r="N106" s="66">
        <v>0</v>
      </c>
      <c r="O106" s="66">
        <v>0</v>
      </c>
      <c r="P106" s="66">
        <v>0</v>
      </c>
      <c r="Q106" s="66">
        <v>0</v>
      </c>
      <c r="R106" s="66">
        <v>0</v>
      </c>
      <c r="S106" s="125">
        <v>0</v>
      </c>
      <c r="T106" s="125">
        <f t="shared" si="1"/>
        <v>10</v>
      </c>
    </row>
    <row r="107" spans="1:20" x14ac:dyDescent="0.25">
      <c r="A107" s="7" t="s">
        <v>190</v>
      </c>
      <c r="B107" s="66">
        <v>0</v>
      </c>
      <c r="C107" s="66">
        <v>1</v>
      </c>
      <c r="D107" s="66">
        <v>0</v>
      </c>
      <c r="E107" s="66">
        <v>0</v>
      </c>
      <c r="F107" s="66">
        <v>0</v>
      </c>
      <c r="G107" s="66">
        <v>0</v>
      </c>
      <c r="H107" s="66">
        <v>0</v>
      </c>
      <c r="I107" s="66">
        <v>0</v>
      </c>
      <c r="J107" s="125">
        <v>1</v>
      </c>
      <c r="K107" s="66">
        <v>0</v>
      </c>
      <c r="L107" s="66">
        <v>0</v>
      </c>
      <c r="M107" s="66">
        <v>0</v>
      </c>
      <c r="N107" s="66">
        <v>0</v>
      </c>
      <c r="O107" s="66">
        <v>0</v>
      </c>
      <c r="P107" s="66">
        <v>0</v>
      </c>
      <c r="Q107" s="66">
        <v>0</v>
      </c>
      <c r="R107" s="66">
        <v>0</v>
      </c>
      <c r="S107" s="125">
        <v>0</v>
      </c>
      <c r="T107" s="125">
        <f t="shared" si="1"/>
        <v>1</v>
      </c>
    </row>
    <row r="108" spans="1:20" x14ac:dyDescent="0.25">
      <c r="A108" s="7" t="s">
        <v>191</v>
      </c>
      <c r="B108" s="66">
        <v>1</v>
      </c>
      <c r="C108" s="66">
        <v>4</v>
      </c>
      <c r="D108" s="66">
        <v>10</v>
      </c>
      <c r="E108" s="66">
        <v>12</v>
      </c>
      <c r="F108" s="66">
        <v>8</v>
      </c>
      <c r="G108" s="66">
        <v>2</v>
      </c>
      <c r="H108" s="66">
        <v>3</v>
      </c>
      <c r="I108" s="66">
        <v>0</v>
      </c>
      <c r="J108" s="125">
        <v>40</v>
      </c>
      <c r="K108" s="66">
        <v>0</v>
      </c>
      <c r="L108" s="66">
        <v>2</v>
      </c>
      <c r="M108" s="66">
        <v>5</v>
      </c>
      <c r="N108" s="66">
        <v>10</v>
      </c>
      <c r="O108" s="66">
        <v>1</v>
      </c>
      <c r="P108" s="66">
        <v>0</v>
      </c>
      <c r="Q108" s="66">
        <v>1</v>
      </c>
      <c r="R108" s="66">
        <v>0</v>
      </c>
      <c r="S108" s="125">
        <v>19</v>
      </c>
      <c r="T108" s="125">
        <f t="shared" si="1"/>
        <v>59</v>
      </c>
    </row>
    <row r="109" spans="1:20" x14ac:dyDescent="0.25">
      <c r="A109" s="6" t="s">
        <v>192</v>
      </c>
      <c r="B109" s="69">
        <v>3</v>
      </c>
      <c r="C109" s="69">
        <v>104</v>
      </c>
      <c r="D109" s="69">
        <v>139</v>
      </c>
      <c r="E109" s="69">
        <v>109</v>
      </c>
      <c r="F109" s="69">
        <v>70</v>
      </c>
      <c r="G109" s="69">
        <v>41</v>
      </c>
      <c r="H109" s="69">
        <v>10</v>
      </c>
      <c r="I109" s="69">
        <v>0</v>
      </c>
      <c r="J109" s="124">
        <v>476</v>
      </c>
      <c r="K109" s="69">
        <v>0</v>
      </c>
      <c r="L109" s="69">
        <v>36</v>
      </c>
      <c r="M109" s="69">
        <v>55</v>
      </c>
      <c r="N109" s="69">
        <v>36</v>
      </c>
      <c r="O109" s="69">
        <v>22</v>
      </c>
      <c r="P109" s="69">
        <v>17</v>
      </c>
      <c r="Q109" s="69">
        <v>4</v>
      </c>
      <c r="R109" s="69">
        <v>1</v>
      </c>
      <c r="S109" s="124">
        <v>171</v>
      </c>
      <c r="T109" s="124">
        <f t="shared" si="1"/>
        <v>647</v>
      </c>
    </row>
    <row r="110" spans="1:20" x14ac:dyDescent="0.25">
      <c r="A110" s="6" t="s">
        <v>29</v>
      </c>
      <c r="B110" s="69">
        <v>1</v>
      </c>
      <c r="C110" s="69">
        <v>15</v>
      </c>
      <c r="D110" s="69">
        <v>25</v>
      </c>
      <c r="E110" s="69">
        <v>22</v>
      </c>
      <c r="F110" s="69">
        <v>9</v>
      </c>
      <c r="G110" s="69">
        <v>12</v>
      </c>
      <c r="H110" s="69">
        <v>2</v>
      </c>
      <c r="I110" s="69">
        <v>0</v>
      </c>
      <c r="J110" s="124">
        <v>86</v>
      </c>
      <c r="K110" s="69">
        <v>0</v>
      </c>
      <c r="L110" s="69">
        <v>7</v>
      </c>
      <c r="M110" s="69">
        <v>18</v>
      </c>
      <c r="N110" s="69">
        <v>11</v>
      </c>
      <c r="O110" s="69">
        <v>2</v>
      </c>
      <c r="P110" s="69">
        <v>2</v>
      </c>
      <c r="Q110" s="69">
        <v>1</v>
      </c>
      <c r="R110" s="69">
        <v>0</v>
      </c>
      <c r="S110" s="124">
        <v>41</v>
      </c>
      <c r="T110" s="124">
        <f t="shared" si="1"/>
        <v>127</v>
      </c>
    </row>
    <row r="111" spans="1:20" x14ac:dyDescent="0.25">
      <c r="A111" s="7" t="s">
        <v>193</v>
      </c>
      <c r="B111" s="66">
        <v>0</v>
      </c>
      <c r="C111" s="66">
        <v>1</v>
      </c>
      <c r="D111" s="66">
        <v>3</v>
      </c>
      <c r="E111" s="66">
        <v>0</v>
      </c>
      <c r="F111" s="66">
        <v>1</v>
      </c>
      <c r="G111" s="66">
        <v>0</v>
      </c>
      <c r="H111" s="66">
        <v>0</v>
      </c>
      <c r="I111" s="66">
        <v>0</v>
      </c>
      <c r="J111" s="125">
        <v>5</v>
      </c>
      <c r="K111" s="66">
        <v>0</v>
      </c>
      <c r="L111" s="66">
        <v>0</v>
      </c>
      <c r="M111" s="66">
        <v>0</v>
      </c>
      <c r="N111" s="66">
        <v>0</v>
      </c>
      <c r="O111" s="66">
        <v>0</v>
      </c>
      <c r="P111" s="66">
        <v>0</v>
      </c>
      <c r="Q111" s="66">
        <v>0</v>
      </c>
      <c r="R111" s="66">
        <v>0</v>
      </c>
      <c r="S111" s="125">
        <v>0</v>
      </c>
      <c r="T111" s="125">
        <f t="shared" si="1"/>
        <v>5</v>
      </c>
    </row>
    <row r="112" spans="1:20" x14ac:dyDescent="0.25">
      <c r="A112" s="7" t="s">
        <v>194</v>
      </c>
      <c r="B112" s="66">
        <v>1</v>
      </c>
      <c r="C112" s="66">
        <v>2</v>
      </c>
      <c r="D112" s="66">
        <v>5</v>
      </c>
      <c r="E112" s="66">
        <v>6</v>
      </c>
      <c r="F112" s="66">
        <v>4</v>
      </c>
      <c r="G112" s="66">
        <v>4</v>
      </c>
      <c r="H112" s="66">
        <v>0</v>
      </c>
      <c r="I112" s="66">
        <v>0</v>
      </c>
      <c r="J112" s="125">
        <v>22</v>
      </c>
      <c r="K112" s="66">
        <v>0</v>
      </c>
      <c r="L112" s="66">
        <v>0</v>
      </c>
      <c r="M112" s="66">
        <v>1</v>
      </c>
      <c r="N112" s="66">
        <v>0</v>
      </c>
      <c r="O112" s="66">
        <v>0</v>
      </c>
      <c r="P112" s="66">
        <v>0</v>
      </c>
      <c r="Q112" s="66">
        <v>0</v>
      </c>
      <c r="R112" s="66">
        <v>0</v>
      </c>
      <c r="S112" s="125">
        <v>1</v>
      </c>
      <c r="T112" s="125">
        <f t="shared" si="1"/>
        <v>23</v>
      </c>
    </row>
    <row r="113" spans="1:20" x14ac:dyDescent="0.25">
      <c r="A113" s="7" t="s">
        <v>195</v>
      </c>
      <c r="B113" s="66">
        <v>0</v>
      </c>
      <c r="C113" s="66">
        <v>1</v>
      </c>
      <c r="D113" s="66">
        <v>3</v>
      </c>
      <c r="E113" s="66">
        <v>2</v>
      </c>
      <c r="F113" s="66">
        <v>0</v>
      </c>
      <c r="G113" s="66">
        <v>1</v>
      </c>
      <c r="H113" s="66">
        <v>0</v>
      </c>
      <c r="I113" s="66">
        <v>0</v>
      </c>
      <c r="J113" s="125">
        <v>7</v>
      </c>
      <c r="K113" s="66">
        <v>0</v>
      </c>
      <c r="L113" s="66">
        <v>0</v>
      </c>
      <c r="M113" s="66">
        <v>0</v>
      </c>
      <c r="N113" s="66">
        <v>0</v>
      </c>
      <c r="O113" s="66">
        <v>0</v>
      </c>
      <c r="P113" s="66">
        <v>0</v>
      </c>
      <c r="Q113" s="66">
        <v>0</v>
      </c>
      <c r="R113" s="66">
        <v>0</v>
      </c>
      <c r="S113" s="125">
        <v>0</v>
      </c>
      <c r="T113" s="125">
        <f t="shared" si="1"/>
        <v>7</v>
      </c>
    </row>
    <row r="114" spans="1:20" x14ac:dyDescent="0.25">
      <c r="A114" s="7" t="s">
        <v>196</v>
      </c>
      <c r="B114" s="66">
        <v>0</v>
      </c>
      <c r="C114" s="66">
        <v>11</v>
      </c>
      <c r="D114" s="66">
        <v>14</v>
      </c>
      <c r="E114" s="66">
        <v>14</v>
      </c>
      <c r="F114" s="66">
        <v>4</v>
      </c>
      <c r="G114" s="66">
        <v>7</v>
      </c>
      <c r="H114" s="66">
        <v>2</v>
      </c>
      <c r="I114" s="66">
        <v>0</v>
      </c>
      <c r="J114" s="125">
        <v>52</v>
      </c>
      <c r="K114" s="66">
        <v>0</v>
      </c>
      <c r="L114" s="66">
        <v>7</v>
      </c>
      <c r="M114" s="66">
        <v>17</v>
      </c>
      <c r="N114" s="66">
        <v>11</v>
      </c>
      <c r="O114" s="66">
        <v>2</v>
      </c>
      <c r="P114" s="66">
        <v>2</v>
      </c>
      <c r="Q114" s="66">
        <v>1</v>
      </c>
      <c r="R114" s="66">
        <v>0</v>
      </c>
      <c r="S114" s="125">
        <v>40</v>
      </c>
      <c r="T114" s="125">
        <f t="shared" si="1"/>
        <v>92</v>
      </c>
    </row>
    <row r="115" spans="1:20" x14ac:dyDescent="0.25">
      <c r="A115" s="6" t="s">
        <v>30</v>
      </c>
      <c r="B115" s="69">
        <v>1</v>
      </c>
      <c r="C115" s="69">
        <v>46</v>
      </c>
      <c r="D115" s="69">
        <v>82</v>
      </c>
      <c r="E115" s="69">
        <v>58</v>
      </c>
      <c r="F115" s="69">
        <v>33</v>
      </c>
      <c r="G115" s="69">
        <v>15</v>
      </c>
      <c r="H115" s="69">
        <v>7</v>
      </c>
      <c r="I115" s="69">
        <v>0</v>
      </c>
      <c r="J115" s="124">
        <v>242</v>
      </c>
      <c r="K115" s="69">
        <v>0</v>
      </c>
      <c r="L115" s="69">
        <v>23</v>
      </c>
      <c r="M115" s="69">
        <v>27</v>
      </c>
      <c r="N115" s="69">
        <v>18</v>
      </c>
      <c r="O115" s="69">
        <v>10</v>
      </c>
      <c r="P115" s="69">
        <v>13</v>
      </c>
      <c r="Q115" s="69">
        <v>1</v>
      </c>
      <c r="R115" s="69">
        <v>0</v>
      </c>
      <c r="S115" s="124">
        <v>92</v>
      </c>
      <c r="T115" s="124">
        <f t="shared" si="1"/>
        <v>334</v>
      </c>
    </row>
    <row r="116" spans="1:20" x14ac:dyDescent="0.25">
      <c r="A116" s="7" t="s">
        <v>197</v>
      </c>
      <c r="B116" s="66">
        <v>0</v>
      </c>
      <c r="C116" s="66">
        <v>0</v>
      </c>
      <c r="D116" s="66">
        <v>0</v>
      </c>
      <c r="E116" s="66">
        <v>1</v>
      </c>
      <c r="F116" s="66">
        <v>0</v>
      </c>
      <c r="G116" s="66">
        <v>0</v>
      </c>
      <c r="H116" s="66">
        <v>0</v>
      </c>
      <c r="I116" s="66">
        <v>0</v>
      </c>
      <c r="J116" s="125">
        <v>1</v>
      </c>
      <c r="K116" s="66">
        <v>0</v>
      </c>
      <c r="L116" s="66">
        <v>0</v>
      </c>
      <c r="M116" s="66">
        <v>0</v>
      </c>
      <c r="N116" s="66">
        <v>0</v>
      </c>
      <c r="O116" s="66">
        <v>0</v>
      </c>
      <c r="P116" s="66">
        <v>0</v>
      </c>
      <c r="Q116" s="66">
        <v>0</v>
      </c>
      <c r="R116" s="66">
        <v>0</v>
      </c>
      <c r="S116" s="125">
        <v>0</v>
      </c>
      <c r="T116" s="125">
        <f t="shared" si="1"/>
        <v>1</v>
      </c>
    </row>
    <row r="117" spans="1:20" x14ac:dyDescent="0.25">
      <c r="A117" s="7" t="s">
        <v>198</v>
      </c>
      <c r="B117" s="66">
        <v>0</v>
      </c>
      <c r="C117" s="66">
        <v>3</v>
      </c>
      <c r="D117" s="66">
        <v>9</v>
      </c>
      <c r="E117" s="66">
        <v>6</v>
      </c>
      <c r="F117" s="66">
        <v>2</v>
      </c>
      <c r="G117" s="66">
        <v>2</v>
      </c>
      <c r="H117" s="66">
        <v>0</v>
      </c>
      <c r="I117" s="66">
        <v>0</v>
      </c>
      <c r="J117" s="125">
        <v>22</v>
      </c>
      <c r="K117" s="66">
        <v>0</v>
      </c>
      <c r="L117" s="66">
        <v>0</v>
      </c>
      <c r="M117" s="66">
        <v>0</v>
      </c>
      <c r="N117" s="66">
        <v>0</v>
      </c>
      <c r="O117" s="66">
        <v>0</v>
      </c>
      <c r="P117" s="66">
        <v>0</v>
      </c>
      <c r="Q117" s="66">
        <v>0</v>
      </c>
      <c r="R117" s="66">
        <v>0</v>
      </c>
      <c r="S117" s="125">
        <v>0</v>
      </c>
      <c r="T117" s="125">
        <f t="shared" si="1"/>
        <v>22</v>
      </c>
    </row>
    <row r="118" spans="1:20" x14ac:dyDescent="0.25">
      <c r="A118" s="7" t="s">
        <v>199</v>
      </c>
      <c r="B118" s="66">
        <v>1</v>
      </c>
      <c r="C118" s="66">
        <v>42</v>
      </c>
      <c r="D118" s="66">
        <v>63</v>
      </c>
      <c r="E118" s="66">
        <v>48</v>
      </c>
      <c r="F118" s="66">
        <v>29</v>
      </c>
      <c r="G118" s="66">
        <v>12</v>
      </c>
      <c r="H118" s="66">
        <v>7</v>
      </c>
      <c r="I118" s="66">
        <v>0</v>
      </c>
      <c r="J118" s="125">
        <v>202</v>
      </c>
      <c r="K118" s="66">
        <v>0</v>
      </c>
      <c r="L118" s="66">
        <v>21</v>
      </c>
      <c r="M118" s="66">
        <v>26</v>
      </c>
      <c r="N118" s="66">
        <v>16</v>
      </c>
      <c r="O118" s="66">
        <v>8</v>
      </c>
      <c r="P118" s="66">
        <v>13</v>
      </c>
      <c r="Q118" s="66">
        <v>1</v>
      </c>
      <c r="R118" s="66">
        <v>0</v>
      </c>
      <c r="S118" s="125">
        <v>85</v>
      </c>
      <c r="T118" s="125">
        <f t="shared" si="1"/>
        <v>287</v>
      </c>
    </row>
    <row r="119" spans="1:20" x14ac:dyDescent="0.25">
      <c r="A119" s="7" t="s">
        <v>200</v>
      </c>
      <c r="B119" s="66">
        <v>0</v>
      </c>
      <c r="C119" s="66">
        <v>0</v>
      </c>
      <c r="D119" s="66">
        <v>0</v>
      </c>
      <c r="E119" s="66">
        <v>0</v>
      </c>
      <c r="F119" s="66">
        <v>0</v>
      </c>
      <c r="G119" s="66">
        <v>0</v>
      </c>
      <c r="H119" s="66">
        <v>0</v>
      </c>
      <c r="I119" s="66">
        <v>0</v>
      </c>
      <c r="J119" s="125">
        <v>0</v>
      </c>
      <c r="K119" s="66">
        <v>0</v>
      </c>
      <c r="L119" s="66">
        <v>0</v>
      </c>
      <c r="M119" s="66">
        <v>0</v>
      </c>
      <c r="N119" s="66">
        <v>0</v>
      </c>
      <c r="O119" s="66">
        <v>0</v>
      </c>
      <c r="P119" s="66">
        <v>0</v>
      </c>
      <c r="Q119" s="66">
        <v>0</v>
      </c>
      <c r="R119" s="66">
        <v>0</v>
      </c>
      <c r="S119" s="125">
        <v>0</v>
      </c>
      <c r="T119" s="125">
        <f t="shared" si="1"/>
        <v>0</v>
      </c>
    </row>
    <row r="120" spans="1:20" x14ac:dyDescent="0.25">
      <c r="A120" s="7" t="s">
        <v>201</v>
      </c>
      <c r="B120" s="66">
        <v>0</v>
      </c>
      <c r="C120" s="66">
        <v>1</v>
      </c>
      <c r="D120" s="66">
        <v>3</v>
      </c>
      <c r="E120" s="66">
        <v>1</v>
      </c>
      <c r="F120" s="66">
        <v>1</v>
      </c>
      <c r="G120" s="66">
        <v>0</v>
      </c>
      <c r="H120" s="66">
        <v>0</v>
      </c>
      <c r="I120" s="66">
        <v>0</v>
      </c>
      <c r="J120" s="125">
        <v>6</v>
      </c>
      <c r="K120" s="66">
        <v>0</v>
      </c>
      <c r="L120" s="66">
        <v>0</v>
      </c>
      <c r="M120" s="66">
        <v>0</v>
      </c>
      <c r="N120" s="66">
        <v>0</v>
      </c>
      <c r="O120" s="66">
        <v>0</v>
      </c>
      <c r="P120" s="66">
        <v>0</v>
      </c>
      <c r="Q120" s="66">
        <v>0</v>
      </c>
      <c r="R120" s="66">
        <v>0</v>
      </c>
      <c r="S120" s="125">
        <v>0</v>
      </c>
      <c r="T120" s="125">
        <f t="shared" si="1"/>
        <v>6</v>
      </c>
    </row>
    <row r="121" spans="1:20" x14ac:dyDescent="0.25">
      <c r="A121" s="7" t="s">
        <v>202</v>
      </c>
      <c r="B121" s="66">
        <v>0</v>
      </c>
      <c r="C121" s="66">
        <v>0</v>
      </c>
      <c r="D121" s="66">
        <v>0</v>
      </c>
      <c r="E121" s="66">
        <v>0</v>
      </c>
      <c r="F121" s="66">
        <v>0</v>
      </c>
      <c r="G121" s="66">
        <v>0</v>
      </c>
      <c r="H121" s="66">
        <v>0</v>
      </c>
      <c r="I121" s="66">
        <v>0</v>
      </c>
      <c r="J121" s="125">
        <v>0</v>
      </c>
      <c r="K121" s="66">
        <v>0</v>
      </c>
      <c r="L121" s="66">
        <v>0</v>
      </c>
      <c r="M121" s="66">
        <v>0</v>
      </c>
      <c r="N121" s="66">
        <v>0</v>
      </c>
      <c r="O121" s="66">
        <v>0</v>
      </c>
      <c r="P121" s="66">
        <v>0</v>
      </c>
      <c r="Q121" s="66">
        <v>0</v>
      </c>
      <c r="R121" s="66">
        <v>0</v>
      </c>
      <c r="S121" s="125">
        <v>0</v>
      </c>
      <c r="T121" s="125">
        <f t="shared" si="1"/>
        <v>0</v>
      </c>
    </row>
    <row r="122" spans="1:20" x14ac:dyDescent="0.25">
      <c r="A122" s="7" t="s">
        <v>203</v>
      </c>
      <c r="B122" s="66">
        <v>0</v>
      </c>
      <c r="C122" s="66">
        <v>0</v>
      </c>
      <c r="D122" s="66">
        <v>7</v>
      </c>
      <c r="E122" s="66">
        <v>2</v>
      </c>
      <c r="F122" s="66">
        <v>1</v>
      </c>
      <c r="G122" s="66">
        <v>1</v>
      </c>
      <c r="H122" s="66">
        <v>0</v>
      </c>
      <c r="I122" s="66">
        <v>0</v>
      </c>
      <c r="J122" s="125">
        <v>11</v>
      </c>
      <c r="K122" s="66">
        <v>0</v>
      </c>
      <c r="L122" s="66">
        <v>2</v>
      </c>
      <c r="M122" s="66">
        <v>1</v>
      </c>
      <c r="N122" s="66">
        <v>2</v>
      </c>
      <c r="O122" s="66">
        <v>2</v>
      </c>
      <c r="P122" s="66">
        <v>0</v>
      </c>
      <c r="Q122" s="66">
        <v>0</v>
      </c>
      <c r="R122" s="66">
        <v>0</v>
      </c>
      <c r="S122" s="125">
        <v>7</v>
      </c>
      <c r="T122" s="125">
        <f t="shared" si="1"/>
        <v>18</v>
      </c>
    </row>
    <row r="123" spans="1:20" x14ac:dyDescent="0.25">
      <c r="A123" s="7" t="s">
        <v>31</v>
      </c>
      <c r="B123" s="66">
        <v>0</v>
      </c>
      <c r="C123" s="66">
        <v>13</v>
      </c>
      <c r="D123" s="66">
        <v>17</v>
      </c>
      <c r="E123" s="66">
        <v>15</v>
      </c>
      <c r="F123" s="66">
        <v>18</v>
      </c>
      <c r="G123" s="66">
        <v>8</v>
      </c>
      <c r="H123" s="66">
        <v>1</v>
      </c>
      <c r="I123" s="66">
        <v>0</v>
      </c>
      <c r="J123" s="125">
        <v>72</v>
      </c>
      <c r="K123" s="66">
        <v>0</v>
      </c>
      <c r="L123" s="66">
        <v>0</v>
      </c>
      <c r="M123" s="66">
        <v>2</v>
      </c>
      <c r="N123" s="66">
        <v>1</v>
      </c>
      <c r="O123" s="66">
        <v>1</v>
      </c>
      <c r="P123" s="66">
        <v>0</v>
      </c>
      <c r="Q123" s="66">
        <v>0</v>
      </c>
      <c r="R123" s="66">
        <v>0</v>
      </c>
      <c r="S123" s="125">
        <v>4</v>
      </c>
      <c r="T123" s="125">
        <f t="shared" si="1"/>
        <v>76</v>
      </c>
    </row>
    <row r="124" spans="1:20" x14ac:dyDescent="0.25">
      <c r="A124" s="7" t="s">
        <v>204</v>
      </c>
      <c r="B124" s="66">
        <v>0</v>
      </c>
      <c r="C124" s="66">
        <v>7</v>
      </c>
      <c r="D124" s="66">
        <v>12</v>
      </c>
      <c r="E124" s="66">
        <v>8</v>
      </c>
      <c r="F124" s="66">
        <v>10</v>
      </c>
      <c r="G124" s="66">
        <v>6</v>
      </c>
      <c r="H124" s="66">
        <v>1</v>
      </c>
      <c r="I124" s="66">
        <v>0</v>
      </c>
      <c r="J124" s="125">
        <v>44</v>
      </c>
      <c r="K124" s="66">
        <v>0</v>
      </c>
      <c r="L124" s="66">
        <v>0</v>
      </c>
      <c r="M124" s="66">
        <v>0</v>
      </c>
      <c r="N124" s="66">
        <v>0</v>
      </c>
      <c r="O124" s="66">
        <v>0</v>
      </c>
      <c r="P124" s="66">
        <v>0</v>
      </c>
      <c r="Q124" s="66">
        <v>0</v>
      </c>
      <c r="R124" s="66">
        <v>0</v>
      </c>
      <c r="S124" s="125">
        <v>0</v>
      </c>
      <c r="T124" s="125">
        <f t="shared" si="1"/>
        <v>44</v>
      </c>
    </row>
    <row r="125" spans="1:20" x14ac:dyDescent="0.25">
      <c r="A125" s="7" t="s">
        <v>205</v>
      </c>
      <c r="B125" s="66">
        <v>0</v>
      </c>
      <c r="C125" s="66">
        <v>3</v>
      </c>
      <c r="D125" s="66">
        <v>2</v>
      </c>
      <c r="E125" s="66">
        <v>6</v>
      </c>
      <c r="F125" s="66">
        <v>4</v>
      </c>
      <c r="G125" s="66">
        <v>0</v>
      </c>
      <c r="H125" s="66">
        <v>0</v>
      </c>
      <c r="I125" s="66">
        <v>0</v>
      </c>
      <c r="J125" s="125">
        <v>15</v>
      </c>
      <c r="K125" s="66">
        <v>0</v>
      </c>
      <c r="L125" s="66">
        <v>0</v>
      </c>
      <c r="M125" s="66">
        <v>2</v>
      </c>
      <c r="N125" s="66">
        <v>1</v>
      </c>
      <c r="O125" s="66">
        <v>1</v>
      </c>
      <c r="P125" s="66">
        <v>0</v>
      </c>
      <c r="Q125" s="66">
        <v>0</v>
      </c>
      <c r="R125" s="66">
        <v>0</v>
      </c>
      <c r="S125" s="125">
        <v>4</v>
      </c>
      <c r="T125" s="125">
        <f t="shared" si="1"/>
        <v>19</v>
      </c>
    </row>
    <row r="126" spans="1:20" x14ac:dyDescent="0.25">
      <c r="A126" s="7" t="s">
        <v>206</v>
      </c>
      <c r="B126" s="66">
        <v>0</v>
      </c>
      <c r="C126" s="66">
        <v>3</v>
      </c>
      <c r="D126" s="66">
        <v>3</v>
      </c>
      <c r="E126" s="66">
        <v>1</v>
      </c>
      <c r="F126" s="66">
        <v>4</v>
      </c>
      <c r="G126" s="66">
        <v>2</v>
      </c>
      <c r="H126" s="66">
        <v>0</v>
      </c>
      <c r="I126" s="66">
        <v>0</v>
      </c>
      <c r="J126" s="125">
        <v>13</v>
      </c>
      <c r="K126" s="66">
        <v>0</v>
      </c>
      <c r="L126" s="66">
        <v>0</v>
      </c>
      <c r="M126" s="66">
        <v>0</v>
      </c>
      <c r="N126" s="66">
        <v>0</v>
      </c>
      <c r="O126" s="66">
        <v>0</v>
      </c>
      <c r="P126" s="66">
        <v>0</v>
      </c>
      <c r="Q126" s="66">
        <v>0</v>
      </c>
      <c r="R126" s="66">
        <v>0</v>
      </c>
      <c r="S126" s="125">
        <v>0</v>
      </c>
      <c r="T126" s="125">
        <f t="shared" si="1"/>
        <v>13</v>
      </c>
    </row>
    <row r="127" spans="1:20" x14ac:dyDescent="0.25">
      <c r="A127" s="6" t="s">
        <v>32</v>
      </c>
      <c r="B127" s="69">
        <v>1</v>
      </c>
      <c r="C127" s="69">
        <v>30</v>
      </c>
      <c r="D127" s="69">
        <v>15</v>
      </c>
      <c r="E127" s="69">
        <v>14</v>
      </c>
      <c r="F127" s="69">
        <v>10</v>
      </c>
      <c r="G127" s="69">
        <v>6</v>
      </c>
      <c r="H127" s="69">
        <v>0</v>
      </c>
      <c r="I127" s="69">
        <v>0</v>
      </c>
      <c r="J127" s="124">
        <v>76</v>
      </c>
      <c r="K127" s="69">
        <v>0</v>
      </c>
      <c r="L127" s="69">
        <v>6</v>
      </c>
      <c r="M127" s="69">
        <v>8</v>
      </c>
      <c r="N127" s="69">
        <v>6</v>
      </c>
      <c r="O127" s="69">
        <v>9</v>
      </c>
      <c r="P127" s="69">
        <v>2</v>
      </c>
      <c r="Q127" s="69">
        <v>2</v>
      </c>
      <c r="R127" s="69">
        <v>1</v>
      </c>
      <c r="S127" s="124">
        <v>34</v>
      </c>
      <c r="T127" s="124">
        <f t="shared" si="1"/>
        <v>110</v>
      </c>
    </row>
    <row r="128" spans="1:20" x14ac:dyDescent="0.25">
      <c r="A128" s="7" t="s">
        <v>33</v>
      </c>
      <c r="B128" s="66">
        <v>1</v>
      </c>
      <c r="C128" s="66">
        <v>30</v>
      </c>
      <c r="D128" s="66">
        <v>15</v>
      </c>
      <c r="E128" s="66">
        <v>14</v>
      </c>
      <c r="F128" s="66">
        <v>10</v>
      </c>
      <c r="G128" s="66">
        <v>6</v>
      </c>
      <c r="H128" s="66">
        <v>0</v>
      </c>
      <c r="I128" s="66">
        <v>0</v>
      </c>
      <c r="J128" s="125">
        <v>76</v>
      </c>
      <c r="K128" s="66">
        <v>0</v>
      </c>
      <c r="L128" s="66">
        <v>6</v>
      </c>
      <c r="M128" s="66">
        <v>8</v>
      </c>
      <c r="N128" s="66">
        <v>6</v>
      </c>
      <c r="O128" s="66">
        <v>9</v>
      </c>
      <c r="P128" s="66">
        <v>2</v>
      </c>
      <c r="Q128" s="66">
        <v>2</v>
      </c>
      <c r="R128" s="66">
        <v>1</v>
      </c>
      <c r="S128" s="125">
        <v>34</v>
      </c>
      <c r="T128" s="125">
        <f t="shared" si="1"/>
        <v>110</v>
      </c>
    </row>
    <row r="129" spans="1:20" x14ac:dyDescent="0.25">
      <c r="A129" s="6" t="s">
        <v>207</v>
      </c>
      <c r="B129" s="69">
        <v>4</v>
      </c>
      <c r="C129" s="69">
        <v>146</v>
      </c>
      <c r="D129" s="69">
        <v>325</v>
      </c>
      <c r="E129" s="69">
        <v>272</v>
      </c>
      <c r="F129" s="69">
        <v>200</v>
      </c>
      <c r="G129" s="69">
        <v>105</v>
      </c>
      <c r="H129" s="69">
        <v>25</v>
      </c>
      <c r="I129" s="69">
        <v>2</v>
      </c>
      <c r="J129" s="124">
        <v>1079</v>
      </c>
      <c r="K129" s="69">
        <v>9</v>
      </c>
      <c r="L129" s="69">
        <v>59</v>
      </c>
      <c r="M129" s="69">
        <v>123</v>
      </c>
      <c r="N129" s="69">
        <v>118</v>
      </c>
      <c r="O129" s="69">
        <v>81</v>
      </c>
      <c r="P129" s="69">
        <v>57</v>
      </c>
      <c r="Q129" s="69">
        <v>7</v>
      </c>
      <c r="R129" s="69">
        <v>3</v>
      </c>
      <c r="S129" s="124">
        <v>457</v>
      </c>
      <c r="T129" s="124">
        <f t="shared" si="1"/>
        <v>1536</v>
      </c>
    </row>
    <row r="130" spans="1:20" x14ac:dyDescent="0.25">
      <c r="A130" s="6" t="s">
        <v>34</v>
      </c>
      <c r="B130" s="69">
        <v>0</v>
      </c>
      <c r="C130" s="69">
        <v>12</v>
      </c>
      <c r="D130" s="69">
        <v>20</v>
      </c>
      <c r="E130" s="69">
        <v>29</v>
      </c>
      <c r="F130" s="69">
        <v>6</v>
      </c>
      <c r="G130" s="69">
        <v>7</v>
      </c>
      <c r="H130" s="69">
        <v>2</v>
      </c>
      <c r="I130" s="69">
        <v>0</v>
      </c>
      <c r="J130" s="124">
        <v>76</v>
      </c>
      <c r="K130" s="69">
        <v>2</v>
      </c>
      <c r="L130" s="69">
        <v>6</v>
      </c>
      <c r="M130" s="69">
        <v>6</v>
      </c>
      <c r="N130" s="69">
        <v>15</v>
      </c>
      <c r="O130" s="69">
        <v>9</v>
      </c>
      <c r="P130" s="69">
        <v>3</v>
      </c>
      <c r="Q130" s="69">
        <v>1</v>
      </c>
      <c r="R130" s="69">
        <v>0</v>
      </c>
      <c r="S130" s="124">
        <v>42</v>
      </c>
      <c r="T130" s="124">
        <f t="shared" si="1"/>
        <v>118</v>
      </c>
    </row>
    <row r="131" spans="1:20" x14ac:dyDescent="0.25">
      <c r="A131" s="7" t="s">
        <v>35</v>
      </c>
      <c r="B131" s="66">
        <v>0</v>
      </c>
      <c r="C131" s="66">
        <v>9</v>
      </c>
      <c r="D131" s="66">
        <v>16</v>
      </c>
      <c r="E131" s="66">
        <v>20</v>
      </c>
      <c r="F131" s="66">
        <v>5</v>
      </c>
      <c r="G131" s="66">
        <v>3</v>
      </c>
      <c r="H131" s="66">
        <v>1</v>
      </c>
      <c r="I131" s="66">
        <v>0</v>
      </c>
      <c r="J131" s="125">
        <v>54</v>
      </c>
      <c r="K131" s="66">
        <v>2</v>
      </c>
      <c r="L131" s="66">
        <v>6</v>
      </c>
      <c r="M131" s="66">
        <v>6</v>
      </c>
      <c r="N131" s="66">
        <v>15</v>
      </c>
      <c r="O131" s="66">
        <v>9</v>
      </c>
      <c r="P131" s="66">
        <v>3</v>
      </c>
      <c r="Q131" s="66">
        <v>1</v>
      </c>
      <c r="R131" s="66">
        <v>0</v>
      </c>
      <c r="S131" s="125">
        <v>42</v>
      </c>
      <c r="T131" s="125">
        <f t="shared" si="1"/>
        <v>96</v>
      </c>
    </row>
    <row r="132" spans="1:20" x14ac:dyDescent="0.25">
      <c r="A132" s="7" t="s">
        <v>36</v>
      </c>
      <c r="B132" s="66">
        <v>0</v>
      </c>
      <c r="C132" s="66">
        <v>3</v>
      </c>
      <c r="D132" s="66">
        <v>4</v>
      </c>
      <c r="E132" s="66">
        <v>9</v>
      </c>
      <c r="F132" s="66">
        <v>1</v>
      </c>
      <c r="G132" s="66">
        <v>4</v>
      </c>
      <c r="H132" s="66">
        <v>1</v>
      </c>
      <c r="I132" s="66">
        <v>0</v>
      </c>
      <c r="J132" s="125">
        <v>22</v>
      </c>
      <c r="K132" s="66">
        <v>0</v>
      </c>
      <c r="L132" s="66">
        <v>0</v>
      </c>
      <c r="M132" s="66">
        <v>0</v>
      </c>
      <c r="N132" s="66">
        <v>0</v>
      </c>
      <c r="O132" s="66">
        <v>0</v>
      </c>
      <c r="P132" s="66">
        <v>0</v>
      </c>
      <c r="Q132" s="66">
        <v>0</v>
      </c>
      <c r="R132" s="66">
        <v>0</v>
      </c>
      <c r="S132" s="125">
        <v>0</v>
      </c>
      <c r="T132" s="125">
        <f t="shared" si="1"/>
        <v>22</v>
      </c>
    </row>
    <row r="133" spans="1:20" x14ac:dyDescent="0.25">
      <c r="A133" s="6" t="s">
        <v>37</v>
      </c>
      <c r="B133" s="69">
        <v>1</v>
      </c>
      <c r="C133" s="69">
        <v>9</v>
      </c>
      <c r="D133" s="69">
        <v>19</v>
      </c>
      <c r="E133" s="69">
        <v>16</v>
      </c>
      <c r="F133" s="69">
        <v>8</v>
      </c>
      <c r="G133" s="69">
        <v>9</v>
      </c>
      <c r="H133" s="69">
        <v>2</v>
      </c>
      <c r="I133" s="69">
        <v>0</v>
      </c>
      <c r="J133" s="124">
        <v>64</v>
      </c>
      <c r="K133" s="69">
        <v>1</v>
      </c>
      <c r="L133" s="69">
        <v>2</v>
      </c>
      <c r="M133" s="69">
        <v>9</v>
      </c>
      <c r="N133" s="69">
        <v>8</v>
      </c>
      <c r="O133" s="69">
        <v>3</v>
      </c>
      <c r="P133" s="69">
        <v>4</v>
      </c>
      <c r="Q133" s="69">
        <v>0</v>
      </c>
      <c r="R133" s="69">
        <v>0</v>
      </c>
      <c r="S133" s="124">
        <v>27</v>
      </c>
      <c r="T133" s="124">
        <f t="shared" ref="T133:T196" si="2">J133+S133</f>
        <v>91</v>
      </c>
    </row>
    <row r="134" spans="1:20" x14ac:dyDescent="0.25">
      <c r="A134" s="7" t="s">
        <v>208</v>
      </c>
      <c r="B134" s="66">
        <v>1</v>
      </c>
      <c r="C134" s="66">
        <v>3</v>
      </c>
      <c r="D134" s="66">
        <v>5</v>
      </c>
      <c r="E134" s="66">
        <v>5</v>
      </c>
      <c r="F134" s="66">
        <v>1</v>
      </c>
      <c r="G134" s="66">
        <v>3</v>
      </c>
      <c r="H134" s="66">
        <v>0</v>
      </c>
      <c r="I134" s="66">
        <v>0</v>
      </c>
      <c r="J134" s="125">
        <v>18</v>
      </c>
      <c r="K134" s="66">
        <v>0</v>
      </c>
      <c r="L134" s="66">
        <v>0</v>
      </c>
      <c r="M134" s="66">
        <v>0</v>
      </c>
      <c r="N134" s="66">
        <v>0</v>
      </c>
      <c r="O134" s="66">
        <v>0</v>
      </c>
      <c r="P134" s="66">
        <v>0</v>
      </c>
      <c r="Q134" s="66">
        <v>0</v>
      </c>
      <c r="R134" s="66">
        <v>0</v>
      </c>
      <c r="S134" s="125">
        <v>0</v>
      </c>
      <c r="T134" s="125">
        <f t="shared" si="2"/>
        <v>18</v>
      </c>
    </row>
    <row r="135" spans="1:20" x14ac:dyDescent="0.25">
      <c r="A135" s="7" t="s">
        <v>209</v>
      </c>
      <c r="B135" s="66">
        <v>0</v>
      </c>
      <c r="C135" s="66">
        <v>6</v>
      </c>
      <c r="D135" s="66">
        <v>13</v>
      </c>
      <c r="E135" s="66">
        <v>11</v>
      </c>
      <c r="F135" s="66">
        <v>6</v>
      </c>
      <c r="G135" s="66">
        <v>5</v>
      </c>
      <c r="H135" s="66">
        <v>0</v>
      </c>
      <c r="I135" s="66">
        <v>0</v>
      </c>
      <c r="J135" s="125">
        <v>41</v>
      </c>
      <c r="K135" s="66">
        <v>1</v>
      </c>
      <c r="L135" s="66">
        <v>2</v>
      </c>
      <c r="M135" s="66">
        <v>9</v>
      </c>
      <c r="N135" s="66">
        <v>8</v>
      </c>
      <c r="O135" s="66">
        <v>3</v>
      </c>
      <c r="P135" s="66">
        <v>3</v>
      </c>
      <c r="Q135" s="66">
        <v>0</v>
      </c>
      <c r="R135" s="66">
        <v>0</v>
      </c>
      <c r="S135" s="125">
        <v>26</v>
      </c>
      <c r="T135" s="125">
        <f t="shared" si="2"/>
        <v>67</v>
      </c>
    </row>
    <row r="136" spans="1:20" x14ac:dyDescent="0.25">
      <c r="A136" s="7" t="s">
        <v>210</v>
      </c>
      <c r="B136" s="66">
        <v>0</v>
      </c>
      <c r="C136" s="66">
        <v>0</v>
      </c>
      <c r="D136" s="66">
        <v>1</v>
      </c>
      <c r="E136" s="66">
        <v>0</v>
      </c>
      <c r="F136" s="66">
        <v>1</v>
      </c>
      <c r="G136" s="66">
        <v>1</v>
      </c>
      <c r="H136" s="66">
        <v>2</v>
      </c>
      <c r="I136" s="66">
        <v>0</v>
      </c>
      <c r="J136" s="125">
        <v>5</v>
      </c>
      <c r="K136" s="66">
        <v>0</v>
      </c>
      <c r="L136" s="66">
        <v>0</v>
      </c>
      <c r="M136" s="66">
        <v>0</v>
      </c>
      <c r="N136" s="66">
        <v>0</v>
      </c>
      <c r="O136" s="66">
        <v>0</v>
      </c>
      <c r="P136" s="66">
        <v>1</v>
      </c>
      <c r="Q136" s="66">
        <v>0</v>
      </c>
      <c r="R136" s="66">
        <v>0</v>
      </c>
      <c r="S136" s="125">
        <v>1</v>
      </c>
      <c r="T136" s="125">
        <f t="shared" si="2"/>
        <v>6</v>
      </c>
    </row>
    <row r="137" spans="1:20" x14ac:dyDescent="0.25">
      <c r="A137" s="6" t="s">
        <v>38</v>
      </c>
      <c r="B137" s="69">
        <v>2</v>
      </c>
      <c r="C137" s="69">
        <v>66</v>
      </c>
      <c r="D137" s="69">
        <v>159</v>
      </c>
      <c r="E137" s="69">
        <v>123</v>
      </c>
      <c r="F137" s="69">
        <v>99</v>
      </c>
      <c r="G137" s="69">
        <v>46</v>
      </c>
      <c r="H137" s="69">
        <v>9</v>
      </c>
      <c r="I137" s="69">
        <v>0</v>
      </c>
      <c r="J137" s="124">
        <v>504</v>
      </c>
      <c r="K137" s="69">
        <v>0</v>
      </c>
      <c r="L137" s="69">
        <v>28</v>
      </c>
      <c r="M137" s="69">
        <v>70</v>
      </c>
      <c r="N137" s="69">
        <v>50</v>
      </c>
      <c r="O137" s="69">
        <v>39</v>
      </c>
      <c r="P137" s="69">
        <v>30</v>
      </c>
      <c r="Q137" s="69">
        <v>3</v>
      </c>
      <c r="R137" s="69">
        <v>2</v>
      </c>
      <c r="S137" s="124">
        <v>222</v>
      </c>
      <c r="T137" s="124">
        <f t="shared" si="2"/>
        <v>726</v>
      </c>
    </row>
    <row r="138" spans="1:20" x14ac:dyDescent="0.25">
      <c r="A138" s="7" t="s">
        <v>39</v>
      </c>
      <c r="B138" s="66">
        <v>0</v>
      </c>
      <c r="C138" s="66">
        <v>1</v>
      </c>
      <c r="D138" s="66">
        <v>2</v>
      </c>
      <c r="E138" s="66">
        <v>5</v>
      </c>
      <c r="F138" s="66">
        <v>1</v>
      </c>
      <c r="G138" s="66">
        <v>1</v>
      </c>
      <c r="H138" s="66">
        <v>0</v>
      </c>
      <c r="I138" s="66">
        <v>0</v>
      </c>
      <c r="J138" s="125">
        <v>10</v>
      </c>
      <c r="K138" s="66">
        <v>0</v>
      </c>
      <c r="L138" s="66">
        <v>0</v>
      </c>
      <c r="M138" s="66">
        <v>1</v>
      </c>
      <c r="N138" s="66">
        <v>2</v>
      </c>
      <c r="O138" s="66">
        <v>1</v>
      </c>
      <c r="P138" s="66">
        <v>0</v>
      </c>
      <c r="Q138" s="66">
        <v>0</v>
      </c>
      <c r="R138" s="66">
        <v>0</v>
      </c>
      <c r="S138" s="125">
        <v>4</v>
      </c>
      <c r="T138" s="125">
        <f t="shared" si="2"/>
        <v>14</v>
      </c>
    </row>
    <row r="139" spans="1:20" x14ac:dyDescent="0.25">
      <c r="A139" s="7" t="s">
        <v>41</v>
      </c>
      <c r="B139" s="66">
        <v>0</v>
      </c>
      <c r="C139" s="66">
        <v>0</v>
      </c>
      <c r="D139" s="66">
        <v>1</v>
      </c>
      <c r="E139" s="66">
        <v>1</v>
      </c>
      <c r="F139" s="66">
        <v>0</v>
      </c>
      <c r="G139" s="66">
        <v>1</v>
      </c>
      <c r="H139" s="66">
        <v>0</v>
      </c>
      <c r="I139" s="66">
        <v>0</v>
      </c>
      <c r="J139" s="125">
        <v>3</v>
      </c>
      <c r="K139" s="66">
        <v>0</v>
      </c>
      <c r="L139" s="66">
        <v>0</v>
      </c>
      <c r="M139" s="66">
        <v>0</v>
      </c>
      <c r="N139" s="66">
        <v>0</v>
      </c>
      <c r="O139" s="66">
        <v>0</v>
      </c>
      <c r="P139" s="66">
        <v>0</v>
      </c>
      <c r="Q139" s="66">
        <v>0</v>
      </c>
      <c r="R139" s="66">
        <v>0</v>
      </c>
      <c r="S139" s="125">
        <v>0</v>
      </c>
      <c r="T139" s="125">
        <f t="shared" si="2"/>
        <v>3</v>
      </c>
    </row>
    <row r="140" spans="1:20" x14ac:dyDescent="0.25">
      <c r="A140" s="7" t="s">
        <v>42</v>
      </c>
      <c r="B140" s="66">
        <v>2</v>
      </c>
      <c r="C140" s="66">
        <v>65</v>
      </c>
      <c r="D140" s="66">
        <v>156</v>
      </c>
      <c r="E140" s="66">
        <v>117</v>
      </c>
      <c r="F140" s="66">
        <v>98</v>
      </c>
      <c r="G140" s="66">
        <v>44</v>
      </c>
      <c r="H140" s="66">
        <v>9</v>
      </c>
      <c r="I140" s="66">
        <v>0</v>
      </c>
      <c r="J140" s="125">
        <v>491</v>
      </c>
      <c r="K140" s="66">
        <v>0</v>
      </c>
      <c r="L140" s="66">
        <v>28</v>
      </c>
      <c r="M140" s="66">
        <v>69</v>
      </c>
      <c r="N140" s="66">
        <v>48</v>
      </c>
      <c r="O140" s="66">
        <v>38</v>
      </c>
      <c r="P140" s="66">
        <v>30</v>
      </c>
      <c r="Q140" s="66">
        <v>3</v>
      </c>
      <c r="R140" s="66">
        <v>2</v>
      </c>
      <c r="S140" s="125">
        <v>218</v>
      </c>
      <c r="T140" s="125">
        <f t="shared" si="2"/>
        <v>709</v>
      </c>
    </row>
    <row r="141" spans="1:20" x14ac:dyDescent="0.25">
      <c r="A141" s="6" t="s">
        <v>43</v>
      </c>
      <c r="B141" s="69">
        <v>1</v>
      </c>
      <c r="C141" s="69">
        <v>34</v>
      </c>
      <c r="D141" s="69">
        <v>86</v>
      </c>
      <c r="E141" s="69">
        <v>60</v>
      </c>
      <c r="F141" s="69">
        <v>50</v>
      </c>
      <c r="G141" s="69">
        <v>29</v>
      </c>
      <c r="H141" s="69">
        <v>9</v>
      </c>
      <c r="I141" s="69">
        <v>0</v>
      </c>
      <c r="J141" s="124">
        <v>269</v>
      </c>
      <c r="K141" s="69">
        <v>6</v>
      </c>
      <c r="L141" s="69">
        <v>10</v>
      </c>
      <c r="M141" s="69">
        <v>21</v>
      </c>
      <c r="N141" s="69">
        <v>18</v>
      </c>
      <c r="O141" s="69">
        <v>12</v>
      </c>
      <c r="P141" s="69">
        <v>12</v>
      </c>
      <c r="Q141" s="69">
        <v>1</v>
      </c>
      <c r="R141" s="69">
        <v>1</v>
      </c>
      <c r="S141" s="124">
        <v>81</v>
      </c>
      <c r="T141" s="124">
        <f t="shared" si="2"/>
        <v>350</v>
      </c>
    </row>
    <row r="142" spans="1:20" x14ac:dyDescent="0.25">
      <c r="A142" s="7" t="s">
        <v>45</v>
      </c>
      <c r="B142" s="66">
        <v>1</v>
      </c>
      <c r="C142" s="66">
        <v>29</v>
      </c>
      <c r="D142" s="66">
        <v>82</v>
      </c>
      <c r="E142" s="66">
        <v>58</v>
      </c>
      <c r="F142" s="66">
        <v>45</v>
      </c>
      <c r="G142" s="66">
        <v>29</v>
      </c>
      <c r="H142" s="66">
        <v>9</v>
      </c>
      <c r="I142" s="66">
        <v>0</v>
      </c>
      <c r="J142" s="125">
        <v>253</v>
      </c>
      <c r="K142" s="66">
        <v>6</v>
      </c>
      <c r="L142" s="66">
        <v>10</v>
      </c>
      <c r="M142" s="66">
        <v>19</v>
      </c>
      <c r="N142" s="66">
        <v>15</v>
      </c>
      <c r="O142" s="66">
        <v>11</v>
      </c>
      <c r="P142" s="66">
        <v>12</v>
      </c>
      <c r="Q142" s="66">
        <v>1</v>
      </c>
      <c r="R142" s="66">
        <v>1</v>
      </c>
      <c r="S142" s="125">
        <v>75</v>
      </c>
      <c r="T142" s="125">
        <f t="shared" si="2"/>
        <v>328</v>
      </c>
    </row>
    <row r="143" spans="1:20" x14ac:dyDescent="0.25">
      <c r="A143" s="7" t="s">
        <v>46</v>
      </c>
      <c r="B143" s="66">
        <v>0</v>
      </c>
      <c r="C143" s="66">
        <v>5</v>
      </c>
      <c r="D143" s="66">
        <v>4</v>
      </c>
      <c r="E143" s="66">
        <v>2</v>
      </c>
      <c r="F143" s="66">
        <v>5</v>
      </c>
      <c r="G143" s="66">
        <v>0</v>
      </c>
      <c r="H143" s="66">
        <v>0</v>
      </c>
      <c r="I143" s="66">
        <v>0</v>
      </c>
      <c r="J143" s="125">
        <v>16</v>
      </c>
      <c r="K143" s="66">
        <v>0</v>
      </c>
      <c r="L143" s="66">
        <v>0</v>
      </c>
      <c r="M143" s="66">
        <v>2</v>
      </c>
      <c r="N143" s="66">
        <v>3</v>
      </c>
      <c r="O143" s="66">
        <v>1</v>
      </c>
      <c r="P143" s="66">
        <v>0</v>
      </c>
      <c r="Q143" s="66">
        <v>0</v>
      </c>
      <c r="R143" s="66">
        <v>0</v>
      </c>
      <c r="S143" s="125">
        <v>6</v>
      </c>
      <c r="T143" s="125">
        <f t="shared" si="2"/>
        <v>22</v>
      </c>
    </row>
    <row r="144" spans="1:20" x14ac:dyDescent="0.25">
      <c r="A144" s="6" t="s">
        <v>47</v>
      </c>
      <c r="B144" s="69">
        <v>0</v>
      </c>
      <c r="C144" s="69">
        <v>25</v>
      </c>
      <c r="D144" s="69">
        <v>41</v>
      </c>
      <c r="E144" s="69">
        <v>44</v>
      </c>
      <c r="F144" s="69">
        <v>37</v>
      </c>
      <c r="G144" s="69">
        <v>14</v>
      </c>
      <c r="H144" s="69">
        <v>3</v>
      </c>
      <c r="I144" s="69">
        <v>2</v>
      </c>
      <c r="J144" s="124">
        <v>166</v>
      </c>
      <c r="K144" s="69">
        <v>0</v>
      </c>
      <c r="L144" s="69">
        <v>13</v>
      </c>
      <c r="M144" s="69">
        <v>17</v>
      </c>
      <c r="N144" s="69">
        <v>27</v>
      </c>
      <c r="O144" s="69">
        <v>18</v>
      </c>
      <c r="P144" s="69">
        <v>8</v>
      </c>
      <c r="Q144" s="69">
        <v>2</v>
      </c>
      <c r="R144" s="69">
        <v>0</v>
      </c>
      <c r="S144" s="124">
        <v>85</v>
      </c>
      <c r="T144" s="124">
        <f t="shared" si="2"/>
        <v>251</v>
      </c>
    </row>
    <row r="145" spans="1:20" x14ac:dyDescent="0.25">
      <c r="A145" s="7" t="s">
        <v>211</v>
      </c>
      <c r="B145" s="66">
        <v>0</v>
      </c>
      <c r="C145" s="66">
        <v>0</v>
      </c>
      <c r="D145" s="66">
        <v>2</v>
      </c>
      <c r="E145" s="66">
        <v>2</v>
      </c>
      <c r="F145" s="66">
        <v>1</v>
      </c>
      <c r="G145" s="66">
        <v>1</v>
      </c>
      <c r="H145" s="66">
        <v>0</v>
      </c>
      <c r="I145" s="66">
        <v>0</v>
      </c>
      <c r="J145" s="125">
        <v>6</v>
      </c>
      <c r="K145" s="66">
        <v>0</v>
      </c>
      <c r="L145" s="66">
        <v>0</v>
      </c>
      <c r="M145" s="66">
        <v>1</v>
      </c>
      <c r="N145" s="66">
        <v>0</v>
      </c>
      <c r="O145" s="66">
        <v>1</v>
      </c>
      <c r="P145" s="66">
        <v>0</v>
      </c>
      <c r="Q145" s="66">
        <v>0</v>
      </c>
      <c r="R145" s="66">
        <v>0</v>
      </c>
      <c r="S145" s="125">
        <v>2</v>
      </c>
      <c r="T145" s="125">
        <f t="shared" si="2"/>
        <v>8</v>
      </c>
    </row>
    <row r="146" spans="1:20" x14ac:dyDescent="0.25">
      <c r="A146" s="7" t="s">
        <v>212</v>
      </c>
      <c r="B146" s="66">
        <v>0</v>
      </c>
      <c r="C146" s="66">
        <v>0</v>
      </c>
      <c r="D146" s="66">
        <v>4</v>
      </c>
      <c r="E146" s="66">
        <v>5</v>
      </c>
      <c r="F146" s="66">
        <v>2</v>
      </c>
      <c r="G146" s="66">
        <v>0</v>
      </c>
      <c r="H146" s="66">
        <v>1</v>
      </c>
      <c r="I146" s="66">
        <v>0</v>
      </c>
      <c r="J146" s="125">
        <v>12</v>
      </c>
      <c r="K146" s="66">
        <v>0</v>
      </c>
      <c r="L146" s="66">
        <v>0</v>
      </c>
      <c r="M146" s="66">
        <v>1</v>
      </c>
      <c r="N146" s="66">
        <v>0</v>
      </c>
      <c r="O146" s="66">
        <v>0</v>
      </c>
      <c r="P146" s="66">
        <v>0</v>
      </c>
      <c r="Q146" s="66">
        <v>0</v>
      </c>
      <c r="R146" s="66">
        <v>0</v>
      </c>
      <c r="S146" s="125">
        <v>1</v>
      </c>
      <c r="T146" s="125">
        <f t="shared" si="2"/>
        <v>13</v>
      </c>
    </row>
    <row r="147" spans="1:20" x14ac:dyDescent="0.25">
      <c r="A147" s="7" t="s">
        <v>213</v>
      </c>
      <c r="B147" s="66">
        <v>0</v>
      </c>
      <c r="C147" s="66">
        <v>25</v>
      </c>
      <c r="D147" s="66">
        <v>35</v>
      </c>
      <c r="E147" s="66">
        <v>35</v>
      </c>
      <c r="F147" s="66">
        <v>30</v>
      </c>
      <c r="G147" s="66">
        <v>13</v>
      </c>
      <c r="H147" s="66">
        <v>2</v>
      </c>
      <c r="I147" s="66">
        <v>2</v>
      </c>
      <c r="J147" s="125">
        <v>142</v>
      </c>
      <c r="K147" s="66">
        <v>0</v>
      </c>
      <c r="L147" s="66">
        <v>13</v>
      </c>
      <c r="M147" s="66">
        <v>15</v>
      </c>
      <c r="N147" s="66">
        <v>27</v>
      </c>
      <c r="O147" s="66">
        <v>17</v>
      </c>
      <c r="P147" s="66">
        <v>8</v>
      </c>
      <c r="Q147" s="66">
        <v>2</v>
      </c>
      <c r="R147" s="66">
        <v>0</v>
      </c>
      <c r="S147" s="125">
        <v>82</v>
      </c>
      <c r="T147" s="125">
        <f t="shared" si="2"/>
        <v>224</v>
      </c>
    </row>
    <row r="148" spans="1:20" x14ac:dyDescent="0.25">
      <c r="A148" s="7" t="s">
        <v>214</v>
      </c>
      <c r="B148" s="66">
        <v>0</v>
      </c>
      <c r="C148" s="66">
        <v>0</v>
      </c>
      <c r="D148" s="66">
        <v>0</v>
      </c>
      <c r="E148" s="66">
        <v>0</v>
      </c>
      <c r="F148" s="66">
        <v>1</v>
      </c>
      <c r="G148" s="66">
        <v>0</v>
      </c>
      <c r="H148" s="66">
        <v>0</v>
      </c>
      <c r="I148" s="66">
        <v>0</v>
      </c>
      <c r="J148" s="125">
        <v>1</v>
      </c>
      <c r="K148" s="66">
        <v>0</v>
      </c>
      <c r="L148" s="66">
        <v>0</v>
      </c>
      <c r="M148" s="66">
        <v>0</v>
      </c>
      <c r="N148" s="66">
        <v>0</v>
      </c>
      <c r="O148" s="66">
        <v>0</v>
      </c>
      <c r="P148" s="66">
        <v>0</v>
      </c>
      <c r="Q148" s="66">
        <v>0</v>
      </c>
      <c r="R148" s="66">
        <v>0</v>
      </c>
      <c r="S148" s="125">
        <v>0</v>
      </c>
      <c r="T148" s="125">
        <f t="shared" si="2"/>
        <v>1</v>
      </c>
    </row>
    <row r="149" spans="1:20" x14ac:dyDescent="0.25">
      <c r="A149" s="7" t="s">
        <v>215</v>
      </c>
      <c r="B149" s="66">
        <v>0</v>
      </c>
      <c r="C149" s="66">
        <v>0</v>
      </c>
      <c r="D149" s="66">
        <v>0</v>
      </c>
      <c r="E149" s="66">
        <v>0</v>
      </c>
      <c r="F149" s="66">
        <v>3</v>
      </c>
      <c r="G149" s="66">
        <v>0</v>
      </c>
      <c r="H149" s="66">
        <v>0</v>
      </c>
      <c r="I149" s="66">
        <v>0</v>
      </c>
      <c r="J149" s="125">
        <v>3</v>
      </c>
      <c r="K149" s="66">
        <v>0</v>
      </c>
      <c r="L149" s="66">
        <v>0</v>
      </c>
      <c r="M149" s="66">
        <v>0</v>
      </c>
      <c r="N149" s="66">
        <v>0</v>
      </c>
      <c r="O149" s="66">
        <v>0</v>
      </c>
      <c r="P149" s="66">
        <v>0</v>
      </c>
      <c r="Q149" s="66">
        <v>0</v>
      </c>
      <c r="R149" s="66">
        <v>0</v>
      </c>
      <c r="S149" s="125">
        <v>0</v>
      </c>
      <c r="T149" s="125">
        <f t="shared" si="2"/>
        <v>3</v>
      </c>
    </row>
    <row r="150" spans="1:20" x14ac:dyDescent="0.25">
      <c r="A150" s="7" t="s">
        <v>536</v>
      </c>
      <c r="B150" s="66">
        <v>0</v>
      </c>
      <c r="C150" s="66">
        <v>0</v>
      </c>
      <c r="D150" s="66">
        <v>0</v>
      </c>
      <c r="E150" s="66">
        <v>2</v>
      </c>
      <c r="F150" s="66">
        <v>0</v>
      </c>
      <c r="G150" s="66">
        <v>0</v>
      </c>
      <c r="H150" s="66">
        <v>0</v>
      </c>
      <c r="I150" s="66">
        <v>0</v>
      </c>
      <c r="J150" s="125">
        <v>2</v>
      </c>
      <c r="K150" s="66">
        <v>0</v>
      </c>
      <c r="L150" s="66">
        <v>0</v>
      </c>
      <c r="M150" s="66">
        <v>0</v>
      </c>
      <c r="N150" s="66">
        <v>0</v>
      </c>
      <c r="O150" s="66">
        <v>0</v>
      </c>
      <c r="P150" s="66">
        <v>0</v>
      </c>
      <c r="Q150" s="66">
        <v>0</v>
      </c>
      <c r="R150" s="66">
        <v>0</v>
      </c>
      <c r="S150" s="125">
        <v>0</v>
      </c>
      <c r="T150" s="125">
        <f t="shared" si="2"/>
        <v>2</v>
      </c>
    </row>
    <row r="151" spans="1:20" x14ac:dyDescent="0.25">
      <c r="A151" s="6" t="s">
        <v>217</v>
      </c>
      <c r="B151" s="69">
        <v>4</v>
      </c>
      <c r="C151" s="69">
        <v>110</v>
      </c>
      <c r="D151" s="69">
        <v>172</v>
      </c>
      <c r="E151" s="69">
        <v>117</v>
      </c>
      <c r="F151" s="69">
        <v>73</v>
      </c>
      <c r="G151" s="69">
        <v>40</v>
      </c>
      <c r="H151" s="69">
        <v>6</v>
      </c>
      <c r="I151" s="69">
        <v>0</v>
      </c>
      <c r="J151" s="124">
        <v>522</v>
      </c>
      <c r="K151" s="69">
        <v>0</v>
      </c>
      <c r="L151" s="69">
        <v>22</v>
      </c>
      <c r="M151" s="69">
        <v>38</v>
      </c>
      <c r="N151" s="69">
        <v>30</v>
      </c>
      <c r="O151" s="69">
        <v>16</v>
      </c>
      <c r="P151" s="69">
        <v>8</v>
      </c>
      <c r="Q151" s="69">
        <v>2</v>
      </c>
      <c r="R151" s="69">
        <v>2</v>
      </c>
      <c r="S151" s="124">
        <v>118</v>
      </c>
      <c r="T151" s="124">
        <f t="shared" si="2"/>
        <v>640</v>
      </c>
    </row>
    <row r="152" spans="1:20" x14ac:dyDescent="0.25">
      <c r="A152" s="6" t="s">
        <v>48</v>
      </c>
      <c r="B152" s="69">
        <v>0</v>
      </c>
      <c r="C152" s="69">
        <v>20</v>
      </c>
      <c r="D152" s="69">
        <v>48</v>
      </c>
      <c r="E152" s="69">
        <v>32</v>
      </c>
      <c r="F152" s="69">
        <v>23</v>
      </c>
      <c r="G152" s="69">
        <v>16</v>
      </c>
      <c r="H152" s="69">
        <v>3</v>
      </c>
      <c r="I152" s="69">
        <v>0</v>
      </c>
      <c r="J152" s="124">
        <v>142</v>
      </c>
      <c r="K152" s="69">
        <v>0</v>
      </c>
      <c r="L152" s="69">
        <v>4</v>
      </c>
      <c r="M152" s="69">
        <v>13</v>
      </c>
      <c r="N152" s="69">
        <v>9</v>
      </c>
      <c r="O152" s="69">
        <v>5</v>
      </c>
      <c r="P152" s="69">
        <v>3</v>
      </c>
      <c r="Q152" s="69">
        <v>0</v>
      </c>
      <c r="R152" s="69">
        <v>1</v>
      </c>
      <c r="S152" s="124">
        <v>35</v>
      </c>
      <c r="T152" s="124">
        <f t="shared" si="2"/>
        <v>177</v>
      </c>
    </row>
    <row r="153" spans="1:20" x14ac:dyDescent="0.25">
      <c r="A153" s="7" t="s">
        <v>218</v>
      </c>
      <c r="B153" s="66">
        <v>0</v>
      </c>
      <c r="C153" s="66">
        <v>0</v>
      </c>
      <c r="D153" s="66">
        <v>0</v>
      </c>
      <c r="E153" s="66">
        <v>0</v>
      </c>
      <c r="F153" s="66">
        <v>0</v>
      </c>
      <c r="G153" s="66">
        <v>0</v>
      </c>
      <c r="H153" s="66">
        <v>0</v>
      </c>
      <c r="I153" s="66">
        <v>0</v>
      </c>
      <c r="J153" s="125">
        <v>0</v>
      </c>
      <c r="K153" s="66">
        <v>0</v>
      </c>
      <c r="L153" s="66">
        <v>0</v>
      </c>
      <c r="M153" s="66">
        <v>0</v>
      </c>
      <c r="N153" s="66">
        <v>0</v>
      </c>
      <c r="O153" s="66">
        <v>0</v>
      </c>
      <c r="P153" s="66">
        <v>0</v>
      </c>
      <c r="Q153" s="66">
        <v>0</v>
      </c>
      <c r="R153" s="66">
        <v>0</v>
      </c>
      <c r="S153" s="125">
        <v>0</v>
      </c>
      <c r="T153" s="125">
        <f t="shared" si="2"/>
        <v>0</v>
      </c>
    </row>
    <row r="154" spans="1:20" x14ac:dyDescent="0.25">
      <c r="A154" s="7" t="s">
        <v>219</v>
      </c>
      <c r="B154" s="66">
        <v>0</v>
      </c>
      <c r="C154" s="66">
        <v>1</v>
      </c>
      <c r="D154" s="66">
        <v>5</v>
      </c>
      <c r="E154" s="66">
        <v>1</v>
      </c>
      <c r="F154" s="66">
        <v>1</v>
      </c>
      <c r="G154" s="66">
        <v>0</v>
      </c>
      <c r="H154" s="66">
        <v>0</v>
      </c>
      <c r="I154" s="66">
        <v>0</v>
      </c>
      <c r="J154" s="125">
        <v>8</v>
      </c>
      <c r="K154" s="66">
        <v>0</v>
      </c>
      <c r="L154" s="66">
        <v>0</v>
      </c>
      <c r="M154" s="66">
        <v>0</v>
      </c>
      <c r="N154" s="66">
        <v>0</v>
      </c>
      <c r="O154" s="66">
        <v>0</v>
      </c>
      <c r="P154" s="66">
        <v>0</v>
      </c>
      <c r="Q154" s="66">
        <v>0</v>
      </c>
      <c r="R154" s="66">
        <v>0</v>
      </c>
      <c r="S154" s="125">
        <v>0</v>
      </c>
      <c r="T154" s="125">
        <f t="shared" si="2"/>
        <v>8</v>
      </c>
    </row>
    <row r="155" spans="1:20" x14ac:dyDescent="0.25">
      <c r="A155" s="7" t="s">
        <v>220</v>
      </c>
      <c r="B155" s="66">
        <v>0</v>
      </c>
      <c r="C155" s="66">
        <v>0</v>
      </c>
      <c r="D155" s="66">
        <v>0</v>
      </c>
      <c r="E155" s="66">
        <v>0</v>
      </c>
      <c r="F155" s="66">
        <v>0</v>
      </c>
      <c r="G155" s="66">
        <v>0</v>
      </c>
      <c r="H155" s="66">
        <v>0</v>
      </c>
      <c r="I155" s="66">
        <v>0</v>
      </c>
      <c r="J155" s="125">
        <v>0</v>
      </c>
      <c r="K155" s="66">
        <v>0</v>
      </c>
      <c r="L155" s="66">
        <v>0</v>
      </c>
      <c r="M155" s="66">
        <v>0</v>
      </c>
      <c r="N155" s="66">
        <v>0</v>
      </c>
      <c r="O155" s="66">
        <v>0</v>
      </c>
      <c r="P155" s="66">
        <v>0</v>
      </c>
      <c r="Q155" s="66">
        <v>0</v>
      </c>
      <c r="R155" s="66">
        <v>0</v>
      </c>
      <c r="S155" s="125">
        <v>0</v>
      </c>
      <c r="T155" s="125">
        <f t="shared" si="2"/>
        <v>0</v>
      </c>
    </row>
    <row r="156" spans="1:20" x14ac:dyDescent="0.25">
      <c r="A156" s="7" t="s">
        <v>221</v>
      </c>
      <c r="B156" s="66">
        <v>0</v>
      </c>
      <c r="C156" s="66">
        <v>19</v>
      </c>
      <c r="D156" s="66">
        <v>43</v>
      </c>
      <c r="E156" s="66">
        <v>31</v>
      </c>
      <c r="F156" s="66">
        <v>22</v>
      </c>
      <c r="G156" s="66">
        <v>16</v>
      </c>
      <c r="H156" s="66">
        <v>3</v>
      </c>
      <c r="I156" s="66">
        <v>0</v>
      </c>
      <c r="J156" s="125">
        <v>134</v>
      </c>
      <c r="K156" s="66">
        <v>0</v>
      </c>
      <c r="L156" s="66">
        <v>4</v>
      </c>
      <c r="M156" s="66">
        <v>13</v>
      </c>
      <c r="N156" s="66">
        <v>9</v>
      </c>
      <c r="O156" s="66">
        <v>5</v>
      </c>
      <c r="P156" s="66">
        <v>3</v>
      </c>
      <c r="Q156" s="66">
        <v>0</v>
      </c>
      <c r="R156" s="66">
        <v>1</v>
      </c>
      <c r="S156" s="125">
        <v>35</v>
      </c>
      <c r="T156" s="125">
        <f t="shared" si="2"/>
        <v>169</v>
      </c>
    </row>
    <row r="157" spans="1:20" x14ac:dyDescent="0.25">
      <c r="A157" s="6" t="s">
        <v>49</v>
      </c>
      <c r="B157" s="69">
        <v>0</v>
      </c>
      <c r="C157" s="69">
        <v>42</v>
      </c>
      <c r="D157" s="69">
        <v>48</v>
      </c>
      <c r="E157" s="69">
        <v>32</v>
      </c>
      <c r="F157" s="69">
        <v>22</v>
      </c>
      <c r="G157" s="69">
        <v>13</v>
      </c>
      <c r="H157" s="69">
        <v>2</v>
      </c>
      <c r="I157" s="69">
        <v>0</v>
      </c>
      <c r="J157" s="124">
        <v>159</v>
      </c>
      <c r="K157" s="69">
        <v>0</v>
      </c>
      <c r="L157" s="69">
        <v>7</v>
      </c>
      <c r="M157" s="69">
        <v>5</v>
      </c>
      <c r="N157" s="69">
        <v>3</v>
      </c>
      <c r="O157" s="69">
        <v>2</v>
      </c>
      <c r="P157" s="69">
        <v>1</v>
      </c>
      <c r="Q157" s="69">
        <v>0</v>
      </c>
      <c r="R157" s="69">
        <v>0</v>
      </c>
      <c r="S157" s="124">
        <v>18</v>
      </c>
      <c r="T157" s="124">
        <f t="shared" si="2"/>
        <v>177</v>
      </c>
    </row>
    <row r="158" spans="1:20" x14ac:dyDescent="0.25">
      <c r="A158" s="7" t="s">
        <v>222</v>
      </c>
      <c r="B158" s="66">
        <v>0</v>
      </c>
      <c r="C158" s="66">
        <v>8</v>
      </c>
      <c r="D158" s="66">
        <v>2</v>
      </c>
      <c r="E158" s="66">
        <v>4</v>
      </c>
      <c r="F158" s="66">
        <v>6</v>
      </c>
      <c r="G158" s="66">
        <v>3</v>
      </c>
      <c r="H158" s="66">
        <v>0</v>
      </c>
      <c r="I158" s="66">
        <v>0</v>
      </c>
      <c r="J158" s="125">
        <v>23</v>
      </c>
      <c r="K158" s="66">
        <v>0</v>
      </c>
      <c r="L158" s="66">
        <v>0</v>
      </c>
      <c r="M158" s="66">
        <v>0</v>
      </c>
      <c r="N158" s="66">
        <v>0</v>
      </c>
      <c r="O158" s="66">
        <v>0</v>
      </c>
      <c r="P158" s="66">
        <v>0</v>
      </c>
      <c r="Q158" s="66">
        <v>0</v>
      </c>
      <c r="R158" s="66">
        <v>0</v>
      </c>
      <c r="S158" s="125">
        <v>0</v>
      </c>
      <c r="T158" s="125">
        <f t="shared" si="2"/>
        <v>23</v>
      </c>
    </row>
    <row r="159" spans="1:20" x14ac:dyDescent="0.25">
      <c r="A159" s="7" t="s">
        <v>223</v>
      </c>
      <c r="B159" s="66">
        <v>0</v>
      </c>
      <c r="C159" s="66">
        <v>5</v>
      </c>
      <c r="D159" s="66">
        <v>5</v>
      </c>
      <c r="E159" s="66">
        <v>4</v>
      </c>
      <c r="F159" s="66">
        <v>1</v>
      </c>
      <c r="G159" s="66">
        <v>2</v>
      </c>
      <c r="H159" s="66">
        <v>1</v>
      </c>
      <c r="I159" s="66">
        <v>0</v>
      </c>
      <c r="J159" s="125">
        <v>18</v>
      </c>
      <c r="K159" s="66">
        <v>0</v>
      </c>
      <c r="L159" s="66">
        <v>0</v>
      </c>
      <c r="M159" s="66">
        <v>0</v>
      </c>
      <c r="N159" s="66">
        <v>0</v>
      </c>
      <c r="O159" s="66">
        <v>0</v>
      </c>
      <c r="P159" s="66">
        <v>0</v>
      </c>
      <c r="Q159" s="66">
        <v>0</v>
      </c>
      <c r="R159" s="66">
        <v>0</v>
      </c>
      <c r="S159" s="125">
        <v>0</v>
      </c>
      <c r="T159" s="125">
        <f t="shared" si="2"/>
        <v>18</v>
      </c>
    </row>
    <row r="160" spans="1:20" x14ac:dyDescent="0.25">
      <c r="A160" s="7" t="s">
        <v>224</v>
      </c>
      <c r="B160" s="66">
        <v>0</v>
      </c>
      <c r="C160" s="66">
        <v>29</v>
      </c>
      <c r="D160" s="66">
        <v>41</v>
      </c>
      <c r="E160" s="66">
        <v>24</v>
      </c>
      <c r="F160" s="66">
        <v>15</v>
      </c>
      <c r="G160" s="66">
        <v>8</v>
      </c>
      <c r="H160" s="66">
        <v>1</v>
      </c>
      <c r="I160" s="66">
        <v>0</v>
      </c>
      <c r="J160" s="125">
        <v>118</v>
      </c>
      <c r="K160" s="66">
        <v>0</v>
      </c>
      <c r="L160" s="66">
        <v>7</v>
      </c>
      <c r="M160" s="66">
        <v>5</v>
      </c>
      <c r="N160" s="66">
        <v>3</v>
      </c>
      <c r="O160" s="66">
        <v>2</v>
      </c>
      <c r="P160" s="66">
        <v>1</v>
      </c>
      <c r="Q160" s="66">
        <v>0</v>
      </c>
      <c r="R160" s="66">
        <v>0</v>
      </c>
      <c r="S160" s="125">
        <v>18</v>
      </c>
      <c r="T160" s="125">
        <f t="shared" si="2"/>
        <v>136</v>
      </c>
    </row>
    <row r="161" spans="1:20" x14ac:dyDescent="0.25">
      <c r="A161" s="6" t="s">
        <v>50</v>
      </c>
      <c r="B161" s="69">
        <v>4</v>
      </c>
      <c r="C161" s="69">
        <v>48</v>
      </c>
      <c r="D161" s="69">
        <v>76</v>
      </c>
      <c r="E161" s="69">
        <v>53</v>
      </c>
      <c r="F161" s="69">
        <v>28</v>
      </c>
      <c r="G161" s="69">
        <v>11</v>
      </c>
      <c r="H161" s="69">
        <v>1</v>
      </c>
      <c r="I161" s="69">
        <v>0</v>
      </c>
      <c r="J161" s="124">
        <v>221</v>
      </c>
      <c r="K161" s="69">
        <v>0</v>
      </c>
      <c r="L161" s="69">
        <v>11</v>
      </c>
      <c r="M161" s="69">
        <v>20</v>
      </c>
      <c r="N161" s="69">
        <v>18</v>
      </c>
      <c r="O161" s="69">
        <v>9</v>
      </c>
      <c r="P161" s="69">
        <v>4</v>
      </c>
      <c r="Q161" s="69">
        <v>2</v>
      </c>
      <c r="R161" s="69">
        <v>1</v>
      </c>
      <c r="S161" s="124">
        <v>65</v>
      </c>
      <c r="T161" s="124">
        <f t="shared" si="2"/>
        <v>286</v>
      </c>
    </row>
    <row r="162" spans="1:20" x14ac:dyDescent="0.25">
      <c r="A162" s="7" t="s">
        <v>225</v>
      </c>
      <c r="B162" s="66">
        <v>0</v>
      </c>
      <c r="C162" s="66">
        <v>0</v>
      </c>
      <c r="D162" s="66">
        <v>0</v>
      </c>
      <c r="E162" s="66">
        <v>0</v>
      </c>
      <c r="F162" s="66">
        <v>0</v>
      </c>
      <c r="G162" s="66">
        <v>0</v>
      </c>
      <c r="H162" s="66">
        <v>0</v>
      </c>
      <c r="I162" s="66">
        <v>0</v>
      </c>
      <c r="J162" s="125">
        <v>0</v>
      </c>
      <c r="K162" s="66">
        <v>0</v>
      </c>
      <c r="L162" s="66">
        <v>0</v>
      </c>
      <c r="M162" s="66">
        <v>0</v>
      </c>
      <c r="N162" s="66">
        <v>0</v>
      </c>
      <c r="O162" s="66">
        <v>0</v>
      </c>
      <c r="P162" s="66">
        <v>0</v>
      </c>
      <c r="Q162" s="66">
        <v>0</v>
      </c>
      <c r="R162" s="66">
        <v>0</v>
      </c>
      <c r="S162" s="125">
        <v>0</v>
      </c>
      <c r="T162" s="125">
        <f t="shared" si="2"/>
        <v>0</v>
      </c>
    </row>
    <row r="163" spans="1:20" x14ac:dyDescent="0.25">
      <c r="A163" s="7" t="s">
        <v>226</v>
      </c>
      <c r="B163" s="66">
        <v>3</v>
      </c>
      <c r="C163" s="66">
        <v>25</v>
      </c>
      <c r="D163" s="66">
        <v>46</v>
      </c>
      <c r="E163" s="66">
        <v>32</v>
      </c>
      <c r="F163" s="66">
        <v>20</v>
      </c>
      <c r="G163" s="66">
        <v>8</v>
      </c>
      <c r="H163" s="66">
        <v>1</v>
      </c>
      <c r="I163" s="66">
        <v>0</v>
      </c>
      <c r="J163" s="125">
        <v>135</v>
      </c>
      <c r="K163" s="66">
        <v>0</v>
      </c>
      <c r="L163" s="66">
        <v>9</v>
      </c>
      <c r="M163" s="66">
        <v>18</v>
      </c>
      <c r="N163" s="66">
        <v>17</v>
      </c>
      <c r="O163" s="66">
        <v>8</v>
      </c>
      <c r="P163" s="66">
        <v>3</v>
      </c>
      <c r="Q163" s="66">
        <v>2</v>
      </c>
      <c r="R163" s="66">
        <v>1</v>
      </c>
      <c r="S163" s="125">
        <v>58</v>
      </c>
      <c r="T163" s="125">
        <f t="shared" si="2"/>
        <v>193</v>
      </c>
    </row>
    <row r="164" spans="1:20" x14ac:dyDescent="0.25">
      <c r="A164" s="7" t="s">
        <v>227</v>
      </c>
      <c r="B164" s="66">
        <v>1</v>
      </c>
      <c r="C164" s="66">
        <v>18</v>
      </c>
      <c r="D164" s="66">
        <v>25</v>
      </c>
      <c r="E164" s="66">
        <v>17</v>
      </c>
      <c r="F164" s="66">
        <v>6</v>
      </c>
      <c r="G164" s="66">
        <v>2</v>
      </c>
      <c r="H164" s="66">
        <v>0</v>
      </c>
      <c r="I164" s="66">
        <v>0</v>
      </c>
      <c r="J164" s="125">
        <v>69</v>
      </c>
      <c r="K164" s="66">
        <v>0</v>
      </c>
      <c r="L164" s="66">
        <v>1</v>
      </c>
      <c r="M164" s="66">
        <v>2</v>
      </c>
      <c r="N164" s="66">
        <v>1</v>
      </c>
      <c r="O164" s="66">
        <v>1</v>
      </c>
      <c r="P164" s="66">
        <v>1</v>
      </c>
      <c r="Q164" s="66">
        <v>0</v>
      </c>
      <c r="R164" s="66">
        <v>0</v>
      </c>
      <c r="S164" s="125">
        <v>6</v>
      </c>
      <c r="T164" s="125">
        <f t="shared" si="2"/>
        <v>75</v>
      </c>
    </row>
    <row r="165" spans="1:20" x14ac:dyDescent="0.25">
      <c r="A165" s="7" t="s">
        <v>228</v>
      </c>
      <c r="B165" s="66">
        <v>0</v>
      </c>
      <c r="C165" s="66">
        <v>1</v>
      </c>
      <c r="D165" s="66">
        <v>2</v>
      </c>
      <c r="E165" s="66">
        <v>1</v>
      </c>
      <c r="F165" s="66">
        <v>2</v>
      </c>
      <c r="G165" s="66">
        <v>1</v>
      </c>
      <c r="H165" s="66">
        <v>0</v>
      </c>
      <c r="I165" s="66">
        <v>0</v>
      </c>
      <c r="J165" s="125">
        <v>7</v>
      </c>
      <c r="K165" s="66">
        <v>0</v>
      </c>
      <c r="L165" s="66">
        <v>1</v>
      </c>
      <c r="M165" s="66">
        <v>0</v>
      </c>
      <c r="N165" s="66">
        <v>0</v>
      </c>
      <c r="O165" s="66">
        <v>0</v>
      </c>
      <c r="P165" s="66">
        <v>0</v>
      </c>
      <c r="Q165" s="66">
        <v>0</v>
      </c>
      <c r="R165" s="66">
        <v>0</v>
      </c>
      <c r="S165" s="125">
        <v>1</v>
      </c>
      <c r="T165" s="125">
        <f t="shared" si="2"/>
        <v>8</v>
      </c>
    </row>
    <row r="166" spans="1:20" x14ac:dyDescent="0.25">
      <c r="A166" s="7" t="s">
        <v>229</v>
      </c>
      <c r="B166" s="66">
        <v>0</v>
      </c>
      <c r="C166" s="66">
        <v>0</v>
      </c>
      <c r="D166" s="66">
        <v>0</v>
      </c>
      <c r="E166" s="66">
        <v>0</v>
      </c>
      <c r="F166" s="66">
        <v>0</v>
      </c>
      <c r="G166" s="66">
        <v>0</v>
      </c>
      <c r="H166" s="66">
        <v>0</v>
      </c>
      <c r="I166" s="66">
        <v>0</v>
      </c>
      <c r="J166" s="125">
        <v>0</v>
      </c>
      <c r="K166" s="66">
        <v>0</v>
      </c>
      <c r="L166" s="66">
        <v>0</v>
      </c>
      <c r="M166" s="66">
        <v>0</v>
      </c>
      <c r="N166" s="66">
        <v>0</v>
      </c>
      <c r="O166" s="66">
        <v>0</v>
      </c>
      <c r="P166" s="66">
        <v>0</v>
      </c>
      <c r="Q166" s="66">
        <v>0</v>
      </c>
      <c r="R166" s="66">
        <v>0</v>
      </c>
      <c r="S166" s="125">
        <v>0</v>
      </c>
      <c r="T166" s="125">
        <f t="shared" si="2"/>
        <v>0</v>
      </c>
    </row>
    <row r="167" spans="1:20" x14ac:dyDescent="0.25">
      <c r="A167" s="7" t="s">
        <v>230</v>
      </c>
      <c r="B167" s="66">
        <v>0</v>
      </c>
      <c r="C167" s="66">
        <v>4</v>
      </c>
      <c r="D167" s="66">
        <v>3</v>
      </c>
      <c r="E167" s="66">
        <v>3</v>
      </c>
      <c r="F167" s="66">
        <v>0</v>
      </c>
      <c r="G167" s="66">
        <v>0</v>
      </c>
      <c r="H167" s="66">
        <v>0</v>
      </c>
      <c r="I167" s="66">
        <v>0</v>
      </c>
      <c r="J167" s="125">
        <v>10</v>
      </c>
      <c r="K167" s="66">
        <v>0</v>
      </c>
      <c r="L167" s="66">
        <v>0</v>
      </c>
      <c r="M167" s="66">
        <v>0</v>
      </c>
      <c r="N167" s="66">
        <v>0</v>
      </c>
      <c r="O167" s="66">
        <v>0</v>
      </c>
      <c r="P167" s="66">
        <v>0</v>
      </c>
      <c r="Q167" s="66">
        <v>0</v>
      </c>
      <c r="R167" s="66">
        <v>0</v>
      </c>
      <c r="S167" s="125">
        <v>0</v>
      </c>
      <c r="T167" s="125">
        <f t="shared" si="2"/>
        <v>10</v>
      </c>
    </row>
    <row r="168" spans="1:20" x14ac:dyDescent="0.25">
      <c r="A168" s="6" t="s">
        <v>231</v>
      </c>
      <c r="B168" s="69">
        <v>8</v>
      </c>
      <c r="C168" s="69">
        <v>131</v>
      </c>
      <c r="D168" s="69">
        <v>179</v>
      </c>
      <c r="E168" s="69">
        <v>151</v>
      </c>
      <c r="F168" s="69">
        <v>76</v>
      </c>
      <c r="G168" s="69">
        <v>62</v>
      </c>
      <c r="H168" s="69">
        <v>11</v>
      </c>
      <c r="I168" s="69">
        <v>3</v>
      </c>
      <c r="J168" s="124">
        <v>621</v>
      </c>
      <c r="K168" s="69">
        <v>3</v>
      </c>
      <c r="L168" s="69">
        <v>47</v>
      </c>
      <c r="M168" s="69">
        <v>79</v>
      </c>
      <c r="N168" s="69">
        <v>75</v>
      </c>
      <c r="O168" s="69">
        <v>44</v>
      </c>
      <c r="P168" s="69">
        <v>19</v>
      </c>
      <c r="Q168" s="69">
        <v>5</v>
      </c>
      <c r="R168" s="69">
        <v>1</v>
      </c>
      <c r="S168" s="124">
        <v>273</v>
      </c>
      <c r="T168" s="124">
        <f t="shared" si="2"/>
        <v>894</v>
      </c>
    </row>
    <row r="169" spans="1:20" x14ac:dyDescent="0.25">
      <c r="A169" s="6" t="s">
        <v>51</v>
      </c>
      <c r="B169" s="69">
        <v>2</v>
      </c>
      <c r="C169" s="69">
        <v>22</v>
      </c>
      <c r="D169" s="69">
        <v>21</v>
      </c>
      <c r="E169" s="69">
        <v>21</v>
      </c>
      <c r="F169" s="69">
        <v>11</v>
      </c>
      <c r="G169" s="69">
        <v>14</v>
      </c>
      <c r="H169" s="69">
        <v>3</v>
      </c>
      <c r="I169" s="69">
        <v>1</v>
      </c>
      <c r="J169" s="124">
        <v>95</v>
      </c>
      <c r="K169" s="69">
        <v>1</v>
      </c>
      <c r="L169" s="69">
        <v>6</v>
      </c>
      <c r="M169" s="69">
        <v>3</v>
      </c>
      <c r="N169" s="69">
        <v>8</v>
      </c>
      <c r="O169" s="69">
        <v>7</v>
      </c>
      <c r="P169" s="69">
        <v>4</v>
      </c>
      <c r="Q169" s="69">
        <v>0</v>
      </c>
      <c r="R169" s="69">
        <v>0</v>
      </c>
      <c r="S169" s="124">
        <v>29</v>
      </c>
      <c r="T169" s="124">
        <f t="shared" si="2"/>
        <v>124</v>
      </c>
    </row>
    <row r="170" spans="1:20" x14ac:dyDescent="0.25">
      <c r="A170" s="7" t="s">
        <v>232</v>
      </c>
      <c r="B170" s="66">
        <v>2</v>
      </c>
      <c r="C170" s="66">
        <v>13</v>
      </c>
      <c r="D170" s="66">
        <v>13</v>
      </c>
      <c r="E170" s="66">
        <v>10</v>
      </c>
      <c r="F170" s="66">
        <v>4</v>
      </c>
      <c r="G170" s="66">
        <v>6</v>
      </c>
      <c r="H170" s="66">
        <v>0</v>
      </c>
      <c r="I170" s="66">
        <v>1</v>
      </c>
      <c r="J170" s="125">
        <v>49</v>
      </c>
      <c r="K170" s="66">
        <v>1</v>
      </c>
      <c r="L170" s="66">
        <v>6</v>
      </c>
      <c r="M170" s="66">
        <v>3</v>
      </c>
      <c r="N170" s="66">
        <v>8</v>
      </c>
      <c r="O170" s="66">
        <v>7</v>
      </c>
      <c r="P170" s="66">
        <v>4</v>
      </c>
      <c r="Q170" s="66">
        <v>0</v>
      </c>
      <c r="R170" s="66">
        <v>0</v>
      </c>
      <c r="S170" s="125">
        <v>29</v>
      </c>
      <c r="T170" s="125">
        <f t="shared" si="2"/>
        <v>78</v>
      </c>
    </row>
    <row r="171" spans="1:20" x14ac:dyDescent="0.25">
      <c r="A171" s="7" t="s">
        <v>233</v>
      </c>
      <c r="B171" s="66">
        <v>0</v>
      </c>
      <c r="C171" s="66">
        <v>0</v>
      </c>
      <c r="D171" s="66">
        <v>0</v>
      </c>
      <c r="E171" s="66">
        <v>0</v>
      </c>
      <c r="F171" s="66">
        <v>1</v>
      </c>
      <c r="G171" s="66">
        <v>0</v>
      </c>
      <c r="H171" s="66">
        <v>0</v>
      </c>
      <c r="I171" s="66">
        <v>0</v>
      </c>
      <c r="J171" s="125">
        <v>1</v>
      </c>
      <c r="K171" s="66">
        <v>0</v>
      </c>
      <c r="L171" s="66">
        <v>0</v>
      </c>
      <c r="M171" s="66">
        <v>0</v>
      </c>
      <c r="N171" s="66">
        <v>0</v>
      </c>
      <c r="O171" s="66">
        <v>0</v>
      </c>
      <c r="P171" s="66">
        <v>0</v>
      </c>
      <c r="Q171" s="66">
        <v>0</v>
      </c>
      <c r="R171" s="66">
        <v>0</v>
      </c>
      <c r="S171" s="125">
        <v>0</v>
      </c>
      <c r="T171" s="125">
        <f t="shared" si="2"/>
        <v>1</v>
      </c>
    </row>
    <row r="172" spans="1:20" x14ac:dyDescent="0.25">
      <c r="A172" s="7" t="s">
        <v>234</v>
      </c>
      <c r="B172" s="66">
        <v>0</v>
      </c>
      <c r="C172" s="66">
        <v>1</v>
      </c>
      <c r="D172" s="66">
        <v>5</v>
      </c>
      <c r="E172" s="66">
        <v>5</v>
      </c>
      <c r="F172" s="66">
        <v>4</v>
      </c>
      <c r="G172" s="66">
        <v>5</v>
      </c>
      <c r="H172" s="66">
        <v>1</v>
      </c>
      <c r="I172" s="66">
        <v>0</v>
      </c>
      <c r="J172" s="125">
        <v>21</v>
      </c>
      <c r="K172" s="66">
        <v>0</v>
      </c>
      <c r="L172" s="66">
        <v>0</v>
      </c>
      <c r="M172" s="66">
        <v>0</v>
      </c>
      <c r="N172" s="66">
        <v>0</v>
      </c>
      <c r="O172" s="66">
        <v>0</v>
      </c>
      <c r="P172" s="66">
        <v>0</v>
      </c>
      <c r="Q172" s="66">
        <v>0</v>
      </c>
      <c r="R172" s="66">
        <v>0</v>
      </c>
      <c r="S172" s="125">
        <v>0</v>
      </c>
      <c r="T172" s="125">
        <f t="shared" si="2"/>
        <v>21</v>
      </c>
    </row>
    <row r="173" spans="1:20" x14ac:dyDescent="0.25">
      <c r="A173" s="7" t="s">
        <v>235</v>
      </c>
      <c r="B173" s="66">
        <v>0</v>
      </c>
      <c r="C173" s="66">
        <v>8</v>
      </c>
      <c r="D173" s="66">
        <v>3</v>
      </c>
      <c r="E173" s="66">
        <v>6</v>
      </c>
      <c r="F173" s="66">
        <v>2</v>
      </c>
      <c r="G173" s="66">
        <v>3</v>
      </c>
      <c r="H173" s="66">
        <v>2</v>
      </c>
      <c r="I173" s="66">
        <v>0</v>
      </c>
      <c r="J173" s="125">
        <v>24</v>
      </c>
      <c r="K173" s="66">
        <v>0</v>
      </c>
      <c r="L173" s="66">
        <v>0</v>
      </c>
      <c r="M173" s="66">
        <v>0</v>
      </c>
      <c r="N173" s="66">
        <v>0</v>
      </c>
      <c r="O173" s="66">
        <v>0</v>
      </c>
      <c r="P173" s="66">
        <v>0</v>
      </c>
      <c r="Q173" s="66">
        <v>0</v>
      </c>
      <c r="R173" s="66">
        <v>0</v>
      </c>
      <c r="S173" s="125">
        <v>0</v>
      </c>
      <c r="T173" s="125">
        <f t="shared" si="2"/>
        <v>24</v>
      </c>
    </row>
    <row r="174" spans="1:20" x14ac:dyDescent="0.25">
      <c r="A174" s="6" t="s">
        <v>52</v>
      </c>
      <c r="B174" s="69">
        <v>1</v>
      </c>
      <c r="C174" s="69">
        <v>48</v>
      </c>
      <c r="D174" s="69">
        <v>55</v>
      </c>
      <c r="E174" s="69">
        <v>38</v>
      </c>
      <c r="F174" s="69">
        <v>24</v>
      </c>
      <c r="G174" s="69">
        <v>22</v>
      </c>
      <c r="H174" s="69">
        <v>6</v>
      </c>
      <c r="I174" s="69">
        <v>1</v>
      </c>
      <c r="J174" s="124">
        <v>195</v>
      </c>
      <c r="K174" s="69">
        <v>1</v>
      </c>
      <c r="L174" s="69">
        <v>8</v>
      </c>
      <c r="M174" s="69">
        <v>22</v>
      </c>
      <c r="N174" s="69">
        <v>15</v>
      </c>
      <c r="O174" s="69">
        <v>7</v>
      </c>
      <c r="P174" s="69">
        <v>4</v>
      </c>
      <c r="Q174" s="69">
        <v>0</v>
      </c>
      <c r="R174" s="69">
        <v>0</v>
      </c>
      <c r="S174" s="124">
        <v>57</v>
      </c>
      <c r="T174" s="124">
        <f t="shared" si="2"/>
        <v>252</v>
      </c>
    </row>
    <row r="175" spans="1:20" x14ac:dyDescent="0.25">
      <c r="A175" s="7" t="s">
        <v>236</v>
      </c>
      <c r="B175" s="66">
        <v>1</v>
      </c>
      <c r="C175" s="66">
        <v>13</v>
      </c>
      <c r="D175" s="66">
        <v>11</v>
      </c>
      <c r="E175" s="66">
        <v>13</v>
      </c>
      <c r="F175" s="66">
        <v>5</v>
      </c>
      <c r="G175" s="66">
        <v>8</v>
      </c>
      <c r="H175" s="66">
        <v>3</v>
      </c>
      <c r="I175" s="66">
        <v>0</v>
      </c>
      <c r="J175" s="125">
        <v>54</v>
      </c>
      <c r="K175" s="66">
        <v>0</v>
      </c>
      <c r="L175" s="66">
        <v>0</v>
      </c>
      <c r="M175" s="66">
        <v>2</v>
      </c>
      <c r="N175" s="66">
        <v>2</v>
      </c>
      <c r="O175" s="66">
        <v>1</v>
      </c>
      <c r="P175" s="66">
        <v>0</v>
      </c>
      <c r="Q175" s="66">
        <v>0</v>
      </c>
      <c r="R175" s="66">
        <v>0</v>
      </c>
      <c r="S175" s="125">
        <v>5</v>
      </c>
      <c r="T175" s="125">
        <f t="shared" si="2"/>
        <v>59</v>
      </c>
    </row>
    <row r="176" spans="1:20" x14ac:dyDescent="0.25">
      <c r="A176" s="7" t="s">
        <v>237</v>
      </c>
      <c r="B176" s="66">
        <v>0</v>
      </c>
      <c r="C176" s="66">
        <v>5</v>
      </c>
      <c r="D176" s="66">
        <v>8</v>
      </c>
      <c r="E176" s="66">
        <v>6</v>
      </c>
      <c r="F176" s="66">
        <v>5</v>
      </c>
      <c r="G176" s="66">
        <v>2</v>
      </c>
      <c r="H176" s="66">
        <v>0</v>
      </c>
      <c r="I176" s="66">
        <v>1</v>
      </c>
      <c r="J176" s="125">
        <v>27</v>
      </c>
      <c r="K176" s="66">
        <v>0</v>
      </c>
      <c r="L176" s="66">
        <v>0</v>
      </c>
      <c r="M176" s="66">
        <v>0</v>
      </c>
      <c r="N176" s="66">
        <v>0</v>
      </c>
      <c r="O176" s="66">
        <v>0</v>
      </c>
      <c r="P176" s="66">
        <v>0</v>
      </c>
      <c r="Q176" s="66">
        <v>0</v>
      </c>
      <c r="R176" s="66">
        <v>0</v>
      </c>
      <c r="S176" s="125">
        <v>0</v>
      </c>
      <c r="T176" s="125">
        <f t="shared" si="2"/>
        <v>27</v>
      </c>
    </row>
    <row r="177" spans="1:20" x14ac:dyDescent="0.25">
      <c r="A177" s="7" t="s">
        <v>238</v>
      </c>
      <c r="B177" s="66">
        <v>0</v>
      </c>
      <c r="C177" s="66">
        <v>6</v>
      </c>
      <c r="D177" s="66">
        <v>6</v>
      </c>
      <c r="E177" s="66">
        <v>1</v>
      </c>
      <c r="F177" s="66">
        <v>2</v>
      </c>
      <c r="G177" s="66">
        <v>4</v>
      </c>
      <c r="H177" s="66">
        <v>0</v>
      </c>
      <c r="I177" s="66">
        <v>0</v>
      </c>
      <c r="J177" s="125">
        <v>19</v>
      </c>
      <c r="K177" s="66">
        <v>0</v>
      </c>
      <c r="L177" s="66">
        <v>1</v>
      </c>
      <c r="M177" s="66">
        <v>1</v>
      </c>
      <c r="N177" s="66">
        <v>3</v>
      </c>
      <c r="O177" s="66">
        <v>0</v>
      </c>
      <c r="P177" s="66">
        <v>0</v>
      </c>
      <c r="Q177" s="66">
        <v>0</v>
      </c>
      <c r="R177" s="66">
        <v>0</v>
      </c>
      <c r="S177" s="125">
        <v>5</v>
      </c>
      <c r="T177" s="125">
        <f t="shared" si="2"/>
        <v>24</v>
      </c>
    </row>
    <row r="178" spans="1:20" x14ac:dyDescent="0.25">
      <c r="A178" s="7" t="s">
        <v>239</v>
      </c>
      <c r="B178" s="66">
        <v>0</v>
      </c>
      <c r="C178" s="66">
        <v>20</v>
      </c>
      <c r="D178" s="66">
        <v>24</v>
      </c>
      <c r="E178" s="66">
        <v>18</v>
      </c>
      <c r="F178" s="66">
        <v>12</v>
      </c>
      <c r="G178" s="66">
        <v>6</v>
      </c>
      <c r="H178" s="66">
        <v>2</v>
      </c>
      <c r="I178" s="66">
        <v>0</v>
      </c>
      <c r="J178" s="125">
        <v>82</v>
      </c>
      <c r="K178" s="66">
        <v>1</v>
      </c>
      <c r="L178" s="66">
        <v>7</v>
      </c>
      <c r="M178" s="66">
        <v>19</v>
      </c>
      <c r="N178" s="66">
        <v>10</v>
      </c>
      <c r="O178" s="66">
        <v>6</v>
      </c>
      <c r="P178" s="66">
        <v>4</v>
      </c>
      <c r="Q178" s="66">
        <v>0</v>
      </c>
      <c r="R178" s="66">
        <v>0</v>
      </c>
      <c r="S178" s="125">
        <v>47</v>
      </c>
      <c r="T178" s="125">
        <f t="shared" si="2"/>
        <v>129</v>
      </c>
    </row>
    <row r="179" spans="1:20" x14ac:dyDescent="0.25">
      <c r="A179" s="7" t="s">
        <v>240</v>
      </c>
      <c r="B179" s="66">
        <v>0</v>
      </c>
      <c r="C179" s="66">
        <v>1</v>
      </c>
      <c r="D179" s="66">
        <v>3</v>
      </c>
      <c r="E179" s="66">
        <v>0</v>
      </c>
      <c r="F179" s="66">
        <v>0</v>
      </c>
      <c r="G179" s="66">
        <v>1</v>
      </c>
      <c r="H179" s="66">
        <v>1</v>
      </c>
      <c r="I179" s="66">
        <v>0</v>
      </c>
      <c r="J179" s="125">
        <v>6</v>
      </c>
      <c r="K179" s="66">
        <v>0</v>
      </c>
      <c r="L179" s="66">
        <v>0</v>
      </c>
      <c r="M179" s="66">
        <v>0</v>
      </c>
      <c r="N179" s="66">
        <v>0</v>
      </c>
      <c r="O179" s="66">
        <v>0</v>
      </c>
      <c r="P179" s="66">
        <v>0</v>
      </c>
      <c r="Q179" s="66">
        <v>0</v>
      </c>
      <c r="R179" s="66">
        <v>0</v>
      </c>
      <c r="S179" s="125">
        <v>0</v>
      </c>
      <c r="T179" s="125">
        <f t="shared" si="2"/>
        <v>6</v>
      </c>
    </row>
    <row r="180" spans="1:20" x14ac:dyDescent="0.25">
      <c r="A180" s="7" t="s">
        <v>241</v>
      </c>
      <c r="B180" s="66">
        <v>0</v>
      </c>
      <c r="C180" s="66">
        <v>3</v>
      </c>
      <c r="D180" s="66">
        <v>3</v>
      </c>
      <c r="E180" s="66">
        <v>0</v>
      </c>
      <c r="F180" s="66">
        <v>0</v>
      </c>
      <c r="G180" s="66">
        <v>1</v>
      </c>
      <c r="H180" s="66">
        <v>0</v>
      </c>
      <c r="I180" s="66">
        <v>0</v>
      </c>
      <c r="J180" s="125">
        <v>7</v>
      </c>
      <c r="K180" s="66">
        <v>0</v>
      </c>
      <c r="L180" s="66">
        <v>0</v>
      </c>
      <c r="M180" s="66">
        <v>0</v>
      </c>
      <c r="N180" s="66">
        <v>0</v>
      </c>
      <c r="O180" s="66">
        <v>0</v>
      </c>
      <c r="P180" s="66">
        <v>0</v>
      </c>
      <c r="Q180" s="66">
        <v>0</v>
      </c>
      <c r="R180" s="66">
        <v>0</v>
      </c>
      <c r="S180" s="125">
        <v>0</v>
      </c>
      <c r="T180" s="125">
        <f t="shared" si="2"/>
        <v>7</v>
      </c>
    </row>
    <row r="181" spans="1:20" x14ac:dyDescent="0.25">
      <c r="A181" s="6" t="s">
        <v>53</v>
      </c>
      <c r="B181" s="69">
        <v>1</v>
      </c>
      <c r="C181" s="69">
        <v>15</v>
      </c>
      <c r="D181" s="69">
        <v>29</v>
      </c>
      <c r="E181" s="69">
        <v>20</v>
      </c>
      <c r="F181" s="69">
        <v>9</v>
      </c>
      <c r="G181" s="69">
        <v>1</v>
      </c>
      <c r="H181" s="69">
        <v>0</v>
      </c>
      <c r="I181" s="69">
        <v>0</v>
      </c>
      <c r="J181" s="124">
        <v>75</v>
      </c>
      <c r="K181" s="69">
        <v>1</v>
      </c>
      <c r="L181" s="69">
        <v>7</v>
      </c>
      <c r="M181" s="69">
        <v>6</v>
      </c>
      <c r="N181" s="69">
        <v>16</v>
      </c>
      <c r="O181" s="69">
        <v>7</v>
      </c>
      <c r="P181" s="69">
        <v>2</v>
      </c>
      <c r="Q181" s="69">
        <v>3</v>
      </c>
      <c r="R181" s="69">
        <v>0</v>
      </c>
      <c r="S181" s="124">
        <v>42</v>
      </c>
      <c r="T181" s="124">
        <f t="shared" si="2"/>
        <v>117</v>
      </c>
    </row>
    <row r="182" spans="1:20" x14ac:dyDescent="0.25">
      <c r="A182" s="7" t="s">
        <v>242</v>
      </c>
      <c r="B182" s="66">
        <v>1</v>
      </c>
      <c r="C182" s="66">
        <v>11</v>
      </c>
      <c r="D182" s="66">
        <v>23</v>
      </c>
      <c r="E182" s="66">
        <v>16</v>
      </c>
      <c r="F182" s="66">
        <v>7</v>
      </c>
      <c r="G182" s="66">
        <v>1</v>
      </c>
      <c r="H182" s="66">
        <v>0</v>
      </c>
      <c r="I182" s="66">
        <v>0</v>
      </c>
      <c r="J182" s="125">
        <v>59</v>
      </c>
      <c r="K182" s="66">
        <v>1</v>
      </c>
      <c r="L182" s="66">
        <v>7</v>
      </c>
      <c r="M182" s="66">
        <v>5</v>
      </c>
      <c r="N182" s="66">
        <v>15</v>
      </c>
      <c r="O182" s="66">
        <v>6</v>
      </c>
      <c r="P182" s="66">
        <v>1</v>
      </c>
      <c r="Q182" s="66">
        <v>3</v>
      </c>
      <c r="R182" s="66">
        <v>0</v>
      </c>
      <c r="S182" s="125">
        <v>38</v>
      </c>
      <c r="T182" s="125">
        <f t="shared" si="2"/>
        <v>97</v>
      </c>
    </row>
    <row r="183" spans="1:20" x14ac:dyDescent="0.25">
      <c r="A183" s="7" t="s">
        <v>243</v>
      </c>
      <c r="B183" s="66">
        <v>0</v>
      </c>
      <c r="C183" s="66">
        <v>4</v>
      </c>
      <c r="D183" s="66">
        <v>6</v>
      </c>
      <c r="E183" s="66">
        <v>4</v>
      </c>
      <c r="F183" s="66">
        <v>2</v>
      </c>
      <c r="G183" s="66">
        <v>0</v>
      </c>
      <c r="H183" s="66">
        <v>0</v>
      </c>
      <c r="I183" s="66">
        <v>0</v>
      </c>
      <c r="J183" s="125">
        <v>16</v>
      </c>
      <c r="K183" s="66">
        <v>0</v>
      </c>
      <c r="L183" s="66">
        <v>0</v>
      </c>
      <c r="M183" s="66">
        <v>1</v>
      </c>
      <c r="N183" s="66">
        <v>1</v>
      </c>
      <c r="O183" s="66">
        <v>1</v>
      </c>
      <c r="P183" s="66">
        <v>1</v>
      </c>
      <c r="Q183" s="66">
        <v>0</v>
      </c>
      <c r="R183" s="66">
        <v>0</v>
      </c>
      <c r="S183" s="125">
        <v>4</v>
      </c>
      <c r="T183" s="125">
        <f t="shared" si="2"/>
        <v>20</v>
      </c>
    </row>
    <row r="184" spans="1:20" x14ac:dyDescent="0.25">
      <c r="A184" s="7" t="s">
        <v>244</v>
      </c>
      <c r="B184" s="66">
        <v>0</v>
      </c>
      <c r="C184" s="66">
        <v>0</v>
      </c>
      <c r="D184" s="66">
        <v>0</v>
      </c>
      <c r="E184" s="66">
        <v>0</v>
      </c>
      <c r="F184" s="66">
        <v>0</v>
      </c>
      <c r="G184" s="66">
        <v>0</v>
      </c>
      <c r="H184" s="66">
        <v>0</v>
      </c>
      <c r="I184" s="66">
        <v>0</v>
      </c>
      <c r="J184" s="125">
        <v>0</v>
      </c>
      <c r="K184" s="66">
        <v>0</v>
      </c>
      <c r="L184" s="66">
        <v>0</v>
      </c>
      <c r="M184" s="66">
        <v>0</v>
      </c>
      <c r="N184" s="66">
        <v>0</v>
      </c>
      <c r="O184" s="66">
        <v>0</v>
      </c>
      <c r="P184" s="66">
        <v>0</v>
      </c>
      <c r="Q184" s="66">
        <v>0</v>
      </c>
      <c r="R184" s="66">
        <v>0</v>
      </c>
      <c r="S184" s="125">
        <v>0</v>
      </c>
      <c r="T184" s="125">
        <f t="shared" si="2"/>
        <v>0</v>
      </c>
    </row>
    <row r="185" spans="1:20" x14ac:dyDescent="0.25">
      <c r="A185" s="6" t="s">
        <v>54</v>
      </c>
      <c r="B185" s="69">
        <v>4</v>
      </c>
      <c r="C185" s="69">
        <v>46</v>
      </c>
      <c r="D185" s="69">
        <v>74</v>
      </c>
      <c r="E185" s="69">
        <v>72</v>
      </c>
      <c r="F185" s="69">
        <v>32</v>
      </c>
      <c r="G185" s="69">
        <v>25</v>
      </c>
      <c r="H185" s="69">
        <v>2</v>
      </c>
      <c r="I185" s="69">
        <v>1</v>
      </c>
      <c r="J185" s="124">
        <v>256</v>
      </c>
      <c r="K185" s="69">
        <v>0</v>
      </c>
      <c r="L185" s="69">
        <v>26</v>
      </c>
      <c r="M185" s="69">
        <v>48</v>
      </c>
      <c r="N185" s="69">
        <v>36</v>
      </c>
      <c r="O185" s="69">
        <v>23</v>
      </c>
      <c r="P185" s="69">
        <v>9</v>
      </c>
      <c r="Q185" s="69">
        <v>2</v>
      </c>
      <c r="R185" s="69">
        <v>1</v>
      </c>
      <c r="S185" s="124">
        <v>145</v>
      </c>
      <c r="T185" s="124">
        <f t="shared" si="2"/>
        <v>401</v>
      </c>
    </row>
    <row r="186" spans="1:20" x14ac:dyDescent="0.25">
      <c r="A186" s="7" t="s">
        <v>245</v>
      </c>
      <c r="B186" s="66">
        <v>0</v>
      </c>
      <c r="C186" s="66">
        <v>0</v>
      </c>
      <c r="D186" s="66">
        <v>0</v>
      </c>
      <c r="E186" s="66">
        <v>0</v>
      </c>
      <c r="F186" s="66">
        <v>4</v>
      </c>
      <c r="G186" s="66">
        <v>0</v>
      </c>
      <c r="H186" s="66">
        <v>0</v>
      </c>
      <c r="I186" s="66">
        <v>0</v>
      </c>
      <c r="J186" s="125">
        <v>4</v>
      </c>
      <c r="K186" s="66">
        <v>0</v>
      </c>
      <c r="L186" s="66">
        <v>0</v>
      </c>
      <c r="M186" s="66">
        <v>0</v>
      </c>
      <c r="N186" s="66">
        <v>0</v>
      </c>
      <c r="O186" s="66">
        <v>0</v>
      </c>
      <c r="P186" s="66">
        <v>0</v>
      </c>
      <c r="Q186" s="66">
        <v>0</v>
      </c>
      <c r="R186" s="66">
        <v>0</v>
      </c>
      <c r="S186" s="125">
        <v>0</v>
      </c>
      <c r="T186" s="125">
        <f t="shared" si="2"/>
        <v>4</v>
      </c>
    </row>
    <row r="187" spans="1:20" x14ac:dyDescent="0.25">
      <c r="A187" s="7" t="s">
        <v>247</v>
      </c>
      <c r="B187" s="66">
        <v>0</v>
      </c>
      <c r="C187" s="66">
        <v>2</v>
      </c>
      <c r="D187" s="66">
        <v>6</v>
      </c>
      <c r="E187" s="66">
        <v>5</v>
      </c>
      <c r="F187" s="66">
        <v>2</v>
      </c>
      <c r="G187" s="66">
        <v>3</v>
      </c>
      <c r="H187" s="66">
        <v>1</v>
      </c>
      <c r="I187" s="66">
        <v>0</v>
      </c>
      <c r="J187" s="125">
        <v>19</v>
      </c>
      <c r="K187" s="66">
        <v>0</v>
      </c>
      <c r="L187" s="66">
        <v>0</v>
      </c>
      <c r="M187" s="66">
        <v>0</v>
      </c>
      <c r="N187" s="66">
        <v>0</v>
      </c>
      <c r="O187" s="66">
        <v>0</v>
      </c>
      <c r="P187" s="66">
        <v>0</v>
      </c>
      <c r="Q187" s="66">
        <v>0</v>
      </c>
      <c r="R187" s="66">
        <v>0</v>
      </c>
      <c r="S187" s="125">
        <v>0</v>
      </c>
      <c r="T187" s="125">
        <f t="shared" si="2"/>
        <v>19</v>
      </c>
    </row>
    <row r="188" spans="1:20" x14ac:dyDescent="0.25">
      <c r="A188" s="7" t="s">
        <v>248</v>
      </c>
      <c r="B188" s="66">
        <v>4</v>
      </c>
      <c r="C188" s="66">
        <v>44</v>
      </c>
      <c r="D188" s="66">
        <v>68</v>
      </c>
      <c r="E188" s="66">
        <v>67</v>
      </c>
      <c r="F188" s="66">
        <v>26</v>
      </c>
      <c r="G188" s="66">
        <v>22</v>
      </c>
      <c r="H188" s="66">
        <v>1</v>
      </c>
      <c r="I188" s="66">
        <v>1</v>
      </c>
      <c r="J188" s="125">
        <v>233</v>
      </c>
      <c r="K188" s="66">
        <v>0</v>
      </c>
      <c r="L188" s="66">
        <v>26</v>
      </c>
      <c r="M188" s="66">
        <v>48</v>
      </c>
      <c r="N188" s="66">
        <v>36</v>
      </c>
      <c r="O188" s="66">
        <v>23</v>
      </c>
      <c r="P188" s="66">
        <v>9</v>
      </c>
      <c r="Q188" s="66">
        <v>2</v>
      </c>
      <c r="R188" s="66">
        <v>1</v>
      </c>
      <c r="S188" s="125">
        <v>145</v>
      </c>
      <c r="T188" s="125">
        <f t="shared" si="2"/>
        <v>378</v>
      </c>
    </row>
    <row r="189" spans="1:20" x14ac:dyDescent="0.25">
      <c r="A189" s="6" t="s">
        <v>249</v>
      </c>
      <c r="B189" s="69">
        <v>3</v>
      </c>
      <c r="C189" s="69">
        <v>30</v>
      </c>
      <c r="D189" s="69">
        <v>100</v>
      </c>
      <c r="E189" s="69">
        <v>94</v>
      </c>
      <c r="F189" s="69">
        <v>63</v>
      </c>
      <c r="G189" s="69">
        <v>31</v>
      </c>
      <c r="H189" s="69">
        <v>4</v>
      </c>
      <c r="I189" s="69">
        <v>0</v>
      </c>
      <c r="J189" s="124">
        <v>325</v>
      </c>
      <c r="K189" s="69">
        <v>6</v>
      </c>
      <c r="L189" s="69">
        <v>21</v>
      </c>
      <c r="M189" s="69">
        <v>69</v>
      </c>
      <c r="N189" s="69">
        <v>56</v>
      </c>
      <c r="O189" s="69">
        <v>34</v>
      </c>
      <c r="P189" s="69">
        <v>19</v>
      </c>
      <c r="Q189" s="69">
        <v>6</v>
      </c>
      <c r="R189" s="69">
        <v>0</v>
      </c>
      <c r="S189" s="124">
        <v>211</v>
      </c>
      <c r="T189" s="124">
        <f t="shared" si="2"/>
        <v>536</v>
      </c>
    </row>
    <row r="190" spans="1:20" x14ac:dyDescent="0.25">
      <c r="A190" s="6" t="s">
        <v>55</v>
      </c>
      <c r="B190" s="69">
        <v>2</v>
      </c>
      <c r="C190" s="69">
        <v>18</v>
      </c>
      <c r="D190" s="69">
        <v>54</v>
      </c>
      <c r="E190" s="69">
        <v>63</v>
      </c>
      <c r="F190" s="69">
        <v>46</v>
      </c>
      <c r="G190" s="69">
        <v>18</v>
      </c>
      <c r="H190" s="69">
        <v>0</v>
      </c>
      <c r="I190" s="69">
        <v>0</v>
      </c>
      <c r="J190" s="124">
        <v>201</v>
      </c>
      <c r="K190" s="69">
        <v>5</v>
      </c>
      <c r="L190" s="69">
        <v>11</v>
      </c>
      <c r="M190" s="69">
        <v>39</v>
      </c>
      <c r="N190" s="69">
        <v>31</v>
      </c>
      <c r="O190" s="69">
        <v>26</v>
      </c>
      <c r="P190" s="69">
        <v>15</v>
      </c>
      <c r="Q190" s="69">
        <v>4</v>
      </c>
      <c r="R190" s="69">
        <v>0</v>
      </c>
      <c r="S190" s="124">
        <v>131</v>
      </c>
      <c r="T190" s="124">
        <f t="shared" si="2"/>
        <v>332</v>
      </c>
    </row>
    <row r="191" spans="1:20" x14ac:dyDescent="0.25">
      <c r="A191" s="7" t="s">
        <v>56</v>
      </c>
      <c r="B191" s="66">
        <v>0</v>
      </c>
      <c r="C191" s="66">
        <v>0</v>
      </c>
      <c r="D191" s="66">
        <v>0</v>
      </c>
      <c r="E191" s="66">
        <v>0</v>
      </c>
      <c r="F191" s="66">
        <v>0</v>
      </c>
      <c r="G191" s="66">
        <v>0</v>
      </c>
      <c r="H191" s="66">
        <v>0</v>
      </c>
      <c r="I191" s="66">
        <v>0</v>
      </c>
      <c r="J191" s="125">
        <v>0</v>
      </c>
      <c r="K191" s="66">
        <v>0</v>
      </c>
      <c r="L191" s="66">
        <v>0</v>
      </c>
      <c r="M191" s="66">
        <v>0</v>
      </c>
      <c r="N191" s="66">
        <v>0</v>
      </c>
      <c r="O191" s="66">
        <v>0</v>
      </c>
      <c r="P191" s="66">
        <v>0</v>
      </c>
      <c r="Q191" s="66">
        <v>0</v>
      </c>
      <c r="R191" s="66">
        <v>0</v>
      </c>
      <c r="S191" s="125">
        <v>0</v>
      </c>
      <c r="T191" s="125">
        <f t="shared" si="2"/>
        <v>0</v>
      </c>
    </row>
    <row r="192" spans="1:20" x14ac:dyDescent="0.25">
      <c r="A192" s="7" t="s">
        <v>250</v>
      </c>
      <c r="B192" s="66">
        <v>0</v>
      </c>
      <c r="C192" s="66">
        <v>1</v>
      </c>
      <c r="D192" s="66">
        <v>1</v>
      </c>
      <c r="E192" s="66">
        <v>2</v>
      </c>
      <c r="F192" s="66">
        <v>3</v>
      </c>
      <c r="G192" s="66">
        <v>0</v>
      </c>
      <c r="H192" s="66">
        <v>0</v>
      </c>
      <c r="I192" s="66">
        <v>0</v>
      </c>
      <c r="J192" s="125">
        <v>7</v>
      </c>
      <c r="K192" s="66">
        <v>1</v>
      </c>
      <c r="L192" s="66">
        <v>0</v>
      </c>
      <c r="M192" s="66">
        <v>1</v>
      </c>
      <c r="N192" s="66">
        <v>0</v>
      </c>
      <c r="O192" s="66">
        <v>0</v>
      </c>
      <c r="P192" s="66">
        <v>0</v>
      </c>
      <c r="Q192" s="66">
        <v>0</v>
      </c>
      <c r="R192" s="66">
        <v>0</v>
      </c>
      <c r="S192" s="125">
        <v>2</v>
      </c>
      <c r="T192" s="125">
        <f t="shared" si="2"/>
        <v>9</v>
      </c>
    </row>
    <row r="193" spans="1:20" x14ac:dyDescent="0.25">
      <c r="A193" s="7" t="s">
        <v>251</v>
      </c>
      <c r="B193" s="66">
        <v>1</v>
      </c>
      <c r="C193" s="66">
        <v>9</v>
      </c>
      <c r="D193" s="66">
        <v>38</v>
      </c>
      <c r="E193" s="66">
        <v>42</v>
      </c>
      <c r="F193" s="66">
        <v>18</v>
      </c>
      <c r="G193" s="66">
        <v>10</v>
      </c>
      <c r="H193" s="66">
        <v>0</v>
      </c>
      <c r="I193" s="66">
        <v>0</v>
      </c>
      <c r="J193" s="125">
        <v>118</v>
      </c>
      <c r="K193" s="66">
        <v>1</v>
      </c>
      <c r="L193" s="66">
        <v>7</v>
      </c>
      <c r="M193" s="66">
        <v>18</v>
      </c>
      <c r="N193" s="66">
        <v>22</v>
      </c>
      <c r="O193" s="66">
        <v>16</v>
      </c>
      <c r="P193" s="66">
        <v>9</v>
      </c>
      <c r="Q193" s="66">
        <v>2</v>
      </c>
      <c r="R193" s="66">
        <v>0</v>
      </c>
      <c r="S193" s="125">
        <v>75</v>
      </c>
      <c r="T193" s="125">
        <f t="shared" si="2"/>
        <v>193</v>
      </c>
    </row>
    <row r="194" spans="1:20" x14ac:dyDescent="0.25">
      <c r="A194" s="7" t="s">
        <v>252</v>
      </c>
      <c r="B194" s="66">
        <v>1</v>
      </c>
      <c r="C194" s="66">
        <v>6</v>
      </c>
      <c r="D194" s="66">
        <v>8</v>
      </c>
      <c r="E194" s="66">
        <v>12</v>
      </c>
      <c r="F194" s="66">
        <v>15</v>
      </c>
      <c r="G194" s="66">
        <v>4</v>
      </c>
      <c r="H194" s="66">
        <v>0</v>
      </c>
      <c r="I194" s="66">
        <v>0</v>
      </c>
      <c r="J194" s="125">
        <v>46</v>
      </c>
      <c r="K194" s="66">
        <v>0</v>
      </c>
      <c r="L194" s="66">
        <v>3</v>
      </c>
      <c r="M194" s="66">
        <v>8</v>
      </c>
      <c r="N194" s="66">
        <v>6</v>
      </c>
      <c r="O194" s="66">
        <v>3</v>
      </c>
      <c r="P194" s="66">
        <v>4</v>
      </c>
      <c r="Q194" s="66">
        <v>2</v>
      </c>
      <c r="R194" s="66">
        <v>0</v>
      </c>
      <c r="S194" s="125">
        <v>26</v>
      </c>
      <c r="T194" s="125">
        <f t="shared" si="2"/>
        <v>72</v>
      </c>
    </row>
    <row r="195" spans="1:20" x14ac:dyDescent="0.25">
      <c r="A195" s="7" t="s">
        <v>253</v>
      </c>
      <c r="B195" s="66">
        <v>0</v>
      </c>
      <c r="C195" s="66">
        <v>0</v>
      </c>
      <c r="D195" s="66">
        <v>0</v>
      </c>
      <c r="E195" s="66">
        <v>0</v>
      </c>
      <c r="F195" s="66">
        <v>0</v>
      </c>
      <c r="G195" s="66">
        <v>0</v>
      </c>
      <c r="H195" s="66">
        <v>0</v>
      </c>
      <c r="I195" s="66">
        <v>0</v>
      </c>
      <c r="J195" s="125">
        <v>0</v>
      </c>
      <c r="K195" s="66">
        <v>0</v>
      </c>
      <c r="L195" s="66">
        <v>0</v>
      </c>
      <c r="M195" s="66">
        <v>0</v>
      </c>
      <c r="N195" s="66">
        <v>0</v>
      </c>
      <c r="O195" s="66">
        <v>0</v>
      </c>
      <c r="P195" s="66">
        <v>0</v>
      </c>
      <c r="Q195" s="66">
        <v>0</v>
      </c>
      <c r="R195" s="66">
        <v>0</v>
      </c>
      <c r="S195" s="125">
        <v>0</v>
      </c>
      <c r="T195" s="125">
        <f t="shared" si="2"/>
        <v>0</v>
      </c>
    </row>
    <row r="196" spans="1:20" x14ac:dyDescent="0.25">
      <c r="A196" s="7" t="s">
        <v>254</v>
      </c>
      <c r="B196" s="66">
        <v>0</v>
      </c>
      <c r="C196" s="66">
        <v>0</v>
      </c>
      <c r="D196" s="66">
        <v>0</v>
      </c>
      <c r="E196" s="66">
        <v>0</v>
      </c>
      <c r="F196" s="66">
        <v>0</v>
      </c>
      <c r="G196" s="66">
        <v>0</v>
      </c>
      <c r="H196" s="66">
        <v>0</v>
      </c>
      <c r="I196" s="66">
        <v>0</v>
      </c>
      <c r="J196" s="125">
        <v>0</v>
      </c>
      <c r="K196" s="66">
        <v>0</v>
      </c>
      <c r="L196" s="66">
        <v>0</v>
      </c>
      <c r="M196" s="66">
        <v>0</v>
      </c>
      <c r="N196" s="66">
        <v>0</v>
      </c>
      <c r="O196" s="66">
        <v>0</v>
      </c>
      <c r="P196" s="66">
        <v>0</v>
      </c>
      <c r="Q196" s="66">
        <v>0</v>
      </c>
      <c r="R196" s="66">
        <v>0</v>
      </c>
      <c r="S196" s="125">
        <v>0</v>
      </c>
      <c r="T196" s="125">
        <f t="shared" si="2"/>
        <v>0</v>
      </c>
    </row>
    <row r="197" spans="1:20" x14ac:dyDescent="0.25">
      <c r="A197" s="7" t="s">
        <v>255</v>
      </c>
      <c r="B197" s="66">
        <v>0</v>
      </c>
      <c r="C197" s="66">
        <v>2</v>
      </c>
      <c r="D197" s="66">
        <v>7</v>
      </c>
      <c r="E197" s="66">
        <v>7</v>
      </c>
      <c r="F197" s="66">
        <v>10</v>
      </c>
      <c r="G197" s="66">
        <v>4</v>
      </c>
      <c r="H197" s="66">
        <v>0</v>
      </c>
      <c r="I197" s="66">
        <v>0</v>
      </c>
      <c r="J197" s="125">
        <v>30</v>
      </c>
      <c r="K197" s="66">
        <v>3</v>
      </c>
      <c r="L197" s="66">
        <v>1</v>
      </c>
      <c r="M197" s="66">
        <v>12</v>
      </c>
      <c r="N197" s="66">
        <v>3</v>
      </c>
      <c r="O197" s="66">
        <v>7</v>
      </c>
      <c r="P197" s="66">
        <v>2</v>
      </c>
      <c r="Q197" s="66">
        <v>0</v>
      </c>
      <c r="R197" s="66">
        <v>0</v>
      </c>
      <c r="S197" s="125">
        <v>28</v>
      </c>
      <c r="T197" s="125">
        <f t="shared" ref="T197:T208" si="3">J197+S197</f>
        <v>58</v>
      </c>
    </row>
    <row r="198" spans="1:20" x14ac:dyDescent="0.25">
      <c r="A198" s="6" t="s">
        <v>57</v>
      </c>
      <c r="B198" s="69">
        <v>1</v>
      </c>
      <c r="C198" s="69">
        <v>4</v>
      </c>
      <c r="D198" s="69">
        <v>22</v>
      </c>
      <c r="E198" s="69">
        <v>17</v>
      </c>
      <c r="F198" s="69">
        <v>10</v>
      </c>
      <c r="G198" s="69">
        <v>7</v>
      </c>
      <c r="H198" s="69">
        <v>3</v>
      </c>
      <c r="I198" s="69">
        <v>0</v>
      </c>
      <c r="J198" s="124">
        <v>64</v>
      </c>
      <c r="K198" s="69">
        <v>0</v>
      </c>
      <c r="L198" s="69">
        <v>4</v>
      </c>
      <c r="M198" s="69">
        <v>19</v>
      </c>
      <c r="N198" s="69">
        <v>15</v>
      </c>
      <c r="O198" s="69">
        <v>7</v>
      </c>
      <c r="P198" s="69">
        <v>1</v>
      </c>
      <c r="Q198" s="69">
        <v>2</v>
      </c>
      <c r="R198" s="69">
        <v>0</v>
      </c>
      <c r="S198" s="124">
        <v>48</v>
      </c>
      <c r="T198" s="124">
        <f t="shared" si="3"/>
        <v>112</v>
      </c>
    </row>
    <row r="199" spans="1:20" x14ac:dyDescent="0.25">
      <c r="A199" s="7" t="s">
        <v>257</v>
      </c>
      <c r="B199" s="66">
        <v>0</v>
      </c>
      <c r="C199" s="66">
        <v>0</v>
      </c>
      <c r="D199" s="66">
        <v>0</v>
      </c>
      <c r="E199" s="66">
        <v>0</v>
      </c>
      <c r="F199" s="66">
        <v>0</v>
      </c>
      <c r="G199" s="66">
        <v>0</v>
      </c>
      <c r="H199" s="66">
        <v>0</v>
      </c>
      <c r="I199" s="66">
        <v>0</v>
      </c>
      <c r="J199" s="125">
        <v>0</v>
      </c>
      <c r="K199" s="66">
        <v>0</v>
      </c>
      <c r="L199" s="66">
        <v>0</v>
      </c>
      <c r="M199" s="66">
        <v>0</v>
      </c>
      <c r="N199" s="66">
        <v>0</v>
      </c>
      <c r="O199" s="66">
        <v>0</v>
      </c>
      <c r="P199" s="66">
        <v>0</v>
      </c>
      <c r="Q199" s="66">
        <v>0</v>
      </c>
      <c r="R199" s="66">
        <v>0</v>
      </c>
      <c r="S199" s="125">
        <v>0</v>
      </c>
      <c r="T199" s="125">
        <f t="shared" si="3"/>
        <v>0</v>
      </c>
    </row>
    <row r="200" spans="1:20" x14ac:dyDescent="0.25">
      <c r="A200" s="7" t="s">
        <v>258</v>
      </c>
      <c r="B200" s="66">
        <v>1</v>
      </c>
      <c r="C200" s="66">
        <v>3</v>
      </c>
      <c r="D200" s="66">
        <v>19</v>
      </c>
      <c r="E200" s="66">
        <v>17</v>
      </c>
      <c r="F200" s="66">
        <v>7</v>
      </c>
      <c r="G200" s="66">
        <v>6</v>
      </c>
      <c r="H200" s="66">
        <v>1</v>
      </c>
      <c r="I200" s="66">
        <v>0</v>
      </c>
      <c r="J200" s="125">
        <v>54</v>
      </c>
      <c r="K200" s="66">
        <v>0</v>
      </c>
      <c r="L200" s="66">
        <v>4</v>
      </c>
      <c r="M200" s="66">
        <v>19</v>
      </c>
      <c r="N200" s="66">
        <v>15</v>
      </c>
      <c r="O200" s="66">
        <v>7</v>
      </c>
      <c r="P200" s="66">
        <v>1</v>
      </c>
      <c r="Q200" s="66">
        <v>2</v>
      </c>
      <c r="R200" s="66">
        <v>0</v>
      </c>
      <c r="S200" s="125">
        <v>48</v>
      </c>
      <c r="T200" s="125">
        <f t="shared" si="3"/>
        <v>102</v>
      </c>
    </row>
    <row r="201" spans="1:20" x14ac:dyDescent="0.25">
      <c r="A201" s="7" t="s">
        <v>259</v>
      </c>
      <c r="B201" s="66">
        <v>0</v>
      </c>
      <c r="C201" s="66">
        <v>1</v>
      </c>
      <c r="D201" s="66">
        <v>3</v>
      </c>
      <c r="E201" s="66">
        <v>0</v>
      </c>
      <c r="F201" s="66">
        <v>3</v>
      </c>
      <c r="G201" s="66">
        <v>1</v>
      </c>
      <c r="H201" s="66">
        <v>2</v>
      </c>
      <c r="I201" s="66">
        <v>0</v>
      </c>
      <c r="J201" s="125">
        <v>10</v>
      </c>
      <c r="K201" s="66">
        <v>0</v>
      </c>
      <c r="L201" s="66">
        <v>0</v>
      </c>
      <c r="M201" s="66">
        <v>0</v>
      </c>
      <c r="N201" s="66">
        <v>0</v>
      </c>
      <c r="O201" s="66">
        <v>0</v>
      </c>
      <c r="P201" s="66">
        <v>0</v>
      </c>
      <c r="Q201" s="66">
        <v>0</v>
      </c>
      <c r="R201" s="66">
        <v>0</v>
      </c>
      <c r="S201" s="125">
        <v>0</v>
      </c>
      <c r="T201" s="125">
        <f t="shared" si="3"/>
        <v>10</v>
      </c>
    </row>
    <row r="202" spans="1:20" x14ac:dyDescent="0.25">
      <c r="A202" s="7" t="s">
        <v>260</v>
      </c>
      <c r="B202" s="66">
        <v>0</v>
      </c>
      <c r="C202" s="66">
        <v>0</v>
      </c>
      <c r="D202" s="66">
        <v>0</v>
      </c>
      <c r="E202" s="66">
        <v>0</v>
      </c>
      <c r="F202" s="66">
        <v>0</v>
      </c>
      <c r="G202" s="66">
        <v>0</v>
      </c>
      <c r="H202" s="66">
        <v>0</v>
      </c>
      <c r="I202" s="66">
        <v>0</v>
      </c>
      <c r="J202" s="125">
        <v>0</v>
      </c>
      <c r="K202" s="66">
        <v>0</v>
      </c>
      <c r="L202" s="66">
        <v>0</v>
      </c>
      <c r="M202" s="66">
        <v>0</v>
      </c>
      <c r="N202" s="66">
        <v>0</v>
      </c>
      <c r="O202" s="66">
        <v>0</v>
      </c>
      <c r="P202" s="66">
        <v>0</v>
      </c>
      <c r="Q202" s="66">
        <v>0</v>
      </c>
      <c r="R202" s="66">
        <v>0</v>
      </c>
      <c r="S202" s="125">
        <v>0</v>
      </c>
      <c r="T202" s="125">
        <f t="shared" si="3"/>
        <v>0</v>
      </c>
    </row>
    <row r="203" spans="1:20" x14ac:dyDescent="0.25">
      <c r="A203" s="6" t="s">
        <v>58</v>
      </c>
      <c r="B203" s="69">
        <v>0</v>
      </c>
      <c r="C203" s="69">
        <v>8</v>
      </c>
      <c r="D203" s="69">
        <v>24</v>
      </c>
      <c r="E203" s="69">
        <v>14</v>
      </c>
      <c r="F203" s="69">
        <v>7</v>
      </c>
      <c r="G203" s="69">
        <v>6</v>
      </c>
      <c r="H203" s="69">
        <v>1</v>
      </c>
      <c r="I203" s="69">
        <v>0</v>
      </c>
      <c r="J203" s="124">
        <v>60</v>
      </c>
      <c r="K203" s="69">
        <v>1</v>
      </c>
      <c r="L203" s="69">
        <v>6</v>
      </c>
      <c r="M203" s="69">
        <v>11</v>
      </c>
      <c r="N203" s="69">
        <v>10</v>
      </c>
      <c r="O203" s="69">
        <v>1</v>
      </c>
      <c r="P203" s="69">
        <v>3</v>
      </c>
      <c r="Q203" s="69">
        <v>0</v>
      </c>
      <c r="R203" s="69">
        <v>0</v>
      </c>
      <c r="S203" s="124">
        <v>32</v>
      </c>
      <c r="T203" s="124">
        <f t="shared" si="3"/>
        <v>92</v>
      </c>
    </row>
    <row r="204" spans="1:20" x14ac:dyDescent="0.25">
      <c r="A204" s="7" t="s">
        <v>261</v>
      </c>
      <c r="B204" s="66">
        <v>0</v>
      </c>
      <c r="C204" s="66">
        <v>0</v>
      </c>
      <c r="D204" s="66">
        <v>0</v>
      </c>
      <c r="E204" s="66">
        <v>0</v>
      </c>
      <c r="F204" s="66">
        <v>0</v>
      </c>
      <c r="G204" s="66">
        <v>0</v>
      </c>
      <c r="H204" s="66">
        <v>0</v>
      </c>
      <c r="I204" s="66">
        <v>0</v>
      </c>
      <c r="J204" s="125">
        <v>0</v>
      </c>
      <c r="K204" s="66">
        <v>0</v>
      </c>
      <c r="L204" s="66">
        <v>0</v>
      </c>
      <c r="M204" s="66">
        <v>0</v>
      </c>
      <c r="N204" s="66">
        <v>0</v>
      </c>
      <c r="O204" s="66">
        <v>0</v>
      </c>
      <c r="P204" s="66">
        <v>0</v>
      </c>
      <c r="Q204" s="66">
        <v>0</v>
      </c>
      <c r="R204" s="66">
        <v>0</v>
      </c>
      <c r="S204" s="125">
        <v>0</v>
      </c>
      <c r="T204" s="125">
        <f t="shared" si="3"/>
        <v>0</v>
      </c>
    </row>
    <row r="205" spans="1:20" x14ac:dyDescent="0.25">
      <c r="A205" s="7" t="s">
        <v>262</v>
      </c>
      <c r="B205" s="66">
        <v>0</v>
      </c>
      <c r="C205" s="66">
        <v>0</v>
      </c>
      <c r="D205" s="66">
        <v>0</v>
      </c>
      <c r="E205" s="66">
        <v>0</v>
      </c>
      <c r="F205" s="66">
        <v>0</v>
      </c>
      <c r="G205" s="66">
        <v>0</v>
      </c>
      <c r="H205" s="66">
        <v>0</v>
      </c>
      <c r="I205" s="66">
        <v>0</v>
      </c>
      <c r="J205" s="125">
        <v>0</v>
      </c>
      <c r="K205" s="66">
        <v>0</v>
      </c>
      <c r="L205" s="66">
        <v>0</v>
      </c>
      <c r="M205" s="66">
        <v>0</v>
      </c>
      <c r="N205" s="66">
        <v>0</v>
      </c>
      <c r="O205" s="66">
        <v>0</v>
      </c>
      <c r="P205" s="66">
        <v>0</v>
      </c>
      <c r="Q205" s="66">
        <v>0</v>
      </c>
      <c r="R205" s="66">
        <v>0</v>
      </c>
      <c r="S205" s="125">
        <v>0</v>
      </c>
      <c r="T205" s="125">
        <f t="shared" si="3"/>
        <v>0</v>
      </c>
    </row>
    <row r="206" spans="1:20" x14ac:dyDescent="0.25">
      <c r="A206" s="7" t="s">
        <v>263</v>
      </c>
      <c r="B206" s="66">
        <v>0</v>
      </c>
      <c r="C206" s="66">
        <v>5</v>
      </c>
      <c r="D206" s="66">
        <v>13</v>
      </c>
      <c r="E206" s="66">
        <v>5</v>
      </c>
      <c r="F206" s="66">
        <v>5</v>
      </c>
      <c r="G206" s="66">
        <v>4</v>
      </c>
      <c r="H206" s="66">
        <v>0</v>
      </c>
      <c r="I206" s="66">
        <v>0</v>
      </c>
      <c r="J206" s="125">
        <v>32</v>
      </c>
      <c r="K206" s="66">
        <v>0</v>
      </c>
      <c r="L206" s="66">
        <v>2</v>
      </c>
      <c r="M206" s="66">
        <v>5</v>
      </c>
      <c r="N206" s="66">
        <v>6</v>
      </c>
      <c r="O206" s="66">
        <v>1</v>
      </c>
      <c r="P206" s="66">
        <v>1</v>
      </c>
      <c r="Q206" s="66">
        <v>0</v>
      </c>
      <c r="R206" s="66">
        <v>0</v>
      </c>
      <c r="S206" s="125">
        <v>15</v>
      </c>
      <c r="T206" s="125">
        <f t="shared" si="3"/>
        <v>47</v>
      </c>
    </row>
    <row r="207" spans="1:20" x14ac:dyDescent="0.25">
      <c r="A207" s="7" t="s">
        <v>264</v>
      </c>
      <c r="B207" s="66">
        <v>0</v>
      </c>
      <c r="C207" s="66">
        <v>0</v>
      </c>
      <c r="D207" s="66">
        <v>6</v>
      </c>
      <c r="E207" s="66">
        <v>5</v>
      </c>
      <c r="F207" s="66">
        <v>1</v>
      </c>
      <c r="G207" s="66">
        <v>0</v>
      </c>
      <c r="H207" s="66">
        <v>0</v>
      </c>
      <c r="I207" s="66">
        <v>0</v>
      </c>
      <c r="J207" s="125">
        <v>12</v>
      </c>
      <c r="K207" s="66">
        <v>0</v>
      </c>
      <c r="L207" s="66">
        <v>2</v>
      </c>
      <c r="M207" s="66">
        <v>3</v>
      </c>
      <c r="N207" s="66">
        <v>4</v>
      </c>
      <c r="O207" s="66">
        <v>0</v>
      </c>
      <c r="P207" s="66">
        <v>1</v>
      </c>
      <c r="Q207" s="66">
        <v>0</v>
      </c>
      <c r="R207" s="66">
        <v>0</v>
      </c>
      <c r="S207" s="125">
        <v>10</v>
      </c>
      <c r="T207" s="125">
        <f t="shared" si="3"/>
        <v>22</v>
      </c>
    </row>
    <row r="208" spans="1:20" ht="15.75" thickBot="1" x14ac:dyDescent="0.3">
      <c r="A208" s="7" t="s">
        <v>265</v>
      </c>
      <c r="B208" s="66">
        <v>0</v>
      </c>
      <c r="C208" s="66">
        <v>3</v>
      </c>
      <c r="D208" s="66">
        <v>5</v>
      </c>
      <c r="E208" s="66">
        <v>4</v>
      </c>
      <c r="F208" s="66">
        <v>1</v>
      </c>
      <c r="G208" s="66">
        <v>2</v>
      </c>
      <c r="H208" s="66">
        <v>1</v>
      </c>
      <c r="I208" s="66">
        <v>0</v>
      </c>
      <c r="J208" s="125">
        <v>16</v>
      </c>
      <c r="K208" s="66">
        <v>1</v>
      </c>
      <c r="L208" s="66">
        <v>2</v>
      </c>
      <c r="M208" s="66">
        <v>3</v>
      </c>
      <c r="N208" s="66">
        <v>0</v>
      </c>
      <c r="O208" s="66">
        <v>0</v>
      </c>
      <c r="P208" s="66">
        <v>1</v>
      </c>
      <c r="Q208" s="66">
        <v>0</v>
      </c>
      <c r="R208" s="66">
        <v>0</v>
      </c>
      <c r="S208" s="125">
        <v>7</v>
      </c>
      <c r="T208" s="125">
        <f t="shared" si="3"/>
        <v>23</v>
      </c>
    </row>
    <row r="209" spans="1:81" ht="15.75" thickBot="1" x14ac:dyDescent="0.3">
      <c r="A209" s="83" t="s">
        <v>266</v>
      </c>
      <c r="B209" s="126">
        <v>36</v>
      </c>
      <c r="C209" s="126">
        <v>1030</v>
      </c>
      <c r="D209" s="126">
        <v>1969</v>
      </c>
      <c r="E209" s="126">
        <v>1784</v>
      </c>
      <c r="F209" s="126">
        <v>1111</v>
      </c>
      <c r="G209" s="126">
        <v>597</v>
      </c>
      <c r="H209" s="126">
        <v>137</v>
      </c>
      <c r="I209" s="126">
        <v>6</v>
      </c>
      <c r="J209" s="127">
        <v>6670</v>
      </c>
      <c r="K209" s="126">
        <v>28</v>
      </c>
      <c r="L209" s="126">
        <v>391</v>
      </c>
      <c r="M209" s="126">
        <v>866</v>
      </c>
      <c r="N209" s="126">
        <v>879</v>
      </c>
      <c r="O209" s="126">
        <v>572</v>
      </c>
      <c r="P209" s="126">
        <v>313</v>
      </c>
      <c r="Q209" s="126">
        <v>78</v>
      </c>
      <c r="R209" s="126">
        <v>7</v>
      </c>
      <c r="S209" s="127">
        <v>3134</v>
      </c>
      <c r="T209" s="127">
        <f>J209+S209</f>
        <v>9804</v>
      </c>
    </row>
    <row r="210" spans="1:81" s="49" customFormat="1" ht="13.5" customHeight="1" x14ac:dyDescent="0.25">
      <c r="A210" s="460" t="s">
        <v>705</v>
      </c>
      <c r="B210" s="460"/>
      <c r="C210" s="460"/>
      <c r="D210" s="460"/>
      <c r="E210" s="460"/>
      <c r="F210" s="460"/>
      <c r="G210" s="460"/>
      <c r="H210" s="460"/>
      <c r="I210" s="460"/>
      <c r="J210" s="460"/>
      <c r="K210" s="460"/>
      <c r="L210" s="460"/>
      <c r="M210" s="460"/>
      <c r="N210" s="460"/>
      <c r="O210" s="460"/>
      <c r="P210" s="460"/>
      <c r="Q210" s="460"/>
      <c r="R210" s="460"/>
      <c r="S210" s="460"/>
      <c r="T210" s="460"/>
      <c r="U210" s="460"/>
      <c r="V210" s="460"/>
      <c r="W210" s="460"/>
      <c r="X210" s="460"/>
      <c r="Y210" s="460"/>
      <c r="Z210" s="460"/>
      <c r="AA210" s="460"/>
      <c r="AB210" s="460"/>
      <c r="AC210" s="460"/>
      <c r="AD210" s="460"/>
      <c r="AE210" s="460"/>
      <c r="AF210" s="460"/>
      <c r="AG210" s="460"/>
      <c r="AH210" s="460"/>
      <c r="AI210" s="460"/>
      <c r="AJ210" s="460"/>
      <c r="AK210" s="460"/>
      <c r="AL210" s="460"/>
      <c r="AM210" s="460"/>
      <c r="AN210" s="460"/>
      <c r="AO210" s="460"/>
      <c r="AP210" s="460"/>
      <c r="AQ210" s="460"/>
      <c r="AR210" s="460"/>
      <c r="AS210" s="460"/>
      <c r="AT210" s="460"/>
      <c r="AU210" s="460"/>
      <c r="AV210" s="460"/>
      <c r="AW210" s="460"/>
      <c r="AX210" s="460"/>
      <c r="AY210" s="460"/>
      <c r="AZ210" s="460"/>
      <c r="BA210" s="460"/>
      <c r="BB210" s="460"/>
      <c r="BC210" s="460"/>
      <c r="BD210" s="460"/>
      <c r="BE210" s="460"/>
      <c r="BF210" s="460"/>
      <c r="BG210" s="460"/>
      <c r="BH210" s="460"/>
      <c r="BI210" s="460"/>
      <c r="BJ210" s="460"/>
      <c r="BK210" s="460"/>
      <c r="BL210" s="460"/>
      <c r="BM210" s="460"/>
      <c r="BN210" s="460"/>
      <c r="BO210" s="460"/>
      <c r="BP210" s="460"/>
      <c r="BQ210" s="460"/>
      <c r="BR210" s="460"/>
      <c r="BS210" s="460"/>
      <c r="BT210" s="460"/>
      <c r="BU210" s="460"/>
      <c r="BV210" s="460"/>
      <c r="BW210" s="460"/>
      <c r="BX210" s="460"/>
      <c r="BY210" s="460"/>
      <c r="BZ210" s="460"/>
      <c r="CA210" s="460"/>
      <c r="CB210" s="460"/>
      <c r="CC210" s="460"/>
    </row>
    <row r="211" spans="1:81" s="3" customFormat="1" x14ac:dyDescent="0.25">
      <c r="A211" s="65" t="s">
        <v>654</v>
      </c>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c r="BT211" s="56"/>
      <c r="BU211" s="56"/>
      <c r="BV211" s="56"/>
      <c r="BW211" s="56"/>
      <c r="BX211" s="56"/>
      <c r="BY211" s="56"/>
      <c r="BZ211" s="56"/>
      <c r="CA211" s="56"/>
      <c r="CB211" s="56"/>
      <c r="CC211" s="56"/>
    </row>
    <row r="212" spans="1:81" s="3" customFormat="1" x14ac:dyDescent="0.25">
      <c r="A212" s="65" t="s">
        <v>706</v>
      </c>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c r="BT212" s="56"/>
      <c r="BU212" s="56"/>
      <c r="BV212" s="56"/>
      <c r="BW212" s="56"/>
      <c r="BX212" s="56"/>
      <c r="BY212" s="56"/>
      <c r="BZ212" s="56"/>
      <c r="CA212" s="56"/>
      <c r="CB212" s="56"/>
      <c r="CC212" s="56"/>
    </row>
    <row r="213" spans="1:81" s="49" customFormat="1" x14ac:dyDescent="0.25">
      <c r="A213" s="65" t="s">
        <v>749</v>
      </c>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65"/>
      <c r="BQ213" s="65"/>
      <c r="BR213" s="65"/>
      <c r="BS213" s="65"/>
      <c r="BT213" s="56"/>
      <c r="BU213" s="56"/>
      <c r="BV213" s="56"/>
      <c r="BW213" s="56"/>
      <c r="BX213" s="56"/>
      <c r="BY213" s="56"/>
      <c r="BZ213" s="56"/>
      <c r="CA213" s="56"/>
      <c r="CB213" s="56"/>
      <c r="CC213" s="56"/>
    </row>
    <row r="214" spans="1:81" x14ac:dyDescent="0.2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c r="BS214" s="65"/>
      <c r="BT214" s="56"/>
      <c r="BU214" s="56"/>
      <c r="BV214" s="56"/>
      <c r="BW214" s="56"/>
      <c r="BX214" s="56"/>
      <c r="BY214" s="56"/>
      <c r="BZ214" s="56"/>
      <c r="CA214" s="56"/>
      <c r="CB214" s="56"/>
      <c r="CC214" s="56"/>
    </row>
    <row r="215" spans="1:81" x14ac:dyDescent="0.25">
      <c r="A215" s="65" t="s">
        <v>543</v>
      </c>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65"/>
      <c r="BQ215" s="65"/>
      <c r="BR215" s="65"/>
      <c r="BS215" s="65"/>
      <c r="BT215" s="56"/>
      <c r="BU215" s="56"/>
      <c r="BV215" s="56"/>
      <c r="BW215" s="56"/>
      <c r="BX215" s="56"/>
      <c r="BY215" s="56"/>
      <c r="BZ215" s="56"/>
      <c r="CA215" s="56"/>
      <c r="CB215" s="56"/>
      <c r="CC215" s="56"/>
    </row>
  </sheetData>
  <mergeCells count="6">
    <mergeCell ref="A210:CC210"/>
    <mergeCell ref="A1:S1"/>
    <mergeCell ref="A2:A4"/>
    <mergeCell ref="B2:T2"/>
    <mergeCell ref="B3:J3"/>
    <mergeCell ref="K3:S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tint="0.59999389629810485"/>
  </sheetPr>
  <dimension ref="A1:T229"/>
  <sheetViews>
    <sheetView showGridLines="0" topLeftCell="A208" workbookViewId="0">
      <selection activeCell="G226" sqref="G226"/>
    </sheetView>
  </sheetViews>
  <sheetFormatPr baseColWidth="10" defaultRowHeight="15" x14ac:dyDescent="0.25"/>
  <cols>
    <col min="1" max="1" width="38.5703125" customWidth="1"/>
  </cols>
  <sheetData>
    <row r="1" spans="1:20" ht="37.5" customHeight="1" thickBot="1" x14ac:dyDescent="0.3">
      <c r="A1" s="572" t="s">
        <v>715</v>
      </c>
      <c r="B1" s="573"/>
      <c r="C1" s="573"/>
      <c r="D1" s="573"/>
      <c r="E1" s="573"/>
      <c r="F1" s="573"/>
      <c r="G1" s="573"/>
      <c r="H1" s="573"/>
      <c r="I1" s="573"/>
      <c r="J1" s="573"/>
      <c r="K1" s="573"/>
      <c r="L1" s="573"/>
      <c r="M1" s="573"/>
      <c r="N1" s="573"/>
      <c r="O1" s="573"/>
      <c r="P1" s="573"/>
      <c r="Q1" s="573"/>
      <c r="R1" s="573"/>
      <c r="S1" s="573"/>
      <c r="T1" s="573"/>
    </row>
    <row r="2" spans="1:20" ht="15.75" thickBot="1" x14ac:dyDescent="0.3">
      <c r="A2" s="461" t="s">
        <v>83</v>
      </c>
      <c r="B2" s="574" t="s">
        <v>332</v>
      </c>
      <c r="C2" s="574"/>
      <c r="D2" s="574"/>
      <c r="E2" s="574"/>
      <c r="F2" s="574"/>
      <c r="G2" s="574"/>
      <c r="H2" s="574"/>
      <c r="I2" s="574"/>
      <c r="J2" s="574"/>
      <c r="K2" s="138"/>
      <c r="L2" s="138"/>
      <c r="M2" s="138"/>
      <c r="N2" s="138"/>
      <c r="O2" s="138"/>
      <c r="P2" s="138"/>
      <c r="Q2" s="138"/>
      <c r="R2" s="138"/>
      <c r="S2" s="138"/>
      <c r="T2" s="533" t="s">
        <v>266</v>
      </c>
    </row>
    <row r="3" spans="1:20" ht="15" customHeight="1" x14ac:dyDescent="0.25">
      <c r="A3" s="506"/>
      <c r="B3" s="577" t="s">
        <v>351</v>
      </c>
      <c r="C3" s="577"/>
      <c r="D3" s="577"/>
      <c r="E3" s="577"/>
      <c r="F3" s="577"/>
      <c r="G3" s="577"/>
      <c r="H3" s="577"/>
      <c r="I3" s="577"/>
      <c r="J3" s="578"/>
      <c r="K3" s="139" t="s">
        <v>352</v>
      </c>
      <c r="L3" s="140"/>
      <c r="M3" s="140"/>
      <c r="N3" s="140"/>
      <c r="O3" s="140"/>
      <c r="P3" s="140"/>
      <c r="Q3" s="140"/>
      <c r="R3" s="140"/>
      <c r="S3" s="140"/>
      <c r="T3" s="575"/>
    </row>
    <row r="4" spans="1:20" ht="15.75" thickBot="1" x14ac:dyDescent="0.3">
      <c r="A4" s="462"/>
      <c r="B4" s="153" t="s">
        <v>339</v>
      </c>
      <c r="C4" s="141" t="s">
        <v>340</v>
      </c>
      <c r="D4" s="141" t="s">
        <v>341</v>
      </c>
      <c r="E4" s="141" t="s">
        <v>342</v>
      </c>
      <c r="F4" s="141" t="s">
        <v>343</v>
      </c>
      <c r="G4" s="141" t="s">
        <v>344</v>
      </c>
      <c r="H4" s="141" t="s">
        <v>345</v>
      </c>
      <c r="I4" s="142" t="s">
        <v>346</v>
      </c>
      <c r="J4" s="120" t="s">
        <v>268</v>
      </c>
      <c r="K4" s="121" t="s">
        <v>339</v>
      </c>
      <c r="L4" s="117" t="s">
        <v>340</v>
      </c>
      <c r="M4" s="117" t="s">
        <v>341</v>
      </c>
      <c r="N4" s="117" t="s">
        <v>342</v>
      </c>
      <c r="O4" s="117" t="s">
        <v>343</v>
      </c>
      <c r="P4" s="117" t="s">
        <v>344</v>
      </c>
      <c r="Q4" s="117" t="s">
        <v>345</v>
      </c>
      <c r="R4" s="117" t="s">
        <v>346</v>
      </c>
      <c r="S4" s="119" t="s">
        <v>268</v>
      </c>
      <c r="T4" s="576"/>
    </row>
    <row r="5" spans="1:20" s="5" customFormat="1" x14ac:dyDescent="0.25">
      <c r="A5" s="4" t="s">
        <v>2</v>
      </c>
      <c r="B5" s="73">
        <v>59</v>
      </c>
      <c r="C5" s="69">
        <v>1744</v>
      </c>
      <c r="D5" s="69">
        <v>3182</v>
      </c>
      <c r="E5" s="69">
        <v>2738</v>
      </c>
      <c r="F5" s="69">
        <v>1793</v>
      </c>
      <c r="G5" s="69">
        <v>818</v>
      </c>
      <c r="H5" s="69">
        <v>203</v>
      </c>
      <c r="I5" s="69">
        <v>4</v>
      </c>
      <c r="J5" s="229">
        <v>10541</v>
      </c>
      <c r="K5" s="71">
        <v>0</v>
      </c>
      <c r="L5" s="71">
        <v>21</v>
      </c>
      <c r="M5" s="71">
        <v>41</v>
      </c>
      <c r="N5" s="71">
        <v>31</v>
      </c>
      <c r="O5" s="71">
        <v>16</v>
      </c>
      <c r="P5" s="71">
        <v>10</v>
      </c>
      <c r="Q5" s="71">
        <v>3</v>
      </c>
      <c r="R5" s="71">
        <v>0</v>
      </c>
      <c r="S5" s="71">
        <v>122</v>
      </c>
      <c r="T5" s="123">
        <f>J5+S5</f>
        <v>10663</v>
      </c>
    </row>
    <row r="6" spans="1:20" s="5" customFormat="1" x14ac:dyDescent="0.25">
      <c r="A6" s="6" t="s">
        <v>3</v>
      </c>
      <c r="B6" s="73">
        <v>26</v>
      </c>
      <c r="C6" s="69">
        <v>483</v>
      </c>
      <c r="D6" s="69">
        <v>760</v>
      </c>
      <c r="E6" s="69">
        <v>683</v>
      </c>
      <c r="F6" s="69">
        <v>468</v>
      </c>
      <c r="G6" s="69">
        <v>235</v>
      </c>
      <c r="H6" s="69">
        <v>73</v>
      </c>
      <c r="I6" s="69">
        <v>3</v>
      </c>
      <c r="J6" s="229">
        <v>2731</v>
      </c>
      <c r="K6" s="69">
        <v>0</v>
      </c>
      <c r="L6" s="69">
        <v>4</v>
      </c>
      <c r="M6" s="69">
        <v>16</v>
      </c>
      <c r="N6" s="69">
        <v>6</v>
      </c>
      <c r="O6" s="69">
        <v>9</v>
      </c>
      <c r="P6" s="69">
        <v>2</v>
      </c>
      <c r="Q6" s="69">
        <v>2</v>
      </c>
      <c r="R6" s="69">
        <v>0</v>
      </c>
      <c r="S6" s="69">
        <v>39</v>
      </c>
      <c r="T6" s="124">
        <f t="shared" ref="T6:T69" si="0">J6+S6</f>
        <v>2770</v>
      </c>
    </row>
    <row r="7" spans="1:20" x14ac:dyDescent="0.25">
      <c r="A7" s="7" t="s">
        <v>100</v>
      </c>
      <c r="B7" s="76">
        <v>0</v>
      </c>
      <c r="C7" s="66">
        <v>9</v>
      </c>
      <c r="D7" s="66">
        <v>39</v>
      </c>
      <c r="E7" s="66">
        <v>34</v>
      </c>
      <c r="F7" s="66">
        <v>20</v>
      </c>
      <c r="G7" s="66">
        <v>8</v>
      </c>
      <c r="H7" s="66">
        <v>3</v>
      </c>
      <c r="I7" s="66">
        <v>0</v>
      </c>
      <c r="J7" s="229">
        <v>113</v>
      </c>
      <c r="K7" s="66">
        <v>0</v>
      </c>
      <c r="L7" s="66">
        <v>0</v>
      </c>
      <c r="M7" s="66">
        <v>0</v>
      </c>
      <c r="N7" s="66">
        <v>0</v>
      </c>
      <c r="O7" s="66">
        <v>0</v>
      </c>
      <c r="P7" s="66">
        <v>0</v>
      </c>
      <c r="Q7" s="66">
        <v>0</v>
      </c>
      <c r="R7" s="66">
        <v>0</v>
      </c>
      <c r="S7" s="69">
        <v>0</v>
      </c>
      <c r="T7" s="124">
        <f t="shared" si="0"/>
        <v>113</v>
      </c>
    </row>
    <row r="8" spans="1:20" x14ac:dyDescent="0.25">
      <c r="A8" s="7" t="s">
        <v>102</v>
      </c>
      <c r="B8" s="76">
        <v>0</v>
      </c>
      <c r="C8" s="66">
        <v>0</v>
      </c>
      <c r="D8" s="66">
        <v>0</v>
      </c>
      <c r="E8" s="66">
        <v>0</v>
      </c>
      <c r="F8" s="66">
        <v>1</v>
      </c>
      <c r="G8" s="66">
        <v>0</v>
      </c>
      <c r="H8" s="66">
        <v>0</v>
      </c>
      <c r="I8" s="66">
        <v>0</v>
      </c>
      <c r="J8" s="229">
        <v>1</v>
      </c>
      <c r="K8" s="66">
        <v>0</v>
      </c>
      <c r="L8" s="66">
        <v>0</v>
      </c>
      <c r="M8" s="66">
        <v>0</v>
      </c>
      <c r="N8" s="66">
        <v>0</v>
      </c>
      <c r="O8" s="66">
        <v>0</v>
      </c>
      <c r="P8" s="66">
        <v>0</v>
      </c>
      <c r="Q8" s="66">
        <v>0</v>
      </c>
      <c r="R8" s="66">
        <v>0</v>
      </c>
      <c r="S8" s="69">
        <v>0</v>
      </c>
      <c r="T8" s="124">
        <f t="shared" si="0"/>
        <v>1</v>
      </c>
    </row>
    <row r="9" spans="1:20" s="5" customFormat="1" x14ac:dyDescent="0.25">
      <c r="A9" s="7" t="s">
        <v>103</v>
      </c>
      <c r="B9" s="76">
        <v>0</v>
      </c>
      <c r="C9" s="66">
        <v>17</v>
      </c>
      <c r="D9" s="66">
        <v>38</v>
      </c>
      <c r="E9" s="66">
        <v>26</v>
      </c>
      <c r="F9" s="66">
        <v>17</v>
      </c>
      <c r="G9" s="66">
        <v>5</v>
      </c>
      <c r="H9" s="66">
        <v>1</v>
      </c>
      <c r="I9" s="66">
        <v>0</v>
      </c>
      <c r="J9" s="229">
        <v>104</v>
      </c>
      <c r="K9" s="66">
        <v>0</v>
      </c>
      <c r="L9" s="66">
        <v>0</v>
      </c>
      <c r="M9" s="66">
        <v>0</v>
      </c>
      <c r="N9" s="66">
        <v>0</v>
      </c>
      <c r="O9" s="66">
        <v>0</v>
      </c>
      <c r="P9" s="66">
        <v>0</v>
      </c>
      <c r="Q9" s="66">
        <v>0</v>
      </c>
      <c r="R9" s="66">
        <v>0</v>
      </c>
      <c r="S9" s="69">
        <v>0</v>
      </c>
      <c r="T9" s="124">
        <f t="shared" si="0"/>
        <v>104</v>
      </c>
    </row>
    <row r="10" spans="1:20" x14ac:dyDescent="0.25">
      <c r="A10" s="7" t="s">
        <v>104</v>
      </c>
      <c r="B10" s="76">
        <v>26</v>
      </c>
      <c r="C10" s="66">
        <v>457</v>
      </c>
      <c r="D10" s="66">
        <v>683</v>
      </c>
      <c r="E10" s="66">
        <v>623</v>
      </c>
      <c r="F10" s="66">
        <v>430</v>
      </c>
      <c r="G10" s="66">
        <v>222</v>
      </c>
      <c r="H10" s="66">
        <v>69</v>
      </c>
      <c r="I10" s="66">
        <v>3</v>
      </c>
      <c r="J10" s="229">
        <v>2513</v>
      </c>
      <c r="K10" s="66">
        <v>0</v>
      </c>
      <c r="L10" s="66">
        <v>4</v>
      </c>
      <c r="M10" s="66">
        <v>16</v>
      </c>
      <c r="N10" s="66">
        <v>6</v>
      </c>
      <c r="O10" s="66">
        <v>9</v>
      </c>
      <c r="P10" s="66">
        <v>2</v>
      </c>
      <c r="Q10" s="66">
        <v>2</v>
      </c>
      <c r="R10" s="66">
        <v>0</v>
      </c>
      <c r="S10" s="69">
        <v>39</v>
      </c>
      <c r="T10" s="124">
        <f t="shared" si="0"/>
        <v>2552</v>
      </c>
    </row>
    <row r="11" spans="1:20" s="5" customFormat="1" x14ac:dyDescent="0.25">
      <c r="A11" s="6" t="s">
        <v>9</v>
      </c>
      <c r="B11" s="73">
        <v>1</v>
      </c>
      <c r="C11" s="69">
        <v>98</v>
      </c>
      <c r="D11" s="69">
        <v>178</v>
      </c>
      <c r="E11" s="69">
        <v>166</v>
      </c>
      <c r="F11" s="69">
        <v>94</v>
      </c>
      <c r="G11" s="69">
        <v>42</v>
      </c>
      <c r="H11" s="69">
        <v>8</v>
      </c>
      <c r="I11" s="69">
        <v>0</v>
      </c>
      <c r="J11" s="229">
        <v>587</v>
      </c>
      <c r="K11" s="69">
        <v>0</v>
      </c>
      <c r="L11" s="69">
        <v>0</v>
      </c>
      <c r="M11" s="69">
        <v>2</v>
      </c>
      <c r="N11" s="69">
        <v>1</v>
      </c>
      <c r="O11" s="69">
        <v>1</v>
      </c>
      <c r="P11" s="69">
        <v>0</v>
      </c>
      <c r="Q11" s="69">
        <v>0</v>
      </c>
      <c r="R11" s="69">
        <v>0</v>
      </c>
      <c r="S11" s="69">
        <v>4</v>
      </c>
      <c r="T11" s="124">
        <f t="shared" si="0"/>
        <v>591</v>
      </c>
    </row>
    <row r="12" spans="1:20" x14ac:dyDescent="0.25">
      <c r="A12" s="7" t="s">
        <v>108</v>
      </c>
      <c r="B12" s="76">
        <v>0</v>
      </c>
      <c r="C12" s="66">
        <v>73</v>
      </c>
      <c r="D12" s="66">
        <v>129</v>
      </c>
      <c r="E12" s="66">
        <v>133</v>
      </c>
      <c r="F12" s="66">
        <v>75</v>
      </c>
      <c r="G12" s="66">
        <v>30</v>
      </c>
      <c r="H12" s="66">
        <v>5</v>
      </c>
      <c r="I12" s="66">
        <v>0</v>
      </c>
      <c r="J12" s="229">
        <v>445</v>
      </c>
      <c r="K12" s="66">
        <v>0</v>
      </c>
      <c r="L12" s="66">
        <v>0</v>
      </c>
      <c r="M12" s="66">
        <v>2</v>
      </c>
      <c r="N12" s="66">
        <v>0</v>
      </c>
      <c r="O12" s="66">
        <v>1</v>
      </c>
      <c r="P12" s="66">
        <v>0</v>
      </c>
      <c r="Q12" s="66">
        <v>0</v>
      </c>
      <c r="R12" s="66">
        <v>0</v>
      </c>
      <c r="S12" s="69">
        <v>3</v>
      </c>
      <c r="T12" s="124">
        <f t="shared" si="0"/>
        <v>448</v>
      </c>
    </row>
    <row r="13" spans="1:20" x14ac:dyDescent="0.25">
      <c r="A13" s="7" t="s">
        <v>109</v>
      </c>
      <c r="B13" s="76">
        <v>0</v>
      </c>
      <c r="C13" s="66">
        <v>3</v>
      </c>
      <c r="D13" s="66">
        <v>0</v>
      </c>
      <c r="E13" s="66">
        <v>1</v>
      </c>
      <c r="F13" s="66">
        <v>2</v>
      </c>
      <c r="G13" s="66">
        <v>0</v>
      </c>
      <c r="H13" s="66">
        <v>0</v>
      </c>
      <c r="I13" s="66">
        <v>0</v>
      </c>
      <c r="J13" s="229">
        <v>6</v>
      </c>
      <c r="K13" s="66">
        <v>0</v>
      </c>
      <c r="L13" s="66">
        <v>0</v>
      </c>
      <c r="M13" s="66">
        <v>0</v>
      </c>
      <c r="N13" s="66">
        <v>0</v>
      </c>
      <c r="O13" s="66">
        <v>0</v>
      </c>
      <c r="P13" s="66">
        <v>0</v>
      </c>
      <c r="Q13" s="66">
        <v>0</v>
      </c>
      <c r="R13" s="66">
        <v>0</v>
      </c>
      <c r="S13" s="69">
        <v>0</v>
      </c>
      <c r="T13" s="124">
        <f t="shared" si="0"/>
        <v>6</v>
      </c>
    </row>
    <row r="14" spans="1:20" x14ac:dyDescent="0.25">
      <c r="A14" s="7" t="s">
        <v>110</v>
      </c>
      <c r="B14" s="76">
        <v>1</v>
      </c>
      <c r="C14" s="66">
        <v>14</v>
      </c>
      <c r="D14" s="66">
        <v>33</v>
      </c>
      <c r="E14" s="66">
        <v>21</v>
      </c>
      <c r="F14" s="66">
        <v>13</v>
      </c>
      <c r="G14" s="66">
        <v>11</v>
      </c>
      <c r="H14" s="66">
        <v>3</v>
      </c>
      <c r="I14" s="66">
        <v>0</v>
      </c>
      <c r="J14" s="229">
        <v>96</v>
      </c>
      <c r="K14" s="66">
        <v>0</v>
      </c>
      <c r="L14" s="66">
        <v>0</v>
      </c>
      <c r="M14" s="66">
        <v>0</v>
      </c>
      <c r="N14" s="66">
        <v>1</v>
      </c>
      <c r="O14" s="66">
        <v>0</v>
      </c>
      <c r="P14" s="66">
        <v>0</v>
      </c>
      <c r="Q14" s="66">
        <v>0</v>
      </c>
      <c r="R14" s="66">
        <v>0</v>
      </c>
      <c r="S14" s="69">
        <v>1</v>
      </c>
      <c r="T14" s="124">
        <f t="shared" si="0"/>
        <v>97</v>
      </c>
    </row>
    <row r="15" spans="1:20" x14ac:dyDescent="0.25">
      <c r="A15" s="7" t="s">
        <v>111</v>
      </c>
      <c r="B15" s="76">
        <v>0</v>
      </c>
      <c r="C15" s="66">
        <v>8</v>
      </c>
      <c r="D15" s="66">
        <v>16</v>
      </c>
      <c r="E15" s="66">
        <v>11</v>
      </c>
      <c r="F15" s="66">
        <v>4</v>
      </c>
      <c r="G15" s="66">
        <v>1</v>
      </c>
      <c r="H15" s="66">
        <v>0</v>
      </c>
      <c r="I15" s="66">
        <v>0</v>
      </c>
      <c r="J15" s="229">
        <v>40</v>
      </c>
      <c r="K15" s="66">
        <v>0</v>
      </c>
      <c r="L15" s="66">
        <v>0</v>
      </c>
      <c r="M15" s="66">
        <v>0</v>
      </c>
      <c r="N15" s="66">
        <v>0</v>
      </c>
      <c r="O15" s="66">
        <v>0</v>
      </c>
      <c r="P15" s="66">
        <v>0</v>
      </c>
      <c r="Q15" s="66">
        <v>0</v>
      </c>
      <c r="R15" s="66">
        <v>0</v>
      </c>
      <c r="S15" s="69">
        <v>0</v>
      </c>
      <c r="T15" s="124">
        <f t="shared" si="0"/>
        <v>40</v>
      </c>
    </row>
    <row r="16" spans="1:20" s="5" customFormat="1" x14ac:dyDescent="0.25">
      <c r="A16" s="6" t="s">
        <v>10</v>
      </c>
      <c r="B16" s="73">
        <v>32</v>
      </c>
      <c r="C16" s="69">
        <v>1163</v>
      </c>
      <c r="D16" s="69">
        <v>2244</v>
      </c>
      <c r="E16" s="69">
        <v>1889</v>
      </c>
      <c r="F16" s="69">
        <v>1231</v>
      </c>
      <c r="G16" s="69">
        <v>541</v>
      </c>
      <c r="H16" s="69">
        <v>122</v>
      </c>
      <c r="I16" s="69">
        <v>1</v>
      </c>
      <c r="J16" s="229">
        <v>7223</v>
      </c>
      <c r="K16" s="69">
        <v>0</v>
      </c>
      <c r="L16" s="69">
        <v>17</v>
      </c>
      <c r="M16" s="69">
        <v>23</v>
      </c>
      <c r="N16" s="69">
        <v>24</v>
      </c>
      <c r="O16" s="69">
        <v>6</v>
      </c>
      <c r="P16" s="69">
        <v>8</v>
      </c>
      <c r="Q16" s="69">
        <v>1</v>
      </c>
      <c r="R16" s="69">
        <v>0</v>
      </c>
      <c r="S16" s="69">
        <v>79</v>
      </c>
      <c r="T16" s="124">
        <f t="shared" si="0"/>
        <v>7302</v>
      </c>
    </row>
    <row r="17" spans="1:20" x14ac:dyDescent="0.25">
      <c r="A17" s="7" t="s">
        <v>112</v>
      </c>
      <c r="B17" s="76">
        <v>4</v>
      </c>
      <c r="C17" s="66">
        <v>87</v>
      </c>
      <c r="D17" s="66">
        <v>90</v>
      </c>
      <c r="E17" s="66">
        <v>76</v>
      </c>
      <c r="F17" s="66">
        <v>41</v>
      </c>
      <c r="G17" s="66">
        <v>18</v>
      </c>
      <c r="H17" s="66">
        <v>7</v>
      </c>
      <c r="I17" s="66">
        <v>0</v>
      </c>
      <c r="J17" s="229">
        <v>323</v>
      </c>
      <c r="K17" s="66">
        <v>0</v>
      </c>
      <c r="L17" s="66">
        <v>0</v>
      </c>
      <c r="M17" s="66">
        <v>0</v>
      </c>
      <c r="N17" s="66">
        <v>5</v>
      </c>
      <c r="O17" s="66">
        <v>0</v>
      </c>
      <c r="P17" s="66">
        <v>1</v>
      </c>
      <c r="Q17" s="66">
        <v>0</v>
      </c>
      <c r="R17" s="66">
        <v>0</v>
      </c>
      <c r="S17" s="69">
        <v>6</v>
      </c>
      <c r="T17" s="124">
        <f t="shared" si="0"/>
        <v>329</v>
      </c>
    </row>
    <row r="18" spans="1:20" x14ac:dyDescent="0.25">
      <c r="A18" s="7" t="s">
        <v>348</v>
      </c>
      <c r="B18" s="76">
        <v>1</v>
      </c>
      <c r="C18" s="66">
        <v>6</v>
      </c>
      <c r="D18" s="66">
        <v>32</v>
      </c>
      <c r="E18" s="66">
        <v>43</v>
      </c>
      <c r="F18" s="66">
        <v>19</v>
      </c>
      <c r="G18" s="66">
        <v>13</v>
      </c>
      <c r="H18" s="66">
        <v>2</v>
      </c>
      <c r="I18" s="66">
        <v>0</v>
      </c>
      <c r="J18" s="229">
        <v>116</v>
      </c>
      <c r="K18" s="66">
        <v>0</v>
      </c>
      <c r="L18" s="66">
        <v>1</v>
      </c>
      <c r="M18" s="66">
        <v>0</v>
      </c>
      <c r="N18" s="66">
        <v>0</v>
      </c>
      <c r="O18" s="66">
        <v>0</v>
      </c>
      <c r="P18" s="66">
        <v>0</v>
      </c>
      <c r="Q18" s="66">
        <v>0</v>
      </c>
      <c r="R18" s="66">
        <v>0</v>
      </c>
      <c r="S18" s="69">
        <v>1</v>
      </c>
      <c r="T18" s="124">
        <f t="shared" si="0"/>
        <v>117</v>
      </c>
    </row>
    <row r="19" spans="1:20" x14ac:dyDescent="0.25">
      <c r="A19" s="7" t="s">
        <v>114</v>
      </c>
      <c r="B19" s="76">
        <v>1</v>
      </c>
      <c r="C19" s="66">
        <v>17</v>
      </c>
      <c r="D19" s="66">
        <v>52</v>
      </c>
      <c r="E19" s="66">
        <v>35</v>
      </c>
      <c r="F19" s="66">
        <v>26</v>
      </c>
      <c r="G19" s="66">
        <v>19</v>
      </c>
      <c r="H19" s="66">
        <v>6</v>
      </c>
      <c r="I19" s="66">
        <v>0</v>
      </c>
      <c r="J19" s="229">
        <v>156</v>
      </c>
      <c r="K19" s="66">
        <v>0</v>
      </c>
      <c r="L19" s="66">
        <v>0</v>
      </c>
      <c r="M19" s="66">
        <v>0</v>
      </c>
      <c r="N19" s="66">
        <v>1</v>
      </c>
      <c r="O19" s="66">
        <v>0</v>
      </c>
      <c r="P19" s="66">
        <v>0</v>
      </c>
      <c r="Q19" s="66">
        <v>0</v>
      </c>
      <c r="R19" s="66">
        <v>0</v>
      </c>
      <c r="S19" s="69">
        <v>1</v>
      </c>
      <c r="T19" s="124">
        <f t="shared" si="0"/>
        <v>157</v>
      </c>
    </row>
    <row r="20" spans="1:20" x14ac:dyDescent="0.25">
      <c r="A20" s="7" t="s">
        <v>115</v>
      </c>
      <c r="B20" s="76">
        <v>1</v>
      </c>
      <c r="C20" s="66">
        <v>120</v>
      </c>
      <c r="D20" s="66">
        <v>192</v>
      </c>
      <c r="E20" s="66">
        <v>133</v>
      </c>
      <c r="F20" s="66">
        <v>89</v>
      </c>
      <c r="G20" s="66">
        <v>33</v>
      </c>
      <c r="H20" s="66">
        <v>11</v>
      </c>
      <c r="I20" s="66">
        <v>0</v>
      </c>
      <c r="J20" s="229">
        <v>579</v>
      </c>
      <c r="K20" s="66">
        <v>0</v>
      </c>
      <c r="L20" s="66">
        <v>4</v>
      </c>
      <c r="M20" s="66">
        <v>2</v>
      </c>
      <c r="N20" s="66">
        <v>3</v>
      </c>
      <c r="O20" s="66">
        <v>0</v>
      </c>
      <c r="P20" s="66">
        <v>2</v>
      </c>
      <c r="Q20" s="66">
        <v>0</v>
      </c>
      <c r="R20" s="66">
        <v>0</v>
      </c>
      <c r="S20" s="69">
        <v>11</v>
      </c>
      <c r="T20" s="124">
        <f t="shared" si="0"/>
        <v>590</v>
      </c>
    </row>
    <row r="21" spans="1:20" x14ac:dyDescent="0.25">
      <c r="A21" s="7" t="s">
        <v>116</v>
      </c>
      <c r="B21" s="76">
        <v>0</v>
      </c>
      <c r="C21" s="66">
        <v>31</v>
      </c>
      <c r="D21" s="66">
        <v>47</v>
      </c>
      <c r="E21" s="66">
        <v>46</v>
      </c>
      <c r="F21" s="66">
        <v>25</v>
      </c>
      <c r="G21" s="66">
        <v>11</v>
      </c>
      <c r="H21" s="66">
        <v>3</v>
      </c>
      <c r="I21" s="66">
        <v>0</v>
      </c>
      <c r="J21" s="229">
        <v>163</v>
      </c>
      <c r="K21" s="66">
        <v>0</v>
      </c>
      <c r="L21" s="66">
        <v>0</v>
      </c>
      <c r="M21" s="66">
        <v>0</v>
      </c>
      <c r="N21" s="66">
        <v>0</v>
      </c>
      <c r="O21" s="66">
        <v>0</v>
      </c>
      <c r="P21" s="66">
        <v>0</v>
      </c>
      <c r="Q21" s="66">
        <v>0</v>
      </c>
      <c r="R21" s="66">
        <v>0</v>
      </c>
      <c r="S21" s="69">
        <v>0</v>
      </c>
      <c r="T21" s="124">
        <f t="shared" si="0"/>
        <v>163</v>
      </c>
    </row>
    <row r="22" spans="1:20" s="5" customFormat="1" x14ac:dyDescent="0.25">
      <c r="A22" s="7" t="s">
        <v>117</v>
      </c>
      <c r="B22" s="76">
        <v>0</v>
      </c>
      <c r="C22" s="66">
        <v>13</v>
      </c>
      <c r="D22" s="66">
        <v>31</v>
      </c>
      <c r="E22" s="66">
        <v>34</v>
      </c>
      <c r="F22" s="66">
        <v>23</v>
      </c>
      <c r="G22" s="66">
        <v>5</v>
      </c>
      <c r="H22" s="66">
        <v>1</v>
      </c>
      <c r="I22" s="66">
        <v>0</v>
      </c>
      <c r="J22" s="229">
        <v>107</v>
      </c>
      <c r="K22" s="66">
        <v>0</v>
      </c>
      <c r="L22" s="66">
        <v>0</v>
      </c>
      <c r="M22" s="66">
        <v>0</v>
      </c>
      <c r="N22" s="66">
        <v>0</v>
      </c>
      <c r="O22" s="66">
        <v>0</v>
      </c>
      <c r="P22" s="66">
        <v>0</v>
      </c>
      <c r="Q22" s="66">
        <v>0</v>
      </c>
      <c r="R22" s="66">
        <v>0</v>
      </c>
      <c r="S22" s="69">
        <v>0</v>
      </c>
      <c r="T22" s="124">
        <f t="shared" si="0"/>
        <v>107</v>
      </c>
    </row>
    <row r="23" spans="1:20" s="5" customFormat="1" x14ac:dyDescent="0.25">
      <c r="A23" s="7" t="s">
        <v>118</v>
      </c>
      <c r="B23" s="76">
        <v>2</v>
      </c>
      <c r="C23" s="66">
        <v>88</v>
      </c>
      <c r="D23" s="66">
        <v>199</v>
      </c>
      <c r="E23" s="66">
        <v>126</v>
      </c>
      <c r="F23" s="66">
        <v>104</v>
      </c>
      <c r="G23" s="66">
        <v>38</v>
      </c>
      <c r="H23" s="66">
        <v>9</v>
      </c>
      <c r="I23" s="66">
        <v>0</v>
      </c>
      <c r="J23" s="229">
        <v>566</v>
      </c>
      <c r="K23" s="66">
        <v>0</v>
      </c>
      <c r="L23" s="66">
        <v>3</v>
      </c>
      <c r="M23" s="66">
        <v>2</v>
      </c>
      <c r="N23" s="66">
        <v>1</v>
      </c>
      <c r="O23" s="66">
        <v>0</v>
      </c>
      <c r="P23" s="66">
        <v>0</v>
      </c>
      <c r="Q23" s="66">
        <v>0</v>
      </c>
      <c r="R23" s="66">
        <v>0</v>
      </c>
      <c r="S23" s="69">
        <v>6</v>
      </c>
      <c r="T23" s="124">
        <f t="shared" si="0"/>
        <v>572</v>
      </c>
    </row>
    <row r="24" spans="1:20" x14ac:dyDescent="0.25">
      <c r="A24" s="7" t="s">
        <v>119</v>
      </c>
      <c r="B24" s="76">
        <v>0</v>
      </c>
      <c r="C24" s="66">
        <v>1</v>
      </c>
      <c r="D24" s="66">
        <v>0</v>
      </c>
      <c r="E24" s="66">
        <v>2</v>
      </c>
      <c r="F24" s="66">
        <v>0</v>
      </c>
      <c r="G24" s="66">
        <v>1</v>
      </c>
      <c r="H24" s="66">
        <v>0</v>
      </c>
      <c r="I24" s="66">
        <v>0</v>
      </c>
      <c r="J24" s="229">
        <v>4</v>
      </c>
      <c r="K24" s="66">
        <v>0</v>
      </c>
      <c r="L24" s="66">
        <v>0</v>
      </c>
      <c r="M24" s="66">
        <v>0</v>
      </c>
      <c r="N24" s="66">
        <v>0</v>
      </c>
      <c r="O24" s="66">
        <v>0</v>
      </c>
      <c r="P24" s="66">
        <v>0</v>
      </c>
      <c r="Q24" s="66">
        <v>0</v>
      </c>
      <c r="R24" s="66">
        <v>0</v>
      </c>
      <c r="S24" s="69">
        <v>0</v>
      </c>
      <c r="T24" s="124">
        <f t="shared" si="0"/>
        <v>4</v>
      </c>
    </row>
    <row r="25" spans="1:20" x14ac:dyDescent="0.25">
      <c r="A25" s="7" t="s">
        <v>120</v>
      </c>
      <c r="B25" s="76">
        <v>0</v>
      </c>
      <c r="C25" s="66">
        <v>2</v>
      </c>
      <c r="D25" s="66">
        <v>9</v>
      </c>
      <c r="E25" s="66">
        <v>6</v>
      </c>
      <c r="F25" s="66">
        <v>4</v>
      </c>
      <c r="G25" s="66">
        <v>1</v>
      </c>
      <c r="H25" s="66">
        <v>0</v>
      </c>
      <c r="I25" s="66">
        <v>0</v>
      </c>
      <c r="J25" s="229">
        <v>22</v>
      </c>
      <c r="K25" s="66">
        <v>0</v>
      </c>
      <c r="L25" s="66">
        <v>0</v>
      </c>
      <c r="M25" s="66">
        <v>0</v>
      </c>
      <c r="N25" s="66">
        <v>0</v>
      </c>
      <c r="O25" s="66">
        <v>0</v>
      </c>
      <c r="P25" s="66">
        <v>0</v>
      </c>
      <c r="Q25" s="66">
        <v>0</v>
      </c>
      <c r="R25" s="66">
        <v>0</v>
      </c>
      <c r="S25" s="69">
        <v>0</v>
      </c>
      <c r="T25" s="124">
        <f t="shared" si="0"/>
        <v>22</v>
      </c>
    </row>
    <row r="26" spans="1:20" x14ac:dyDescent="0.25">
      <c r="A26" s="7" t="s">
        <v>121</v>
      </c>
      <c r="B26" s="76">
        <v>0</v>
      </c>
      <c r="C26" s="66">
        <v>0</v>
      </c>
      <c r="D26" s="66">
        <v>0</v>
      </c>
      <c r="E26" s="66">
        <v>0</v>
      </c>
      <c r="F26" s="66">
        <v>0</v>
      </c>
      <c r="G26" s="66">
        <v>0</v>
      </c>
      <c r="H26" s="66">
        <v>0</v>
      </c>
      <c r="I26" s="66">
        <v>0</v>
      </c>
      <c r="J26" s="229">
        <v>0</v>
      </c>
      <c r="K26" s="66">
        <v>0</v>
      </c>
      <c r="L26" s="66">
        <v>0</v>
      </c>
      <c r="M26" s="66">
        <v>0</v>
      </c>
      <c r="N26" s="66">
        <v>0</v>
      </c>
      <c r="O26" s="66">
        <v>0</v>
      </c>
      <c r="P26" s="66">
        <v>0</v>
      </c>
      <c r="Q26" s="66">
        <v>0</v>
      </c>
      <c r="R26" s="66">
        <v>0</v>
      </c>
      <c r="S26" s="69">
        <v>0</v>
      </c>
      <c r="T26" s="124">
        <f t="shared" si="0"/>
        <v>0</v>
      </c>
    </row>
    <row r="27" spans="1:20" s="5" customFormat="1" x14ac:dyDescent="0.25">
      <c r="A27" s="7" t="s">
        <v>122</v>
      </c>
      <c r="B27" s="76">
        <v>7</v>
      </c>
      <c r="C27" s="66">
        <v>389</v>
      </c>
      <c r="D27" s="66">
        <v>893</v>
      </c>
      <c r="E27" s="66">
        <v>735</v>
      </c>
      <c r="F27" s="66">
        <v>508</v>
      </c>
      <c r="G27" s="66">
        <v>192</v>
      </c>
      <c r="H27" s="66">
        <v>38</v>
      </c>
      <c r="I27" s="66">
        <v>1</v>
      </c>
      <c r="J27" s="229">
        <v>2763</v>
      </c>
      <c r="K27" s="66">
        <v>0</v>
      </c>
      <c r="L27" s="66">
        <v>3</v>
      </c>
      <c r="M27" s="66">
        <v>12</v>
      </c>
      <c r="N27" s="66">
        <v>6</v>
      </c>
      <c r="O27" s="66">
        <v>2</v>
      </c>
      <c r="P27" s="66">
        <v>4</v>
      </c>
      <c r="Q27" s="66">
        <v>0</v>
      </c>
      <c r="R27" s="66">
        <v>0</v>
      </c>
      <c r="S27" s="69">
        <v>27</v>
      </c>
      <c r="T27" s="124">
        <f t="shared" si="0"/>
        <v>2790</v>
      </c>
    </row>
    <row r="28" spans="1:20" x14ac:dyDescent="0.25">
      <c r="A28" s="7" t="s">
        <v>123</v>
      </c>
      <c r="B28" s="76">
        <v>0</v>
      </c>
      <c r="C28" s="66">
        <v>5</v>
      </c>
      <c r="D28" s="66">
        <v>11</v>
      </c>
      <c r="E28" s="66">
        <v>16</v>
      </c>
      <c r="F28" s="66">
        <v>7</v>
      </c>
      <c r="G28" s="66">
        <v>4</v>
      </c>
      <c r="H28" s="66">
        <v>0</v>
      </c>
      <c r="I28" s="66">
        <v>0</v>
      </c>
      <c r="J28" s="229">
        <v>43</v>
      </c>
      <c r="K28" s="66">
        <v>0</v>
      </c>
      <c r="L28" s="66">
        <v>0</v>
      </c>
      <c r="M28" s="66">
        <v>1</v>
      </c>
      <c r="N28" s="66">
        <v>3</v>
      </c>
      <c r="O28" s="66">
        <v>0</v>
      </c>
      <c r="P28" s="66">
        <v>0</v>
      </c>
      <c r="Q28" s="66">
        <v>0</v>
      </c>
      <c r="R28" s="66">
        <v>0</v>
      </c>
      <c r="S28" s="69">
        <v>4</v>
      </c>
      <c r="T28" s="124">
        <f t="shared" si="0"/>
        <v>47</v>
      </c>
    </row>
    <row r="29" spans="1:20" x14ac:dyDescent="0.25">
      <c r="A29" s="7" t="s">
        <v>125</v>
      </c>
      <c r="B29" s="76">
        <v>3</v>
      </c>
      <c r="C29" s="66">
        <v>73</v>
      </c>
      <c r="D29" s="66">
        <v>142</v>
      </c>
      <c r="E29" s="66">
        <v>120</v>
      </c>
      <c r="F29" s="66">
        <v>62</v>
      </c>
      <c r="G29" s="66">
        <v>27</v>
      </c>
      <c r="H29" s="66">
        <v>5</v>
      </c>
      <c r="I29" s="66">
        <v>0</v>
      </c>
      <c r="J29" s="229">
        <v>432</v>
      </c>
      <c r="K29" s="66">
        <v>0</v>
      </c>
      <c r="L29" s="66">
        <v>1</v>
      </c>
      <c r="M29" s="66">
        <v>3</v>
      </c>
      <c r="N29" s="66">
        <v>2</v>
      </c>
      <c r="O29" s="66">
        <v>0</v>
      </c>
      <c r="P29" s="66">
        <v>0</v>
      </c>
      <c r="Q29" s="66">
        <v>1</v>
      </c>
      <c r="R29" s="66">
        <v>0</v>
      </c>
      <c r="S29" s="69">
        <v>7</v>
      </c>
      <c r="T29" s="124">
        <f t="shared" si="0"/>
        <v>439</v>
      </c>
    </row>
    <row r="30" spans="1:20" x14ac:dyDescent="0.25">
      <c r="A30" s="7" t="s">
        <v>126</v>
      </c>
      <c r="B30" s="76">
        <v>13</v>
      </c>
      <c r="C30" s="66">
        <v>331</v>
      </c>
      <c r="D30" s="66">
        <v>546</v>
      </c>
      <c r="E30" s="66">
        <v>517</v>
      </c>
      <c r="F30" s="66">
        <v>323</v>
      </c>
      <c r="G30" s="66">
        <v>179</v>
      </c>
      <c r="H30" s="66">
        <v>40</v>
      </c>
      <c r="I30" s="66">
        <v>0</v>
      </c>
      <c r="J30" s="229">
        <v>1949</v>
      </c>
      <c r="K30" s="66">
        <v>0</v>
      </c>
      <c r="L30" s="66">
        <v>5</v>
      </c>
      <c r="M30" s="66">
        <v>3</v>
      </c>
      <c r="N30" s="66">
        <v>3</v>
      </c>
      <c r="O30" s="66">
        <v>4</v>
      </c>
      <c r="P30" s="66">
        <v>1</v>
      </c>
      <c r="Q30" s="66">
        <v>0</v>
      </c>
      <c r="R30" s="66">
        <v>0</v>
      </c>
      <c r="S30" s="69">
        <v>16</v>
      </c>
      <c r="T30" s="124">
        <f t="shared" si="0"/>
        <v>1965</v>
      </c>
    </row>
    <row r="31" spans="1:20" s="5" customFormat="1" x14ac:dyDescent="0.25">
      <c r="A31" s="6" t="s">
        <v>128</v>
      </c>
      <c r="B31" s="73">
        <v>17</v>
      </c>
      <c r="C31" s="69">
        <v>540</v>
      </c>
      <c r="D31" s="69">
        <v>777</v>
      </c>
      <c r="E31" s="69">
        <v>544</v>
      </c>
      <c r="F31" s="69">
        <v>324</v>
      </c>
      <c r="G31" s="69">
        <v>123</v>
      </c>
      <c r="H31" s="69">
        <v>32</v>
      </c>
      <c r="I31" s="69">
        <v>1</v>
      </c>
      <c r="J31" s="229">
        <v>2358</v>
      </c>
      <c r="K31" s="69">
        <v>0</v>
      </c>
      <c r="L31" s="69">
        <v>4</v>
      </c>
      <c r="M31" s="69">
        <v>10</v>
      </c>
      <c r="N31" s="69">
        <v>10</v>
      </c>
      <c r="O31" s="69">
        <v>4</v>
      </c>
      <c r="P31" s="69">
        <v>3</v>
      </c>
      <c r="Q31" s="69">
        <v>2</v>
      </c>
      <c r="R31" s="69">
        <v>0</v>
      </c>
      <c r="S31" s="69">
        <v>33</v>
      </c>
      <c r="T31" s="124">
        <f t="shared" si="0"/>
        <v>2391</v>
      </c>
    </row>
    <row r="32" spans="1:20" s="5" customFormat="1" x14ac:dyDescent="0.25">
      <c r="A32" s="6" t="s">
        <v>12</v>
      </c>
      <c r="B32" s="73">
        <v>5</v>
      </c>
      <c r="C32" s="69">
        <v>147</v>
      </c>
      <c r="D32" s="69">
        <v>213</v>
      </c>
      <c r="E32" s="69">
        <v>128</v>
      </c>
      <c r="F32" s="69">
        <v>80</v>
      </c>
      <c r="G32" s="69">
        <v>26</v>
      </c>
      <c r="H32" s="69">
        <v>9</v>
      </c>
      <c r="I32" s="69">
        <v>0</v>
      </c>
      <c r="J32" s="229">
        <v>608</v>
      </c>
      <c r="K32" s="69">
        <v>0</v>
      </c>
      <c r="L32" s="69">
        <v>0</v>
      </c>
      <c r="M32" s="69">
        <v>2</v>
      </c>
      <c r="N32" s="69">
        <v>1</v>
      </c>
      <c r="O32" s="69">
        <v>1</v>
      </c>
      <c r="P32" s="69">
        <v>1</v>
      </c>
      <c r="Q32" s="69">
        <v>0</v>
      </c>
      <c r="R32" s="69">
        <v>0</v>
      </c>
      <c r="S32" s="69">
        <v>5</v>
      </c>
      <c r="T32" s="124">
        <f t="shared" si="0"/>
        <v>613</v>
      </c>
    </row>
    <row r="33" spans="1:20" x14ac:dyDescent="0.25">
      <c r="A33" s="7" t="s">
        <v>129</v>
      </c>
      <c r="B33" s="76">
        <v>0</v>
      </c>
      <c r="C33" s="66">
        <v>5</v>
      </c>
      <c r="D33" s="66">
        <v>9</v>
      </c>
      <c r="E33" s="66">
        <v>4</v>
      </c>
      <c r="F33" s="66">
        <v>10</v>
      </c>
      <c r="G33" s="66">
        <v>2</v>
      </c>
      <c r="H33" s="66">
        <v>0</v>
      </c>
      <c r="I33" s="66">
        <v>0</v>
      </c>
      <c r="J33" s="229">
        <v>30</v>
      </c>
      <c r="K33" s="66">
        <v>0</v>
      </c>
      <c r="L33" s="66">
        <v>0</v>
      </c>
      <c r="M33" s="66">
        <v>0</v>
      </c>
      <c r="N33" s="66">
        <v>0</v>
      </c>
      <c r="O33" s="66">
        <v>0</v>
      </c>
      <c r="P33" s="66">
        <v>0</v>
      </c>
      <c r="Q33" s="66">
        <v>0</v>
      </c>
      <c r="R33" s="66">
        <v>0</v>
      </c>
      <c r="S33" s="69">
        <v>0</v>
      </c>
      <c r="T33" s="124">
        <f t="shared" si="0"/>
        <v>30</v>
      </c>
    </row>
    <row r="34" spans="1:20" x14ac:dyDescent="0.25">
      <c r="A34" s="7" t="s">
        <v>130</v>
      </c>
      <c r="B34" s="76">
        <v>5</v>
      </c>
      <c r="C34" s="66">
        <v>142</v>
      </c>
      <c r="D34" s="66">
        <v>204</v>
      </c>
      <c r="E34" s="66">
        <v>123</v>
      </c>
      <c r="F34" s="66">
        <v>69</v>
      </c>
      <c r="G34" s="66">
        <v>23</v>
      </c>
      <c r="H34" s="66">
        <v>9</v>
      </c>
      <c r="I34" s="66">
        <v>0</v>
      </c>
      <c r="J34" s="229">
        <v>575</v>
      </c>
      <c r="K34" s="66">
        <v>0</v>
      </c>
      <c r="L34" s="66">
        <v>0</v>
      </c>
      <c r="M34" s="66">
        <v>2</v>
      </c>
      <c r="N34" s="66">
        <v>1</v>
      </c>
      <c r="O34" s="66">
        <v>1</v>
      </c>
      <c r="P34" s="66">
        <v>1</v>
      </c>
      <c r="Q34" s="66">
        <v>0</v>
      </c>
      <c r="R34" s="66">
        <v>0</v>
      </c>
      <c r="S34" s="69">
        <v>5</v>
      </c>
      <c r="T34" s="124">
        <f t="shared" si="0"/>
        <v>580</v>
      </c>
    </row>
    <row r="35" spans="1:20" s="5" customFormat="1" x14ac:dyDescent="0.25">
      <c r="A35" s="7" t="s">
        <v>131</v>
      </c>
      <c r="B35" s="76">
        <v>0</v>
      </c>
      <c r="C35" s="66">
        <v>0</v>
      </c>
      <c r="D35" s="66">
        <v>0</v>
      </c>
      <c r="E35" s="66">
        <v>1</v>
      </c>
      <c r="F35" s="66">
        <v>1</v>
      </c>
      <c r="G35" s="66">
        <v>1</v>
      </c>
      <c r="H35" s="66">
        <v>0</v>
      </c>
      <c r="I35" s="66">
        <v>0</v>
      </c>
      <c r="J35" s="229">
        <v>3</v>
      </c>
      <c r="K35" s="66">
        <v>0</v>
      </c>
      <c r="L35" s="66">
        <v>0</v>
      </c>
      <c r="M35" s="66">
        <v>0</v>
      </c>
      <c r="N35" s="66">
        <v>0</v>
      </c>
      <c r="O35" s="66">
        <v>0</v>
      </c>
      <c r="P35" s="66">
        <v>0</v>
      </c>
      <c r="Q35" s="66">
        <v>0</v>
      </c>
      <c r="R35" s="66">
        <v>0</v>
      </c>
      <c r="S35" s="69">
        <v>0</v>
      </c>
      <c r="T35" s="124">
        <f t="shared" si="0"/>
        <v>3</v>
      </c>
    </row>
    <row r="36" spans="1:20" s="5" customFormat="1" x14ac:dyDescent="0.25">
      <c r="A36" s="6" t="s">
        <v>13</v>
      </c>
      <c r="B36" s="73">
        <v>9</v>
      </c>
      <c r="C36" s="69">
        <v>348</v>
      </c>
      <c r="D36" s="69">
        <v>499</v>
      </c>
      <c r="E36" s="69">
        <v>365</v>
      </c>
      <c r="F36" s="69">
        <v>213</v>
      </c>
      <c r="G36" s="69">
        <v>86</v>
      </c>
      <c r="H36" s="69">
        <v>18</v>
      </c>
      <c r="I36" s="69">
        <v>1</v>
      </c>
      <c r="J36" s="229">
        <v>1539</v>
      </c>
      <c r="K36" s="69">
        <v>0</v>
      </c>
      <c r="L36" s="69">
        <v>4</v>
      </c>
      <c r="M36" s="69">
        <v>8</v>
      </c>
      <c r="N36" s="69">
        <v>7</v>
      </c>
      <c r="O36" s="69">
        <v>3</v>
      </c>
      <c r="P36" s="69">
        <v>2</v>
      </c>
      <c r="Q36" s="69">
        <v>2</v>
      </c>
      <c r="R36" s="69">
        <v>0</v>
      </c>
      <c r="S36" s="69">
        <v>26</v>
      </c>
      <c r="T36" s="124">
        <f t="shared" si="0"/>
        <v>1565</v>
      </c>
    </row>
    <row r="37" spans="1:20" x14ac:dyDescent="0.25">
      <c r="A37" s="7" t="s">
        <v>132</v>
      </c>
      <c r="B37" s="76">
        <v>0</v>
      </c>
      <c r="C37" s="66">
        <v>80</v>
      </c>
      <c r="D37" s="66">
        <v>107</v>
      </c>
      <c r="E37" s="66">
        <v>81</v>
      </c>
      <c r="F37" s="66">
        <v>38</v>
      </c>
      <c r="G37" s="66">
        <v>21</v>
      </c>
      <c r="H37" s="66">
        <v>3</v>
      </c>
      <c r="I37" s="66">
        <v>0</v>
      </c>
      <c r="J37" s="229">
        <v>330</v>
      </c>
      <c r="K37" s="66">
        <v>0</v>
      </c>
      <c r="L37" s="66">
        <v>1</v>
      </c>
      <c r="M37" s="66">
        <v>1</v>
      </c>
      <c r="N37" s="66">
        <v>2</v>
      </c>
      <c r="O37" s="66">
        <v>0</v>
      </c>
      <c r="P37" s="66">
        <v>1</v>
      </c>
      <c r="Q37" s="66">
        <v>0</v>
      </c>
      <c r="R37" s="66">
        <v>0</v>
      </c>
      <c r="S37" s="69">
        <v>5</v>
      </c>
      <c r="T37" s="124">
        <f t="shared" si="0"/>
        <v>335</v>
      </c>
    </row>
    <row r="38" spans="1:20" s="49" customFormat="1" x14ac:dyDescent="0.25">
      <c r="A38" s="7" t="s">
        <v>544</v>
      </c>
      <c r="B38" s="76">
        <v>0</v>
      </c>
      <c r="C38" s="66">
        <v>0</v>
      </c>
      <c r="D38" s="66">
        <v>0</v>
      </c>
      <c r="E38" s="66">
        <v>0</v>
      </c>
      <c r="F38" s="66">
        <v>0</v>
      </c>
      <c r="G38" s="66">
        <v>0</v>
      </c>
      <c r="H38" s="66">
        <v>0</v>
      </c>
      <c r="I38" s="66">
        <v>0</v>
      </c>
      <c r="J38" s="229">
        <v>0</v>
      </c>
      <c r="K38" s="66">
        <v>0</v>
      </c>
      <c r="L38" s="66">
        <v>0</v>
      </c>
      <c r="M38" s="66">
        <v>0</v>
      </c>
      <c r="N38" s="66">
        <v>0</v>
      </c>
      <c r="O38" s="66">
        <v>0</v>
      </c>
      <c r="P38" s="66">
        <v>0</v>
      </c>
      <c r="Q38" s="66">
        <v>0</v>
      </c>
      <c r="R38" s="66">
        <v>0</v>
      </c>
      <c r="S38" s="69">
        <v>0</v>
      </c>
      <c r="T38" s="124">
        <f t="shared" si="0"/>
        <v>0</v>
      </c>
    </row>
    <row r="39" spans="1:20" s="5" customFormat="1" x14ac:dyDescent="0.25">
      <c r="A39" s="7" t="s">
        <v>134</v>
      </c>
      <c r="B39" s="76">
        <v>1</v>
      </c>
      <c r="C39" s="66">
        <v>25</v>
      </c>
      <c r="D39" s="66">
        <v>35</v>
      </c>
      <c r="E39" s="66">
        <v>18</v>
      </c>
      <c r="F39" s="66">
        <v>7</v>
      </c>
      <c r="G39" s="66">
        <v>1</v>
      </c>
      <c r="H39" s="66">
        <v>1</v>
      </c>
      <c r="I39" s="66">
        <v>0</v>
      </c>
      <c r="J39" s="229">
        <v>88</v>
      </c>
      <c r="K39" s="66">
        <v>0</v>
      </c>
      <c r="L39" s="66">
        <v>0</v>
      </c>
      <c r="M39" s="66">
        <v>0</v>
      </c>
      <c r="N39" s="66">
        <v>0</v>
      </c>
      <c r="O39" s="66">
        <v>0</v>
      </c>
      <c r="P39" s="66">
        <v>0</v>
      </c>
      <c r="Q39" s="66">
        <v>0</v>
      </c>
      <c r="R39" s="66">
        <v>0</v>
      </c>
      <c r="S39" s="69">
        <v>0</v>
      </c>
      <c r="T39" s="124">
        <f t="shared" si="0"/>
        <v>88</v>
      </c>
    </row>
    <row r="40" spans="1:20" x14ac:dyDescent="0.25">
      <c r="A40" s="7" t="s">
        <v>135</v>
      </c>
      <c r="B40" s="76">
        <v>0</v>
      </c>
      <c r="C40" s="66">
        <v>0</v>
      </c>
      <c r="D40" s="66">
        <v>0</v>
      </c>
      <c r="E40" s="66">
        <v>0</v>
      </c>
      <c r="F40" s="66">
        <v>0</v>
      </c>
      <c r="G40" s="66">
        <v>0</v>
      </c>
      <c r="H40" s="66">
        <v>0</v>
      </c>
      <c r="I40" s="66">
        <v>0</v>
      </c>
      <c r="J40" s="229">
        <v>0</v>
      </c>
      <c r="K40" s="66">
        <v>0</v>
      </c>
      <c r="L40" s="66">
        <v>0</v>
      </c>
      <c r="M40" s="66">
        <v>0</v>
      </c>
      <c r="N40" s="66">
        <v>0</v>
      </c>
      <c r="O40" s="66">
        <v>0</v>
      </c>
      <c r="P40" s="66">
        <v>0</v>
      </c>
      <c r="Q40" s="66">
        <v>0</v>
      </c>
      <c r="R40" s="66">
        <v>0</v>
      </c>
      <c r="S40" s="69">
        <v>0</v>
      </c>
      <c r="T40" s="124">
        <f t="shared" si="0"/>
        <v>0</v>
      </c>
    </row>
    <row r="41" spans="1:20" x14ac:dyDescent="0.25">
      <c r="A41" s="7" t="s">
        <v>136</v>
      </c>
      <c r="B41" s="76">
        <v>7</v>
      </c>
      <c r="C41" s="66">
        <v>195</v>
      </c>
      <c r="D41" s="66">
        <v>264</v>
      </c>
      <c r="E41" s="66">
        <v>197</v>
      </c>
      <c r="F41" s="66">
        <v>129</v>
      </c>
      <c r="G41" s="66">
        <v>48</v>
      </c>
      <c r="H41" s="66">
        <v>11</v>
      </c>
      <c r="I41" s="66">
        <v>0</v>
      </c>
      <c r="J41" s="229">
        <v>851</v>
      </c>
      <c r="K41" s="66">
        <v>0</v>
      </c>
      <c r="L41" s="66">
        <v>3</v>
      </c>
      <c r="M41" s="66">
        <v>6</v>
      </c>
      <c r="N41" s="66">
        <v>5</v>
      </c>
      <c r="O41" s="66">
        <v>3</v>
      </c>
      <c r="P41" s="66">
        <v>1</v>
      </c>
      <c r="Q41" s="66">
        <v>2</v>
      </c>
      <c r="R41" s="66">
        <v>0</v>
      </c>
      <c r="S41" s="69">
        <v>20</v>
      </c>
      <c r="T41" s="124">
        <f t="shared" si="0"/>
        <v>871</v>
      </c>
    </row>
    <row r="42" spans="1:20" x14ac:dyDescent="0.25">
      <c r="A42" s="7" t="s">
        <v>137</v>
      </c>
      <c r="B42" s="76">
        <v>0</v>
      </c>
      <c r="C42" s="66">
        <v>0</v>
      </c>
      <c r="D42" s="66">
        <v>0</v>
      </c>
      <c r="E42" s="66">
        <v>0</v>
      </c>
      <c r="F42" s="66">
        <v>0</v>
      </c>
      <c r="G42" s="66">
        <v>0</v>
      </c>
      <c r="H42" s="66">
        <v>0</v>
      </c>
      <c r="I42" s="66">
        <v>0</v>
      </c>
      <c r="J42" s="229">
        <v>0</v>
      </c>
      <c r="K42" s="66">
        <v>0</v>
      </c>
      <c r="L42" s="66">
        <v>0</v>
      </c>
      <c r="M42" s="66">
        <v>0</v>
      </c>
      <c r="N42" s="66">
        <v>0</v>
      </c>
      <c r="O42" s="66">
        <v>0</v>
      </c>
      <c r="P42" s="66">
        <v>0</v>
      </c>
      <c r="Q42" s="66">
        <v>0</v>
      </c>
      <c r="R42" s="66">
        <v>0</v>
      </c>
      <c r="S42" s="69">
        <v>0</v>
      </c>
      <c r="T42" s="124">
        <f t="shared" si="0"/>
        <v>0</v>
      </c>
    </row>
    <row r="43" spans="1:20" x14ac:dyDescent="0.25">
      <c r="A43" s="7" t="s">
        <v>138</v>
      </c>
      <c r="B43" s="76">
        <v>0</v>
      </c>
      <c r="C43" s="66">
        <v>0</v>
      </c>
      <c r="D43" s="66">
        <v>0</v>
      </c>
      <c r="E43" s="66">
        <v>0</v>
      </c>
      <c r="F43" s="66">
        <v>0</v>
      </c>
      <c r="G43" s="66">
        <v>0</v>
      </c>
      <c r="H43" s="66">
        <v>0</v>
      </c>
      <c r="I43" s="66">
        <v>0</v>
      </c>
      <c r="J43" s="229">
        <v>0</v>
      </c>
      <c r="K43" s="66">
        <v>0</v>
      </c>
      <c r="L43" s="66">
        <v>0</v>
      </c>
      <c r="M43" s="66">
        <v>0</v>
      </c>
      <c r="N43" s="66">
        <v>0</v>
      </c>
      <c r="O43" s="66">
        <v>0</v>
      </c>
      <c r="P43" s="66">
        <v>0</v>
      </c>
      <c r="Q43" s="66">
        <v>0</v>
      </c>
      <c r="R43" s="66">
        <v>0</v>
      </c>
      <c r="S43" s="69">
        <v>0</v>
      </c>
      <c r="T43" s="124">
        <f t="shared" si="0"/>
        <v>0</v>
      </c>
    </row>
    <row r="44" spans="1:20" x14ac:dyDescent="0.25">
      <c r="A44" s="7" t="s">
        <v>139</v>
      </c>
      <c r="B44" s="76">
        <v>0</v>
      </c>
      <c r="C44" s="66">
        <v>5</v>
      </c>
      <c r="D44" s="66">
        <v>16</v>
      </c>
      <c r="E44" s="66">
        <v>9</v>
      </c>
      <c r="F44" s="66">
        <v>1</v>
      </c>
      <c r="G44" s="66">
        <v>2</v>
      </c>
      <c r="H44" s="66">
        <v>0</v>
      </c>
      <c r="I44" s="66">
        <v>0</v>
      </c>
      <c r="J44" s="229">
        <v>33</v>
      </c>
      <c r="K44" s="66">
        <v>0</v>
      </c>
      <c r="L44" s="66">
        <v>0</v>
      </c>
      <c r="M44" s="66">
        <v>1</v>
      </c>
      <c r="N44" s="66">
        <v>0</v>
      </c>
      <c r="O44" s="66">
        <v>0</v>
      </c>
      <c r="P44" s="66">
        <v>0</v>
      </c>
      <c r="Q44" s="66">
        <v>0</v>
      </c>
      <c r="R44" s="66">
        <v>0</v>
      </c>
      <c r="S44" s="69">
        <v>1</v>
      </c>
      <c r="T44" s="124">
        <f t="shared" si="0"/>
        <v>34</v>
      </c>
    </row>
    <row r="45" spans="1:20" s="5" customFormat="1" x14ac:dyDescent="0.25">
      <c r="A45" s="7" t="s">
        <v>140</v>
      </c>
      <c r="B45" s="76">
        <v>1</v>
      </c>
      <c r="C45" s="66">
        <v>38</v>
      </c>
      <c r="D45" s="66">
        <v>52</v>
      </c>
      <c r="E45" s="66">
        <v>45</v>
      </c>
      <c r="F45" s="66">
        <v>27</v>
      </c>
      <c r="G45" s="66">
        <v>11</v>
      </c>
      <c r="H45" s="66">
        <v>1</v>
      </c>
      <c r="I45" s="66">
        <v>1</v>
      </c>
      <c r="J45" s="229">
        <v>176</v>
      </c>
      <c r="K45" s="66">
        <v>0</v>
      </c>
      <c r="L45" s="66">
        <v>0</v>
      </c>
      <c r="M45" s="66">
        <v>0</v>
      </c>
      <c r="N45" s="66">
        <v>0</v>
      </c>
      <c r="O45" s="66">
        <v>0</v>
      </c>
      <c r="P45" s="66">
        <v>0</v>
      </c>
      <c r="Q45" s="66">
        <v>0</v>
      </c>
      <c r="R45" s="66">
        <v>0</v>
      </c>
      <c r="S45" s="69">
        <v>0</v>
      </c>
      <c r="T45" s="124">
        <f t="shared" si="0"/>
        <v>176</v>
      </c>
    </row>
    <row r="46" spans="1:20" x14ac:dyDescent="0.25">
      <c r="A46" s="7" t="s">
        <v>141</v>
      </c>
      <c r="B46" s="76">
        <v>0</v>
      </c>
      <c r="C46" s="66">
        <v>5</v>
      </c>
      <c r="D46" s="66">
        <v>25</v>
      </c>
      <c r="E46" s="66">
        <v>15</v>
      </c>
      <c r="F46" s="66">
        <v>11</v>
      </c>
      <c r="G46" s="66">
        <v>3</v>
      </c>
      <c r="H46" s="66">
        <v>2</v>
      </c>
      <c r="I46" s="66">
        <v>0</v>
      </c>
      <c r="J46" s="229">
        <v>61</v>
      </c>
      <c r="K46" s="66">
        <v>0</v>
      </c>
      <c r="L46" s="66">
        <v>0</v>
      </c>
      <c r="M46" s="66">
        <v>0</v>
      </c>
      <c r="N46" s="66">
        <v>0</v>
      </c>
      <c r="O46" s="66">
        <v>0</v>
      </c>
      <c r="P46" s="66">
        <v>0</v>
      </c>
      <c r="Q46" s="66">
        <v>0</v>
      </c>
      <c r="R46" s="66">
        <v>0</v>
      </c>
      <c r="S46" s="69">
        <v>0</v>
      </c>
      <c r="T46" s="124">
        <f t="shared" si="0"/>
        <v>61</v>
      </c>
    </row>
    <row r="47" spans="1:20" s="5" customFormat="1" x14ac:dyDescent="0.25">
      <c r="A47" s="6" t="s">
        <v>14</v>
      </c>
      <c r="B47" s="73">
        <v>3</v>
      </c>
      <c r="C47" s="69">
        <v>45</v>
      </c>
      <c r="D47" s="69">
        <v>65</v>
      </c>
      <c r="E47" s="69">
        <v>51</v>
      </c>
      <c r="F47" s="69">
        <v>31</v>
      </c>
      <c r="G47" s="69">
        <v>11</v>
      </c>
      <c r="H47" s="69">
        <v>5</v>
      </c>
      <c r="I47" s="69">
        <v>0</v>
      </c>
      <c r="J47" s="229">
        <v>211</v>
      </c>
      <c r="K47" s="69">
        <v>0</v>
      </c>
      <c r="L47" s="69">
        <v>0</v>
      </c>
      <c r="M47" s="69">
        <v>0</v>
      </c>
      <c r="N47" s="69">
        <v>2</v>
      </c>
      <c r="O47" s="69">
        <v>0</v>
      </c>
      <c r="P47" s="69">
        <v>0</v>
      </c>
      <c r="Q47" s="69">
        <v>0</v>
      </c>
      <c r="R47" s="69">
        <v>0</v>
      </c>
      <c r="S47" s="69">
        <v>2</v>
      </c>
      <c r="T47" s="124">
        <f t="shared" si="0"/>
        <v>213</v>
      </c>
    </row>
    <row r="48" spans="1:20" x14ac:dyDescent="0.25">
      <c r="A48" s="7" t="s">
        <v>15</v>
      </c>
      <c r="B48" s="76">
        <v>0</v>
      </c>
      <c r="C48" s="66">
        <v>1</v>
      </c>
      <c r="D48" s="66">
        <v>3</v>
      </c>
      <c r="E48" s="66">
        <v>4</v>
      </c>
      <c r="F48" s="66">
        <v>0</v>
      </c>
      <c r="G48" s="66">
        <v>0</v>
      </c>
      <c r="H48" s="66">
        <v>0</v>
      </c>
      <c r="I48" s="66">
        <v>0</v>
      </c>
      <c r="J48" s="229">
        <v>8</v>
      </c>
      <c r="K48" s="66">
        <v>0</v>
      </c>
      <c r="L48" s="66">
        <v>0</v>
      </c>
      <c r="M48" s="66">
        <v>0</v>
      </c>
      <c r="N48" s="66">
        <v>0</v>
      </c>
      <c r="O48" s="66">
        <v>0</v>
      </c>
      <c r="P48" s="66">
        <v>0</v>
      </c>
      <c r="Q48" s="66">
        <v>0</v>
      </c>
      <c r="R48" s="66">
        <v>0</v>
      </c>
      <c r="S48" s="69">
        <v>0</v>
      </c>
      <c r="T48" s="124">
        <f t="shared" si="0"/>
        <v>8</v>
      </c>
    </row>
    <row r="49" spans="1:20" x14ac:dyDescent="0.25">
      <c r="A49" s="7" t="s">
        <v>16</v>
      </c>
      <c r="B49" s="76">
        <v>3</v>
      </c>
      <c r="C49" s="66">
        <v>44</v>
      </c>
      <c r="D49" s="66">
        <v>62</v>
      </c>
      <c r="E49" s="66">
        <v>47</v>
      </c>
      <c r="F49" s="66">
        <v>31</v>
      </c>
      <c r="G49" s="66">
        <v>11</v>
      </c>
      <c r="H49" s="66">
        <v>5</v>
      </c>
      <c r="I49" s="66">
        <v>0</v>
      </c>
      <c r="J49" s="229">
        <v>203</v>
      </c>
      <c r="K49" s="66">
        <v>0</v>
      </c>
      <c r="L49" s="66">
        <v>0</v>
      </c>
      <c r="M49" s="66">
        <v>0</v>
      </c>
      <c r="N49" s="66">
        <v>2</v>
      </c>
      <c r="O49" s="66">
        <v>0</v>
      </c>
      <c r="P49" s="66">
        <v>0</v>
      </c>
      <c r="Q49" s="66">
        <v>0</v>
      </c>
      <c r="R49" s="66">
        <v>0</v>
      </c>
      <c r="S49" s="69">
        <v>2</v>
      </c>
      <c r="T49" s="124">
        <f t="shared" si="0"/>
        <v>205</v>
      </c>
    </row>
    <row r="50" spans="1:20" s="5" customFormat="1" x14ac:dyDescent="0.25">
      <c r="A50" s="6" t="s">
        <v>142</v>
      </c>
      <c r="B50" s="73">
        <v>29</v>
      </c>
      <c r="C50" s="69">
        <v>678</v>
      </c>
      <c r="D50" s="69">
        <v>1063</v>
      </c>
      <c r="E50" s="69">
        <v>792</v>
      </c>
      <c r="F50" s="69">
        <v>454</v>
      </c>
      <c r="G50" s="69">
        <v>228</v>
      </c>
      <c r="H50" s="69">
        <v>61</v>
      </c>
      <c r="I50" s="69">
        <v>2</v>
      </c>
      <c r="J50" s="229">
        <v>3307</v>
      </c>
      <c r="K50" s="69">
        <v>0</v>
      </c>
      <c r="L50" s="69">
        <v>10</v>
      </c>
      <c r="M50" s="69">
        <v>20</v>
      </c>
      <c r="N50" s="69">
        <v>14</v>
      </c>
      <c r="O50" s="69">
        <v>9</v>
      </c>
      <c r="P50" s="69">
        <v>9</v>
      </c>
      <c r="Q50" s="69">
        <v>3</v>
      </c>
      <c r="R50" s="69">
        <v>0</v>
      </c>
      <c r="S50" s="69">
        <v>65</v>
      </c>
      <c r="T50" s="124">
        <f t="shared" si="0"/>
        <v>3372</v>
      </c>
    </row>
    <row r="51" spans="1:20" s="5" customFormat="1" x14ac:dyDescent="0.25">
      <c r="A51" s="6" t="s">
        <v>17</v>
      </c>
      <c r="B51" s="73">
        <v>4</v>
      </c>
      <c r="C51" s="69">
        <v>93</v>
      </c>
      <c r="D51" s="69">
        <v>161</v>
      </c>
      <c r="E51" s="69">
        <v>117</v>
      </c>
      <c r="F51" s="69">
        <v>82</v>
      </c>
      <c r="G51" s="69">
        <v>31</v>
      </c>
      <c r="H51" s="69">
        <v>6</v>
      </c>
      <c r="I51" s="69">
        <v>0</v>
      </c>
      <c r="J51" s="229">
        <v>494</v>
      </c>
      <c r="K51" s="69">
        <v>0</v>
      </c>
      <c r="L51" s="69">
        <v>0</v>
      </c>
      <c r="M51" s="69">
        <v>2</v>
      </c>
      <c r="N51" s="69">
        <v>0</v>
      </c>
      <c r="O51" s="69">
        <v>1</v>
      </c>
      <c r="P51" s="69">
        <v>0</v>
      </c>
      <c r="Q51" s="69">
        <v>2</v>
      </c>
      <c r="R51" s="69">
        <v>0</v>
      </c>
      <c r="S51" s="69">
        <v>5</v>
      </c>
      <c r="T51" s="124">
        <f t="shared" si="0"/>
        <v>499</v>
      </c>
    </row>
    <row r="52" spans="1:20" x14ac:dyDescent="0.25">
      <c r="A52" s="7" t="s">
        <v>143</v>
      </c>
      <c r="B52" s="76">
        <v>0</v>
      </c>
      <c r="C52" s="66">
        <v>2</v>
      </c>
      <c r="D52" s="66">
        <v>7</v>
      </c>
      <c r="E52" s="66">
        <v>4</v>
      </c>
      <c r="F52" s="66">
        <v>3</v>
      </c>
      <c r="G52" s="66">
        <v>0</v>
      </c>
      <c r="H52" s="66">
        <v>1</v>
      </c>
      <c r="I52" s="66">
        <v>0</v>
      </c>
      <c r="J52" s="229">
        <v>17</v>
      </c>
      <c r="K52" s="66">
        <v>0</v>
      </c>
      <c r="L52" s="66">
        <v>0</v>
      </c>
      <c r="M52" s="66">
        <v>0</v>
      </c>
      <c r="N52" s="66">
        <v>0</v>
      </c>
      <c r="O52" s="66">
        <v>0</v>
      </c>
      <c r="P52" s="66">
        <v>0</v>
      </c>
      <c r="Q52" s="66">
        <v>0</v>
      </c>
      <c r="R52" s="66">
        <v>0</v>
      </c>
      <c r="S52" s="69">
        <v>0</v>
      </c>
      <c r="T52" s="124">
        <f t="shared" si="0"/>
        <v>17</v>
      </c>
    </row>
    <row r="53" spans="1:20" x14ac:dyDescent="0.25">
      <c r="A53" s="7" t="s">
        <v>144</v>
      </c>
      <c r="B53" s="76">
        <v>0</v>
      </c>
      <c r="C53" s="66">
        <v>0</v>
      </c>
      <c r="D53" s="66">
        <v>0</v>
      </c>
      <c r="E53" s="66">
        <v>0</v>
      </c>
      <c r="F53" s="66">
        <v>0</v>
      </c>
      <c r="G53" s="66">
        <v>1</v>
      </c>
      <c r="H53" s="66">
        <v>0</v>
      </c>
      <c r="I53" s="66">
        <v>0</v>
      </c>
      <c r="J53" s="229">
        <v>1</v>
      </c>
      <c r="K53" s="66">
        <v>0</v>
      </c>
      <c r="L53" s="66">
        <v>0</v>
      </c>
      <c r="M53" s="66">
        <v>0</v>
      </c>
      <c r="N53" s="66">
        <v>0</v>
      </c>
      <c r="O53" s="66">
        <v>0</v>
      </c>
      <c r="P53" s="66">
        <v>0</v>
      </c>
      <c r="Q53" s="66">
        <v>0</v>
      </c>
      <c r="R53" s="66">
        <v>0</v>
      </c>
      <c r="S53" s="69">
        <v>0</v>
      </c>
      <c r="T53" s="124">
        <f t="shared" si="0"/>
        <v>1</v>
      </c>
    </row>
    <row r="54" spans="1:20" x14ac:dyDescent="0.25">
      <c r="A54" s="7" t="s">
        <v>145</v>
      </c>
      <c r="B54" s="76">
        <v>0</v>
      </c>
      <c r="C54" s="66">
        <v>1</v>
      </c>
      <c r="D54" s="66">
        <v>1</v>
      </c>
      <c r="E54" s="66">
        <v>1</v>
      </c>
      <c r="F54" s="66">
        <v>0</v>
      </c>
      <c r="G54" s="66">
        <v>0</v>
      </c>
      <c r="H54" s="66">
        <v>0</v>
      </c>
      <c r="I54" s="66">
        <v>0</v>
      </c>
      <c r="J54" s="229">
        <v>3</v>
      </c>
      <c r="K54" s="66">
        <v>0</v>
      </c>
      <c r="L54" s="66">
        <v>0</v>
      </c>
      <c r="M54" s="66">
        <v>0</v>
      </c>
      <c r="N54" s="66">
        <v>0</v>
      </c>
      <c r="O54" s="66">
        <v>0</v>
      </c>
      <c r="P54" s="66">
        <v>0</v>
      </c>
      <c r="Q54" s="66">
        <v>0</v>
      </c>
      <c r="R54" s="66">
        <v>0</v>
      </c>
      <c r="S54" s="69">
        <v>0</v>
      </c>
      <c r="T54" s="124">
        <f t="shared" si="0"/>
        <v>3</v>
      </c>
    </row>
    <row r="55" spans="1:20" s="5" customFormat="1" x14ac:dyDescent="0.25">
      <c r="A55" s="7" t="s">
        <v>146</v>
      </c>
      <c r="B55" s="76">
        <v>0</v>
      </c>
      <c r="C55" s="66">
        <v>0</v>
      </c>
      <c r="D55" s="66">
        <v>0</v>
      </c>
      <c r="E55" s="66">
        <v>0</v>
      </c>
      <c r="F55" s="66">
        <v>0</v>
      </c>
      <c r="G55" s="66">
        <v>0</v>
      </c>
      <c r="H55" s="66">
        <v>0</v>
      </c>
      <c r="I55" s="66">
        <v>0</v>
      </c>
      <c r="J55" s="229">
        <v>0</v>
      </c>
      <c r="K55" s="66">
        <v>0</v>
      </c>
      <c r="L55" s="66">
        <v>0</v>
      </c>
      <c r="M55" s="66">
        <v>0</v>
      </c>
      <c r="N55" s="66">
        <v>0</v>
      </c>
      <c r="O55" s="66">
        <v>0</v>
      </c>
      <c r="P55" s="66">
        <v>0</v>
      </c>
      <c r="Q55" s="66">
        <v>0</v>
      </c>
      <c r="R55" s="66">
        <v>0</v>
      </c>
      <c r="S55" s="69">
        <v>0</v>
      </c>
      <c r="T55" s="124">
        <f t="shared" si="0"/>
        <v>0</v>
      </c>
    </row>
    <row r="56" spans="1:20" x14ac:dyDescent="0.25">
      <c r="A56" s="7" t="s">
        <v>147</v>
      </c>
      <c r="B56" s="76">
        <v>4</v>
      </c>
      <c r="C56" s="66">
        <v>90</v>
      </c>
      <c r="D56" s="66">
        <v>153</v>
      </c>
      <c r="E56" s="66">
        <v>112</v>
      </c>
      <c r="F56" s="66">
        <v>79</v>
      </c>
      <c r="G56" s="66">
        <v>30</v>
      </c>
      <c r="H56" s="66">
        <v>5</v>
      </c>
      <c r="I56" s="66">
        <v>0</v>
      </c>
      <c r="J56" s="229">
        <v>473</v>
      </c>
      <c r="K56" s="66">
        <v>0</v>
      </c>
      <c r="L56" s="66">
        <v>0</v>
      </c>
      <c r="M56" s="66">
        <v>2</v>
      </c>
      <c r="N56" s="66">
        <v>0</v>
      </c>
      <c r="O56" s="66">
        <v>1</v>
      </c>
      <c r="P56" s="66">
        <v>0</v>
      </c>
      <c r="Q56" s="66">
        <v>2</v>
      </c>
      <c r="R56" s="66">
        <v>0</v>
      </c>
      <c r="S56" s="69">
        <v>5</v>
      </c>
      <c r="T56" s="124">
        <f t="shared" si="0"/>
        <v>478</v>
      </c>
    </row>
    <row r="57" spans="1:20" s="5" customFormat="1" x14ac:dyDescent="0.25">
      <c r="A57" s="6" t="s">
        <v>18</v>
      </c>
      <c r="B57" s="73">
        <v>7</v>
      </c>
      <c r="C57" s="69">
        <v>171</v>
      </c>
      <c r="D57" s="69">
        <v>200</v>
      </c>
      <c r="E57" s="69">
        <v>181</v>
      </c>
      <c r="F57" s="69">
        <v>97</v>
      </c>
      <c r="G57" s="69">
        <v>54</v>
      </c>
      <c r="H57" s="69">
        <v>14</v>
      </c>
      <c r="I57" s="69">
        <v>1</v>
      </c>
      <c r="J57" s="229">
        <v>725</v>
      </c>
      <c r="K57" s="69">
        <v>0</v>
      </c>
      <c r="L57" s="69">
        <v>1</v>
      </c>
      <c r="M57" s="69">
        <v>2</v>
      </c>
      <c r="N57" s="69">
        <v>2</v>
      </c>
      <c r="O57" s="69">
        <v>1</v>
      </c>
      <c r="P57" s="69">
        <v>2</v>
      </c>
      <c r="Q57" s="69">
        <v>1</v>
      </c>
      <c r="R57" s="69">
        <v>0</v>
      </c>
      <c r="S57" s="69">
        <v>9</v>
      </c>
      <c r="T57" s="124">
        <f t="shared" si="0"/>
        <v>734</v>
      </c>
    </row>
    <row r="58" spans="1:20" x14ac:dyDescent="0.25">
      <c r="A58" s="7" t="s">
        <v>148</v>
      </c>
      <c r="B58" s="76">
        <v>0</v>
      </c>
      <c r="C58" s="66">
        <v>4</v>
      </c>
      <c r="D58" s="66">
        <v>3</v>
      </c>
      <c r="E58" s="66">
        <v>1</v>
      </c>
      <c r="F58" s="66">
        <v>2</v>
      </c>
      <c r="G58" s="66">
        <v>1</v>
      </c>
      <c r="H58" s="66">
        <v>0</v>
      </c>
      <c r="I58" s="66">
        <v>0</v>
      </c>
      <c r="J58" s="229">
        <v>11</v>
      </c>
      <c r="K58" s="66">
        <v>0</v>
      </c>
      <c r="L58" s="66">
        <v>0</v>
      </c>
      <c r="M58" s="66">
        <v>0</v>
      </c>
      <c r="N58" s="66">
        <v>0</v>
      </c>
      <c r="O58" s="66">
        <v>0</v>
      </c>
      <c r="P58" s="66">
        <v>0</v>
      </c>
      <c r="Q58" s="66">
        <v>0</v>
      </c>
      <c r="R58" s="66">
        <v>0</v>
      </c>
      <c r="S58" s="69">
        <v>0</v>
      </c>
      <c r="T58" s="124">
        <f t="shared" si="0"/>
        <v>11</v>
      </c>
    </row>
    <row r="59" spans="1:20" x14ac:dyDescent="0.25">
      <c r="A59" s="7" t="s">
        <v>149</v>
      </c>
      <c r="B59" s="76">
        <v>0</v>
      </c>
      <c r="C59" s="66">
        <v>3</v>
      </c>
      <c r="D59" s="66">
        <v>7</v>
      </c>
      <c r="E59" s="66">
        <v>5</v>
      </c>
      <c r="F59" s="66">
        <v>7</v>
      </c>
      <c r="G59" s="66">
        <v>1</v>
      </c>
      <c r="H59" s="66">
        <v>2</v>
      </c>
      <c r="I59" s="66">
        <v>0</v>
      </c>
      <c r="J59" s="229">
        <v>25</v>
      </c>
      <c r="K59" s="66">
        <v>0</v>
      </c>
      <c r="L59" s="66">
        <v>0</v>
      </c>
      <c r="M59" s="66">
        <v>0</v>
      </c>
      <c r="N59" s="66">
        <v>0</v>
      </c>
      <c r="O59" s="66">
        <v>0</v>
      </c>
      <c r="P59" s="66">
        <v>0</v>
      </c>
      <c r="Q59" s="66">
        <v>0</v>
      </c>
      <c r="R59" s="66">
        <v>0</v>
      </c>
      <c r="S59" s="69">
        <v>0</v>
      </c>
      <c r="T59" s="124">
        <f t="shared" si="0"/>
        <v>25</v>
      </c>
    </row>
    <row r="60" spans="1:20" x14ac:dyDescent="0.25">
      <c r="A60" s="7" t="s">
        <v>150</v>
      </c>
      <c r="B60" s="76">
        <v>0</v>
      </c>
      <c r="C60" s="66">
        <v>0</v>
      </c>
      <c r="D60" s="66">
        <v>0</v>
      </c>
      <c r="E60" s="66">
        <v>0</v>
      </c>
      <c r="F60" s="66">
        <v>0</v>
      </c>
      <c r="G60" s="66">
        <v>0</v>
      </c>
      <c r="H60" s="66">
        <v>0</v>
      </c>
      <c r="I60" s="66">
        <v>0</v>
      </c>
      <c r="J60" s="229">
        <v>0</v>
      </c>
      <c r="K60" s="66">
        <v>0</v>
      </c>
      <c r="L60" s="66">
        <v>0</v>
      </c>
      <c r="M60" s="66">
        <v>0</v>
      </c>
      <c r="N60" s="66">
        <v>0</v>
      </c>
      <c r="O60" s="66">
        <v>0</v>
      </c>
      <c r="P60" s="66">
        <v>0</v>
      </c>
      <c r="Q60" s="66">
        <v>0</v>
      </c>
      <c r="R60" s="66">
        <v>0</v>
      </c>
      <c r="S60" s="69">
        <v>0</v>
      </c>
      <c r="T60" s="124">
        <f t="shared" si="0"/>
        <v>0</v>
      </c>
    </row>
    <row r="61" spans="1:20" x14ac:dyDescent="0.25">
      <c r="A61" s="7" t="s">
        <v>151</v>
      </c>
      <c r="B61" s="76">
        <v>0</v>
      </c>
      <c r="C61" s="66">
        <v>2</v>
      </c>
      <c r="D61" s="66">
        <v>0</v>
      </c>
      <c r="E61" s="66">
        <v>3</v>
      </c>
      <c r="F61" s="66">
        <v>1</v>
      </c>
      <c r="G61" s="66">
        <v>0</v>
      </c>
      <c r="H61" s="66">
        <v>0</v>
      </c>
      <c r="I61" s="66">
        <v>0</v>
      </c>
      <c r="J61" s="229">
        <v>6</v>
      </c>
      <c r="K61" s="66">
        <v>0</v>
      </c>
      <c r="L61" s="66">
        <v>0</v>
      </c>
      <c r="M61" s="66">
        <v>0</v>
      </c>
      <c r="N61" s="66">
        <v>0</v>
      </c>
      <c r="O61" s="66">
        <v>0</v>
      </c>
      <c r="P61" s="66">
        <v>0</v>
      </c>
      <c r="Q61" s="66">
        <v>0</v>
      </c>
      <c r="R61" s="66">
        <v>0</v>
      </c>
      <c r="S61" s="69">
        <v>0</v>
      </c>
      <c r="T61" s="124">
        <f t="shared" si="0"/>
        <v>6</v>
      </c>
    </row>
    <row r="62" spans="1:20" x14ac:dyDescent="0.25">
      <c r="A62" s="7" t="s">
        <v>152</v>
      </c>
      <c r="B62" s="76">
        <v>0</v>
      </c>
      <c r="C62" s="66">
        <v>2</v>
      </c>
      <c r="D62" s="66">
        <v>1</v>
      </c>
      <c r="E62" s="66">
        <v>3</v>
      </c>
      <c r="F62" s="66">
        <v>0</v>
      </c>
      <c r="G62" s="66">
        <v>0</v>
      </c>
      <c r="H62" s="66">
        <v>0</v>
      </c>
      <c r="I62" s="66">
        <v>0</v>
      </c>
      <c r="J62" s="229">
        <v>6</v>
      </c>
      <c r="K62" s="66">
        <v>0</v>
      </c>
      <c r="L62" s="66">
        <v>0</v>
      </c>
      <c r="M62" s="66">
        <v>0</v>
      </c>
      <c r="N62" s="66">
        <v>0</v>
      </c>
      <c r="O62" s="66">
        <v>0</v>
      </c>
      <c r="P62" s="66">
        <v>0</v>
      </c>
      <c r="Q62" s="66">
        <v>0</v>
      </c>
      <c r="R62" s="66">
        <v>0</v>
      </c>
      <c r="S62" s="69">
        <v>0</v>
      </c>
      <c r="T62" s="124">
        <f t="shared" si="0"/>
        <v>6</v>
      </c>
    </row>
    <row r="63" spans="1:20" x14ac:dyDescent="0.25">
      <c r="A63" s="7" t="s">
        <v>153</v>
      </c>
      <c r="B63" s="76">
        <v>0</v>
      </c>
      <c r="C63" s="66">
        <v>4</v>
      </c>
      <c r="D63" s="66">
        <v>8</v>
      </c>
      <c r="E63" s="66">
        <v>7</v>
      </c>
      <c r="F63" s="66">
        <v>5</v>
      </c>
      <c r="G63" s="66">
        <v>2</v>
      </c>
      <c r="H63" s="66">
        <v>2</v>
      </c>
      <c r="I63" s="66">
        <v>0</v>
      </c>
      <c r="J63" s="229">
        <v>28</v>
      </c>
      <c r="K63" s="66">
        <v>0</v>
      </c>
      <c r="L63" s="66">
        <v>0</v>
      </c>
      <c r="M63" s="66">
        <v>0</v>
      </c>
      <c r="N63" s="66">
        <v>0</v>
      </c>
      <c r="O63" s="66">
        <v>0</v>
      </c>
      <c r="P63" s="66">
        <v>0</v>
      </c>
      <c r="Q63" s="66">
        <v>1</v>
      </c>
      <c r="R63" s="66">
        <v>0</v>
      </c>
      <c r="S63" s="69">
        <v>1</v>
      </c>
      <c r="T63" s="124">
        <f t="shared" si="0"/>
        <v>29</v>
      </c>
    </row>
    <row r="64" spans="1:20" x14ac:dyDescent="0.25">
      <c r="A64" s="7" t="s">
        <v>154</v>
      </c>
      <c r="B64" s="76">
        <v>7</v>
      </c>
      <c r="C64" s="66">
        <v>151</v>
      </c>
      <c r="D64" s="66">
        <v>176</v>
      </c>
      <c r="E64" s="66">
        <v>157</v>
      </c>
      <c r="F64" s="66">
        <v>77</v>
      </c>
      <c r="G64" s="66">
        <v>47</v>
      </c>
      <c r="H64" s="66">
        <v>9</v>
      </c>
      <c r="I64" s="66">
        <v>1</v>
      </c>
      <c r="J64" s="229">
        <v>625</v>
      </c>
      <c r="K64" s="66">
        <v>0</v>
      </c>
      <c r="L64" s="66">
        <v>1</v>
      </c>
      <c r="M64" s="66">
        <v>2</v>
      </c>
      <c r="N64" s="66">
        <v>2</v>
      </c>
      <c r="O64" s="66">
        <v>1</v>
      </c>
      <c r="P64" s="66">
        <v>2</v>
      </c>
      <c r="Q64" s="66">
        <v>0</v>
      </c>
      <c r="R64" s="66">
        <v>0</v>
      </c>
      <c r="S64" s="69">
        <v>8</v>
      </c>
      <c r="T64" s="124">
        <f t="shared" si="0"/>
        <v>633</v>
      </c>
    </row>
    <row r="65" spans="1:20" x14ac:dyDescent="0.25">
      <c r="A65" s="7" t="s">
        <v>155</v>
      </c>
      <c r="B65" s="76">
        <v>0</v>
      </c>
      <c r="C65" s="66">
        <v>5</v>
      </c>
      <c r="D65" s="66">
        <v>5</v>
      </c>
      <c r="E65" s="66">
        <v>5</v>
      </c>
      <c r="F65" s="66">
        <v>5</v>
      </c>
      <c r="G65" s="66">
        <v>3</v>
      </c>
      <c r="H65" s="66">
        <v>1</v>
      </c>
      <c r="I65" s="66">
        <v>0</v>
      </c>
      <c r="J65" s="229">
        <v>24</v>
      </c>
      <c r="K65" s="66">
        <v>0</v>
      </c>
      <c r="L65" s="66">
        <v>0</v>
      </c>
      <c r="M65" s="66">
        <v>0</v>
      </c>
      <c r="N65" s="66">
        <v>0</v>
      </c>
      <c r="O65" s="66">
        <v>0</v>
      </c>
      <c r="P65" s="66">
        <v>0</v>
      </c>
      <c r="Q65" s="66">
        <v>0</v>
      </c>
      <c r="R65" s="66">
        <v>0</v>
      </c>
      <c r="S65" s="69">
        <v>0</v>
      </c>
      <c r="T65" s="124">
        <f t="shared" si="0"/>
        <v>24</v>
      </c>
    </row>
    <row r="66" spans="1:20" s="5" customFormat="1" x14ac:dyDescent="0.25">
      <c r="A66" s="6" t="s">
        <v>19</v>
      </c>
      <c r="B66" s="73">
        <v>18</v>
      </c>
      <c r="C66" s="69">
        <v>414</v>
      </c>
      <c r="D66" s="69">
        <v>702</v>
      </c>
      <c r="E66" s="69">
        <v>494</v>
      </c>
      <c r="F66" s="69">
        <v>275</v>
      </c>
      <c r="G66" s="69">
        <v>143</v>
      </c>
      <c r="H66" s="69">
        <v>41</v>
      </c>
      <c r="I66" s="69">
        <v>1</v>
      </c>
      <c r="J66" s="229">
        <v>2088</v>
      </c>
      <c r="K66" s="69">
        <v>0</v>
      </c>
      <c r="L66" s="69">
        <v>9</v>
      </c>
      <c r="M66" s="69">
        <v>16</v>
      </c>
      <c r="N66" s="69">
        <v>12</v>
      </c>
      <c r="O66" s="69">
        <v>7</v>
      </c>
      <c r="P66" s="69">
        <v>7</v>
      </c>
      <c r="Q66" s="69">
        <v>0</v>
      </c>
      <c r="R66" s="69">
        <v>0</v>
      </c>
      <c r="S66" s="69">
        <v>51</v>
      </c>
      <c r="T66" s="124">
        <f t="shared" si="0"/>
        <v>2139</v>
      </c>
    </row>
    <row r="67" spans="1:20" x14ac:dyDescent="0.25">
      <c r="A67" s="7" t="s">
        <v>156</v>
      </c>
      <c r="B67" s="76">
        <v>0</v>
      </c>
      <c r="C67" s="66">
        <v>1</v>
      </c>
      <c r="D67" s="66">
        <v>0</v>
      </c>
      <c r="E67" s="66">
        <v>1</v>
      </c>
      <c r="F67" s="66">
        <v>1</v>
      </c>
      <c r="G67" s="66">
        <v>0</v>
      </c>
      <c r="H67" s="66">
        <v>0</v>
      </c>
      <c r="I67" s="66">
        <v>0</v>
      </c>
      <c r="J67" s="229">
        <v>3</v>
      </c>
      <c r="K67" s="66">
        <v>0</v>
      </c>
      <c r="L67" s="66">
        <v>0</v>
      </c>
      <c r="M67" s="66">
        <v>0</v>
      </c>
      <c r="N67" s="66">
        <v>0</v>
      </c>
      <c r="O67" s="66">
        <v>0</v>
      </c>
      <c r="P67" s="66">
        <v>0</v>
      </c>
      <c r="Q67" s="66">
        <v>0</v>
      </c>
      <c r="R67" s="66">
        <v>0</v>
      </c>
      <c r="S67" s="69">
        <v>0</v>
      </c>
      <c r="T67" s="124">
        <f t="shared" si="0"/>
        <v>3</v>
      </c>
    </row>
    <row r="68" spans="1:20" x14ac:dyDescent="0.25">
      <c r="A68" s="7" t="s">
        <v>20</v>
      </c>
      <c r="B68" s="76">
        <v>0</v>
      </c>
      <c r="C68" s="66">
        <v>5</v>
      </c>
      <c r="D68" s="66">
        <v>11</v>
      </c>
      <c r="E68" s="66">
        <v>15</v>
      </c>
      <c r="F68" s="66">
        <v>7</v>
      </c>
      <c r="G68" s="66">
        <v>0</v>
      </c>
      <c r="H68" s="66">
        <v>0</v>
      </c>
      <c r="I68" s="66">
        <v>0</v>
      </c>
      <c r="J68" s="229">
        <v>38</v>
      </c>
      <c r="K68" s="66">
        <v>0</v>
      </c>
      <c r="L68" s="66">
        <v>0</v>
      </c>
      <c r="M68" s="66">
        <v>0</v>
      </c>
      <c r="N68" s="66">
        <v>0</v>
      </c>
      <c r="O68" s="66">
        <v>0</v>
      </c>
      <c r="P68" s="66">
        <v>0</v>
      </c>
      <c r="Q68" s="66">
        <v>0</v>
      </c>
      <c r="R68" s="66">
        <v>0</v>
      </c>
      <c r="S68" s="69">
        <v>0</v>
      </c>
      <c r="T68" s="124">
        <f t="shared" si="0"/>
        <v>38</v>
      </c>
    </row>
    <row r="69" spans="1:20" s="5" customFormat="1" x14ac:dyDescent="0.25">
      <c r="A69" s="7" t="s">
        <v>21</v>
      </c>
      <c r="B69" s="76">
        <v>0</v>
      </c>
      <c r="C69" s="66">
        <v>24</v>
      </c>
      <c r="D69" s="66">
        <v>36</v>
      </c>
      <c r="E69" s="66">
        <v>21</v>
      </c>
      <c r="F69" s="66">
        <v>14</v>
      </c>
      <c r="G69" s="66">
        <v>11</v>
      </c>
      <c r="H69" s="66">
        <v>1</v>
      </c>
      <c r="I69" s="66">
        <v>0</v>
      </c>
      <c r="J69" s="229">
        <v>107</v>
      </c>
      <c r="K69" s="66">
        <v>0</v>
      </c>
      <c r="L69" s="66">
        <v>0</v>
      </c>
      <c r="M69" s="66">
        <v>0</v>
      </c>
      <c r="N69" s="66">
        <v>3</v>
      </c>
      <c r="O69" s="66">
        <v>1</v>
      </c>
      <c r="P69" s="66">
        <v>0</v>
      </c>
      <c r="Q69" s="66">
        <v>0</v>
      </c>
      <c r="R69" s="66">
        <v>0</v>
      </c>
      <c r="S69" s="69">
        <v>4</v>
      </c>
      <c r="T69" s="124">
        <f t="shared" si="0"/>
        <v>111</v>
      </c>
    </row>
    <row r="70" spans="1:20" s="5" customFormat="1" x14ac:dyDescent="0.25">
      <c r="A70" s="7" t="s">
        <v>158</v>
      </c>
      <c r="B70" s="76">
        <v>0</v>
      </c>
      <c r="C70" s="66">
        <v>0</v>
      </c>
      <c r="D70" s="66">
        <v>0</v>
      </c>
      <c r="E70" s="66">
        <v>0</v>
      </c>
      <c r="F70" s="66">
        <v>0</v>
      </c>
      <c r="G70" s="66">
        <v>0</v>
      </c>
      <c r="H70" s="66">
        <v>0</v>
      </c>
      <c r="I70" s="66">
        <v>0</v>
      </c>
      <c r="J70" s="229">
        <v>0</v>
      </c>
      <c r="K70" s="66">
        <v>0</v>
      </c>
      <c r="L70" s="66">
        <v>0</v>
      </c>
      <c r="M70" s="66">
        <v>0</v>
      </c>
      <c r="N70" s="66">
        <v>0</v>
      </c>
      <c r="O70" s="66">
        <v>0</v>
      </c>
      <c r="P70" s="66">
        <v>0</v>
      </c>
      <c r="Q70" s="66">
        <v>0</v>
      </c>
      <c r="R70" s="66">
        <v>0</v>
      </c>
      <c r="S70" s="69">
        <v>0</v>
      </c>
      <c r="T70" s="124">
        <f t="shared" ref="T70:T133" si="1">J70+S70</f>
        <v>0</v>
      </c>
    </row>
    <row r="71" spans="1:20" x14ac:dyDescent="0.25">
      <c r="A71" s="7" t="s">
        <v>22</v>
      </c>
      <c r="B71" s="76">
        <v>0</v>
      </c>
      <c r="C71" s="66">
        <v>10</v>
      </c>
      <c r="D71" s="66">
        <v>20</v>
      </c>
      <c r="E71" s="66">
        <v>18</v>
      </c>
      <c r="F71" s="66">
        <v>6</v>
      </c>
      <c r="G71" s="66">
        <v>5</v>
      </c>
      <c r="H71" s="66">
        <v>1</v>
      </c>
      <c r="I71" s="66">
        <v>0</v>
      </c>
      <c r="J71" s="229">
        <v>60</v>
      </c>
      <c r="K71" s="66">
        <v>0</v>
      </c>
      <c r="L71" s="66">
        <v>0</v>
      </c>
      <c r="M71" s="66">
        <v>0</v>
      </c>
      <c r="N71" s="66">
        <v>0</v>
      </c>
      <c r="O71" s="66">
        <v>0</v>
      </c>
      <c r="P71" s="66">
        <v>0</v>
      </c>
      <c r="Q71" s="66">
        <v>0</v>
      </c>
      <c r="R71" s="66">
        <v>0</v>
      </c>
      <c r="S71" s="69">
        <v>0</v>
      </c>
      <c r="T71" s="124">
        <f t="shared" si="1"/>
        <v>60</v>
      </c>
    </row>
    <row r="72" spans="1:20" x14ac:dyDescent="0.25">
      <c r="A72" s="7" t="s">
        <v>159</v>
      </c>
      <c r="B72" s="76">
        <v>0</v>
      </c>
      <c r="C72" s="66">
        <v>5</v>
      </c>
      <c r="D72" s="66">
        <v>15</v>
      </c>
      <c r="E72" s="66">
        <v>9</v>
      </c>
      <c r="F72" s="66">
        <v>4</v>
      </c>
      <c r="G72" s="66">
        <v>1</v>
      </c>
      <c r="H72" s="66">
        <v>2</v>
      </c>
      <c r="I72" s="66">
        <v>0</v>
      </c>
      <c r="J72" s="229">
        <v>36</v>
      </c>
      <c r="K72" s="66">
        <v>0</v>
      </c>
      <c r="L72" s="66">
        <v>0</v>
      </c>
      <c r="M72" s="66">
        <v>0</v>
      </c>
      <c r="N72" s="66">
        <v>0</v>
      </c>
      <c r="O72" s="66">
        <v>0</v>
      </c>
      <c r="P72" s="66">
        <v>0</v>
      </c>
      <c r="Q72" s="66">
        <v>0</v>
      </c>
      <c r="R72" s="66">
        <v>0</v>
      </c>
      <c r="S72" s="69">
        <v>0</v>
      </c>
      <c r="T72" s="124">
        <f t="shared" si="1"/>
        <v>36</v>
      </c>
    </row>
    <row r="73" spans="1:20" x14ac:dyDescent="0.25">
      <c r="A73" s="7" t="s">
        <v>161</v>
      </c>
      <c r="B73" s="76">
        <v>0</v>
      </c>
      <c r="C73" s="66">
        <v>0</v>
      </c>
      <c r="D73" s="66">
        <v>0</v>
      </c>
      <c r="E73" s="66">
        <v>0</v>
      </c>
      <c r="F73" s="66">
        <v>0</v>
      </c>
      <c r="G73" s="66">
        <v>0</v>
      </c>
      <c r="H73" s="66">
        <v>0</v>
      </c>
      <c r="I73" s="66">
        <v>0</v>
      </c>
      <c r="J73" s="229">
        <v>0</v>
      </c>
      <c r="K73" s="66">
        <v>0</v>
      </c>
      <c r="L73" s="66">
        <v>0</v>
      </c>
      <c r="M73" s="66">
        <v>0</v>
      </c>
      <c r="N73" s="66">
        <v>0</v>
      </c>
      <c r="O73" s="66">
        <v>0</v>
      </c>
      <c r="P73" s="66">
        <v>0</v>
      </c>
      <c r="Q73" s="66">
        <v>0</v>
      </c>
      <c r="R73" s="66">
        <v>0</v>
      </c>
      <c r="S73" s="69">
        <v>0</v>
      </c>
      <c r="T73" s="124">
        <f t="shared" si="1"/>
        <v>0</v>
      </c>
    </row>
    <row r="74" spans="1:20" x14ac:dyDescent="0.25">
      <c r="A74" s="7" t="s">
        <v>162</v>
      </c>
      <c r="B74" s="76">
        <v>0</v>
      </c>
      <c r="C74" s="66">
        <v>12</v>
      </c>
      <c r="D74" s="66">
        <v>19</v>
      </c>
      <c r="E74" s="66">
        <v>14</v>
      </c>
      <c r="F74" s="66">
        <v>4</v>
      </c>
      <c r="G74" s="66">
        <v>0</v>
      </c>
      <c r="H74" s="66">
        <v>0</v>
      </c>
      <c r="I74" s="66">
        <v>0</v>
      </c>
      <c r="J74" s="229">
        <v>49</v>
      </c>
      <c r="K74" s="66">
        <v>0</v>
      </c>
      <c r="L74" s="66">
        <v>0</v>
      </c>
      <c r="M74" s="66">
        <v>0</v>
      </c>
      <c r="N74" s="66">
        <v>2</v>
      </c>
      <c r="O74" s="66">
        <v>0</v>
      </c>
      <c r="P74" s="66">
        <v>0</v>
      </c>
      <c r="Q74" s="66">
        <v>0</v>
      </c>
      <c r="R74" s="66">
        <v>0</v>
      </c>
      <c r="S74" s="69">
        <v>2</v>
      </c>
      <c r="T74" s="124">
        <f t="shared" si="1"/>
        <v>51</v>
      </c>
    </row>
    <row r="75" spans="1:20" x14ac:dyDescent="0.25">
      <c r="A75" s="7" t="s">
        <v>164</v>
      </c>
      <c r="B75" s="76">
        <v>0</v>
      </c>
      <c r="C75" s="66">
        <v>7</v>
      </c>
      <c r="D75" s="66">
        <v>9</v>
      </c>
      <c r="E75" s="66">
        <v>9</v>
      </c>
      <c r="F75" s="66">
        <v>5</v>
      </c>
      <c r="G75" s="66">
        <v>2</v>
      </c>
      <c r="H75" s="66">
        <v>1</v>
      </c>
      <c r="I75" s="66">
        <v>0</v>
      </c>
      <c r="J75" s="229">
        <v>33</v>
      </c>
      <c r="K75" s="66">
        <v>0</v>
      </c>
      <c r="L75" s="66">
        <v>0</v>
      </c>
      <c r="M75" s="66">
        <v>0</v>
      </c>
      <c r="N75" s="66">
        <v>0</v>
      </c>
      <c r="O75" s="66">
        <v>0</v>
      </c>
      <c r="P75" s="66">
        <v>0</v>
      </c>
      <c r="Q75" s="66">
        <v>0</v>
      </c>
      <c r="R75" s="66">
        <v>0</v>
      </c>
      <c r="S75" s="69">
        <v>0</v>
      </c>
      <c r="T75" s="124">
        <f t="shared" si="1"/>
        <v>33</v>
      </c>
    </row>
    <row r="76" spans="1:20" x14ac:dyDescent="0.25">
      <c r="A76" s="7" t="s">
        <v>165</v>
      </c>
      <c r="B76" s="76">
        <v>0</v>
      </c>
      <c r="C76" s="66">
        <v>1</v>
      </c>
      <c r="D76" s="66">
        <v>6</v>
      </c>
      <c r="E76" s="66">
        <v>4</v>
      </c>
      <c r="F76" s="66">
        <v>5</v>
      </c>
      <c r="G76" s="66">
        <v>3</v>
      </c>
      <c r="H76" s="66">
        <v>1</v>
      </c>
      <c r="I76" s="66">
        <v>0</v>
      </c>
      <c r="J76" s="229">
        <v>20</v>
      </c>
      <c r="K76" s="66">
        <v>0</v>
      </c>
      <c r="L76" s="66">
        <v>0</v>
      </c>
      <c r="M76" s="66">
        <v>0</v>
      </c>
      <c r="N76" s="66">
        <v>0</v>
      </c>
      <c r="O76" s="66">
        <v>0</v>
      </c>
      <c r="P76" s="66">
        <v>0</v>
      </c>
      <c r="Q76" s="66">
        <v>0</v>
      </c>
      <c r="R76" s="66">
        <v>0</v>
      </c>
      <c r="S76" s="69">
        <v>0</v>
      </c>
      <c r="T76" s="124">
        <f t="shared" si="1"/>
        <v>20</v>
      </c>
    </row>
    <row r="77" spans="1:20" x14ac:dyDescent="0.25">
      <c r="A77" s="7" t="s">
        <v>166</v>
      </c>
      <c r="B77" s="76">
        <v>0</v>
      </c>
      <c r="C77" s="66">
        <v>0</v>
      </c>
      <c r="D77" s="66">
        <v>1</v>
      </c>
      <c r="E77" s="66">
        <v>0</v>
      </c>
      <c r="F77" s="66">
        <v>0</v>
      </c>
      <c r="G77" s="66">
        <v>0</v>
      </c>
      <c r="H77" s="66">
        <v>0</v>
      </c>
      <c r="I77" s="66">
        <v>0</v>
      </c>
      <c r="J77" s="229">
        <v>1</v>
      </c>
      <c r="K77" s="66">
        <v>0</v>
      </c>
      <c r="L77" s="66">
        <v>0</v>
      </c>
      <c r="M77" s="66">
        <v>0</v>
      </c>
      <c r="N77" s="66">
        <v>0</v>
      </c>
      <c r="O77" s="66">
        <v>0</v>
      </c>
      <c r="P77" s="66">
        <v>0</v>
      </c>
      <c r="Q77" s="66">
        <v>0</v>
      </c>
      <c r="R77" s="66">
        <v>0</v>
      </c>
      <c r="S77" s="69">
        <v>0</v>
      </c>
      <c r="T77" s="124">
        <f t="shared" si="1"/>
        <v>1</v>
      </c>
    </row>
    <row r="78" spans="1:20" s="5" customFormat="1" x14ac:dyDescent="0.25">
      <c r="A78" s="7" t="s">
        <v>167</v>
      </c>
      <c r="B78" s="76">
        <v>18</v>
      </c>
      <c r="C78" s="66">
        <v>342</v>
      </c>
      <c r="D78" s="66">
        <v>571</v>
      </c>
      <c r="E78" s="66">
        <v>395</v>
      </c>
      <c r="F78" s="66">
        <v>220</v>
      </c>
      <c r="G78" s="66">
        <v>116</v>
      </c>
      <c r="H78" s="66">
        <v>34</v>
      </c>
      <c r="I78" s="66">
        <v>1</v>
      </c>
      <c r="J78" s="229">
        <v>1697</v>
      </c>
      <c r="K78" s="66">
        <v>0</v>
      </c>
      <c r="L78" s="66">
        <v>9</v>
      </c>
      <c r="M78" s="66">
        <v>15</v>
      </c>
      <c r="N78" s="66">
        <v>7</v>
      </c>
      <c r="O78" s="66">
        <v>5</v>
      </c>
      <c r="P78" s="66">
        <v>7</v>
      </c>
      <c r="Q78" s="66">
        <v>0</v>
      </c>
      <c r="R78" s="66">
        <v>0</v>
      </c>
      <c r="S78" s="69">
        <v>43</v>
      </c>
      <c r="T78" s="124">
        <f t="shared" si="1"/>
        <v>1740</v>
      </c>
    </row>
    <row r="79" spans="1:20" x14ac:dyDescent="0.25">
      <c r="A79" s="7" t="s">
        <v>168</v>
      </c>
      <c r="B79" s="76">
        <v>0</v>
      </c>
      <c r="C79" s="66">
        <v>0</v>
      </c>
      <c r="D79" s="66">
        <v>1</v>
      </c>
      <c r="E79" s="66">
        <v>0</v>
      </c>
      <c r="F79" s="66">
        <v>0</v>
      </c>
      <c r="G79" s="66">
        <v>0</v>
      </c>
      <c r="H79" s="66">
        <v>0</v>
      </c>
      <c r="I79" s="66">
        <v>0</v>
      </c>
      <c r="J79" s="229">
        <v>1</v>
      </c>
      <c r="K79" s="66">
        <v>0</v>
      </c>
      <c r="L79" s="66">
        <v>0</v>
      </c>
      <c r="M79" s="66">
        <v>1</v>
      </c>
      <c r="N79" s="66">
        <v>0</v>
      </c>
      <c r="O79" s="66">
        <v>0</v>
      </c>
      <c r="P79" s="66">
        <v>0</v>
      </c>
      <c r="Q79" s="66">
        <v>0</v>
      </c>
      <c r="R79" s="66">
        <v>0</v>
      </c>
      <c r="S79" s="69">
        <v>1</v>
      </c>
      <c r="T79" s="124">
        <f t="shared" si="1"/>
        <v>2</v>
      </c>
    </row>
    <row r="80" spans="1:20" x14ac:dyDescent="0.25">
      <c r="A80" s="7" t="s">
        <v>169</v>
      </c>
      <c r="B80" s="76">
        <v>0</v>
      </c>
      <c r="C80" s="66">
        <v>5</v>
      </c>
      <c r="D80" s="66">
        <v>12</v>
      </c>
      <c r="E80" s="66">
        <v>7</v>
      </c>
      <c r="F80" s="66">
        <v>7</v>
      </c>
      <c r="G80" s="66">
        <v>5</v>
      </c>
      <c r="H80" s="66">
        <v>1</v>
      </c>
      <c r="I80" s="66">
        <v>0</v>
      </c>
      <c r="J80" s="229">
        <v>37</v>
      </c>
      <c r="K80" s="66">
        <v>0</v>
      </c>
      <c r="L80" s="66">
        <v>0</v>
      </c>
      <c r="M80" s="66">
        <v>0</v>
      </c>
      <c r="N80" s="66">
        <v>0</v>
      </c>
      <c r="O80" s="66">
        <v>1</v>
      </c>
      <c r="P80" s="66">
        <v>0</v>
      </c>
      <c r="Q80" s="66">
        <v>0</v>
      </c>
      <c r="R80" s="66">
        <v>0</v>
      </c>
      <c r="S80" s="69">
        <v>1</v>
      </c>
      <c r="T80" s="124">
        <f t="shared" si="1"/>
        <v>38</v>
      </c>
    </row>
    <row r="81" spans="1:20" x14ac:dyDescent="0.25">
      <c r="A81" s="7" t="s">
        <v>160</v>
      </c>
      <c r="B81" s="76">
        <v>0</v>
      </c>
      <c r="C81" s="66">
        <v>2</v>
      </c>
      <c r="D81" s="66">
        <v>1</v>
      </c>
      <c r="E81" s="66">
        <v>1</v>
      </c>
      <c r="F81" s="66">
        <v>2</v>
      </c>
      <c r="G81" s="66">
        <v>0</v>
      </c>
      <c r="H81" s="66">
        <v>0</v>
      </c>
      <c r="I81" s="66">
        <v>0</v>
      </c>
      <c r="J81" s="229">
        <v>6</v>
      </c>
      <c r="K81" s="66">
        <v>0</v>
      </c>
      <c r="L81" s="66">
        <v>0</v>
      </c>
      <c r="M81" s="66">
        <v>0</v>
      </c>
      <c r="N81" s="66">
        <v>0</v>
      </c>
      <c r="O81" s="66">
        <v>0</v>
      </c>
      <c r="P81" s="66">
        <v>0</v>
      </c>
      <c r="Q81" s="66">
        <v>0</v>
      </c>
      <c r="R81" s="66">
        <v>0</v>
      </c>
      <c r="S81" s="69">
        <v>0</v>
      </c>
      <c r="T81" s="124">
        <f t="shared" si="1"/>
        <v>6</v>
      </c>
    </row>
    <row r="82" spans="1:20" s="5" customFormat="1" x14ac:dyDescent="0.25">
      <c r="A82" s="6" t="s">
        <v>170</v>
      </c>
      <c r="B82" s="73">
        <v>12</v>
      </c>
      <c r="C82" s="69">
        <v>268</v>
      </c>
      <c r="D82" s="69">
        <v>423</v>
      </c>
      <c r="E82" s="69">
        <v>345</v>
      </c>
      <c r="F82" s="69">
        <v>185</v>
      </c>
      <c r="G82" s="69">
        <v>76</v>
      </c>
      <c r="H82" s="69">
        <v>24</v>
      </c>
      <c r="I82" s="69">
        <v>0</v>
      </c>
      <c r="J82" s="229">
        <v>1333</v>
      </c>
      <c r="K82" s="69">
        <v>0</v>
      </c>
      <c r="L82" s="69">
        <v>3</v>
      </c>
      <c r="M82" s="69">
        <v>4</v>
      </c>
      <c r="N82" s="69">
        <v>5</v>
      </c>
      <c r="O82" s="69">
        <v>3</v>
      </c>
      <c r="P82" s="69">
        <v>0</v>
      </c>
      <c r="Q82" s="69">
        <v>0</v>
      </c>
      <c r="R82" s="69">
        <v>0</v>
      </c>
      <c r="S82" s="69">
        <v>15</v>
      </c>
      <c r="T82" s="124">
        <f t="shared" si="1"/>
        <v>1348</v>
      </c>
    </row>
    <row r="83" spans="1:20" s="5" customFormat="1" x14ac:dyDescent="0.25">
      <c r="A83" s="6" t="s">
        <v>24</v>
      </c>
      <c r="B83" s="73">
        <v>8</v>
      </c>
      <c r="C83" s="69">
        <v>122</v>
      </c>
      <c r="D83" s="69">
        <v>175</v>
      </c>
      <c r="E83" s="69">
        <v>129</v>
      </c>
      <c r="F83" s="69">
        <v>81</v>
      </c>
      <c r="G83" s="69">
        <v>39</v>
      </c>
      <c r="H83" s="69">
        <v>11</v>
      </c>
      <c r="I83" s="69">
        <v>0</v>
      </c>
      <c r="J83" s="229">
        <v>565</v>
      </c>
      <c r="K83" s="69">
        <v>0</v>
      </c>
      <c r="L83" s="69">
        <v>0</v>
      </c>
      <c r="M83" s="69">
        <v>3</v>
      </c>
      <c r="N83" s="69">
        <v>4</v>
      </c>
      <c r="O83" s="69">
        <v>3</v>
      </c>
      <c r="P83" s="69">
        <v>0</v>
      </c>
      <c r="Q83" s="69">
        <v>0</v>
      </c>
      <c r="R83" s="69">
        <v>0</v>
      </c>
      <c r="S83" s="69">
        <v>10</v>
      </c>
      <c r="T83" s="124">
        <f t="shared" si="1"/>
        <v>575</v>
      </c>
    </row>
    <row r="84" spans="1:20" x14ac:dyDescent="0.25">
      <c r="A84" s="7" t="s">
        <v>171</v>
      </c>
      <c r="B84" s="76">
        <v>0</v>
      </c>
      <c r="C84" s="66">
        <v>0</v>
      </c>
      <c r="D84" s="66">
        <v>3</v>
      </c>
      <c r="E84" s="66">
        <v>0</v>
      </c>
      <c r="F84" s="66">
        <v>3</v>
      </c>
      <c r="G84" s="66">
        <v>0</v>
      </c>
      <c r="H84" s="66">
        <v>0</v>
      </c>
      <c r="I84" s="66">
        <v>0</v>
      </c>
      <c r="J84" s="229">
        <v>6</v>
      </c>
      <c r="K84" s="66">
        <v>0</v>
      </c>
      <c r="L84" s="66">
        <v>0</v>
      </c>
      <c r="M84" s="66">
        <v>0</v>
      </c>
      <c r="N84" s="66">
        <v>0</v>
      </c>
      <c r="O84" s="66">
        <v>0</v>
      </c>
      <c r="P84" s="66">
        <v>0</v>
      </c>
      <c r="Q84" s="66">
        <v>0</v>
      </c>
      <c r="R84" s="66">
        <v>0</v>
      </c>
      <c r="S84" s="69">
        <v>0</v>
      </c>
      <c r="T84" s="124">
        <f t="shared" si="1"/>
        <v>6</v>
      </c>
    </row>
    <row r="85" spans="1:20" x14ac:dyDescent="0.25">
      <c r="A85" s="7" t="s">
        <v>172</v>
      </c>
      <c r="B85" s="76">
        <v>0</v>
      </c>
      <c r="C85" s="66">
        <v>1</v>
      </c>
      <c r="D85" s="66">
        <v>1</v>
      </c>
      <c r="E85" s="66">
        <v>4</v>
      </c>
      <c r="F85" s="66">
        <v>3</v>
      </c>
      <c r="G85" s="66">
        <v>1</v>
      </c>
      <c r="H85" s="66">
        <v>0</v>
      </c>
      <c r="I85" s="66">
        <v>0</v>
      </c>
      <c r="J85" s="229">
        <v>10</v>
      </c>
      <c r="K85" s="66">
        <v>0</v>
      </c>
      <c r="L85" s="66">
        <v>0</v>
      </c>
      <c r="M85" s="66">
        <v>2</v>
      </c>
      <c r="N85" s="66">
        <v>0</v>
      </c>
      <c r="O85" s="66">
        <v>0</v>
      </c>
      <c r="P85" s="66">
        <v>0</v>
      </c>
      <c r="Q85" s="66">
        <v>0</v>
      </c>
      <c r="R85" s="66">
        <v>0</v>
      </c>
      <c r="S85" s="69">
        <v>2</v>
      </c>
      <c r="T85" s="124">
        <f t="shared" si="1"/>
        <v>12</v>
      </c>
    </row>
    <row r="86" spans="1:20" x14ac:dyDescent="0.25">
      <c r="A86" s="7" t="s">
        <v>173</v>
      </c>
      <c r="B86" s="76">
        <v>0</v>
      </c>
      <c r="C86" s="66">
        <v>4</v>
      </c>
      <c r="D86" s="66">
        <v>13</v>
      </c>
      <c r="E86" s="66">
        <v>10</v>
      </c>
      <c r="F86" s="66">
        <v>5</v>
      </c>
      <c r="G86" s="66">
        <v>5</v>
      </c>
      <c r="H86" s="66">
        <v>1</v>
      </c>
      <c r="I86" s="66">
        <v>0</v>
      </c>
      <c r="J86" s="229">
        <v>38</v>
      </c>
      <c r="K86" s="66">
        <v>0</v>
      </c>
      <c r="L86" s="66">
        <v>0</v>
      </c>
      <c r="M86" s="66">
        <v>0</v>
      </c>
      <c r="N86" s="66">
        <v>0</v>
      </c>
      <c r="O86" s="66">
        <v>0</v>
      </c>
      <c r="P86" s="66">
        <v>0</v>
      </c>
      <c r="Q86" s="66">
        <v>0</v>
      </c>
      <c r="R86" s="66">
        <v>0</v>
      </c>
      <c r="S86" s="69">
        <v>0</v>
      </c>
      <c r="T86" s="124">
        <f t="shared" si="1"/>
        <v>38</v>
      </c>
    </row>
    <row r="87" spans="1:20" x14ac:dyDescent="0.25">
      <c r="A87" s="7" t="s">
        <v>174</v>
      </c>
      <c r="B87" s="76">
        <v>0</v>
      </c>
      <c r="C87" s="66">
        <v>0</v>
      </c>
      <c r="D87" s="66">
        <v>0</v>
      </c>
      <c r="E87" s="66">
        <v>0</v>
      </c>
      <c r="F87" s="66">
        <v>0</v>
      </c>
      <c r="G87" s="66">
        <v>0</v>
      </c>
      <c r="H87" s="66">
        <v>0</v>
      </c>
      <c r="I87" s="66">
        <v>0</v>
      </c>
      <c r="J87" s="229">
        <v>0</v>
      </c>
      <c r="K87" s="66">
        <v>0</v>
      </c>
      <c r="L87" s="66">
        <v>0</v>
      </c>
      <c r="M87" s="66">
        <v>0</v>
      </c>
      <c r="N87" s="66">
        <v>0</v>
      </c>
      <c r="O87" s="66">
        <v>0</v>
      </c>
      <c r="P87" s="66">
        <v>0</v>
      </c>
      <c r="Q87" s="66">
        <v>0</v>
      </c>
      <c r="R87" s="66">
        <v>0</v>
      </c>
      <c r="S87" s="69">
        <v>0</v>
      </c>
      <c r="T87" s="124">
        <f t="shared" si="1"/>
        <v>0</v>
      </c>
    </row>
    <row r="88" spans="1:20" x14ac:dyDescent="0.25">
      <c r="A88" s="7" t="s">
        <v>175</v>
      </c>
      <c r="B88" s="76">
        <v>0</v>
      </c>
      <c r="C88" s="66">
        <v>3</v>
      </c>
      <c r="D88" s="66">
        <v>6</v>
      </c>
      <c r="E88" s="66">
        <v>10</v>
      </c>
      <c r="F88" s="66">
        <v>5</v>
      </c>
      <c r="G88" s="66">
        <v>2</v>
      </c>
      <c r="H88" s="66">
        <v>0</v>
      </c>
      <c r="I88" s="66">
        <v>0</v>
      </c>
      <c r="J88" s="229">
        <v>26</v>
      </c>
      <c r="K88" s="66">
        <v>0</v>
      </c>
      <c r="L88" s="66">
        <v>0</v>
      </c>
      <c r="M88" s="66">
        <v>0</v>
      </c>
      <c r="N88" s="66">
        <v>0</v>
      </c>
      <c r="O88" s="66">
        <v>0</v>
      </c>
      <c r="P88" s="66">
        <v>0</v>
      </c>
      <c r="Q88" s="66">
        <v>0</v>
      </c>
      <c r="R88" s="66">
        <v>0</v>
      </c>
      <c r="S88" s="69">
        <v>0</v>
      </c>
      <c r="T88" s="124">
        <f t="shared" si="1"/>
        <v>26</v>
      </c>
    </row>
    <row r="89" spans="1:20" s="5" customFormat="1" x14ac:dyDescent="0.25">
      <c r="A89" s="7" t="s">
        <v>176</v>
      </c>
      <c r="B89" s="76">
        <v>0</v>
      </c>
      <c r="C89" s="66">
        <v>0</v>
      </c>
      <c r="D89" s="66">
        <v>0</v>
      </c>
      <c r="E89" s="66">
        <v>0</v>
      </c>
      <c r="F89" s="66">
        <v>0</v>
      </c>
      <c r="G89" s="66">
        <v>0</v>
      </c>
      <c r="H89" s="66">
        <v>0</v>
      </c>
      <c r="I89" s="66">
        <v>0</v>
      </c>
      <c r="J89" s="229">
        <v>0</v>
      </c>
      <c r="K89" s="66">
        <v>0</v>
      </c>
      <c r="L89" s="66">
        <v>0</v>
      </c>
      <c r="M89" s="66">
        <v>0</v>
      </c>
      <c r="N89" s="66">
        <v>0</v>
      </c>
      <c r="O89" s="66">
        <v>0</v>
      </c>
      <c r="P89" s="66">
        <v>0</v>
      </c>
      <c r="Q89" s="66">
        <v>0</v>
      </c>
      <c r="R89" s="66">
        <v>0</v>
      </c>
      <c r="S89" s="69">
        <v>0</v>
      </c>
      <c r="T89" s="124">
        <f t="shared" si="1"/>
        <v>0</v>
      </c>
    </row>
    <row r="90" spans="1:20" x14ac:dyDescent="0.25">
      <c r="A90" s="7" t="s">
        <v>177</v>
      </c>
      <c r="B90" s="76">
        <v>0</v>
      </c>
      <c r="C90" s="66">
        <v>4</v>
      </c>
      <c r="D90" s="66">
        <v>2</v>
      </c>
      <c r="E90" s="66">
        <v>6</v>
      </c>
      <c r="F90" s="66">
        <v>4</v>
      </c>
      <c r="G90" s="66">
        <v>1</v>
      </c>
      <c r="H90" s="66">
        <v>0</v>
      </c>
      <c r="I90" s="66">
        <v>0</v>
      </c>
      <c r="J90" s="229">
        <v>17</v>
      </c>
      <c r="K90" s="66">
        <v>0</v>
      </c>
      <c r="L90" s="66">
        <v>0</v>
      </c>
      <c r="M90" s="66">
        <v>0</v>
      </c>
      <c r="N90" s="66">
        <v>0</v>
      </c>
      <c r="O90" s="66">
        <v>0</v>
      </c>
      <c r="P90" s="66">
        <v>0</v>
      </c>
      <c r="Q90" s="66">
        <v>0</v>
      </c>
      <c r="R90" s="66">
        <v>0</v>
      </c>
      <c r="S90" s="69">
        <v>0</v>
      </c>
      <c r="T90" s="124">
        <f t="shared" si="1"/>
        <v>17</v>
      </c>
    </row>
    <row r="91" spans="1:20" x14ac:dyDescent="0.25">
      <c r="A91" s="7" t="s">
        <v>178</v>
      </c>
      <c r="B91" s="76">
        <v>8</v>
      </c>
      <c r="C91" s="66">
        <v>110</v>
      </c>
      <c r="D91" s="66">
        <v>150</v>
      </c>
      <c r="E91" s="66">
        <v>99</v>
      </c>
      <c r="F91" s="66">
        <v>61</v>
      </c>
      <c r="G91" s="66">
        <v>30</v>
      </c>
      <c r="H91" s="66">
        <v>10</v>
      </c>
      <c r="I91" s="66">
        <v>0</v>
      </c>
      <c r="J91" s="229">
        <v>468</v>
      </c>
      <c r="K91" s="66">
        <v>0</v>
      </c>
      <c r="L91" s="66">
        <v>0</v>
      </c>
      <c r="M91" s="66">
        <v>1</v>
      </c>
      <c r="N91" s="66">
        <v>4</v>
      </c>
      <c r="O91" s="66">
        <v>3</v>
      </c>
      <c r="P91" s="66">
        <v>0</v>
      </c>
      <c r="Q91" s="66">
        <v>0</v>
      </c>
      <c r="R91" s="66">
        <v>0</v>
      </c>
      <c r="S91" s="69">
        <v>8</v>
      </c>
      <c r="T91" s="124">
        <f t="shared" si="1"/>
        <v>476</v>
      </c>
    </row>
    <row r="92" spans="1:20" s="5" customFormat="1" x14ac:dyDescent="0.25">
      <c r="A92" s="6" t="s">
        <v>25</v>
      </c>
      <c r="B92" s="73">
        <v>0</v>
      </c>
      <c r="C92" s="69">
        <v>35</v>
      </c>
      <c r="D92" s="69">
        <v>66</v>
      </c>
      <c r="E92" s="69">
        <v>49</v>
      </c>
      <c r="F92" s="69">
        <v>29</v>
      </c>
      <c r="G92" s="69">
        <v>6</v>
      </c>
      <c r="H92" s="69">
        <v>1</v>
      </c>
      <c r="I92" s="69">
        <v>0</v>
      </c>
      <c r="J92" s="229">
        <v>186</v>
      </c>
      <c r="K92" s="69">
        <v>0</v>
      </c>
      <c r="L92" s="69">
        <v>0</v>
      </c>
      <c r="M92" s="69">
        <v>1</v>
      </c>
      <c r="N92" s="69">
        <v>0</v>
      </c>
      <c r="O92" s="69">
        <v>0</v>
      </c>
      <c r="P92" s="69">
        <v>0</v>
      </c>
      <c r="Q92" s="69">
        <v>0</v>
      </c>
      <c r="R92" s="69">
        <v>0</v>
      </c>
      <c r="S92" s="69">
        <v>1</v>
      </c>
      <c r="T92" s="124">
        <f t="shared" si="1"/>
        <v>187</v>
      </c>
    </row>
    <row r="93" spans="1:20" x14ac:dyDescent="0.25">
      <c r="A93" s="7" t="s">
        <v>179</v>
      </c>
      <c r="B93" s="76">
        <v>0</v>
      </c>
      <c r="C93" s="66">
        <v>0</v>
      </c>
      <c r="D93" s="66">
        <v>0</v>
      </c>
      <c r="E93" s="66">
        <v>0</v>
      </c>
      <c r="F93" s="66">
        <v>0</v>
      </c>
      <c r="G93" s="66">
        <v>0</v>
      </c>
      <c r="H93" s="66">
        <v>0</v>
      </c>
      <c r="I93" s="66">
        <v>0</v>
      </c>
      <c r="J93" s="229">
        <v>0</v>
      </c>
      <c r="K93" s="66">
        <v>0</v>
      </c>
      <c r="L93" s="66">
        <v>0</v>
      </c>
      <c r="M93" s="66">
        <v>0</v>
      </c>
      <c r="N93" s="66">
        <v>0</v>
      </c>
      <c r="O93" s="66">
        <v>0</v>
      </c>
      <c r="P93" s="66">
        <v>0</v>
      </c>
      <c r="Q93" s="66">
        <v>0</v>
      </c>
      <c r="R93" s="66">
        <v>0</v>
      </c>
      <c r="S93" s="69">
        <v>0</v>
      </c>
      <c r="T93" s="124">
        <f t="shared" si="1"/>
        <v>0</v>
      </c>
    </row>
    <row r="94" spans="1:20" s="5" customFormat="1" x14ac:dyDescent="0.25">
      <c r="A94" s="7" t="s">
        <v>180</v>
      </c>
      <c r="B94" s="76">
        <v>0</v>
      </c>
      <c r="C94" s="66">
        <v>0</v>
      </c>
      <c r="D94" s="66">
        <v>0</v>
      </c>
      <c r="E94" s="66">
        <v>0</v>
      </c>
      <c r="F94" s="66">
        <v>0</v>
      </c>
      <c r="G94" s="66">
        <v>0</v>
      </c>
      <c r="H94" s="66">
        <v>0</v>
      </c>
      <c r="I94" s="66">
        <v>0</v>
      </c>
      <c r="J94" s="229">
        <v>0</v>
      </c>
      <c r="K94" s="66">
        <v>0</v>
      </c>
      <c r="L94" s="66">
        <v>0</v>
      </c>
      <c r="M94" s="66">
        <v>0</v>
      </c>
      <c r="N94" s="66">
        <v>0</v>
      </c>
      <c r="O94" s="66">
        <v>0</v>
      </c>
      <c r="P94" s="66">
        <v>0</v>
      </c>
      <c r="Q94" s="66">
        <v>0</v>
      </c>
      <c r="R94" s="66">
        <v>0</v>
      </c>
      <c r="S94" s="69">
        <v>0</v>
      </c>
      <c r="T94" s="124">
        <f t="shared" si="1"/>
        <v>0</v>
      </c>
    </row>
    <row r="95" spans="1:20" s="5" customFormat="1" x14ac:dyDescent="0.25">
      <c r="A95" s="7" t="s">
        <v>181</v>
      </c>
      <c r="B95" s="76">
        <v>0</v>
      </c>
      <c r="C95" s="66">
        <v>34</v>
      </c>
      <c r="D95" s="66">
        <v>66</v>
      </c>
      <c r="E95" s="66">
        <v>48</v>
      </c>
      <c r="F95" s="66">
        <v>29</v>
      </c>
      <c r="G95" s="66">
        <v>6</v>
      </c>
      <c r="H95" s="66">
        <v>1</v>
      </c>
      <c r="I95" s="66">
        <v>0</v>
      </c>
      <c r="J95" s="229">
        <v>184</v>
      </c>
      <c r="K95" s="66">
        <v>0</v>
      </c>
      <c r="L95" s="66">
        <v>0</v>
      </c>
      <c r="M95" s="66">
        <v>1</v>
      </c>
      <c r="N95" s="66">
        <v>0</v>
      </c>
      <c r="O95" s="66">
        <v>0</v>
      </c>
      <c r="P95" s="66">
        <v>0</v>
      </c>
      <c r="Q95" s="66">
        <v>0</v>
      </c>
      <c r="R95" s="66">
        <v>0</v>
      </c>
      <c r="S95" s="69">
        <v>1</v>
      </c>
      <c r="T95" s="124">
        <f t="shared" si="1"/>
        <v>185</v>
      </c>
    </row>
    <row r="96" spans="1:20" x14ac:dyDescent="0.25">
      <c r="A96" s="7" t="s">
        <v>182</v>
      </c>
      <c r="B96" s="76">
        <v>0</v>
      </c>
      <c r="C96" s="66">
        <v>1</v>
      </c>
      <c r="D96" s="66">
        <v>0</v>
      </c>
      <c r="E96" s="66">
        <v>1</v>
      </c>
      <c r="F96" s="66">
        <v>0</v>
      </c>
      <c r="G96" s="66">
        <v>0</v>
      </c>
      <c r="H96" s="66">
        <v>0</v>
      </c>
      <c r="I96" s="66">
        <v>0</v>
      </c>
      <c r="J96" s="229">
        <v>2</v>
      </c>
      <c r="K96" s="66">
        <v>0</v>
      </c>
      <c r="L96" s="66">
        <v>0</v>
      </c>
      <c r="M96" s="66">
        <v>0</v>
      </c>
      <c r="N96" s="66">
        <v>0</v>
      </c>
      <c r="O96" s="66">
        <v>0</v>
      </c>
      <c r="P96" s="66">
        <v>0</v>
      </c>
      <c r="Q96" s="66">
        <v>0</v>
      </c>
      <c r="R96" s="66">
        <v>0</v>
      </c>
      <c r="S96" s="69">
        <v>0</v>
      </c>
      <c r="T96" s="124">
        <f t="shared" si="1"/>
        <v>2</v>
      </c>
    </row>
    <row r="97" spans="1:20" s="5" customFormat="1" x14ac:dyDescent="0.25">
      <c r="A97" s="6" t="s">
        <v>26</v>
      </c>
      <c r="B97" s="73">
        <v>3</v>
      </c>
      <c r="C97" s="69">
        <v>69</v>
      </c>
      <c r="D97" s="69">
        <v>117</v>
      </c>
      <c r="E97" s="69">
        <v>90</v>
      </c>
      <c r="F97" s="69">
        <v>48</v>
      </c>
      <c r="G97" s="69">
        <v>17</v>
      </c>
      <c r="H97" s="69">
        <v>4</v>
      </c>
      <c r="I97" s="69">
        <v>0</v>
      </c>
      <c r="J97" s="229">
        <v>348</v>
      </c>
      <c r="K97" s="69">
        <v>0</v>
      </c>
      <c r="L97" s="69">
        <v>3</v>
      </c>
      <c r="M97" s="69">
        <v>0</v>
      </c>
      <c r="N97" s="69">
        <v>1</v>
      </c>
      <c r="O97" s="69">
        <v>0</v>
      </c>
      <c r="P97" s="69">
        <v>0</v>
      </c>
      <c r="Q97" s="69">
        <v>0</v>
      </c>
      <c r="R97" s="69">
        <v>0</v>
      </c>
      <c r="S97" s="69">
        <v>4</v>
      </c>
      <c r="T97" s="124">
        <f t="shared" si="1"/>
        <v>352</v>
      </c>
    </row>
    <row r="98" spans="1:20" x14ac:dyDescent="0.25">
      <c r="A98" s="7" t="s">
        <v>183</v>
      </c>
      <c r="B98" s="76">
        <v>0</v>
      </c>
      <c r="C98" s="66">
        <v>0</v>
      </c>
      <c r="D98" s="66">
        <v>0</v>
      </c>
      <c r="E98" s="66">
        <v>1</v>
      </c>
      <c r="F98" s="66">
        <v>2</v>
      </c>
      <c r="G98" s="66">
        <v>2</v>
      </c>
      <c r="H98" s="66">
        <v>0</v>
      </c>
      <c r="I98" s="66">
        <v>0</v>
      </c>
      <c r="J98" s="229">
        <v>5</v>
      </c>
      <c r="K98" s="66">
        <v>0</v>
      </c>
      <c r="L98" s="66">
        <v>0</v>
      </c>
      <c r="M98" s="66">
        <v>0</v>
      </c>
      <c r="N98" s="66">
        <v>0</v>
      </c>
      <c r="O98" s="66">
        <v>0</v>
      </c>
      <c r="P98" s="66">
        <v>0</v>
      </c>
      <c r="Q98" s="66">
        <v>0</v>
      </c>
      <c r="R98" s="66">
        <v>0</v>
      </c>
      <c r="S98" s="69">
        <v>0</v>
      </c>
      <c r="T98" s="124">
        <f t="shared" si="1"/>
        <v>5</v>
      </c>
    </row>
    <row r="99" spans="1:20" x14ac:dyDescent="0.25">
      <c r="A99" s="7" t="s">
        <v>184</v>
      </c>
      <c r="B99" s="76">
        <v>3</v>
      </c>
      <c r="C99" s="66">
        <v>67</v>
      </c>
      <c r="D99" s="66">
        <v>105</v>
      </c>
      <c r="E99" s="66">
        <v>82</v>
      </c>
      <c r="F99" s="66">
        <v>45</v>
      </c>
      <c r="G99" s="66">
        <v>12</v>
      </c>
      <c r="H99" s="66">
        <v>4</v>
      </c>
      <c r="I99" s="66">
        <v>0</v>
      </c>
      <c r="J99" s="229">
        <v>318</v>
      </c>
      <c r="K99" s="66">
        <v>0</v>
      </c>
      <c r="L99" s="66">
        <v>3</v>
      </c>
      <c r="M99" s="66">
        <v>0</v>
      </c>
      <c r="N99" s="66">
        <v>1</v>
      </c>
      <c r="O99" s="66">
        <v>0</v>
      </c>
      <c r="P99" s="66">
        <v>0</v>
      </c>
      <c r="Q99" s="66">
        <v>0</v>
      </c>
      <c r="R99" s="66">
        <v>0</v>
      </c>
      <c r="S99" s="69">
        <v>4</v>
      </c>
      <c r="T99" s="124">
        <f t="shared" si="1"/>
        <v>322</v>
      </c>
    </row>
    <row r="100" spans="1:20" s="5" customFormat="1" x14ac:dyDescent="0.25">
      <c r="A100" s="7" t="s">
        <v>545</v>
      </c>
      <c r="B100" s="76">
        <v>0</v>
      </c>
      <c r="C100" s="66">
        <v>2</v>
      </c>
      <c r="D100" s="66">
        <v>9</v>
      </c>
      <c r="E100" s="66">
        <v>6</v>
      </c>
      <c r="F100" s="66">
        <v>1</v>
      </c>
      <c r="G100" s="66">
        <v>3</v>
      </c>
      <c r="H100" s="66">
        <v>0</v>
      </c>
      <c r="I100" s="66">
        <v>0</v>
      </c>
      <c r="J100" s="229">
        <v>21</v>
      </c>
      <c r="K100" s="66">
        <v>0</v>
      </c>
      <c r="L100" s="66">
        <v>0</v>
      </c>
      <c r="M100" s="66">
        <v>0</v>
      </c>
      <c r="N100" s="66">
        <v>0</v>
      </c>
      <c r="O100" s="66">
        <v>0</v>
      </c>
      <c r="P100" s="66">
        <v>0</v>
      </c>
      <c r="Q100" s="66">
        <v>0</v>
      </c>
      <c r="R100" s="66">
        <v>0</v>
      </c>
      <c r="S100" s="69">
        <v>0</v>
      </c>
      <c r="T100" s="124">
        <f t="shared" si="1"/>
        <v>21</v>
      </c>
    </row>
    <row r="101" spans="1:20" x14ac:dyDescent="0.25">
      <c r="A101" s="7" t="s">
        <v>185</v>
      </c>
      <c r="B101" s="76">
        <v>0</v>
      </c>
      <c r="C101" s="66">
        <v>0</v>
      </c>
      <c r="D101" s="66">
        <v>0</v>
      </c>
      <c r="E101" s="66">
        <v>0</v>
      </c>
      <c r="F101" s="66">
        <v>0</v>
      </c>
      <c r="G101" s="66">
        <v>0</v>
      </c>
      <c r="H101" s="66">
        <v>0</v>
      </c>
      <c r="I101" s="66">
        <v>0</v>
      </c>
      <c r="J101" s="229">
        <v>0</v>
      </c>
      <c r="K101" s="66">
        <v>0</v>
      </c>
      <c r="L101" s="66">
        <v>0</v>
      </c>
      <c r="M101" s="66">
        <v>0</v>
      </c>
      <c r="N101" s="66">
        <v>0</v>
      </c>
      <c r="O101" s="66">
        <v>0</v>
      </c>
      <c r="P101" s="66">
        <v>0</v>
      </c>
      <c r="Q101" s="66">
        <v>0</v>
      </c>
      <c r="R101" s="66">
        <v>0</v>
      </c>
      <c r="S101" s="69">
        <v>0</v>
      </c>
      <c r="T101" s="124">
        <f t="shared" si="1"/>
        <v>0</v>
      </c>
    </row>
    <row r="102" spans="1:20" x14ac:dyDescent="0.25">
      <c r="A102" s="7" t="s">
        <v>186</v>
      </c>
      <c r="B102" s="76">
        <v>0</v>
      </c>
      <c r="C102" s="66">
        <v>0</v>
      </c>
      <c r="D102" s="66">
        <v>3</v>
      </c>
      <c r="E102" s="66">
        <v>1</v>
      </c>
      <c r="F102" s="66">
        <v>0</v>
      </c>
      <c r="G102" s="66">
        <v>0</v>
      </c>
      <c r="H102" s="66">
        <v>0</v>
      </c>
      <c r="I102" s="66">
        <v>0</v>
      </c>
      <c r="J102" s="229">
        <v>4</v>
      </c>
      <c r="K102" s="66">
        <v>0</v>
      </c>
      <c r="L102" s="66">
        <v>0</v>
      </c>
      <c r="M102" s="66">
        <v>0</v>
      </c>
      <c r="N102" s="66">
        <v>0</v>
      </c>
      <c r="O102" s="66">
        <v>0</v>
      </c>
      <c r="P102" s="66">
        <v>0</v>
      </c>
      <c r="Q102" s="66">
        <v>0</v>
      </c>
      <c r="R102" s="66">
        <v>0</v>
      </c>
      <c r="S102" s="69">
        <v>0</v>
      </c>
      <c r="T102" s="124">
        <f t="shared" si="1"/>
        <v>4</v>
      </c>
    </row>
    <row r="103" spans="1:20" x14ac:dyDescent="0.25">
      <c r="A103" s="7" t="s">
        <v>187</v>
      </c>
      <c r="B103" s="76">
        <v>0</v>
      </c>
      <c r="C103" s="66">
        <v>0</v>
      </c>
      <c r="D103" s="66">
        <v>0</v>
      </c>
      <c r="E103" s="66">
        <v>0</v>
      </c>
      <c r="F103" s="66">
        <v>0</v>
      </c>
      <c r="G103" s="66">
        <v>0</v>
      </c>
      <c r="H103" s="66">
        <v>0</v>
      </c>
      <c r="I103" s="66">
        <v>0</v>
      </c>
      <c r="J103" s="229">
        <v>0</v>
      </c>
      <c r="K103" s="66">
        <v>0</v>
      </c>
      <c r="L103" s="66">
        <v>0</v>
      </c>
      <c r="M103" s="66">
        <v>0</v>
      </c>
      <c r="N103" s="66">
        <v>0</v>
      </c>
      <c r="O103" s="66">
        <v>0</v>
      </c>
      <c r="P103" s="66">
        <v>0</v>
      </c>
      <c r="Q103" s="66">
        <v>0</v>
      </c>
      <c r="R103" s="66">
        <v>0</v>
      </c>
      <c r="S103" s="69">
        <v>0</v>
      </c>
      <c r="T103" s="124">
        <f t="shared" si="1"/>
        <v>0</v>
      </c>
    </row>
    <row r="104" spans="1:20" s="5" customFormat="1" x14ac:dyDescent="0.25">
      <c r="A104" s="6" t="s">
        <v>28</v>
      </c>
      <c r="B104" s="73">
        <v>1</v>
      </c>
      <c r="C104" s="69">
        <v>42</v>
      </c>
      <c r="D104" s="69">
        <v>65</v>
      </c>
      <c r="E104" s="69">
        <v>77</v>
      </c>
      <c r="F104" s="69">
        <v>27</v>
      </c>
      <c r="G104" s="69">
        <v>14</v>
      </c>
      <c r="H104" s="69">
        <v>8</v>
      </c>
      <c r="I104" s="69">
        <v>0</v>
      </c>
      <c r="J104" s="229">
        <v>234</v>
      </c>
      <c r="K104" s="69">
        <v>0</v>
      </c>
      <c r="L104" s="69">
        <v>0</v>
      </c>
      <c r="M104" s="69">
        <v>0</v>
      </c>
      <c r="N104" s="69">
        <v>0</v>
      </c>
      <c r="O104" s="69">
        <v>0</v>
      </c>
      <c r="P104" s="69">
        <v>0</v>
      </c>
      <c r="Q104" s="69">
        <v>0</v>
      </c>
      <c r="R104" s="69">
        <v>0</v>
      </c>
      <c r="S104" s="69">
        <v>0</v>
      </c>
      <c r="T104" s="124">
        <f t="shared" si="1"/>
        <v>234</v>
      </c>
    </row>
    <row r="105" spans="1:20" x14ac:dyDescent="0.25">
      <c r="A105" s="7" t="s">
        <v>188</v>
      </c>
      <c r="B105" s="76">
        <v>0</v>
      </c>
      <c r="C105" s="66">
        <v>14</v>
      </c>
      <c r="D105" s="66">
        <v>19</v>
      </c>
      <c r="E105" s="66">
        <v>28</v>
      </c>
      <c r="F105" s="66">
        <v>11</v>
      </c>
      <c r="G105" s="66">
        <v>7</v>
      </c>
      <c r="H105" s="66">
        <v>2</v>
      </c>
      <c r="I105" s="66">
        <v>0</v>
      </c>
      <c r="J105" s="229">
        <v>81</v>
      </c>
      <c r="K105" s="66">
        <v>0</v>
      </c>
      <c r="L105" s="66">
        <v>0</v>
      </c>
      <c r="M105" s="66">
        <v>0</v>
      </c>
      <c r="N105" s="66">
        <v>0</v>
      </c>
      <c r="O105" s="66">
        <v>0</v>
      </c>
      <c r="P105" s="66">
        <v>0</v>
      </c>
      <c r="Q105" s="66">
        <v>0</v>
      </c>
      <c r="R105" s="66">
        <v>0</v>
      </c>
      <c r="S105" s="69">
        <v>0</v>
      </c>
      <c r="T105" s="124">
        <f t="shared" si="1"/>
        <v>81</v>
      </c>
    </row>
    <row r="106" spans="1:20" x14ac:dyDescent="0.25">
      <c r="A106" s="7" t="s">
        <v>189</v>
      </c>
      <c r="B106" s="76">
        <v>0</v>
      </c>
      <c r="C106" s="66">
        <v>6</v>
      </c>
      <c r="D106" s="66">
        <v>6</v>
      </c>
      <c r="E106" s="66">
        <v>10</v>
      </c>
      <c r="F106" s="66">
        <v>2</v>
      </c>
      <c r="G106" s="66">
        <v>2</v>
      </c>
      <c r="H106" s="66">
        <v>1</v>
      </c>
      <c r="I106" s="66">
        <v>0</v>
      </c>
      <c r="J106" s="229">
        <v>27</v>
      </c>
      <c r="K106" s="66">
        <v>0</v>
      </c>
      <c r="L106" s="66">
        <v>0</v>
      </c>
      <c r="M106" s="66">
        <v>0</v>
      </c>
      <c r="N106" s="66">
        <v>0</v>
      </c>
      <c r="O106" s="66">
        <v>0</v>
      </c>
      <c r="P106" s="66">
        <v>0</v>
      </c>
      <c r="Q106" s="66">
        <v>0</v>
      </c>
      <c r="R106" s="66">
        <v>0</v>
      </c>
      <c r="S106" s="69">
        <v>0</v>
      </c>
      <c r="T106" s="124">
        <f t="shared" si="1"/>
        <v>27</v>
      </c>
    </row>
    <row r="107" spans="1:20" x14ac:dyDescent="0.25">
      <c r="A107" s="7" t="s">
        <v>190</v>
      </c>
      <c r="B107" s="76">
        <v>0</v>
      </c>
      <c r="C107" s="66">
        <v>1</v>
      </c>
      <c r="D107" s="66">
        <v>1</v>
      </c>
      <c r="E107" s="66">
        <v>0</v>
      </c>
      <c r="F107" s="66">
        <v>0</v>
      </c>
      <c r="G107" s="66">
        <v>1</v>
      </c>
      <c r="H107" s="66">
        <v>0</v>
      </c>
      <c r="I107" s="66">
        <v>0</v>
      </c>
      <c r="J107" s="229">
        <v>3</v>
      </c>
      <c r="K107" s="66">
        <v>0</v>
      </c>
      <c r="L107" s="66">
        <v>0</v>
      </c>
      <c r="M107" s="66">
        <v>0</v>
      </c>
      <c r="N107" s="66">
        <v>0</v>
      </c>
      <c r="O107" s="66">
        <v>0</v>
      </c>
      <c r="P107" s="66">
        <v>0</v>
      </c>
      <c r="Q107" s="66">
        <v>0</v>
      </c>
      <c r="R107" s="66">
        <v>0</v>
      </c>
      <c r="S107" s="69">
        <v>0</v>
      </c>
      <c r="T107" s="124">
        <f t="shared" si="1"/>
        <v>3</v>
      </c>
    </row>
    <row r="108" spans="1:20" s="5" customFormat="1" x14ac:dyDescent="0.25">
      <c r="A108" s="7" t="s">
        <v>191</v>
      </c>
      <c r="B108" s="76">
        <v>1</v>
      </c>
      <c r="C108" s="66">
        <v>21</v>
      </c>
      <c r="D108" s="66">
        <v>39</v>
      </c>
      <c r="E108" s="66">
        <v>39</v>
      </c>
      <c r="F108" s="66">
        <v>14</v>
      </c>
      <c r="G108" s="66">
        <v>4</v>
      </c>
      <c r="H108" s="66">
        <v>5</v>
      </c>
      <c r="I108" s="66">
        <v>0</v>
      </c>
      <c r="J108" s="229">
        <v>123</v>
      </c>
      <c r="K108" s="66">
        <v>0</v>
      </c>
      <c r="L108" s="66">
        <v>0</v>
      </c>
      <c r="M108" s="66">
        <v>0</v>
      </c>
      <c r="N108" s="66">
        <v>0</v>
      </c>
      <c r="O108" s="66">
        <v>0</v>
      </c>
      <c r="P108" s="66">
        <v>0</v>
      </c>
      <c r="Q108" s="66">
        <v>0</v>
      </c>
      <c r="R108" s="66">
        <v>0</v>
      </c>
      <c r="S108" s="69">
        <v>0</v>
      </c>
      <c r="T108" s="124">
        <f t="shared" si="1"/>
        <v>123</v>
      </c>
    </row>
    <row r="109" spans="1:20" s="5" customFormat="1" x14ac:dyDescent="0.25">
      <c r="A109" s="6" t="s">
        <v>192</v>
      </c>
      <c r="B109" s="73">
        <v>16</v>
      </c>
      <c r="C109" s="69">
        <v>352</v>
      </c>
      <c r="D109" s="69">
        <v>539</v>
      </c>
      <c r="E109" s="69">
        <v>409</v>
      </c>
      <c r="F109" s="69">
        <v>270</v>
      </c>
      <c r="G109" s="69">
        <v>139</v>
      </c>
      <c r="H109" s="69">
        <v>35</v>
      </c>
      <c r="I109" s="69">
        <v>2</v>
      </c>
      <c r="J109" s="229">
        <v>1762</v>
      </c>
      <c r="K109" s="69">
        <v>0</v>
      </c>
      <c r="L109" s="69">
        <v>5</v>
      </c>
      <c r="M109" s="69">
        <v>6</v>
      </c>
      <c r="N109" s="69">
        <v>4</v>
      </c>
      <c r="O109" s="69">
        <v>5</v>
      </c>
      <c r="P109" s="69">
        <v>3</v>
      </c>
      <c r="Q109" s="69">
        <v>0</v>
      </c>
      <c r="R109" s="69">
        <v>0</v>
      </c>
      <c r="S109" s="69">
        <v>23</v>
      </c>
      <c r="T109" s="124">
        <f t="shared" si="1"/>
        <v>1785</v>
      </c>
    </row>
    <row r="110" spans="1:20" s="5" customFormat="1" x14ac:dyDescent="0.25">
      <c r="A110" s="6" t="s">
        <v>29</v>
      </c>
      <c r="B110" s="73">
        <v>9</v>
      </c>
      <c r="C110" s="69">
        <v>68</v>
      </c>
      <c r="D110" s="69">
        <v>117</v>
      </c>
      <c r="E110" s="69">
        <v>90</v>
      </c>
      <c r="F110" s="69">
        <v>67</v>
      </c>
      <c r="G110" s="69">
        <v>38</v>
      </c>
      <c r="H110" s="69">
        <v>14</v>
      </c>
      <c r="I110" s="69">
        <v>0</v>
      </c>
      <c r="J110" s="229">
        <v>403</v>
      </c>
      <c r="K110" s="69">
        <v>0</v>
      </c>
      <c r="L110" s="69">
        <v>0</v>
      </c>
      <c r="M110" s="69">
        <v>0</v>
      </c>
      <c r="N110" s="69">
        <v>1</v>
      </c>
      <c r="O110" s="69">
        <v>0</v>
      </c>
      <c r="P110" s="69">
        <v>0</v>
      </c>
      <c r="Q110" s="69">
        <v>0</v>
      </c>
      <c r="R110" s="69">
        <v>0</v>
      </c>
      <c r="S110" s="69">
        <v>1</v>
      </c>
      <c r="T110" s="124">
        <f t="shared" si="1"/>
        <v>404</v>
      </c>
    </row>
    <row r="111" spans="1:20" x14ac:dyDescent="0.25">
      <c r="A111" s="7" t="s">
        <v>193</v>
      </c>
      <c r="B111" s="76">
        <v>0</v>
      </c>
      <c r="C111" s="66">
        <v>1</v>
      </c>
      <c r="D111" s="66">
        <v>3</v>
      </c>
      <c r="E111" s="66">
        <v>0</v>
      </c>
      <c r="F111" s="66">
        <v>1</v>
      </c>
      <c r="G111" s="66">
        <v>0</v>
      </c>
      <c r="H111" s="66">
        <v>0</v>
      </c>
      <c r="I111" s="66">
        <v>0</v>
      </c>
      <c r="J111" s="229">
        <v>5</v>
      </c>
      <c r="K111" s="66">
        <v>0</v>
      </c>
      <c r="L111" s="66">
        <v>0</v>
      </c>
      <c r="M111" s="66">
        <v>0</v>
      </c>
      <c r="N111" s="66">
        <v>0</v>
      </c>
      <c r="O111" s="66">
        <v>0</v>
      </c>
      <c r="P111" s="66">
        <v>0</v>
      </c>
      <c r="Q111" s="66">
        <v>0</v>
      </c>
      <c r="R111" s="66">
        <v>0</v>
      </c>
      <c r="S111" s="69">
        <v>0</v>
      </c>
      <c r="T111" s="124">
        <f t="shared" si="1"/>
        <v>5</v>
      </c>
    </row>
    <row r="112" spans="1:20" s="5" customFormat="1" x14ac:dyDescent="0.25">
      <c r="A112" s="7" t="s">
        <v>194</v>
      </c>
      <c r="B112" s="76">
        <v>1</v>
      </c>
      <c r="C112" s="66">
        <v>4</v>
      </c>
      <c r="D112" s="66">
        <v>9</v>
      </c>
      <c r="E112" s="66">
        <v>10</v>
      </c>
      <c r="F112" s="66">
        <v>9</v>
      </c>
      <c r="G112" s="66">
        <v>5</v>
      </c>
      <c r="H112" s="66">
        <v>0</v>
      </c>
      <c r="I112" s="66">
        <v>0</v>
      </c>
      <c r="J112" s="229">
        <v>38</v>
      </c>
      <c r="K112" s="66">
        <v>0</v>
      </c>
      <c r="L112" s="66">
        <v>0</v>
      </c>
      <c r="M112" s="66">
        <v>0</v>
      </c>
      <c r="N112" s="66">
        <v>0</v>
      </c>
      <c r="O112" s="66">
        <v>0</v>
      </c>
      <c r="P112" s="66">
        <v>0</v>
      </c>
      <c r="Q112" s="66">
        <v>0</v>
      </c>
      <c r="R112" s="66">
        <v>0</v>
      </c>
      <c r="S112" s="69">
        <v>0</v>
      </c>
      <c r="T112" s="124">
        <f t="shared" si="1"/>
        <v>38</v>
      </c>
    </row>
    <row r="113" spans="1:20" x14ac:dyDescent="0.25">
      <c r="A113" s="7" t="s">
        <v>195</v>
      </c>
      <c r="B113" s="76">
        <v>0</v>
      </c>
      <c r="C113" s="66">
        <v>1</v>
      </c>
      <c r="D113" s="66">
        <v>5</v>
      </c>
      <c r="E113" s="66">
        <v>2</v>
      </c>
      <c r="F113" s="66">
        <v>3</v>
      </c>
      <c r="G113" s="66">
        <v>1</v>
      </c>
      <c r="H113" s="66">
        <v>0</v>
      </c>
      <c r="I113" s="66">
        <v>0</v>
      </c>
      <c r="J113" s="229">
        <v>12</v>
      </c>
      <c r="K113" s="66">
        <v>0</v>
      </c>
      <c r="L113" s="66">
        <v>0</v>
      </c>
      <c r="M113" s="66">
        <v>0</v>
      </c>
      <c r="N113" s="66">
        <v>0</v>
      </c>
      <c r="O113" s="66">
        <v>0</v>
      </c>
      <c r="P113" s="66">
        <v>0</v>
      </c>
      <c r="Q113" s="66">
        <v>0</v>
      </c>
      <c r="R113" s="66">
        <v>0</v>
      </c>
      <c r="S113" s="69">
        <v>0</v>
      </c>
      <c r="T113" s="124">
        <f t="shared" si="1"/>
        <v>12</v>
      </c>
    </row>
    <row r="114" spans="1:20" s="5" customFormat="1" x14ac:dyDescent="0.25">
      <c r="A114" s="7" t="s">
        <v>196</v>
      </c>
      <c r="B114" s="76">
        <v>8</v>
      </c>
      <c r="C114" s="66">
        <v>62</v>
      </c>
      <c r="D114" s="66">
        <v>100</v>
      </c>
      <c r="E114" s="66">
        <v>78</v>
      </c>
      <c r="F114" s="66">
        <v>54</v>
      </c>
      <c r="G114" s="66">
        <v>32</v>
      </c>
      <c r="H114" s="66">
        <v>14</v>
      </c>
      <c r="I114" s="66">
        <v>0</v>
      </c>
      <c r="J114" s="229">
        <v>348</v>
      </c>
      <c r="K114" s="66">
        <v>0</v>
      </c>
      <c r="L114" s="66">
        <v>0</v>
      </c>
      <c r="M114" s="66">
        <v>0</v>
      </c>
      <c r="N114" s="66">
        <v>1</v>
      </c>
      <c r="O114" s="66">
        <v>0</v>
      </c>
      <c r="P114" s="66">
        <v>0</v>
      </c>
      <c r="Q114" s="66">
        <v>0</v>
      </c>
      <c r="R114" s="66">
        <v>0</v>
      </c>
      <c r="S114" s="69">
        <v>1</v>
      </c>
      <c r="T114" s="124">
        <f t="shared" si="1"/>
        <v>349</v>
      </c>
    </row>
    <row r="115" spans="1:20" s="5" customFormat="1" x14ac:dyDescent="0.25">
      <c r="A115" s="6" t="s">
        <v>30</v>
      </c>
      <c r="B115" s="73">
        <v>6</v>
      </c>
      <c r="C115" s="69">
        <v>207</v>
      </c>
      <c r="D115" s="69">
        <v>337</v>
      </c>
      <c r="E115" s="69">
        <v>250</v>
      </c>
      <c r="F115" s="69">
        <v>140</v>
      </c>
      <c r="G115" s="69">
        <v>75</v>
      </c>
      <c r="H115" s="69">
        <v>16</v>
      </c>
      <c r="I115" s="69">
        <v>0</v>
      </c>
      <c r="J115" s="229">
        <v>1031</v>
      </c>
      <c r="K115" s="69">
        <v>0</v>
      </c>
      <c r="L115" s="69">
        <v>4</v>
      </c>
      <c r="M115" s="69">
        <v>4</v>
      </c>
      <c r="N115" s="69">
        <v>2</v>
      </c>
      <c r="O115" s="69">
        <v>4</v>
      </c>
      <c r="P115" s="69">
        <v>2</v>
      </c>
      <c r="Q115" s="69">
        <v>0</v>
      </c>
      <c r="R115" s="69">
        <v>0</v>
      </c>
      <c r="S115" s="69">
        <v>16</v>
      </c>
      <c r="T115" s="124">
        <f t="shared" si="1"/>
        <v>1047</v>
      </c>
    </row>
    <row r="116" spans="1:20" x14ac:dyDescent="0.25">
      <c r="A116" s="7" t="s">
        <v>197</v>
      </c>
      <c r="B116" s="76">
        <v>0</v>
      </c>
      <c r="C116" s="66">
        <v>8</v>
      </c>
      <c r="D116" s="66">
        <v>16</v>
      </c>
      <c r="E116" s="66">
        <v>8</v>
      </c>
      <c r="F116" s="66">
        <v>0</v>
      </c>
      <c r="G116" s="66">
        <v>1</v>
      </c>
      <c r="H116" s="66">
        <v>0</v>
      </c>
      <c r="I116" s="66">
        <v>0</v>
      </c>
      <c r="J116" s="229">
        <v>33</v>
      </c>
      <c r="K116" s="66">
        <v>0</v>
      </c>
      <c r="L116" s="66">
        <v>0</v>
      </c>
      <c r="M116" s="66">
        <v>0</v>
      </c>
      <c r="N116" s="66">
        <v>0</v>
      </c>
      <c r="O116" s="66">
        <v>0</v>
      </c>
      <c r="P116" s="66">
        <v>0</v>
      </c>
      <c r="Q116" s="66">
        <v>0</v>
      </c>
      <c r="R116" s="66">
        <v>0</v>
      </c>
      <c r="S116" s="69">
        <v>0</v>
      </c>
      <c r="T116" s="124">
        <f t="shared" si="1"/>
        <v>33</v>
      </c>
    </row>
    <row r="117" spans="1:20" x14ac:dyDescent="0.25">
      <c r="A117" s="7" t="s">
        <v>198</v>
      </c>
      <c r="B117" s="76">
        <v>0</v>
      </c>
      <c r="C117" s="66">
        <v>4</v>
      </c>
      <c r="D117" s="66">
        <v>11</v>
      </c>
      <c r="E117" s="66">
        <v>7</v>
      </c>
      <c r="F117" s="66">
        <v>3</v>
      </c>
      <c r="G117" s="66">
        <v>2</v>
      </c>
      <c r="H117" s="66">
        <v>0</v>
      </c>
      <c r="I117" s="66">
        <v>0</v>
      </c>
      <c r="J117" s="229">
        <v>27</v>
      </c>
      <c r="K117" s="66">
        <v>0</v>
      </c>
      <c r="L117" s="66">
        <v>0</v>
      </c>
      <c r="M117" s="66">
        <v>0</v>
      </c>
      <c r="N117" s="66">
        <v>0</v>
      </c>
      <c r="O117" s="66">
        <v>0</v>
      </c>
      <c r="P117" s="66">
        <v>0</v>
      </c>
      <c r="Q117" s="66">
        <v>0</v>
      </c>
      <c r="R117" s="66">
        <v>0</v>
      </c>
      <c r="S117" s="69">
        <v>0</v>
      </c>
      <c r="T117" s="124">
        <f t="shared" si="1"/>
        <v>27</v>
      </c>
    </row>
    <row r="118" spans="1:20" s="5" customFormat="1" x14ac:dyDescent="0.25">
      <c r="A118" s="7" t="s">
        <v>199</v>
      </c>
      <c r="B118" s="76">
        <v>6</v>
      </c>
      <c r="C118" s="66">
        <v>188</v>
      </c>
      <c r="D118" s="66">
        <v>295</v>
      </c>
      <c r="E118" s="66">
        <v>224</v>
      </c>
      <c r="F118" s="66">
        <v>128</v>
      </c>
      <c r="G118" s="66">
        <v>65</v>
      </c>
      <c r="H118" s="66">
        <v>16</v>
      </c>
      <c r="I118" s="66">
        <v>0</v>
      </c>
      <c r="J118" s="229">
        <v>922</v>
      </c>
      <c r="K118" s="66">
        <v>0</v>
      </c>
      <c r="L118" s="66">
        <v>4</v>
      </c>
      <c r="M118" s="66">
        <v>4</v>
      </c>
      <c r="N118" s="66">
        <v>2</v>
      </c>
      <c r="O118" s="66">
        <v>4</v>
      </c>
      <c r="P118" s="66">
        <v>2</v>
      </c>
      <c r="Q118" s="66">
        <v>0</v>
      </c>
      <c r="R118" s="66">
        <v>0</v>
      </c>
      <c r="S118" s="69">
        <v>16</v>
      </c>
      <c r="T118" s="124">
        <f t="shared" si="1"/>
        <v>938</v>
      </c>
    </row>
    <row r="119" spans="1:20" x14ac:dyDescent="0.25">
      <c r="A119" s="7" t="s">
        <v>200</v>
      </c>
      <c r="B119" s="76">
        <v>0</v>
      </c>
      <c r="C119" s="66">
        <v>0</v>
      </c>
      <c r="D119" s="66">
        <v>0</v>
      </c>
      <c r="E119" s="66">
        <v>0</v>
      </c>
      <c r="F119" s="66">
        <v>0</v>
      </c>
      <c r="G119" s="66">
        <v>0</v>
      </c>
      <c r="H119" s="66">
        <v>0</v>
      </c>
      <c r="I119" s="66">
        <v>0</v>
      </c>
      <c r="J119" s="229">
        <v>0</v>
      </c>
      <c r="K119" s="66">
        <v>0</v>
      </c>
      <c r="L119" s="66">
        <v>0</v>
      </c>
      <c r="M119" s="66">
        <v>0</v>
      </c>
      <c r="N119" s="66">
        <v>0</v>
      </c>
      <c r="O119" s="66">
        <v>0</v>
      </c>
      <c r="P119" s="66">
        <v>0</v>
      </c>
      <c r="Q119" s="66">
        <v>0</v>
      </c>
      <c r="R119" s="66">
        <v>0</v>
      </c>
      <c r="S119" s="69">
        <v>0</v>
      </c>
      <c r="T119" s="124">
        <f t="shared" si="1"/>
        <v>0</v>
      </c>
    </row>
    <row r="120" spans="1:20" x14ac:dyDescent="0.25">
      <c r="A120" s="7" t="s">
        <v>201</v>
      </c>
      <c r="B120" s="76">
        <v>0</v>
      </c>
      <c r="C120" s="66">
        <v>1</v>
      </c>
      <c r="D120" s="66">
        <v>3</v>
      </c>
      <c r="E120" s="66">
        <v>2</v>
      </c>
      <c r="F120" s="66">
        <v>1</v>
      </c>
      <c r="G120" s="66">
        <v>1</v>
      </c>
      <c r="H120" s="66">
        <v>0</v>
      </c>
      <c r="I120" s="66">
        <v>0</v>
      </c>
      <c r="J120" s="229">
        <v>8</v>
      </c>
      <c r="K120" s="66">
        <v>0</v>
      </c>
      <c r="L120" s="66">
        <v>0</v>
      </c>
      <c r="M120" s="66">
        <v>0</v>
      </c>
      <c r="N120" s="66">
        <v>0</v>
      </c>
      <c r="O120" s="66">
        <v>0</v>
      </c>
      <c r="P120" s="66">
        <v>0</v>
      </c>
      <c r="Q120" s="66">
        <v>0</v>
      </c>
      <c r="R120" s="66">
        <v>0</v>
      </c>
      <c r="S120" s="69">
        <v>0</v>
      </c>
      <c r="T120" s="124">
        <f t="shared" si="1"/>
        <v>8</v>
      </c>
    </row>
    <row r="121" spans="1:20" x14ac:dyDescent="0.25">
      <c r="A121" s="7" t="s">
        <v>202</v>
      </c>
      <c r="B121" s="76">
        <v>0</v>
      </c>
      <c r="C121" s="66">
        <v>0</v>
      </c>
      <c r="D121" s="66">
        <v>0</v>
      </c>
      <c r="E121" s="66">
        <v>0</v>
      </c>
      <c r="F121" s="66">
        <v>0</v>
      </c>
      <c r="G121" s="66">
        <v>0</v>
      </c>
      <c r="H121" s="66">
        <v>0</v>
      </c>
      <c r="I121" s="66">
        <v>0</v>
      </c>
      <c r="J121" s="229">
        <v>0</v>
      </c>
      <c r="K121" s="66">
        <v>0</v>
      </c>
      <c r="L121" s="66">
        <v>0</v>
      </c>
      <c r="M121" s="66">
        <v>0</v>
      </c>
      <c r="N121" s="66">
        <v>0</v>
      </c>
      <c r="O121" s="66">
        <v>0</v>
      </c>
      <c r="P121" s="66">
        <v>0</v>
      </c>
      <c r="Q121" s="66">
        <v>0</v>
      </c>
      <c r="R121" s="66">
        <v>0</v>
      </c>
      <c r="S121" s="69">
        <v>0</v>
      </c>
      <c r="T121" s="124">
        <f t="shared" si="1"/>
        <v>0</v>
      </c>
    </row>
    <row r="122" spans="1:20" s="5" customFormat="1" x14ac:dyDescent="0.25">
      <c r="A122" s="7" t="s">
        <v>203</v>
      </c>
      <c r="B122" s="76">
        <v>0</v>
      </c>
      <c r="C122" s="66">
        <v>6</v>
      </c>
      <c r="D122" s="66">
        <v>12</v>
      </c>
      <c r="E122" s="66">
        <v>9</v>
      </c>
      <c r="F122" s="66">
        <v>8</v>
      </c>
      <c r="G122" s="66">
        <v>6</v>
      </c>
      <c r="H122" s="66">
        <v>0</v>
      </c>
      <c r="I122" s="66">
        <v>0</v>
      </c>
      <c r="J122" s="229">
        <v>41</v>
      </c>
      <c r="K122" s="66">
        <v>0</v>
      </c>
      <c r="L122" s="66">
        <v>0</v>
      </c>
      <c r="M122" s="66">
        <v>0</v>
      </c>
      <c r="N122" s="66">
        <v>0</v>
      </c>
      <c r="O122" s="66">
        <v>0</v>
      </c>
      <c r="P122" s="66">
        <v>0</v>
      </c>
      <c r="Q122" s="66">
        <v>0</v>
      </c>
      <c r="R122" s="66">
        <v>0</v>
      </c>
      <c r="S122" s="69">
        <v>0</v>
      </c>
      <c r="T122" s="124">
        <f t="shared" si="1"/>
        <v>41</v>
      </c>
    </row>
    <row r="123" spans="1:20" s="5" customFormat="1" x14ac:dyDescent="0.25">
      <c r="A123" s="6" t="s">
        <v>31</v>
      </c>
      <c r="B123" s="73">
        <v>0</v>
      </c>
      <c r="C123" s="69">
        <v>16</v>
      </c>
      <c r="D123" s="69">
        <v>33</v>
      </c>
      <c r="E123" s="69">
        <v>23</v>
      </c>
      <c r="F123" s="69">
        <v>25</v>
      </c>
      <c r="G123" s="69">
        <v>9</v>
      </c>
      <c r="H123" s="69">
        <v>2</v>
      </c>
      <c r="I123" s="69">
        <v>0</v>
      </c>
      <c r="J123" s="229">
        <v>108</v>
      </c>
      <c r="K123" s="69">
        <v>0</v>
      </c>
      <c r="L123" s="69">
        <v>0</v>
      </c>
      <c r="M123" s="69">
        <v>0</v>
      </c>
      <c r="N123" s="69">
        <v>0</v>
      </c>
      <c r="O123" s="69">
        <v>0</v>
      </c>
      <c r="P123" s="69">
        <v>0</v>
      </c>
      <c r="Q123" s="69">
        <v>0</v>
      </c>
      <c r="R123" s="69">
        <v>0</v>
      </c>
      <c r="S123" s="69">
        <v>0</v>
      </c>
      <c r="T123" s="124">
        <f t="shared" si="1"/>
        <v>108</v>
      </c>
    </row>
    <row r="124" spans="1:20" x14ac:dyDescent="0.25">
      <c r="A124" s="7" t="s">
        <v>204</v>
      </c>
      <c r="B124" s="76">
        <v>0</v>
      </c>
      <c r="C124" s="66">
        <v>9</v>
      </c>
      <c r="D124" s="66">
        <v>17</v>
      </c>
      <c r="E124" s="66">
        <v>9</v>
      </c>
      <c r="F124" s="66">
        <v>11</v>
      </c>
      <c r="G124" s="66">
        <v>7</v>
      </c>
      <c r="H124" s="66">
        <v>1</v>
      </c>
      <c r="I124" s="66">
        <v>0</v>
      </c>
      <c r="J124" s="229">
        <v>54</v>
      </c>
      <c r="K124" s="66">
        <v>0</v>
      </c>
      <c r="L124" s="66">
        <v>0</v>
      </c>
      <c r="M124" s="66">
        <v>0</v>
      </c>
      <c r="N124" s="66">
        <v>0</v>
      </c>
      <c r="O124" s="66">
        <v>0</v>
      </c>
      <c r="P124" s="66">
        <v>0</v>
      </c>
      <c r="Q124" s="66">
        <v>0</v>
      </c>
      <c r="R124" s="66">
        <v>0</v>
      </c>
      <c r="S124" s="69">
        <v>0</v>
      </c>
      <c r="T124" s="124">
        <f t="shared" si="1"/>
        <v>54</v>
      </c>
    </row>
    <row r="125" spans="1:20" x14ac:dyDescent="0.25">
      <c r="A125" s="7" t="s">
        <v>205</v>
      </c>
      <c r="B125" s="76">
        <v>0</v>
      </c>
      <c r="C125" s="66">
        <v>4</v>
      </c>
      <c r="D125" s="66">
        <v>11</v>
      </c>
      <c r="E125" s="66">
        <v>13</v>
      </c>
      <c r="F125" s="66">
        <v>9</v>
      </c>
      <c r="G125" s="66">
        <v>0</v>
      </c>
      <c r="H125" s="66">
        <v>1</v>
      </c>
      <c r="I125" s="66">
        <v>0</v>
      </c>
      <c r="J125" s="229">
        <v>38</v>
      </c>
      <c r="K125" s="66">
        <v>0</v>
      </c>
      <c r="L125" s="66">
        <v>0</v>
      </c>
      <c r="M125" s="66">
        <v>0</v>
      </c>
      <c r="N125" s="66">
        <v>0</v>
      </c>
      <c r="O125" s="66">
        <v>0</v>
      </c>
      <c r="P125" s="66">
        <v>0</v>
      </c>
      <c r="Q125" s="66">
        <v>0</v>
      </c>
      <c r="R125" s="66">
        <v>0</v>
      </c>
      <c r="S125" s="69">
        <v>0</v>
      </c>
      <c r="T125" s="124">
        <f t="shared" si="1"/>
        <v>38</v>
      </c>
    </row>
    <row r="126" spans="1:20" x14ac:dyDescent="0.25">
      <c r="A126" s="7" t="s">
        <v>206</v>
      </c>
      <c r="B126" s="76">
        <v>0</v>
      </c>
      <c r="C126" s="66">
        <v>3</v>
      </c>
      <c r="D126" s="66">
        <v>5</v>
      </c>
      <c r="E126" s="66">
        <v>1</v>
      </c>
      <c r="F126" s="66">
        <v>5</v>
      </c>
      <c r="G126" s="66">
        <v>2</v>
      </c>
      <c r="H126" s="66">
        <v>0</v>
      </c>
      <c r="I126" s="66">
        <v>0</v>
      </c>
      <c r="J126" s="229">
        <v>16</v>
      </c>
      <c r="K126" s="66">
        <v>0</v>
      </c>
      <c r="L126" s="66">
        <v>0</v>
      </c>
      <c r="M126" s="66">
        <v>0</v>
      </c>
      <c r="N126" s="66">
        <v>0</v>
      </c>
      <c r="O126" s="66">
        <v>0</v>
      </c>
      <c r="P126" s="66">
        <v>0</v>
      </c>
      <c r="Q126" s="66">
        <v>0</v>
      </c>
      <c r="R126" s="66">
        <v>0</v>
      </c>
      <c r="S126" s="69">
        <v>0</v>
      </c>
      <c r="T126" s="124">
        <f t="shared" si="1"/>
        <v>16</v>
      </c>
    </row>
    <row r="127" spans="1:20" s="5" customFormat="1" x14ac:dyDescent="0.25">
      <c r="A127" s="6" t="s">
        <v>32</v>
      </c>
      <c r="B127" s="73">
        <v>1</v>
      </c>
      <c r="C127" s="69">
        <v>61</v>
      </c>
      <c r="D127" s="69">
        <v>52</v>
      </c>
      <c r="E127" s="69">
        <v>46</v>
      </c>
      <c r="F127" s="69">
        <v>38</v>
      </c>
      <c r="G127" s="69">
        <v>17</v>
      </c>
      <c r="H127" s="69">
        <v>3</v>
      </c>
      <c r="I127" s="69">
        <v>2</v>
      </c>
      <c r="J127" s="229">
        <v>220</v>
      </c>
      <c r="K127" s="69">
        <v>0</v>
      </c>
      <c r="L127" s="69">
        <v>1</v>
      </c>
      <c r="M127" s="69">
        <v>2</v>
      </c>
      <c r="N127" s="69">
        <v>1</v>
      </c>
      <c r="O127" s="69">
        <v>1</v>
      </c>
      <c r="P127" s="69">
        <v>1</v>
      </c>
      <c r="Q127" s="69">
        <v>0</v>
      </c>
      <c r="R127" s="69">
        <v>0</v>
      </c>
      <c r="S127" s="69">
        <v>6</v>
      </c>
      <c r="T127" s="124">
        <f t="shared" si="1"/>
        <v>226</v>
      </c>
    </row>
    <row r="128" spans="1:20" x14ac:dyDescent="0.25">
      <c r="A128" s="7" t="s">
        <v>33</v>
      </c>
      <c r="B128" s="76">
        <v>1</v>
      </c>
      <c r="C128" s="66">
        <v>61</v>
      </c>
      <c r="D128" s="66">
        <v>52</v>
      </c>
      <c r="E128" s="66">
        <v>46</v>
      </c>
      <c r="F128" s="66">
        <v>38</v>
      </c>
      <c r="G128" s="66">
        <v>17</v>
      </c>
      <c r="H128" s="66">
        <v>3</v>
      </c>
      <c r="I128" s="66">
        <v>2</v>
      </c>
      <c r="J128" s="229">
        <v>220</v>
      </c>
      <c r="K128" s="66">
        <v>0</v>
      </c>
      <c r="L128" s="66">
        <v>1</v>
      </c>
      <c r="M128" s="66">
        <v>2</v>
      </c>
      <c r="N128" s="66">
        <v>1</v>
      </c>
      <c r="O128" s="66">
        <v>1</v>
      </c>
      <c r="P128" s="66">
        <v>1</v>
      </c>
      <c r="Q128" s="66">
        <v>0</v>
      </c>
      <c r="R128" s="66">
        <v>0</v>
      </c>
      <c r="S128" s="69">
        <v>6</v>
      </c>
      <c r="T128" s="124">
        <f t="shared" si="1"/>
        <v>226</v>
      </c>
    </row>
    <row r="129" spans="1:20" s="5" customFormat="1" x14ac:dyDescent="0.25">
      <c r="A129" s="6" t="s">
        <v>207</v>
      </c>
      <c r="B129" s="73">
        <v>25</v>
      </c>
      <c r="C129" s="69">
        <v>698</v>
      </c>
      <c r="D129" s="69">
        <v>1065</v>
      </c>
      <c r="E129" s="69">
        <v>727</v>
      </c>
      <c r="F129" s="69">
        <v>491</v>
      </c>
      <c r="G129" s="69">
        <v>251</v>
      </c>
      <c r="H129" s="69">
        <v>55</v>
      </c>
      <c r="I129" s="69">
        <v>7</v>
      </c>
      <c r="J129" s="229">
        <v>3319</v>
      </c>
      <c r="K129" s="69">
        <v>0</v>
      </c>
      <c r="L129" s="69">
        <v>4</v>
      </c>
      <c r="M129" s="69">
        <v>6</v>
      </c>
      <c r="N129" s="69">
        <v>6</v>
      </c>
      <c r="O129" s="69">
        <v>6</v>
      </c>
      <c r="P129" s="69">
        <v>5</v>
      </c>
      <c r="Q129" s="69">
        <v>0</v>
      </c>
      <c r="R129" s="69">
        <v>0</v>
      </c>
      <c r="S129" s="69">
        <v>27</v>
      </c>
      <c r="T129" s="124">
        <f t="shared" si="1"/>
        <v>3346</v>
      </c>
    </row>
    <row r="130" spans="1:20" s="5" customFormat="1" x14ac:dyDescent="0.25">
      <c r="A130" s="6" t="s">
        <v>34</v>
      </c>
      <c r="B130" s="73">
        <v>3</v>
      </c>
      <c r="C130" s="69">
        <v>54</v>
      </c>
      <c r="D130" s="69">
        <v>84</v>
      </c>
      <c r="E130" s="69">
        <v>71</v>
      </c>
      <c r="F130" s="69">
        <v>32</v>
      </c>
      <c r="G130" s="69">
        <v>18</v>
      </c>
      <c r="H130" s="69">
        <v>4</v>
      </c>
      <c r="I130" s="69">
        <v>0</v>
      </c>
      <c r="J130" s="229">
        <v>266</v>
      </c>
      <c r="K130" s="69">
        <v>0</v>
      </c>
      <c r="L130" s="69">
        <v>0</v>
      </c>
      <c r="M130" s="69">
        <v>3</v>
      </c>
      <c r="N130" s="69">
        <v>1</v>
      </c>
      <c r="O130" s="69">
        <v>3</v>
      </c>
      <c r="P130" s="69">
        <v>0</v>
      </c>
      <c r="Q130" s="69">
        <v>0</v>
      </c>
      <c r="R130" s="69">
        <v>0</v>
      </c>
      <c r="S130" s="69">
        <v>7</v>
      </c>
      <c r="T130" s="124">
        <f t="shared" si="1"/>
        <v>273</v>
      </c>
    </row>
    <row r="131" spans="1:20" s="5" customFormat="1" x14ac:dyDescent="0.25">
      <c r="A131" s="7" t="s">
        <v>35</v>
      </c>
      <c r="B131" s="76">
        <v>3</v>
      </c>
      <c r="C131" s="66">
        <v>44</v>
      </c>
      <c r="D131" s="66">
        <v>63</v>
      </c>
      <c r="E131" s="66">
        <v>56</v>
      </c>
      <c r="F131" s="66">
        <v>27</v>
      </c>
      <c r="G131" s="66">
        <v>12</v>
      </c>
      <c r="H131" s="66">
        <v>2</v>
      </c>
      <c r="I131" s="66">
        <v>0</v>
      </c>
      <c r="J131" s="229">
        <v>207</v>
      </c>
      <c r="K131" s="66">
        <v>0</v>
      </c>
      <c r="L131" s="66">
        <v>0</v>
      </c>
      <c r="M131" s="66">
        <v>3</v>
      </c>
      <c r="N131" s="66">
        <v>1</v>
      </c>
      <c r="O131" s="66">
        <v>3</v>
      </c>
      <c r="P131" s="66">
        <v>0</v>
      </c>
      <c r="Q131" s="66">
        <v>0</v>
      </c>
      <c r="R131" s="66">
        <v>0</v>
      </c>
      <c r="S131" s="69">
        <v>7</v>
      </c>
      <c r="T131" s="124">
        <f t="shared" si="1"/>
        <v>214</v>
      </c>
    </row>
    <row r="132" spans="1:20" s="5" customFormat="1" x14ac:dyDescent="0.25">
      <c r="A132" s="7" t="s">
        <v>36</v>
      </c>
      <c r="B132" s="76">
        <v>0</v>
      </c>
      <c r="C132" s="66">
        <v>10</v>
      </c>
      <c r="D132" s="66">
        <v>21</v>
      </c>
      <c r="E132" s="66">
        <v>15</v>
      </c>
      <c r="F132" s="66">
        <v>5</v>
      </c>
      <c r="G132" s="66">
        <v>6</v>
      </c>
      <c r="H132" s="66">
        <v>2</v>
      </c>
      <c r="I132" s="66">
        <v>0</v>
      </c>
      <c r="J132" s="229">
        <v>59</v>
      </c>
      <c r="K132" s="66">
        <v>0</v>
      </c>
      <c r="L132" s="66">
        <v>0</v>
      </c>
      <c r="M132" s="66">
        <v>0</v>
      </c>
      <c r="N132" s="66">
        <v>0</v>
      </c>
      <c r="O132" s="66">
        <v>0</v>
      </c>
      <c r="P132" s="66">
        <v>0</v>
      </c>
      <c r="Q132" s="66">
        <v>0</v>
      </c>
      <c r="R132" s="66">
        <v>0</v>
      </c>
      <c r="S132" s="69">
        <v>0</v>
      </c>
      <c r="T132" s="124">
        <f t="shared" si="1"/>
        <v>59</v>
      </c>
    </row>
    <row r="133" spans="1:20" s="5" customFormat="1" x14ac:dyDescent="0.25">
      <c r="A133" s="6" t="s">
        <v>37</v>
      </c>
      <c r="B133" s="73">
        <v>2</v>
      </c>
      <c r="C133" s="69">
        <v>59</v>
      </c>
      <c r="D133" s="69">
        <v>106</v>
      </c>
      <c r="E133" s="69">
        <v>68</v>
      </c>
      <c r="F133" s="69">
        <v>31</v>
      </c>
      <c r="G133" s="69">
        <v>22</v>
      </c>
      <c r="H133" s="69">
        <v>5</v>
      </c>
      <c r="I133" s="69">
        <v>0</v>
      </c>
      <c r="J133" s="229">
        <v>293</v>
      </c>
      <c r="K133" s="69">
        <v>0</v>
      </c>
      <c r="L133" s="69">
        <v>0</v>
      </c>
      <c r="M133" s="69">
        <v>0</v>
      </c>
      <c r="N133" s="69">
        <v>0</v>
      </c>
      <c r="O133" s="69">
        <v>0</v>
      </c>
      <c r="P133" s="69">
        <v>0</v>
      </c>
      <c r="Q133" s="69">
        <v>0</v>
      </c>
      <c r="R133" s="69">
        <v>0</v>
      </c>
      <c r="S133" s="69">
        <v>0</v>
      </c>
      <c r="T133" s="124">
        <f t="shared" si="1"/>
        <v>293</v>
      </c>
    </row>
    <row r="134" spans="1:20" s="5" customFormat="1" x14ac:dyDescent="0.25">
      <c r="A134" s="7" t="s">
        <v>208</v>
      </c>
      <c r="B134" s="76">
        <v>1</v>
      </c>
      <c r="C134" s="66">
        <v>7</v>
      </c>
      <c r="D134" s="66">
        <v>10</v>
      </c>
      <c r="E134" s="66">
        <v>7</v>
      </c>
      <c r="F134" s="66">
        <v>3</v>
      </c>
      <c r="G134" s="66">
        <v>3</v>
      </c>
      <c r="H134" s="66">
        <v>0</v>
      </c>
      <c r="I134" s="66">
        <v>0</v>
      </c>
      <c r="J134" s="229">
        <v>31</v>
      </c>
      <c r="K134" s="66">
        <v>0</v>
      </c>
      <c r="L134" s="66">
        <v>0</v>
      </c>
      <c r="M134" s="66">
        <v>0</v>
      </c>
      <c r="N134" s="66">
        <v>0</v>
      </c>
      <c r="O134" s="66">
        <v>0</v>
      </c>
      <c r="P134" s="66">
        <v>0</v>
      </c>
      <c r="Q134" s="66">
        <v>0</v>
      </c>
      <c r="R134" s="66">
        <v>0</v>
      </c>
      <c r="S134" s="69">
        <v>0</v>
      </c>
      <c r="T134" s="124">
        <f t="shared" ref="T134:T197" si="2">J134+S134</f>
        <v>31</v>
      </c>
    </row>
    <row r="135" spans="1:20" s="5" customFormat="1" x14ac:dyDescent="0.25">
      <c r="A135" s="7" t="s">
        <v>209</v>
      </c>
      <c r="B135" s="76">
        <v>1</v>
      </c>
      <c r="C135" s="66">
        <v>50</v>
      </c>
      <c r="D135" s="66">
        <v>82</v>
      </c>
      <c r="E135" s="66">
        <v>53</v>
      </c>
      <c r="F135" s="66">
        <v>24</v>
      </c>
      <c r="G135" s="66">
        <v>17</v>
      </c>
      <c r="H135" s="66">
        <v>3</v>
      </c>
      <c r="I135" s="66">
        <v>0</v>
      </c>
      <c r="J135" s="229">
        <v>230</v>
      </c>
      <c r="K135" s="66">
        <v>0</v>
      </c>
      <c r="L135" s="66">
        <v>0</v>
      </c>
      <c r="M135" s="66">
        <v>0</v>
      </c>
      <c r="N135" s="66">
        <v>0</v>
      </c>
      <c r="O135" s="66">
        <v>0</v>
      </c>
      <c r="P135" s="66">
        <v>0</v>
      </c>
      <c r="Q135" s="66">
        <v>0</v>
      </c>
      <c r="R135" s="66">
        <v>0</v>
      </c>
      <c r="S135" s="69">
        <v>0</v>
      </c>
      <c r="T135" s="124">
        <f t="shared" si="2"/>
        <v>230</v>
      </c>
    </row>
    <row r="136" spans="1:20" s="5" customFormat="1" x14ac:dyDescent="0.25">
      <c r="A136" s="7" t="s">
        <v>210</v>
      </c>
      <c r="B136" s="76">
        <v>0</v>
      </c>
      <c r="C136" s="66">
        <v>2</v>
      </c>
      <c r="D136" s="66">
        <v>14</v>
      </c>
      <c r="E136" s="66">
        <v>8</v>
      </c>
      <c r="F136" s="66">
        <v>4</v>
      </c>
      <c r="G136" s="66">
        <v>2</v>
      </c>
      <c r="H136" s="66">
        <v>2</v>
      </c>
      <c r="I136" s="66">
        <v>0</v>
      </c>
      <c r="J136" s="229">
        <v>32</v>
      </c>
      <c r="K136" s="66">
        <v>0</v>
      </c>
      <c r="L136" s="66">
        <v>0</v>
      </c>
      <c r="M136" s="66">
        <v>0</v>
      </c>
      <c r="N136" s="66">
        <v>0</v>
      </c>
      <c r="O136" s="66">
        <v>0</v>
      </c>
      <c r="P136" s="66">
        <v>0</v>
      </c>
      <c r="Q136" s="66">
        <v>0</v>
      </c>
      <c r="R136" s="66">
        <v>0</v>
      </c>
      <c r="S136" s="69">
        <v>0</v>
      </c>
      <c r="T136" s="124">
        <f t="shared" si="2"/>
        <v>32</v>
      </c>
    </row>
    <row r="137" spans="1:20" s="5" customFormat="1" x14ac:dyDescent="0.25">
      <c r="A137" s="6" t="s">
        <v>38</v>
      </c>
      <c r="B137" s="73">
        <v>5</v>
      </c>
      <c r="C137" s="69">
        <v>227</v>
      </c>
      <c r="D137" s="69">
        <v>367</v>
      </c>
      <c r="E137" s="69">
        <v>224</v>
      </c>
      <c r="F137" s="69">
        <v>175</v>
      </c>
      <c r="G137" s="69">
        <v>93</v>
      </c>
      <c r="H137" s="69">
        <v>17</v>
      </c>
      <c r="I137" s="69">
        <v>3</v>
      </c>
      <c r="J137" s="229">
        <v>1111</v>
      </c>
      <c r="K137" s="69">
        <v>0</v>
      </c>
      <c r="L137" s="69">
        <v>2</v>
      </c>
      <c r="M137" s="69">
        <v>3</v>
      </c>
      <c r="N137" s="69">
        <v>3</v>
      </c>
      <c r="O137" s="69">
        <v>3</v>
      </c>
      <c r="P137" s="69">
        <v>4</v>
      </c>
      <c r="Q137" s="69">
        <v>0</v>
      </c>
      <c r="R137" s="69">
        <v>0</v>
      </c>
      <c r="S137" s="69">
        <v>15</v>
      </c>
      <c r="T137" s="124">
        <f t="shared" si="2"/>
        <v>1126</v>
      </c>
    </row>
    <row r="138" spans="1:20" s="5" customFormat="1" x14ac:dyDescent="0.25">
      <c r="A138" s="7" t="s">
        <v>39</v>
      </c>
      <c r="B138" s="76">
        <v>1</v>
      </c>
      <c r="C138" s="66">
        <v>11</v>
      </c>
      <c r="D138" s="66">
        <v>11</v>
      </c>
      <c r="E138" s="66">
        <v>9</v>
      </c>
      <c r="F138" s="66">
        <v>6</v>
      </c>
      <c r="G138" s="66">
        <v>1</v>
      </c>
      <c r="H138" s="66">
        <v>0</v>
      </c>
      <c r="I138" s="66">
        <v>0</v>
      </c>
      <c r="J138" s="229">
        <v>39</v>
      </c>
      <c r="K138" s="66">
        <v>0</v>
      </c>
      <c r="L138" s="66">
        <v>0</v>
      </c>
      <c r="M138" s="66">
        <v>0</v>
      </c>
      <c r="N138" s="66">
        <v>0</v>
      </c>
      <c r="O138" s="66">
        <v>0</v>
      </c>
      <c r="P138" s="66">
        <v>0</v>
      </c>
      <c r="Q138" s="66">
        <v>0</v>
      </c>
      <c r="R138" s="66">
        <v>0</v>
      </c>
      <c r="S138" s="69">
        <v>0</v>
      </c>
      <c r="T138" s="124">
        <f t="shared" si="2"/>
        <v>39</v>
      </c>
    </row>
    <row r="139" spans="1:20" s="5" customFormat="1" x14ac:dyDescent="0.25">
      <c r="A139" s="7" t="s">
        <v>41</v>
      </c>
      <c r="B139" s="76">
        <v>0</v>
      </c>
      <c r="C139" s="66">
        <v>0</v>
      </c>
      <c r="D139" s="66">
        <v>2</v>
      </c>
      <c r="E139" s="66">
        <v>2</v>
      </c>
      <c r="F139" s="66">
        <v>1</v>
      </c>
      <c r="G139" s="66">
        <v>1</v>
      </c>
      <c r="H139" s="66">
        <v>0</v>
      </c>
      <c r="I139" s="66">
        <v>0</v>
      </c>
      <c r="J139" s="229">
        <v>6</v>
      </c>
      <c r="K139" s="66">
        <v>0</v>
      </c>
      <c r="L139" s="66">
        <v>0</v>
      </c>
      <c r="M139" s="66">
        <v>0</v>
      </c>
      <c r="N139" s="66">
        <v>0</v>
      </c>
      <c r="O139" s="66">
        <v>0</v>
      </c>
      <c r="P139" s="66">
        <v>0</v>
      </c>
      <c r="Q139" s="66">
        <v>0</v>
      </c>
      <c r="R139" s="66">
        <v>0</v>
      </c>
      <c r="S139" s="69">
        <v>0</v>
      </c>
      <c r="T139" s="124">
        <f t="shared" si="2"/>
        <v>6</v>
      </c>
    </row>
    <row r="140" spans="1:20" s="5" customFormat="1" x14ac:dyDescent="0.25">
      <c r="A140" s="7" t="s">
        <v>42</v>
      </c>
      <c r="B140" s="76">
        <v>4</v>
      </c>
      <c r="C140" s="66">
        <v>216</v>
      </c>
      <c r="D140" s="66">
        <v>354</v>
      </c>
      <c r="E140" s="66">
        <v>213</v>
      </c>
      <c r="F140" s="66">
        <v>168</v>
      </c>
      <c r="G140" s="66">
        <v>91</v>
      </c>
      <c r="H140" s="66">
        <v>17</v>
      </c>
      <c r="I140" s="66">
        <v>3</v>
      </c>
      <c r="J140" s="229">
        <v>1066</v>
      </c>
      <c r="K140" s="66">
        <v>0</v>
      </c>
      <c r="L140" s="66">
        <v>2</v>
      </c>
      <c r="M140" s="66">
        <v>3</v>
      </c>
      <c r="N140" s="66">
        <v>3</v>
      </c>
      <c r="O140" s="66">
        <v>3</v>
      </c>
      <c r="P140" s="66">
        <v>4</v>
      </c>
      <c r="Q140" s="66">
        <v>0</v>
      </c>
      <c r="R140" s="66">
        <v>0</v>
      </c>
      <c r="S140" s="69">
        <v>15</v>
      </c>
      <c r="T140" s="124">
        <f t="shared" si="2"/>
        <v>1081</v>
      </c>
    </row>
    <row r="141" spans="1:20" s="5" customFormat="1" x14ac:dyDescent="0.25">
      <c r="A141" s="6" t="s">
        <v>43</v>
      </c>
      <c r="B141" s="73">
        <v>13</v>
      </c>
      <c r="C141" s="69">
        <v>195</v>
      </c>
      <c r="D141" s="69">
        <v>263</v>
      </c>
      <c r="E141" s="69">
        <v>176</v>
      </c>
      <c r="F141" s="69">
        <v>123</v>
      </c>
      <c r="G141" s="69">
        <v>62</v>
      </c>
      <c r="H141" s="69">
        <v>11</v>
      </c>
      <c r="I141" s="69">
        <v>1</v>
      </c>
      <c r="J141" s="229">
        <v>844</v>
      </c>
      <c r="K141" s="69">
        <v>0</v>
      </c>
      <c r="L141" s="69">
        <v>0</v>
      </c>
      <c r="M141" s="69">
        <v>0</v>
      </c>
      <c r="N141" s="69">
        <v>0</v>
      </c>
      <c r="O141" s="69">
        <v>0</v>
      </c>
      <c r="P141" s="69">
        <v>0</v>
      </c>
      <c r="Q141" s="69">
        <v>0</v>
      </c>
      <c r="R141" s="69">
        <v>0</v>
      </c>
      <c r="S141" s="69">
        <v>0</v>
      </c>
      <c r="T141" s="124">
        <f t="shared" si="2"/>
        <v>844</v>
      </c>
    </row>
    <row r="142" spans="1:20" s="5" customFormat="1" x14ac:dyDescent="0.25">
      <c r="A142" s="7" t="s">
        <v>45</v>
      </c>
      <c r="B142" s="76">
        <v>13</v>
      </c>
      <c r="C142" s="66">
        <v>182</v>
      </c>
      <c r="D142" s="66">
        <v>251</v>
      </c>
      <c r="E142" s="66">
        <v>168</v>
      </c>
      <c r="F142" s="66">
        <v>115</v>
      </c>
      <c r="G142" s="66">
        <v>62</v>
      </c>
      <c r="H142" s="66">
        <v>11</v>
      </c>
      <c r="I142" s="66">
        <v>1</v>
      </c>
      <c r="J142" s="229">
        <v>803</v>
      </c>
      <c r="K142" s="66">
        <v>0</v>
      </c>
      <c r="L142" s="66">
        <v>0</v>
      </c>
      <c r="M142" s="66">
        <v>0</v>
      </c>
      <c r="N142" s="66">
        <v>0</v>
      </c>
      <c r="O142" s="66">
        <v>0</v>
      </c>
      <c r="P142" s="66">
        <v>0</v>
      </c>
      <c r="Q142" s="66">
        <v>0</v>
      </c>
      <c r="R142" s="66">
        <v>0</v>
      </c>
      <c r="S142" s="69">
        <v>0</v>
      </c>
      <c r="T142" s="124">
        <f t="shared" si="2"/>
        <v>803</v>
      </c>
    </row>
    <row r="143" spans="1:20" s="5" customFormat="1" x14ac:dyDescent="0.25">
      <c r="A143" s="7" t="s">
        <v>46</v>
      </c>
      <c r="B143" s="76">
        <v>0</v>
      </c>
      <c r="C143" s="66">
        <v>13</v>
      </c>
      <c r="D143" s="66">
        <v>12</v>
      </c>
      <c r="E143" s="66">
        <v>8</v>
      </c>
      <c r="F143" s="66">
        <v>8</v>
      </c>
      <c r="G143" s="66">
        <v>0</v>
      </c>
      <c r="H143" s="66">
        <v>0</v>
      </c>
      <c r="I143" s="66">
        <v>0</v>
      </c>
      <c r="J143" s="229">
        <v>41</v>
      </c>
      <c r="K143" s="66">
        <v>0</v>
      </c>
      <c r="L143" s="66">
        <v>0</v>
      </c>
      <c r="M143" s="66">
        <v>0</v>
      </c>
      <c r="N143" s="66">
        <v>0</v>
      </c>
      <c r="O143" s="66">
        <v>0</v>
      </c>
      <c r="P143" s="66">
        <v>0</v>
      </c>
      <c r="Q143" s="66">
        <v>0</v>
      </c>
      <c r="R143" s="66">
        <v>0</v>
      </c>
      <c r="S143" s="69">
        <v>0</v>
      </c>
      <c r="T143" s="124">
        <f t="shared" si="2"/>
        <v>41</v>
      </c>
    </row>
    <row r="144" spans="1:20" s="5" customFormat="1" x14ac:dyDescent="0.25">
      <c r="A144" s="6" t="s">
        <v>47</v>
      </c>
      <c r="B144" s="73">
        <v>2</v>
      </c>
      <c r="C144" s="69">
        <v>163</v>
      </c>
      <c r="D144" s="69">
        <v>245</v>
      </c>
      <c r="E144" s="69">
        <v>188</v>
      </c>
      <c r="F144" s="69">
        <v>130</v>
      </c>
      <c r="G144" s="69">
        <v>56</v>
      </c>
      <c r="H144" s="69">
        <v>18</v>
      </c>
      <c r="I144" s="69">
        <v>3</v>
      </c>
      <c r="J144" s="229">
        <v>805</v>
      </c>
      <c r="K144" s="69">
        <v>0</v>
      </c>
      <c r="L144" s="69">
        <v>2</v>
      </c>
      <c r="M144" s="69">
        <v>0</v>
      </c>
      <c r="N144" s="69">
        <v>2</v>
      </c>
      <c r="O144" s="69">
        <v>0</v>
      </c>
      <c r="P144" s="69">
        <v>1</v>
      </c>
      <c r="Q144" s="69">
        <v>0</v>
      </c>
      <c r="R144" s="69">
        <v>0</v>
      </c>
      <c r="S144" s="69">
        <v>5</v>
      </c>
      <c r="T144" s="124">
        <f t="shared" si="2"/>
        <v>810</v>
      </c>
    </row>
    <row r="145" spans="1:20" s="5" customFormat="1" x14ac:dyDescent="0.25">
      <c r="A145" s="7" t="s">
        <v>211</v>
      </c>
      <c r="B145" s="76">
        <v>0</v>
      </c>
      <c r="C145" s="66">
        <v>15</v>
      </c>
      <c r="D145" s="66">
        <v>19</v>
      </c>
      <c r="E145" s="66">
        <v>19</v>
      </c>
      <c r="F145" s="66">
        <v>8</v>
      </c>
      <c r="G145" s="66">
        <v>3</v>
      </c>
      <c r="H145" s="66">
        <v>0</v>
      </c>
      <c r="I145" s="66">
        <v>0</v>
      </c>
      <c r="J145" s="229">
        <v>64</v>
      </c>
      <c r="K145" s="66">
        <v>0</v>
      </c>
      <c r="L145" s="66">
        <v>0</v>
      </c>
      <c r="M145" s="66">
        <v>0</v>
      </c>
      <c r="N145" s="66">
        <v>0</v>
      </c>
      <c r="O145" s="66">
        <v>0</v>
      </c>
      <c r="P145" s="66">
        <v>0</v>
      </c>
      <c r="Q145" s="66">
        <v>0</v>
      </c>
      <c r="R145" s="66">
        <v>0</v>
      </c>
      <c r="S145" s="69">
        <v>0</v>
      </c>
      <c r="T145" s="124">
        <f t="shared" si="2"/>
        <v>64</v>
      </c>
    </row>
    <row r="146" spans="1:20" s="5" customFormat="1" x14ac:dyDescent="0.25">
      <c r="A146" s="7" t="s">
        <v>212</v>
      </c>
      <c r="B146" s="76">
        <v>0</v>
      </c>
      <c r="C146" s="66">
        <v>5</v>
      </c>
      <c r="D146" s="66">
        <v>6</v>
      </c>
      <c r="E146" s="66">
        <v>7</v>
      </c>
      <c r="F146" s="66">
        <v>3</v>
      </c>
      <c r="G146" s="66">
        <v>1</v>
      </c>
      <c r="H146" s="66">
        <v>1</v>
      </c>
      <c r="I146" s="66">
        <v>0</v>
      </c>
      <c r="J146" s="229">
        <v>23</v>
      </c>
      <c r="K146" s="66">
        <v>0</v>
      </c>
      <c r="L146" s="66">
        <v>0</v>
      </c>
      <c r="M146" s="66">
        <v>0</v>
      </c>
      <c r="N146" s="66">
        <v>0</v>
      </c>
      <c r="O146" s="66">
        <v>0</v>
      </c>
      <c r="P146" s="66">
        <v>0</v>
      </c>
      <c r="Q146" s="66">
        <v>0</v>
      </c>
      <c r="R146" s="66">
        <v>0</v>
      </c>
      <c r="S146" s="69">
        <v>0</v>
      </c>
      <c r="T146" s="124">
        <f t="shared" si="2"/>
        <v>23</v>
      </c>
    </row>
    <row r="147" spans="1:20" s="5" customFormat="1" x14ac:dyDescent="0.25">
      <c r="A147" s="7" t="s">
        <v>213</v>
      </c>
      <c r="B147" s="76">
        <v>2</v>
      </c>
      <c r="C147" s="66">
        <v>142</v>
      </c>
      <c r="D147" s="66">
        <v>220</v>
      </c>
      <c r="E147" s="66">
        <v>159</v>
      </c>
      <c r="F147" s="66">
        <v>114</v>
      </c>
      <c r="G147" s="66">
        <v>52</v>
      </c>
      <c r="H147" s="66">
        <v>17</v>
      </c>
      <c r="I147" s="66">
        <v>3</v>
      </c>
      <c r="J147" s="229">
        <v>709</v>
      </c>
      <c r="K147" s="66">
        <v>0</v>
      </c>
      <c r="L147" s="66">
        <v>2</v>
      </c>
      <c r="M147" s="66">
        <v>0</v>
      </c>
      <c r="N147" s="66">
        <v>2</v>
      </c>
      <c r="O147" s="66">
        <v>0</v>
      </c>
      <c r="P147" s="66">
        <v>1</v>
      </c>
      <c r="Q147" s="66">
        <v>0</v>
      </c>
      <c r="R147" s="66">
        <v>0</v>
      </c>
      <c r="S147" s="69">
        <v>5</v>
      </c>
      <c r="T147" s="124">
        <f t="shared" si="2"/>
        <v>714</v>
      </c>
    </row>
    <row r="148" spans="1:20" s="5" customFormat="1" x14ac:dyDescent="0.25">
      <c r="A148" s="7" t="s">
        <v>214</v>
      </c>
      <c r="B148" s="76">
        <v>0</v>
      </c>
      <c r="C148" s="66">
        <v>0</v>
      </c>
      <c r="D148" s="66">
        <v>0</v>
      </c>
      <c r="E148" s="66">
        <v>0</v>
      </c>
      <c r="F148" s="66">
        <v>1</v>
      </c>
      <c r="G148" s="66">
        <v>0</v>
      </c>
      <c r="H148" s="66">
        <v>0</v>
      </c>
      <c r="I148" s="66">
        <v>0</v>
      </c>
      <c r="J148" s="229">
        <v>1</v>
      </c>
      <c r="K148" s="66">
        <v>0</v>
      </c>
      <c r="L148" s="66">
        <v>0</v>
      </c>
      <c r="M148" s="66">
        <v>0</v>
      </c>
      <c r="N148" s="66">
        <v>0</v>
      </c>
      <c r="O148" s="66">
        <v>0</v>
      </c>
      <c r="P148" s="66">
        <v>0</v>
      </c>
      <c r="Q148" s="66">
        <v>0</v>
      </c>
      <c r="R148" s="66">
        <v>0</v>
      </c>
      <c r="S148" s="69">
        <v>0</v>
      </c>
      <c r="T148" s="124">
        <f t="shared" si="2"/>
        <v>1</v>
      </c>
    </row>
    <row r="149" spans="1:20" s="5" customFormat="1" x14ac:dyDescent="0.25">
      <c r="A149" s="7" t="s">
        <v>215</v>
      </c>
      <c r="B149" s="76">
        <v>0</v>
      </c>
      <c r="C149" s="66">
        <v>0</v>
      </c>
      <c r="D149" s="66">
        <v>0</v>
      </c>
      <c r="E149" s="66">
        <v>0</v>
      </c>
      <c r="F149" s="66">
        <v>4</v>
      </c>
      <c r="G149" s="66">
        <v>0</v>
      </c>
      <c r="H149" s="66">
        <v>0</v>
      </c>
      <c r="I149" s="66">
        <v>0</v>
      </c>
      <c r="J149" s="229">
        <v>4</v>
      </c>
      <c r="K149" s="66">
        <v>0</v>
      </c>
      <c r="L149" s="66">
        <v>0</v>
      </c>
      <c r="M149" s="66">
        <v>0</v>
      </c>
      <c r="N149" s="66">
        <v>0</v>
      </c>
      <c r="O149" s="66">
        <v>0</v>
      </c>
      <c r="P149" s="66">
        <v>0</v>
      </c>
      <c r="Q149" s="66">
        <v>0</v>
      </c>
      <c r="R149" s="66">
        <v>0</v>
      </c>
      <c r="S149" s="69">
        <v>0</v>
      </c>
      <c r="T149" s="124">
        <f t="shared" si="2"/>
        <v>4</v>
      </c>
    </row>
    <row r="150" spans="1:20" s="5" customFormat="1" x14ac:dyDescent="0.25">
      <c r="A150" s="7" t="s">
        <v>536</v>
      </c>
      <c r="B150" s="76">
        <v>0</v>
      </c>
      <c r="C150" s="66">
        <v>1</v>
      </c>
      <c r="D150" s="66">
        <v>0</v>
      </c>
      <c r="E150" s="66">
        <v>3</v>
      </c>
      <c r="F150" s="66">
        <v>0</v>
      </c>
      <c r="G150" s="66">
        <v>0</v>
      </c>
      <c r="H150" s="66">
        <v>0</v>
      </c>
      <c r="I150" s="66">
        <v>0</v>
      </c>
      <c r="J150" s="229">
        <v>4</v>
      </c>
      <c r="K150" s="66">
        <v>0</v>
      </c>
      <c r="L150" s="66">
        <v>0</v>
      </c>
      <c r="M150" s="66">
        <v>0</v>
      </c>
      <c r="N150" s="66">
        <v>0</v>
      </c>
      <c r="O150" s="66">
        <v>0</v>
      </c>
      <c r="P150" s="66">
        <v>0</v>
      </c>
      <c r="Q150" s="66">
        <v>0</v>
      </c>
      <c r="R150" s="66">
        <v>0</v>
      </c>
      <c r="S150" s="69">
        <v>0</v>
      </c>
      <c r="T150" s="124">
        <f t="shared" si="2"/>
        <v>4</v>
      </c>
    </row>
    <row r="151" spans="1:20" s="5" customFormat="1" x14ac:dyDescent="0.25">
      <c r="A151" s="6" t="s">
        <v>217</v>
      </c>
      <c r="B151" s="73">
        <v>17</v>
      </c>
      <c r="C151" s="69">
        <v>448</v>
      </c>
      <c r="D151" s="69">
        <v>705</v>
      </c>
      <c r="E151" s="69">
        <v>522</v>
      </c>
      <c r="F151" s="69">
        <v>300</v>
      </c>
      <c r="G151" s="69">
        <v>136</v>
      </c>
      <c r="H151" s="69">
        <v>25</v>
      </c>
      <c r="I151" s="69">
        <v>5</v>
      </c>
      <c r="J151" s="229">
        <v>2158</v>
      </c>
      <c r="K151" s="69">
        <v>0</v>
      </c>
      <c r="L151" s="69">
        <v>2</v>
      </c>
      <c r="M151" s="69">
        <v>8</v>
      </c>
      <c r="N151" s="69">
        <v>7</v>
      </c>
      <c r="O151" s="69">
        <v>10</v>
      </c>
      <c r="P151" s="69">
        <v>3</v>
      </c>
      <c r="Q151" s="69">
        <v>1</v>
      </c>
      <c r="R151" s="69">
        <v>1</v>
      </c>
      <c r="S151" s="69">
        <v>32</v>
      </c>
      <c r="T151" s="124">
        <f t="shared" si="2"/>
        <v>2190</v>
      </c>
    </row>
    <row r="152" spans="1:20" s="5" customFormat="1" x14ac:dyDescent="0.25">
      <c r="A152" s="6" t="s">
        <v>48</v>
      </c>
      <c r="B152" s="73">
        <v>6</v>
      </c>
      <c r="C152" s="69">
        <v>153</v>
      </c>
      <c r="D152" s="69">
        <v>272</v>
      </c>
      <c r="E152" s="69">
        <v>191</v>
      </c>
      <c r="F152" s="69">
        <v>112</v>
      </c>
      <c r="G152" s="69">
        <v>53</v>
      </c>
      <c r="H152" s="69">
        <v>10</v>
      </c>
      <c r="I152" s="69">
        <v>0</v>
      </c>
      <c r="J152" s="229">
        <v>797</v>
      </c>
      <c r="K152" s="69">
        <v>0</v>
      </c>
      <c r="L152" s="69">
        <v>2</v>
      </c>
      <c r="M152" s="69">
        <v>3</v>
      </c>
      <c r="N152" s="69">
        <v>1</v>
      </c>
      <c r="O152" s="69">
        <v>4</v>
      </c>
      <c r="P152" s="69">
        <v>0</v>
      </c>
      <c r="Q152" s="69">
        <v>0</v>
      </c>
      <c r="R152" s="69">
        <v>1</v>
      </c>
      <c r="S152" s="69">
        <v>11</v>
      </c>
      <c r="T152" s="124">
        <f t="shared" si="2"/>
        <v>808</v>
      </c>
    </row>
    <row r="153" spans="1:20" s="5" customFormat="1" x14ac:dyDescent="0.25">
      <c r="A153" s="7" t="s">
        <v>218</v>
      </c>
      <c r="B153" s="76">
        <v>0</v>
      </c>
      <c r="C153" s="66">
        <v>0</v>
      </c>
      <c r="D153" s="66">
        <v>2</v>
      </c>
      <c r="E153" s="66">
        <v>2</v>
      </c>
      <c r="F153" s="66">
        <v>2</v>
      </c>
      <c r="G153" s="66">
        <v>0</v>
      </c>
      <c r="H153" s="66">
        <v>0</v>
      </c>
      <c r="I153" s="66">
        <v>0</v>
      </c>
      <c r="J153" s="229">
        <v>6</v>
      </c>
      <c r="K153" s="66">
        <v>0</v>
      </c>
      <c r="L153" s="66">
        <v>0</v>
      </c>
      <c r="M153" s="66">
        <v>0</v>
      </c>
      <c r="N153" s="66">
        <v>0</v>
      </c>
      <c r="O153" s="66">
        <v>0</v>
      </c>
      <c r="P153" s="66">
        <v>0</v>
      </c>
      <c r="Q153" s="66">
        <v>0</v>
      </c>
      <c r="R153" s="66">
        <v>0</v>
      </c>
      <c r="S153" s="69">
        <v>0</v>
      </c>
      <c r="T153" s="124">
        <f t="shared" si="2"/>
        <v>6</v>
      </c>
    </row>
    <row r="154" spans="1:20" s="5" customFormat="1" x14ac:dyDescent="0.25">
      <c r="A154" s="7" t="s">
        <v>219</v>
      </c>
      <c r="B154" s="76">
        <v>0</v>
      </c>
      <c r="C154" s="66">
        <v>2</v>
      </c>
      <c r="D154" s="66">
        <v>6</v>
      </c>
      <c r="E154" s="66">
        <v>5</v>
      </c>
      <c r="F154" s="66">
        <v>5</v>
      </c>
      <c r="G154" s="66">
        <v>1</v>
      </c>
      <c r="H154" s="66">
        <v>1</v>
      </c>
      <c r="I154" s="66">
        <v>0</v>
      </c>
      <c r="J154" s="229">
        <v>20</v>
      </c>
      <c r="K154" s="66">
        <v>0</v>
      </c>
      <c r="L154" s="66">
        <v>0</v>
      </c>
      <c r="M154" s="66">
        <v>0</v>
      </c>
      <c r="N154" s="66">
        <v>0</v>
      </c>
      <c r="O154" s="66">
        <v>0</v>
      </c>
      <c r="P154" s="66">
        <v>0</v>
      </c>
      <c r="Q154" s="66">
        <v>0</v>
      </c>
      <c r="R154" s="66">
        <v>0</v>
      </c>
      <c r="S154" s="69">
        <v>0</v>
      </c>
      <c r="T154" s="124">
        <f t="shared" si="2"/>
        <v>20</v>
      </c>
    </row>
    <row r="155" spans="1:20" s="5" customFormat="1" x14ac:dyDescent="0.25">
      <c r="A155" s="7" t="s">
        <v>220</v>
      </c>
      <c r="B155" s="76">
        <v>0</v>
      </c>
      <c r="C155" s="66">
        <v>0</v>
      </c>
      <c r="D155" s="66">
        <v>1</v>
      </c>
      <c r="E155" s="66">
        <v>3</v>
      </c>
      <c r="F155" s="66">
        <v>0</v>
      </c>
      <c r="G155" s="66">
        <v>0</v>
      </c>
      <c r="H155" s="66">
        <v>0</v>
      </c>
      <c r="I155" s="66">
        <v>0</v>
      </c>
      <c r="J155" s="229">
        <v>4</v>
      </c>
      <c r="K155" s="66">
        <v>0</v>
      </c>
      <c r="L155" s="66">
        <v>0</v>
      </c>
      <c r="M155" s="66">
        <v>0</v>
      </c>
      <c r="N155" s="66">
        <v>0</v>
      </c>
      <c r="O155" s="66">
        <v>0</v>
      </c>
      <c r="P155" s="66">
        <v>0</v>
      </c>
      <c r="Q155" s="66">
        <v>0</v>
      </c>
      <c r="R155" s="66">
        <v>0</v>
      </c>
      <c r="S155" s="69">
        <v>0</v>
      </c>
      <c r="T155" s="124">
        <f t="shared" si="2"/>
        <v>4</v>
      </c>
    </row>
    <row r="156" spans="1:20" s="5" customFormat="1" x14ac:dyDescent="0.25">
      <c r="A156" s="7" t="s">
        <v>221</v>
      </c>
      <c r="B156" s="76">
        <v>6</v>
      </c>
      <c r="C156" s="66">
        <v>151</v>
      </c>
      <c r="D156" s="66">
        <v>263</v>
      </c>
      <c r="E156" s="66">
        <v>181</v>
      </c>
      <c r="F156" s="66">
        <v>105</v>
      </c>
      <c r="G156" s="66">
        <v>52</v>
      </c>
      <c r="H156" s="66">
        <v>9</v>
      </c>
      <c r="I156" s="66">
        <v>0</v>
      </c>
      <c r="J156" s="229">
        <v>767</v>
      </c>
      <c r="K156" s="66">
        <v>0</v>
      </c>
      <c r="L156" s="66">
        <v>2</v>
      </c>
      <c r="M156" s="66">
        <v>3</v>
      </c>
      <c r="N156" s="66">
        <v>1</v>
      </c>
      <c r="O156" s="66">
        <v>4</v>
      </c>
      <c r="P156" s="66">
        <v>0</v>
      </c>
      <c r="Q156" s="66">
        <v>0</v>
      </c>
      <c r="R156" s="66">
        <v>1</v>
      </c>
      <c r="S156" s="69">
        <v>11</v>
      </c>
      <c r="T156" s="124">
        <f t="shared" si="2"/>
        <v>778</v>
      </c>
    </row>
    <row r="157" spans="1:20" s="5" customFormat="1" x14ac:dyDescent="0.25">
      <c r="A157" s="6" t="s">
        <v>49</v>
      </c>
      <c r="B157" s="73">
        <v>1</v>
      </c>
      <c r="C157" s="69">
        <v>75</v>
      </c>
      <c r="D157" s="69">
        <v>87</v>
      </c>
      <c r="E157" s="69">
        <v>67</v>
      </c>
      <c r="F157" s="69">
        <v>39</v>
      </c>
      <c r="G157" s="69">
        <v>19</v>
      </c>
      <c r="H157" s="69">
        <v>4</v>
      </c>
      <c r="I157" s="69">
        <v>0</v>
      </c>
      <c r="J157" s="229">
        <v>292</v>
      </c>
      <c r="K157" s="69">
        <v>0</v>
      </c>
      <c r="L157" s="69">
        <v>0</v>
      </c>
      <c r="M157" s="69">
        <v>1</v>
      </c>
      <c r="N157" s="69">
        <v>0</v>
      </c>
      <c r="O157" s="69">
        <v>0</v>
      </c>
      <c r="P157" s="69">
        <v>1</v>
      </c>
      <c r="Q157" s="69">
        <v>0</v>
      </c>
      <c r="R157" s="69">
        <v>0</v>
      </c>
      <c r="S157" s="69">
        <v>2</v>
      </c>
      <c r="T157" s="124">
        <f t="shared" si="2"/>
        <v>294</v>
      </c>
    </row>
    <row r="158" spans="1:20" s="5" customFormat="1" x14ac:dyDescent="0.25">
      <c r="A158" s="7" t="s">
        <v>222</v>
      </c>
      <c r="B158" s="76">
        <v>0</v>
      </c>
      <c r="C158" s="66">
        <v>8</v>
      </c>
      <c r="D158" s="66">
        <v>5</v>
      </c>
      <c r="E158" s="66">
        <v>6</v>
      </c>
      <c r="F158" s="66">
        <v>6</v>
      </c>
      <c r="G158" s="66">
        <v>5</v>
      </c>
      <c r="H158" s="66">
        <v>0</v>
      </c>
      <c r="I158" s="66">
        <v>0</v>
      </c>
      <c r="J158" s="229">
        <v>30</v>
      </c>
      <c r="K158" s="66">
        <v>0</v>
      </c>
      <c r="L158" s="66">
        <v>0</v>
      </c>
      <c r="M158" s="66">
        <v>0</v>
      </c>
      <c r="N158" s="66">
        <v>0</v>
      </c>
      <c r="O158" s="66">
        <v>0</v>
      </c>
      <c r="P158" s="66">
        <v>0</v>
      </c>
      <c r="Q158" s="66">
        <v>0</v>
      </c>
      <c r="R158" s="66">
        <v>0</v>
      </c>
      <c r="S158" s="69">
        <v>0</v>
      </c>
      <c r="T158" s="124">
        <f t="shared" si="2"/>
        <v>30</v>
      </c>
    </row>
    <row r="159" spans="1:20" s="5" customFormat="1" x14ac:dyDescent="0.25">
      <c r="A159" s="7" t="s">
        <v>223</v>
      </c>
      <c r="B159" s="76">
        <v>0</v>
      </c>
      <c r="C159" s="66">
        <v>7</v>
      </c>
      <c r="D159" s="66">
        <v>9</v>
      </c>
      <c r="E159" s="66">
        <v>7</v>
      </c>
      <c r="F159" s="66">
        <v>3</v>
      </c>
      <c r="G159" s="66">
        <v>3</v>
      </c>
      <c r="H159" s="66">
        <v>2</v>
      </c>
      <c r="I159" s="66">
        <v>0</v>
      </c>
      <c r="J159" s="229">
        <v>31</v>
      </c>
      <c r="K159" s="66">
        <v>0</v>
      </c>
      <c r="L159" s="66">
        <v>0</v>
      </c>
      <c r="M159" s="66">
        <v>0</v>
      </c>
      <c r="N159" s="66">
        <v>0</v>
      </c>
      <c r="O159" s="66">
        <v>0</v>
      </c>
      <c r="P159" s="66">
        <v>0</v>
      </c>
      <c r="Q159" s="66">
        <v>0</v>
      </c>
      <c r="R159" s="66">
        <v>0</v>
      </c>
      <c r="S159" s="69">
        <v>0</v>
      </c>
      <c r="T159" s="124">
        <f t="shared" si="2"/>
        <v>31</v>
      </c>
    </row>
    <row r="160" spans="1:20" s="5" customFormat="1" x14ac:dyDescent="0.25">
      <c r="A160" s="7" t="s">
        <v>224</v>
      </c>
      <c r="B160" s="76">
        <v>1</v>
      </c>
      <c r="C160" s="66">
        <v>60</v>
      </c>
      <c r="D160" s="66">
        <v>73</v>
      </c>
      <c r="E160" s="66">
        <v>54</v>
      </c>
      <c r="F160" s="66">
        <v>30</v>
      </c>
      <c r="G160" s="66">
        <v>11</v>
      </c>
      <c r="H160" s="66">
        <v>2</v>
      </c>
      <c r="I160" s="66">
        <v>0</v>
      </c>
      <c r="J160" s="229">
        <v>231</v>
      </c>
      <c r="K160" s="66">
        <v>0</v>
      </c>
      <c r="L160" s="66">
        <v>0</v>
      </c>
      <c r="M160" s="66">
        <v>1</v>
      </c>
      <c r="N160" s="66">
        <v>0</v>
      </c>
      <c r="O160" s="66">
        <v>0</v>
      </c>
      <c r="P160" s="66">
        <v>1</v>
      </c>
      <c r="Q160" s="66">
        <v>0</v>
      </c>
      <c r="R160" s="66">
        <v>0</v>
      </c>
      <c r="S160" s="69">
        <v>2</v>
      </c>
      <c r="T160" s="124">
        <f t="shared" si="2"/>
        <v>233</v>
      </c>
    </row>
    <row r="161" spans="1:20" s="5" customFormat="1" x14ac:dyDescent="0.25">
      <c r="A161" s="6" t="s">
        <v>50</v>
      </c>
      <c r="B161" s="73">
        <v>10</v>
      </c>
      <c r="C161" s="69">
        <v>220</v>
      </c>
      <c r="D161" s="69">
        <v>346</v>
      </c>
      <c r="E161" s="69">
        <v>264</v>
      </c>
      <c r="F161" s="69">
        <v>149</v>
      </c>
      <c r="G161" s="69">
        <v>64</v>
      </c>
      <c r="H161" s="69">
        <v>11</v>
      </c>
      <c r="I161" s="69">
        <v>5</v>
      </c>
      <c r="J161" s="229">
        <v>1069</v>
      </c>
      <c r="K161" s="69">
        <v>0</v>
      </c>
      <c r="L161" s="69">
        <v>0</v>
      </c>
      <c r="M161" s="69">
        <v>4</v>
      </c>
      <c r="N161" s="69">
        <v>6</v>
      </c>
      <c r="O161" s="69">
        <v>6</v>
      </c>
      <c r="P161" s="69">
        <v>2</v>
      </c>
      <c r="Q161" s="69">
        <v>1</v>
      </c>
      <c r="R161" s="69">
        <v>0</v>
      </c>
      <c r="S161" s="69">
        <v>19</v>
      </c>
      <c r="T161" s="124">
        <f t="shared" si="2"/>
        <v>1088</v>
      </c>
    </row>
    <row r="162" spans="1:20" s="5" customFormat="1" x14ac:dyDescent="0.25">
      <c r="A162" s="7" t="s">
        <v>225</v>
      </c>
      <c r="B162" s="76">
        <v>0</v>
      </c>
      <c r="C162" s="66">
        <v>0</v>
      </c>
      <c r="D162" s="66">
        <v>0</v>
      </c>
      <c r="E162" s="66">
        <v>0</v>
      </c>
      <c r="F162" s="66">
        <v>0</v>
      </c>
      <c r="G162" s="66">
        <v>0</v>
      </c>
      <c r="H162" s="66">
        <v>0</v>
      </c>
      <c r="I162" s="66">
        <v>0</v>
      </c>
      <c r="J162" s="229">
        <v>0</v>
      </c>
      <c r="K162" s="66">
        <v>0</v>
      </c>
      <c r="L162" s="66">
        <v>0</v>
      </c>
      <c r="M162" s="66">
        <v>0</v>
      </c>
      <c r="N162" s="66">
        <v>0</v>
      </c>
      <c r="O162" s="66">
        <v>0</v>
      </c>
      <c r="P162" s="66">
        <v>0</v>
      </c>
      <c r="Q162" s="66">
        <v>0</v>
      </c>
      <c r="R162" s="66">
        <v>0</v>
      </c>
      <c r="S162" s="69">
        <v>0</v>
      </c>
      <c r="T162" s="124">
        <f t="shared" si="2"/>
        <v>0</v>
      </c>
    </row>
    <row r="163" spans="1:20" s="5" customFormat="1" x14ac:dyDescent="0.25">
      <c r="A163" s="7" t="s">
        <v>226</v>
      </c>
      <c r="B163" s="76">
        <v>7</v>
      </c>
      <c r="C163" s="66">
        <v>157</v>
      </c>
      <c r="D163" s="66">
        <v>246</v>
      </c>
      <c r="E163" s="66">
        <v>183</v>
      </c>
      <c r="F163" s="66">
        <v>107</v>
      </c>
      <c r="G163" s="66">
        <v>43</v>
      </c>
      <c r="H163" s="66">
        <v>10</v>
      </c>
      <c r="I163" s="66">
        <v>4</v>
      </c>
      <c r="J163" s="229">
        <v>757</v>
      </c>
      <c r="K163" s="66">
        <v>0</v>
      </c>
      <c r="L163" s="66">
        <v>0</v>
      </c>
      <c r="M163" s="66">
        <v>2</v>
      </c>
      <c r="N163" s="66">
        <v>4</v>
      </c>
      <c r="O163" s="66">
        <v>6</v>
      </c>
      <c r="P163" s="66">
        <v>2</v>
      </c>
      <c r="Q163" s="66">
        <v>1</v>
      </c>
      <c r="R163" s="66">
        <v>0</v>
      </c>
      <c r="S163" s="69">
        <v>15</v>
      </c>
      <c r="T163" s="124">
        <f t="shared" si="2"/>
        <v>772</v>
      </c>
    </row>
    <row r="164" spans="1:20" s="5" customFormat="1" x14ac:dyDescent="0.25">
      <c r="A164" s="7" t="s">
        <v>227</v>
      </c>
      <c r="B164" s="76">
        <v>3</v>
      </c>
      <c r="C164" s="66">
        <v>45</v>
      </c>
      <c r="D164" s="66">
        <v>73</v>
      </c>
      <c r="E164" s="66">
        <v>60</v>
      </c>
      <c r="F164" s="66">
        <v>32</v>
      </c>
      <c r="G164" s="66">
        <v>14</v>
      </c>
      <c r="H164" s="66">
        <v>1</v>
      </c>
      <c r="I164" s="66">
        <v>0</v>
      </c>
      <c r="J164" s="229">
        <v>228</v>
      </c>
      <c r="K164" s="66">
        <v>0</v>
      </c>
      <c r="L164" s="66">
        <v>0</v>
      </c>
      <c r="M164" s="66">
        <v>2</v>
      </c>
      <c r="N164" s="66">
        <v>1</v>
      </c>
      <c r="O164" s="66">
        <v>0</v>
      </c>
      <c r="P164" s="66">
        <v>0</v>
      </c>
      <c r="Q164" s="66">
        <v>0</v>
      </c>
      <c r="R164" s="66">
        <v>0</v>
      </c>
      <c r="S164" s="69">
        <v>3</v>
      </c>
      <c r="T164" s="124">
        <f t="shared" si="2"/>
        <v>231</v>
      </c>
    </row>
    <row r="165" spans="1:20" s="5" customFormat="1" x14ac:dyDescent="0.25">
      <c r="A165" s="7" t="s">
        <v>228</v>
      </c>
      <c r="B165" s="76">
        <v>0</v>
      </c>
      <c r="C165" s="66">
        <v>14</v>
      </c>
      <c r="D165" s="66">
        <v>18</v>
      </c>
      <c r="E165" s="66">
        <v>17</v>
      </c>
      <c r="F165" s="66">
        <v>10</v>
      </c>
      <c r="G165" s="66">
        <v>7</v>
      </c>
      <c r="H165" s="66">
        <v>0</v>
      </c>
      <c r="I165" s="66">
        <v>0</v>
      </c>
      <c r="J165" s="229">
        <v>66</v>
      </c>
      <c r="K165" s="66">
        <v>0</v>
      </c>
      <c r="L165" s="66">
        <v>0</v>
      </c>
      <c r="M165" s="66">
        <v>0</v>
      </c>
      <c r="N165" s="66">
        <v>1</v>
      </c>
      <c r="O165" s="66">
        <v>0</v>
      </c>
      <c r="P165" s="66">
        <v>0</v>
      </c>
      <c r="Q165" s="66">
        <v>0</v>
      </c>
      <c r="R165" s="66">
        <v>0</v>
      </c>
      <c r="S165" s="69">
        <v>1</v>
      </c>
      <c r="T165" s="124">
        <f t="shared" si="2"/>
        <v>67</v>
      </c>
    </row>
    <row r="166" spans="1:20" s="5" customFormat="1" x14ac:dyDescent="0.25">
      <c r="A166" s="7" t="s">
        <v>229</v>
      </c>
      <c r="B166" s="76">
        <v>0</v>
      </c>
      <c r="C166" s="66">
        <v>0</v>
      </c>
      <c r="D166" s="66">
        <v>2</v>
      </c>
      <c r="E166" s="66">
        <v>0</v>
      </c>
      <c r="F166" s="66">
        <v>0</v>
      </c>
      <c r="G166" s="66">
        <v>0</v>
      </c>
      <c r="H166" s="66">
        <v>0</v>
      </c>
      <c r="I166" s="66">
        <v>0</v>
      </c>
      <c r="J166" s="229">
        <v>2</v>
      </c>
      <c r="K166" s="66">
        <v>0</v>
      </c>
      <c r="L166" s="66">
        <v>0</v>
      </c>
      <c r="M166" s="66">
        <v>0</v>
      </c>
      <c r="N166" s="66">
        <v>0</v>
      </c>
      <c r="O166" s="66">
        <v>0</v>
      </c>
      <c r="P166" s="66">
        <v>0</v>
      </c>
      <c r="Q166" s="66">
        <v>0</v>
      </c>
      <c r="R166" s="66">
        <v>0</v>
      </c>
      <c r="S166" s="69">
        <v>0</v>
      </c>
      <c r="T166" s="124">
        <f t="shared" si="2"/>
        <v>2</v>
      </c>
    </row>
    <row r="167" spans="1:20" s="5" customFormat="1" x14ac:dyDescent="0.25">
      <c r="A167" s="7" t="s">
        <v>230</v>
      </c>
      <c r="B167" s="76">
        <v>0</v>
      </c>
      <c r="C167" s="66">
        <v>4</v>
      </c>
      <c r="D167" s="66">
        <v>7</v>
      </c>
      <c r="E167" s="66">
        <v>4</v>
      </c>
      <c r="F167" s="66">
        <v>0</v>
      </c>
      <c r="G167" s="66">
        <v>0</v>
      </c>
      <c r="H167" s="66">
        <v>0</v>
      </c>
      <c r="I167" s="66">
        <v>1</v>
      </c>
      <c r="J167" s="229">
        <v>16</v>
      </c>
      <c r="K167" s="66">
        <v>0</v>
      </c>
      <c r="L167" s="66">
        <v>0</v>
      </c>
      <c r="M167" s="66">
        <v>0</v>
      </c>
      <c r="N167" s="66">
        <v>0</v>
      </c>
      <c r="O167" s="66">
        <v>0</v>
      </c>
      <c r="P167" s="66">
        <v>0</v>
      </c>
      <c r="Q167" s="66">
        <v>0</v>
      </c>
      <c r="R167" s="66">
        <v>0</v>
      </c>
      <c r="S167" s="69">
        <v>0</v>
      </c>
      <c r="T167" s="124">
        <f t="shared" si="2"/>
        <v>16</v>
      </c>
    </row>
    <row r="168" spans="1:20" s="5" customFormat="1" x14ac:dyDescent="0.25">
      <c r="A168" s="6" t="s">
        <v>231</v>
      </c>
      <c r="B168" s="73">
        <v>14</v>
      </c>
      <c r="C168" s="69">
        <v>314</v>
      </c>
      <c r="D168" s="69">
        <v>450</v>
      </c>
      <c r="E168" s="69">
        <v>328</v>
      </c>
      <c r="F168" s="69">
        <v>170</v>
      </c>
      <c r="G168" s="69">
        <v>102</v>
      </c>
      <c r="H168" s="69">
        <v>16</v>
      </c>
      <c r="I168" s="69">
        <v>4</v>
      </c>
      <c r="J168" s="229">
        <v>1398</v>
      </c>
      <c r="K168" s="69">
        <v>1</v>
      </c>
      <c r="L168" s="69">
        <v>1</v>
      </c>
      <c r="M168" s="69">
        <v>7</v>
      </c>
      <c r="N168" s="69">
        <v>6</v>
      </c>
      <c r="O168" s="69">
        <v>8</v>
      </c>
      <c r="P168" s="69">
        <v>3</v>
      </c>
      <c r="Q168" s="69">
        <v>1</v>
      </c>
      <c r="R168" s="69">
        <v>0</v>
      </c>
      <c r="S168" s="69">
        <v>27</v>
      </c>
      <c r="T168" s="124">
        <f t="shared" si="2"/>
        <v>1425</v>
      </c>
    </row>
    <row r="169" spans="1:20" s="5" customFormat="1" x14ac:dyDescent="0.25">
      <c r="A169" s="6" t="s">
        <v>51</v>
      </c>
      <c r="B169" s="73">
        <v>3</v>
      </c>
      <c r="C169" s="69">
        <v>51</v>
      </c>
      <c r="D169" s="69">
        <v>57</v>
      </c>
      <c r="E169" s="69">
        <v>55</v>
      </c>
      <c r="F169" s="69">
        <v>29</v>
      </c>
      <c r="G169" s="69">
        <v>21</v>
      </c>
      <c r="H169" s="69">
        <v>4</v>
      </c>
      <c r="I169" s="69">
        <v>1</v>
      </c>
      <c r="J169" s="229">
        <v>221</v>
      </c>
      <c r="K169" s="69">
        <v>1</v>
      </c>
      <c r="L169" s="69">
        <v>0</v>
      </c>
      <c r="M169" s="69">
        <v>0</v>
      </c>
      <c r="N169" s="69">
        <v>0</v>
      </c>
      <c r="O169" s="69">
        <v>1</v>
      </c>
      <c r="P169" s="69">
        <v>2</v>
      </c>
      <c r="Q169" s="69">
        <v>0</v>
      </c>
      <c r="R169" s="69">
        <v>0</v>
      </c>
      <c r="S169" s="69">
        <v>4</v>
      </c>
      <c r="T169" s="124">
        <f t="shared" si="2"/>
        <v>225</v>
      </c>
    </row>
    <row r="170" spans="1:20" s="5" customFormat="1" x14ac:dyDescent="0.25">
      <c r="A170" s="7" t="s">
        <v>232</v>
      </c>
      <c r="B170" s="76">
        <v>3</v>
      </c>
      <c r="C170" s="66">
        <v>41</v>
      </c>
      <c r="D170" s="66">
        <v>44</v>
      </c>
      <c r="E170" s="66">
        <v>36</v>
      </c>
      <c r="F170" s="66">
        <v>19</v>
      </c>
      <c r="G170" s="66">
        <v>10</v>
      </c>
      <c r="H170" s="66">
        <v>1</v>
      </c>
      <c r="I170" s="66">
        <v>1</v>
      </c>
      <c r="J170" s="229">
        <v>155</v>
      </c>
      <c r="K170" s="66">
        <v>1</v>
      </c>
      <c r="L170" s="66">
        <v>0</v>
      </c>
      <c r="M170" s="66">
        <v>0</v>
      </c>
      <c r="N170" s="66">
        <v>0</v>
      </c>
      <c r="O170" s="66">
        <v>1</v>
      </c>
      <c r="P170" s="66">
        <v>2</v>
      </c>
      <c r="Q170" s="66">
        <v>0</v>
      </c>
      <c r="R170" s="66">
        <v>0</v>
      </c>
      <c r="S170" s="69">
        <v>4</v>
      </c>
      <c r="T170" s="124">
        <f t="shared" si="2"/>
        <v>159</v>
      </c>
    </row>
    <row r="171" spans="1:20" s="5" customFormat="1" x14ac:dyDescent="0.25">
      <c r="A171" s="7" t="s">
        <v>233</v>
      </c>
      <c r="B171" s="76">
        <v>0</v>
      </c>
      <c r="C171" s="66">
        <v>0</v>
      </c>
      <c r="D171" s="66">
        <v>0</v>
      </c>
      <c r="E171" s="66">
        <v>0</v>
      </c>
      <c r="F171" s="66">
        <v>1</v>
      </c>
      <c r="G171" s="66">
        <v>0</v>
      </c>
      <c r="H171" s="66">
        <v>0</v>
      </c>
      <c r="I171" s="66">
        <v>0</v>
      </c>
      <c r="J171" s="229">
        <v>1</v>
      </c>
      <c r="K171" s="66">
        <v>0</v>
      </c>
      <c r="L171" s="66">
        <v>0</v>
      </c>
      <c r="M171" s="66">
        <v>0</v>
      </c>
      <c r="N171" s="66">
        <v>0</v>
      </c>
      <c r="O171" s="66">
        <v>0</v>
      </c>
      <c r="P171" s="66">
        <v>0</v>
      </c>
      <c r="Q171" s="66">
        <v>0</v>
      </c>
      <c r="R171" s="66">
        <v>0</v>
      </c>
      <c r="S171" s="69">
        <v>0</v>
      </c>
      <c r="T171" s="124">
        <f t="shared" si="2"/>
        <v>1</v>
      </c>
    </row>
    <row r="172" spans="1:20" s="5" customFormat="1" x14ac:dyDescent="0.25">
      <c r="A172" s="7" t="s">
        <v>234</v>
      </c>
      <c r="B172" s="76">
        <v>0</v>
      </c>
      <c r="C172" s="66">
        <v>1</v>
      </c>
      <c r="D172" s="66">
        <v>6</v>
      </c>
      <c r="E172" s="66">
        <v>10</v>
      </c>
      <c r="F172" s="66">
        <v>5</v>
      </c>
      <c r="G172" s="66">
        <v>5</v>
      </c>
      <c r="H172" s="66">
        <v>1</v>
      </c>
      <c r="I172" s="66">
        <v>0</v>
      </c>
      <c r="J172" s="229">
        <v>28</v>
      </c>
      <c r="K172" s="66">
        <v>0</v>
      </c>
      <c r="L172" s="66">
        <v>0</v>
      </c>
      <c r="M172" s="66">
        <v>0</v>
      </c>
      <c r="N172" s="66">
        <v>0</v>
      </c>
      <c r="O172" s="66">
        <v>0</v>
      </c>
      <c r="P172" s="66">
        <v>0</v>
      </c>
      <c r="Q172" s="66">
        <v>0</v>
      </c>
      <c r="R172" s="66">
        <v>0</v>
      </c>
      <c r="S172" s="69">
        <v>0</v>
      </c>
      <c r="T172" s="124">
        <f t="shared" si="2"/>
        <v>28</v>
      </c>
    </row>
    <row r="173" spans="1:20" s="5" customFormat="1" x14ac:dyDescent="0.25">
      <c r="A173" s="7" t="s">
        <v>235</v>
      </c>
      <c r="B173" s="76">
        <v>0</v>
      </c>
      <c r="C173" s="66">
        <v>9</v>
      </c>
      <c r="D173" s="66">
        <v>7</v>
      </c>
      <c r="E173" s="66">
        <v>9</v>
      </c>
      <c r="F173" s="66">
        <v>4</v>
      </c>
      <c r="G173" s="66">
        <v>6</v>
      </c>
      <c r="H173" s="66">
        <v>2</v>
      </c>
      <c r="I173" s="66">
        <v>0</v>
      </c>
      <c r="J173" s="229">
        <v>37</v>
      </c>
      <c r="K173" s="66">
        <v>0</v>
      </c>
      <c r="L173" s="66">
        <v>0</v>
      </c>
      <c r="M173" s="66">
        <v>0</v>
      </c>
      <c r="N173" s="66">
        <v>0</v>
      </c>
      <c r="O173" s="66">
        <v>0</v>
      </c>
      <c r="P173" s="66">
        <v>0</v>
      </c>
      <c r="Q173" s="66">
        <v>0</v>
      </c>
      <c r="R173" s="66">
        <v>0</v>
      </c>
      <c r="S173" s="69">
        <v>0</v>
      </c>
      <c r="T173" s="124">
        <f t="shared" si="2"/>
        <v>37</v>
      </c>
    </row>
    <row r="174" spans="1:20" s="5" customFormat="1" x14ac:dyDescent="0.25">
      <c r="A174" s="6" t="s">
        <v>52</v>
      </c>
      <c r="B174" s="73">
        <v>3</v>
      </c>
      <c r="C174" s="69">
        <v>90</v>
      </c>
      <c r="D174" s="69">
        <v>129</v>
      </c>
      <c r="E174" s="69">
        <v>70</v>
      </c>
      <c r="F174" s="69">
        <v>42</v>
      </c>
      <c r="G174" s="69">
        <v>30</v>
      </c>
      <c r="H174" s="69">
        <v>5</v>
      </c>
      <c r="I174" s="69">
        <v>1</v>
      </c>
      <c r="J174" s="229">
        <v>370</v>
      </c>
      <c r="K174" s="69">
        <v>0</v>
      </c>
      <c r="L174" s="69">
        <v>0</v>
      </c>
      <c r="M174" s="69">
        <v>2</v>
      </c>
      <c r="N174" s="69">
        <v>2</v>
      </c>
      <c r="O174" s="69">
        <v>1</v>
      </c>
      <c r="P174" s="69">
        <v>0</v>
      </c>
      <c r="Q174" s="69">
        <v>1</v>
      </c>
      <c r="R174" s="69">
        <v>0</v>
      </c>
      <c r="S174" s="69">
        <v>6</v>
      </c>
      <c r="T174" s="124">
        <f t="shared" si="2"/>
        <v>376</v>
      </c>
    </row>
    <row r="175" spans="1:20" s="5" customFormat="1" x14ac:dyDescent="0.25">
      <c r="A175" s="7" t="s">
        <v>236</v>
      </c>
      <c r="B175" s="76">
        <v>1</v>
      </c>
      <c r="C175" s="66">
        <v>17</v>
      </c>
      <c r="D175" s="66">
        <v>17</v>
      </c>
      <c r="E175" s="66">
        <v>18</v>
      </c>
      <c r="F175" s="66">
        <v>7</v>
      </c>
      <c r="G175" s="66">
        <v>8</v>
      </c>
      <c r="H175" s="66">
        <v>3</v>
      </c>
      <c r="I175" s="66">
        <v>0</v>
      </c>
      <c r="J175" s="229">
        <v>71</v>
      </c>
      <c r="K175" s="66">
        <v>0</v>
      </c>
      <c r="L175" s="66">
        <v>0</v>
      </c>
      <c r="M175" s="66">
        <v>0</v>
      </c>
      <c r="N175" s="66">
        <v>0</v>
      </c>
      <c r="O175" s="66">
        <v>0</v>
      </c>
      <c r="P175" s="66">
        <v>0</v>
      </c>
      <c r="Q175" s="66">
        <v>0</v>
      </c>
      <c r="R175" s="66">
        <v>0</v>
      </c>
      <c r="S175" s="69">
        <v>0</v>
      </c>
      <c r="T175" s="124">
        <f t="shared" si="2"/>
        <v>71</v>
      </c>
    </row>
    <row r="176" spans="1:20" s="5" customFormat="1" x14ac:dyDescent="0.25">
      <c r="A176" s="7" t="s">
        <v>237</v>
      </c>
      <c r="B176" s="76">
        <v>0</v>
      </c>
      <c r="C176" s="66">
        <v>7</v>
      </c>
      <c r="D176" s="66">
        <v>13</v>
      </c>
      <c r="E176" s="66">
        <v>9</v>
      </c>
      <c r="F176" s="66">
        <v>5</v>
      </c>
      <c r="G176" s="66">
        <v>3</v>
      </c>
      <c r="H176" s="66">
        <v>0</v>
      </c>
      <c r="I176" s="66">
        <v>1</v>
      </c>
      <c r="J176" s="229">
        <v>38</v>
      </c>
      <c r="K176" s="66">
        <v>0</v>
      </c>
      <c r="L176" s="66">
        <v>0</v>
      </c>
      <c r="M176" s="66">
        <v>1</v>
      </c>
      <c r="N176" s="66">
        <v>0</v>
      </c>
      <c r="O176" s="66">
        <v>1</v>
      </c>
      <c r="P176" s="66">
        <v>0</v>
      </c>
      <c r="Q176" s="66">
        <v>0</v>
      </c>
      <c r="R176" s="66">
        <v>0</v>
      </c>
      <c r="S176" s="69">
        <v>2</v>
      </c>
      <c r="T176" s="124">
        <f t="shared" si="2"/>
        <v>40</v>
      </c>
    </row>
    <row r="177" spans="1:20" s="5" customFormat="1" x14ac:dyDescent="0.25">
      <c r="A177" s="7" t="s">
        <v>238</v>
      </c>
      <c r="B177" s="76">
        <v>0</v>
      </c>
      <c r="C177" s="66">
        <v>12</v>
      </c>
      <c r="D177" s="66">
        <v>13</v>
      </c>
      <c r="E177" s="66">
        <v>6</v>
      </c>
      <c r="F177" s="66">
        <v>3</v>
      </c>
      <c r="G177" s="66">
        <v>4</v>
      </c>
      <c r="H177" s="66">
        <v>0</v>
      </c>
      <c r="I177" s="66">
        <v>0</v>
      </c>
      <c r="J177" s="229">
        <v>38</v>
      </c>
      <c r="K177" s="66">
        <v>0</v>
      </c>
      <c r="L177" s="66">
        <v>0</v>
      </c>
      <c r="M177" s="66">
        <v>0</v>
      </c>
      <c r="N177" s="66">
        <v>0</v>
      </c>
      <c r="O177" s="66">
        <v>0</v>
      </c>
      <c r="P177" s="66">
        <v>0</v>
      </c>
      <c r="Q177" s="66">
        <v>0</v>
      </c>
      <c r="R177" s="66">
        <v>0</v>
      </c>
      <c r="S177" s="69">
        <v>0</v>
      </c>
      <c r="T177" s="124">
        <f t="shared" si="2"/>
        <v>38</v>
      </c>
    </row>
    <row r="178" spans="1:20" s="5" customFormat="1" x14ac:dyDescent="0.25">
      <c r="A178" s="7" t="s">
        <v>239</v>
      </c>
      <c r="B178" s="76">
        <v>2</v>
      </c>
      <c r="C178" s="66">
        <v>50</v>
      </c>
      <c r="D178" s="66">
        <v>79</v>
      </c>
      <c r="E178" s="66">
        <v>36</v>
      </c>
      <c r="F178" s="66">
        <v>27</v>
      </c>
      <c r="G178" s="66">
        <v>13</v>
      </c>
      <c r="H178" s="66">
        <v>1</v>
      </c>
      <c r="I178" s="66">
        <v>0</v>
      </c>
      <c r="J178" s="229">
        <v>208</v>
      </c>
      <c r="K178" s="66">
        <v>0</v>
      </c>
      <c r="L178" s="66">
        <v>0</v>
      </c>
      <c r="M178" s="66">
        <v>1</v>
      </c>
      <c r="N178" s="66">
        <v>2</v>
      </c>
      <c r="O178" s="66">
        <v>0</v>
      </c>
      <c r="P178" s="66">
        <v>0</v>
      </c>
      <c r="Q178" s="66">
        <v>1</v>
      </c>
      <c r="R178" s="66">
        <v>0</v>
      </c>
      <c r="S178" s="69">
        <v>4</v>
      </c>
      <c r="T178" s="124">
        <f t="shared" si="2"/>
        <v>212</v>
      </c>
    </row>
    <row r="179" spans="1:20" s="5" customFormat="1" x14ac:dyDescent="0.25">
      <c r="A179" s="7" t="s">
        <v>240</v>
      </c>
      <c r="B179" s="76">
        <v>0</v>
      </c>
      <c r="C179" s="66">
        <v>1</v>
      </c>
      <c r="D179" s="66">
        <v>3</v>
      </c>
      <c r="E179" s="66">
        <v>0</v>
      </c>
      <c r="F179" s="66">
        <v>0</v>
      </c>
      <c r="G179" s="66">
        <v>1</v>
      </c>
      <c r="H179" s="66">
        <v>1</v>
      </c>
      <c r="I179" s="66">
        <v>0</v>
      </c>
      <c r="J179" s="229">
        <v>6</v>
      </c>
      <c r="K179" s="66">
        <v>0</v>
      </c>
      <c r="L179" s="66">
        <v>0</v>
      </c>
      <c r="M179" s="66">
        <v>0</v>
      </c>
      <c r="N179" s="66">
        <v>0</v>
      </c>
      <c r="O179" s="66">
        <v>0</v>
      </c>
      <c r="P179" s="66">
        <v>0</v>
      </c>
      <c r="Q179" s="66">
        <v>0</v>
      </c>
      <c r="R179" s="66">
        <v>0</v>
      </c>
      <c r="S179" s="69">
        <v>0</v>
      </c>
      <c r="T179" s="124">
        <f t="shared" si="2"/>
        <v>6</v>
      </c>
    </row>
    <row r="180" spans="1:20" s="5" customFormat="1" x14ac:dyDescent="0.25">
      <c r="A180" s="7" t="s">
        <v>241</v>
      </c>
      <c r="B180" s="76">
        <v>0</v>
      </c>
      <c r="C180" s="66">
        <v>3</v>
      </c>
      <c r="D180" s="66">
        <v>4</v>
      </c>
      <c r="E180" s="66">
        <v>1</v>
      </c>
      <c r="F180" s="66">
        <v>0</v>
      </c>
      <c r="G180" s="66">
        <v>1</v>
      </c>
      <c r="H180" s="66">
        <v>0</v>
      </c>
      <c r="I180" s="66">
        <v>0</v>
      </c>
      <c r="J180" s="229">
        <v>9</v>
      </c>
      <c r="K180" s="66">
        <v>0</v>
      </c>
      <c r="L180" s="66">
        <v>0</v>
      </c>
      <c r="M180" s="66">
        <v>0</v>
      </c>
      <c r="N180" s="66">
        <v>0</v>
      </c>
      <c r="O180" s="66">
        <v>0</v>
      </c>
      <c r="P180" s="66">
        <v>0</v>
      </c>
      <c r="Q180" s="66">
        <v>0</v>
      </c>
      <c r="R180" s="66">
        <v>0</v>
      </c>
      <c r="S180" s="69">
        <v>0</v>
      </c>
      <c r="T180" s="124">
        <f t="shared" si="2"/>
        <v>9</v>
      </c>
    </row>
    <row r="181" spans="1:20" s="5" customFormat="1" x14ac:dyDescent="0.25">
      <c r="A181" s="6" t="s">
        <v>53</v>
      </c>
      <c r="B181" s="73">
        <v>2</v>
      </c>
      <c r="C181" s="69">
        <v>36</v>
      </c>
      <c r="D181" s="69">
        <v>62</v>
      </c>
      <c r="E181" s="69">
        <v>49</v>
      </c>
      <c r="F181" s="69">
        <v>25</v>
      </c>
      <c r="G181" s="69">
        <v>6</v>
      </c>
      <c r="H181" s="69">
        <v>3</v>
      </c>
      <c r="I181" s="69">
        <v>0</v>
      </c>
      <c r="J181" s="229">
        <v>183</v>
      </c>
      <c r="K181" s="69">
        <v>0</v>
      </c>
      <c r="L181" s="69">
        <v>0</v>
      </c>
      <c r="M181" s="69">
        <v>4</v>
      </c>
      <c r="N181" s="69">
        <v>0</v>
      </c>
      <c r="O181" s="69">
        <v>0</v>
      </c>
      <c r="P181" s="69">
        <v>0</v>
      </c>
      <c r="Q181" s="69">
        <v>0</v>
      </c>
      <c r="R181" s="69">
        <v>0</v>
      </c>
      <c r="S181" s="69">
        <v>4</v>
      </c>
      <c r="T181" s="124">
        <f t="shared" si="2"/>
        <v>187</v>
      </c>
    </row>
    <row r="182" spans="1:20" s="5" customFormat="1" x14ac:dyDescent="0.25">
      <c r="A182" s="7" t="s">
        <v>242</v>
      </c>
      <c r="B182" s="76">
        <v>2</v>
      </c>
      <c r="C182" s="66">
        <v>30</v>
      </c>
      <c r="D182" s="66">
        <v>52</v>
      </c>
      <c r="E182" s="66">
        <v>42</v>
      </c>
      <c r="F182" s="66">
        <v>22</v>
      </c>
      <c r="G182" s="66">
        <v>5</v>
      </c>
      <c r="H182" s="66">
        <v>3</v>
      </c>
      <c r="I182" s="66">
        <v>0</v>
      </c>
      <c r="J182" s="229">
        <v>156</v>
      </c>
      <c r="K182" s="66">
        <v>0</v>
      </c>
      <c r="L182" s="66">
        <v>0</v>
      </c>
      <c r="M182" s="66">
        <v>4</v>
      </c>
      <c r="N182" s="66">
        <v>0</v>
      </c>
      <c r="O182" s="66">
        <v>0</v>
      </c>
      <c r="P182" s="66">
        <v>0</v>
      </c>
      <c r="Q182" s="66">
        <v>0</v>
      </c>
      <c r="R182" s="66">
        <v>0</v>
      </c>
      <c r="S182" s="69">
        <v>4</v>
      </c>
      <c r="T182" s="124">
        <f t="shared" si="2"/>
        <v>160</v>
      </c>
    </row>
    <row r="183" spans="1:20" s="5" customFormat="1" x14ac:dyDescent="0.25">
      <c r="A183" s="7" t="s">
        <v>243</v>
      </c>
      <c r="B183" s="76">
        <v>0</v>
      </c>
      <c r="C183" s="66">
        <v>6</v>
      </c>
      <c r="D183" s="66">
        <v>10</v>
      </c>
      <c r="E183" s="66">
        <v>7</v>
      </c>
      <c r="F183" s="66">
        <v>3</v>
      </c>
      <c r="G183" s="66">
        <v>1</v>
      </c>
      <c r="H183" s="66">
        <v>0</v>
      </c>
      <c r="I183" s="66">
        <v>0</v>
      </c>
      <c r="J183" s="229">
        <v>27</v>
      </c>
      <c r="K183" s="66">
        <v>0</v>
      </c>
      <c r="L183" s="66">
        <v>0</v>
      </c>
      <c r="M183" s="66">
        <v>0</v>
      </c>
      <c r="N183" s="66">
        <v>0</v>
      </c>
      <c r="O183" s="66">
        <v>0</v>
      </c>
      <c r="P183" s="66">
        <v>0</v>
      </c>
      <c r="Q183" s="66">
        <v>0</v>
      </c>
      <c r="R183" s="66">
        <v>0</v>
      </c>
      <c r="S183" s="69">
        <v>0</v>
      </c>
      <c r="T183" s="124">
        <f t="shared" si="2"/>
        <v>27</v>
      </c>
    </row>
    <row r="184" spans="1:20" s="5" customFormat="1" x14ac:dyDescent="0.25">
      <c r="A184" s="7" t="s">
        <v>244</v>
      </c>
      <c r="B184" s="76">
        <v>0</v>
      </c>
      <c r="C184" s="66">
        <v>0</v>
      </c>
      <c r="D184" s="66">
        <v>0</v>
      </c>
      <c r="E184" s="66">
        <v>0</v>
      </c>
      <c r="F184" s="66">
        <v>0</v>
      </c>
      <c r="G184" s="66">
        <v>0</v>
      </c>
      <c r="H184" s="66">
        <v>0</v>
      </c>
      <c r="I184" s="66">
        <v>0</v>
      </c>
      <c r="J184" s="229">
        <v>0</v>
      </c>
      <c r="K184" s="66">
        <v>0</v>
      </c>
      <c r="L184" s="66">
        <v>0</v>
      </c>
      <c r="M184" s="66">
        <v>0</v>
      </c>
      <c r="N184" s="66">
        <v>0</v>
      </c>
      <c r="O184" s="66">
        <v>0</v>
      </c>
      <c r="P184" s="66">
        <v>0</v>
      </c>
      <c r="Q184" s="66">
        <v>0</v>
      </c>
      <c r="R184" s="66">
        <v>0</v>
      </c>
      <c r="S184" s="69">
        <v>0</v>
      </c>
      <c r="T184" s="124">
        <f t="shared" si="2"/>
        <v>0</v>
      </c>
    </row>
    <row r="185" spans="1:20" s="5" customFormat="1" x14ac:dyDescent="0.25">
      <c r="A185" s="6" t="s">
        <v>54</v>
      </c>
      <c r="B185" s="73">
        <v>6</v>
      </c>
      <c r="C185" s="69">
        <v>137</v>
      </c>
      <c r="D185" s="69">
        <v>202</v>
      </c>
      <c r="E185" s="69">
        <v>154</v>
      </c>
      <c r="F185" s="69">
        <v>74</v>
      </c>
      <c r="G185" s="69">
        <v>45</v>
      </c>
      <c r="H185" s="69">
        <v>4</v>
      </c>
      <c r="I185" s="69">
        <v>2</v>
      </c>
      <c r="J185" s="229">
        <v>624</v>
      </c>
      <c r="K185" s="69">
        <v>0</v>
      </c>
      <c r="L185" s="69">
        <v>1</v>
      </c>
      <c r="M185" s="69">
        <v>1</v>
      </c>
      <c r="N185" s="69">
        <v>4</v>
      </c>
      <c r="O185" s="69">
        <v>6</v>
      </c>
      <c r="P185" s="69">
        <v>1</v>
      </c>
      <c r="Q185" s="69">
        <v>0</v>
      </c>
      <c r="R185" s="69">
        <v>0</v>
      </c>
      <c r="S185" s="69">
        <v>13</v>
      </c>
      <c r="T185" s="124">
        <f t="shared" si="2"/>
        <v>637</v>
      </c>
    </row>
    <row r="186" spans="1:20" s="5" customFormat="1" x14ac:dyDescent="0.25">
      <c r="A186" s="7" t="s">
        <v>245</v>
      </c>
      <c r="B186" s="76">
        <v>0</v>
      </c>
      <c r="C186" s="66">
        <v>0</v>
      </c>
      <c r="D186" s="66">
        <v>0</v>
      </c>
      <c r="E186" s="66">
        <v>0</v>
      </c>
      <c r="F186" s="66">
        <v>2</v>
      </c>
      <c r="G186" s="66">
        <v>0</v>
      </c>
      <c r="H186" s="66">
        <v>0</v>
      </c>
      <c r="I186" s="66">
        <v>0</v>
      </c>
      <c r="J186" s="229">
        <v>2</v>
      </c>
      <c r="K186" s="66">
        <v>0</v>
      </c>
      <c r="L186" s="66">
        <v>0</v>
      </c>
      <c r="M186" s="66">
        <v>0</v>
      </c>
      <c r="N186" s="66">
        <v>0</v>
      </c>
      <c r="O186" s="66">
        <v>2</v>
      </c>
      <c r="P186" s="66">
        <v>0</v>
      </c>
      <c r="Q186" s="66">
        <v>0</v>
      </c>
      <c r="R186" s="66">
        <v>0</v>
      </c>
      <c r="S186" s="69">
        <v>2</v>
      </c>
      <c r="T186" s="124">
        <f t="shared" si="2"/>
        <v>4</v>
      </c>
    </row>
    <row r="187" spans="1:20" s="5" customFormat="1" x14ac:dyDescent="0.25">
      <c r="A187" s="7" t="s">
        <v>247</v>
      </c>
      <c r="B187" s="76">
        <v>0</v>
      </c>
      <c r="C187" s="66">
        <v>2</v>
      </c>
      <c r="D187" s="66">
        <v>8</v>
      </c>
      <c r="E187" s="66">
        <v>5</v>
      </c>
      <c r="F187" s="66">
        <v>2</v>
      </c>
      <c r="G187" s="66">
        <v>3</v>
      </c>
      <c r="H187" s="66">
        <v>1</v>
      </c>
      <c r="I187" s="66">
        <v>0</v>
      </c>
      <c r="J187" s="229">
        <v>21</v>
      </c>
      <c r="K187" s="66">
        <v>0</v>
      </c>
      <c r="L187" s="66">
        <v>0</v>
      </c>
      <c r="M187" s="66">
        <v>0</v>
      </c>
      <c r="N187" s="66">
        <v>0</v>
      </c>
      <c r="O187" s="66">
        <v>0</v>
      </c>
      <c r="P187" s="66">
        <v>0</v>
      </c>
      <c r="Q187" s="66">
        <v>0</v>
      </c>
      <c r="R187" s="66">
        <v>0</v>
      </c>
      <c r="S187" s="69">
        <v>0</v>
      </c>
      <c r="T187" s="124">
        <f t="shared" si="2"/>
        <v>21</v>
      </c>
    </row>
    <row r="188" spans="1:20" s="5" customFormat="1" x14ac:dyDescent="0.25">
      <c r="A188" s="7" t="s">
        <v>248</v>
      </c>
      <c r="B188" s="76">
        <v>6</v>
      </c>
      <c r="C188" s="66">
        <v>135</v>
      </c>
      <c r="D188" s="66">
        <v>194</v>
      </c>
      <c r="E188" s="66">
        <v>149</v>
      </c>
      <c r="F188" s="66">
        <v>70</v>
      </c>
      <c r="G188" s="66">
        <v>42</v>
      </c>
      <c r="H188" s="66">
        <v>3</v>
      </c>
      <c r="I188" s="66">
        <v>2</v>
      </c>
      <c r="J188" s="229">
        <v>601</v>
      </c>
      <c r="K188" s="66">
        <v>0</v>
      </c>
      <c r="L188" s="66">
        <v>1</v>
      </c>
      <c r="M188" s="66">
        <v>1</v>
      </c>
      <c r="N188" s="66">
        <v>4</v>
      </c>
      <c r="O188" s="66">
        <v>4</v>
      </c>
      <c r="P188" s="66">
        <v>1</v>
      </c>
      <c r="Q188" s="66">
        <v>0</v>
      </c>
      <c r="R188" s="66">
        <v>0</v>
      </c>
      <c r="S188" s="69">
        <v>11</v>
      </c>
      <c r="T188" s="124">
        <f t="shared" si="2"/>
        <v>612</v>
      </c>
    </row>
    <row r="189" spans="1:20" s="5" customFormat="1" x14ac:dyDescent="0.25">
      <c r="A189" s="6" t="s">
        <v>249</v>
      </c>
      <c r="B189" s="73">
        <v>27</v>
      </c>
      <c r="C189" s="69">
        <v>288</v>
      </c>
      <c r="D189" s="69">
        <v>567</v>
      </c>
      <c r="E189" s="69">
        <v>392</v>
      </c>
      <c r="F189" s="69">
        <v>233</v>
      </c>
      <c r="G189" s="69">
        <v>103</v>
      </c>
      <c r="H189" s="69">
        <v>20</v>
      </c>
      <c r="I189" s="69">
        <v>1</v>
      </c>
      <c r="J189" s="229">
        <v>1631</v>
      </c>
      <c r="K189" s="69">
        <v>0</v>
      </c>
      <c r="L189" s="69">
        <v>5</v>
      </c>
      <c r="M189" s="69">
        <v>7</v>
      </c>
      <c r="N189" s="69">
        <v>8</v>
      </c>
      <c r="O189" s="69">
        <v>4</v>
      </c>
      <c r="P189" s="69">
        <v>1</v>
      </c>
      <c r="Q189" s="69">
        <v>3</v>
      </c>
      <c r="R189" s="69">
        <v>0</v>
      </c>
      <c r="S189" s="69">
        <v>28</v>
      </c>
      <c r="T189" s="124">
        <f t="shared" si="2"/>
        <v>1659</v>
      </c>
    </row>
    <row r="190" spans="1:20" s="5" customFormat="1" x14ac:dyDescent="0.25">
      <c r="A190" s="6" t="s">
        <v>55</v>
      </c>
      <c r="B190" s="73">
        <v>16</v>
      </c>
      <c r="C190" s="69">
        <v>145</v>
      </c>
      <c r="D190" s="69">
        <v>272</v>
      </c>
      <c r="E190" s="69">
        <v>188</v>
      </c>
      <c r="F190" s="69">
        <v>129</v>
      </c>
      <c r="G190" s="69">
        <v>54</v>
      </c>
      <c r="H190" s="69">
        <v>7</v>
      </c>
      <c r="I190" s="69">
        <v>1</v>
      </c>
      <c r="J190" s="229">
        <v>812</v>
      </c>
      <c r="K190" s="69">
        <v>0</v>
      </c>
      <c r="L190" s="69">
        <v>1</v>
      </c>
      <c r="M190" s="69">
        <v>4</v>
      </c>
      <c r="N190" s="69">
        <v>2</v>
      </c>
      <c r="O190" s="69">
        <v>2</v>
      </c>
      <c r="P190" s="69">
        <v>1</v>
      </c>
      <c r="Q190" s="69">
        <v>2</v>
      </c>
      <c r="R190" s="69">
        <v>0</v>
      </c>
      <c r="S190" s="69">
        <v>12</v>
      </c>
      <c r="T190" s="124">
        <f t="shared" si="2"/>
        <v>824</v>
      </c>
    </row>
    <row r="191" spans="1:20" s="5" customFormat="1" x14ac:dyDescent="0.25">
      <c r="A191" s="7" t="s">
        <v>56</v>
      </c>
      <c r="B191" s="76">
        <v>0</v>
      </c>
      <c r="C191" s="66">
        <v>0</v>
      </c>
      <c r="D191" s="66">
        <v>0</v>
      </c>
      <c r="E191" s="66">
        <v>0</v>
      </c>
      <c r="F191" s="66">
        <v>0</v>
      </c>
      <c r="G191" s="66">
        <v>0</v>
      </c>
      <c r="H191" s="66">
        <v>0</v>
      </c>
      <c r="I191" s="66">
        <v>0</v>
      </c>
      <c r="J191" s="229">
        <v>0</v>
      </c>
      <c r="K191" s="66">
        <v>0</v>
      </c>
      <c r="L191" s="66">
        <v>0</v>
      </c>
      <c r="M191" s="66">
        <v>0</v>
      </c>
      <c r="N191" s="66">
        <v>0</v>
      </c>
      <c r="O191" s="66">
        <v>0</v>
      </c>
      <c r="P191" s="66">
        <v>0</v>
      </c>
      <c r="Q191" s="66">
        <v>0</v>
      </c>
      <c r="R191" s="66">
        <v>0</v>
      </c>
      <c r="S191" s="69">
        <v>0</v>
      </c>
      <c r="T191" s="124">
        <f t="shared" si="2"/>
        <v>0</v>
      </c>
    </row>
    <row r="192" spans="1:20" x14ac:dyDescent="0.25">
      <c r="A192" s="7" t="s">
        <v>250</v>
      </c>
      <c r="B192" s="76">
        <v>1</v>
      </c>
      <c r="C192" s="66">
        <v>9</v>
      </c>
      <c r="D192" s="66">
        <v>8</v>
      </c>
      <c r="E192" s="66">
        <v>11</v>
      </c>
      <c r="F192" s="66">
        <v>6</v>
      </c>
      <c r="G192" s="66">
        <v>1</v>
      </c>
      <c r="H192" s="66">
        <v>0</v>
      </c>
      <c r="I192" s="66">
        <v>0</v>
      </c>
      <c r="J192" s="229">
        <v>36</v>
      </c>
      <c r="K192" s="66">
        <v>0</v>
      </c>
      <c r="L192" s="66">
        <v>0</v>
      </c>
      <c r="M192" s="66">
        <v>0</v>
      </c>
      <c r="N192" s="66">
        <v>0</v>
      </c>
      <c r="O192" s="66">
        <v>0</v>
      </c>
      <c r="P192" s="66">
        <v>0</v>
      </c>
      <c r="Q192" s="66">
        <v>0</v>
      </c>
      <c r="R192" s="66">
        <v>0</v>
      </c>
      <c r="S192" s="69">
        <v>0</v>
      </c>
      <c r="T192" s="124">
        <f t="shared" si="2"/>
        <v>36</v>
      </c>
    </row>
    <row r="193" spans="1:20" x14ac:dyDescent="0.25">
      <c r="A193" s="7" t="s">
        <v>251</v>
      </c>
      <c r="B193" s="76">
        <v>7</v>
      </c>
      <c r="C193" s="66">
        <v>85</v>
      </c>
      <c r="D193" s="66">
        <v>168</v>
      </c>
      <c r="E193" s="66">
        <v>113</v>
      </c>
      <c r="F193" s="66">
        <v>73</v>
      </c>
      <c r="G193" s="66">
        <v>32</v>
      </c>
      <c r="H193" s="66">
        <v>4</v>
      </c>
      <c r="I193" s="66">
        <v>1</v>
      </c>
      <c r="J193" s="229">
        <v>483</v>
      </c>
      <c r="K193" s="66">
        <v>0</v>
      </c>
      <c r="L193" s="66">
        <v>1</v>
      </c>
      <c r="M193" s="66">
        <v>3</v>
      </c>
      <c r="N193" s="66">
        <v>2</v>
      </c>
      <c r="O193" s="66">
        <v>2</v>
      </c>
      <c r="P193" s="66">
        <v>1</v>
      </c>
      <c r="Q193" s="66">
        <v>2</v>
      </c>
      <c r="R193" s="66">
        <v>0</v>
      </c>
      <c r="S193" s="69">
        <v>11</v>
      </c>
      <c r="T193" s="124">
        <f t="shared" si="2"/>
        <v>494</v>
      </c>
    </row>
    <row r="194" spans="1:20" x14ac:dyDescent="0.25">
      <c r="A194" s="7" t="s">
        <v>252</v>
      </c>
      <c r="B194" s="76">
        <v>4</v>
      </c>
      <c r="C194" s="66">
        <v>35</v>
      </c>
      <c r="D194" s="66">
        <v>54</v>
      </c>
      <c r="E194" s="66">
        <v>39</v>
      </c>
      <c r="F194" s="66">
        <v>28</v>
      </c>
      <c r="G194" s="66">
        <v>10</v>
      </c>
      <c r="H194" s="66">
        <v>2</v>
      </c>
      <c r="I194" s="66">
        <v>0</v>
      </c>
      <c r="J194" s="229">
        <v>172</v>
      </c>
      <c r="K194" s="66">
        <v>0</v>
      </c>
      <c r="L194" s="66">
        <v>0</v>
      </c>
      <c r="M194" s="66">
        <v>0</v>
      </c>
      <c r="N194" s="66">
        <v>0</v>
      </c>
      <c r="O194" s="66">
        <v>0</v>
      </c>
      <c r="P194" s="66">
        <v>0</v>
      </c>
      <c r="Q194" s="66">
        <v>0</v>
      </c>
      <c r="R194" s="66">
        <v>0</v>
      </c>
      <c r="S194" s="69">
        <v>0</v>
      </c>
      <c r="T194" s="124">
        <f t="shared" si="2"/>
        <v>172</v>
      </c>
    </row>
    <row r="195" spans="1:20" x14ac:dyDescent="0.25">
      <c r="A195" s="7" t="s">
        <v>253</v>
      </c>
      <c r="B195" s="76">
        <v>0</v>
      </c>
      <c r="C195" s="66">
        <v>0</v>
      </c>
      <c r="D195" s="66">
        <v>0</v>
      </c>
      <c r="E195" s="66">
        <v>0</v>
      </c>
      <c r="F195" s="66">
        <v>0</v>
      </c>
      <c r="G195" s="66">
        <v>0</v>
      </c>
      <c r="H195" s="66">
        <v>0</v>
      </c>
      <c r="I195" s="66">
        <v>0</v>
      </c>
      <c r="J195" s="229">
        <v>0</v>
      </c>
      <c r="K195" s="66">
        <v>0</v>
      </c>
      <c r="L195" s="66">
        <v>0</v>
      </c>
      <c r="M195" s="66">
        <v>0</v>
      </c>
      <c r="N195" s="66">
        <v>0</v>
      </c>
      <c r="O195" s="66">
        <v>0</v>
      </c>
      <c r="P195" s="66">
        <v>0</v>
      </c>
      <c r="Q195" s="66">
        <v>0</v>
      </c>
      <c r="R195" s="66">
        <v>0</v>
      </c>
      <c r="S195" s="69">
        <v>0</v>
      </c>
      <c r="T195" s="124">
        <f t="shared" si="2"/>
        <v>0</v>
      </c>
    </row>
    <row r="196" spans="1:20" x14ac:dyDescent="0.25">
      <c r="A196" s="7" t="s">
        <v>254</v>
      </c>
      <c r="B196" s="76">
        <v>0</v>
      </c>
      <c r="C196" s="66">
        <v>0</v>
      </c>
      <c r="D196" s="66">
        <v>0</v>
      </c>
      <c r="E196" s="66">
        <v>0</v>
      </c>
      <c r="F196" s="66">
        <v>0</v>
      </c>
      <c r="G196" s="66">
        <v>0</v>
      </c>
      <c r="H196" s="66">
        <v>0</v>
      </c>
      <c r="I196" s="66">
        <v>0</v>
      </c>
      <c r="J196" s="229">
        <v>0</v>
      </c>
      <c r="K196" s="66">
        <v>0</v>
      </c>
      <c r="L196" s="66">
        <v>0</v>
      </c>
      <c r="M196" s="66">
        <v>0</v>
      </c>
      <c r="N196" s="66">
        <v>0</v>
      </c>
      <c r="O196" s="66">
        <v>0</v>
      </c>
      <c r="P196" s="66">
        <v>0</v>
      </c>
      <c r="Q196" s="66">
        <v>0</v>
      </c>
      <c r="R196" s="66">
        <v>0</v>
      </c>
      <c r="S196" s="69">
        <v>0</v>
      </c>
      <c r="T196" s="124">
        <f t="shared" si="2"/>
        <v>0</v>
      </c>
    </row>
    <row r="197" spans="1:20" x14ac:dyDescent="0.25">
      <c r="A197" s="7" t="s">
        <v>255</v>
      </c>
      <c r="B197" s="76">
        <v>4</v>
      </c>
      <c r="C197" s="66">
        <v>16</v>
      </c>
      <c r="D197" s="66">
        <v>42</v>
      </c>
      <c r="E197" s="66">
        <v>25</v>
      </c>
      <c r="F197" s="66">
        <v>22</v>
      </c>
      <c r="G197" s="66">
        <v>11</v>
      </c>
      <c r="H197" s="66">
        <v>1</v>
      </c>
      <c r="I197" s="66">
        <v>0</v>
      </c>
      <c r="J197" s="229">
        <v>121</v>
      </c>
      <c r="K197" s="66">
        <v>0</v>
      </c>
      <c r="L197" s="66">
        <v>0</v>
      </c>
      <c r="M197" s="66">
        <v>1</v>
      </c>
      <c r="N197" s="66">
        <v>0</v>
      </c>
      <c r="O197" s="66">
        <v>0</v>
      </c>
      <c r="P197" s="66">
        <v>0</v>
      </c>
      <c r="Q197" s="66">
        <v>0</v>
      </c>
      <c r="R197" s="66">
        <v>0</v>
      </c>
      <c r="S197" s="69">
        <v>1</v>
      </c>
      <c r="T197" s="124">
        <f t="shared" si="2"/>
        <v>122</v>
      </c>
    </row>
    <row r="198" spans="1:20" s="5" customFormat="1" x14ac:dyDescent="0.25">
      <c r="A198" s="6" t="s">
        <v>57</v>
      </c>
      <c r="B198" s="73">
        <v>7</v>
      </c>
      <c r="C198" s="69">
        <v>72</v>
      </c>
      <c r="D198" s="69">
        <v>153</v>
      </c>
      <c r="E198" s="69">
        <v>117</v>
      </c>
      <c r="F198" s="69">
        <v>57</v>
      </c>
      <c r="G198" s="69">
        <v>24</v>
      </c>
      <c r="H198" s="69">
        <v>9</v>
      </c>
      <c r="I198" s="69">
        <v>0</v>
      </c>
      <c r="J198" s="229">
        <v>439</v>
      </c>
      <c r="K198" s="69">
        <v>0</v>
      </c>
      <c r="L198" s="69">
        <v>3</v>
      </c>
      <c r="M198" s="69">
        <v>2</v>
      </c>
      <c r="N198" s="69">
        <v>4</v>
      </c>
      <c r="O198" s="69">
        <v>0</v>
      </c>
      <c r="P198" s="69">
        <v>0</v>
      </c>
      <c r="Q198" s="69">
        <v>1</v>
      </c>
      <c r="R198" s="69">
        <v>0</v>
      </c>
      <c r="S198" s="69">
        <v>10</v>
      </c>
      <c r="T198" s="124">
        <f t="shared" ref="T198:T209" si="3">J198+S198</f>
        <v>449</v>
      </c>
    </row>
    <row r="199" spans="1:20" x14ac:dyDescent="0.25">
      <c r="A199" s="7" t="s">
        <v>257</v>
      </c>
      <c r="B199" s="76">
        <v>0</v>
      </c>
      <c r="C199" s="66">
        <v>0</v>
      </c>
      <c r="D199" s="66">
        <v>0</v>
      </c>
      <c r="E199" s="66">
        <v>0</v>
      </c>
      <c r="F199" s="66">
        <v>0</v>
      </c>
      <c r="G199" s="66">
        <v>0</v>
      </c>
      <c r="H199" s="66">
        <v>0</v>
      </c>
      <c r="I199" s="66">
        <v>0</v>
      </c>
      <c r="J199" s="229">
        <v>0</v>
      </c>
      <c r="K199" s="66">
        <v>0</v>
      </c>
      <c r="L199" s="66">
        <v>0</v>
      </c>
      <c r="M199" s="66">
        <v>0</v>
      </c>
      <c r="N199" s="66">
        <v>0</v>
      </c>
      <c r="O199" s="66">
        <v>0</v>
      </c>
      <c r="P199" s="66">
        <v>0</v>
      </c>
      <c r="Q199" s="66">
        <v>0</v>
      </c>
      <c r="R199" s="66">
        <v>0</v>
      </c>
      <c r="S199" s="69">
        <v>0</v>
      </c>
      <c r="T199" s="124">
        <f t="shared" si="3"/>
        <v>0</v>
      </c>
    </row>
    <row r="200" spans="1:20" x14ac:dyDescent="0.25">
      <c r="A200" s="7" t="s">
        <v>258</v>
      </c>
      <c r="B200" s="76">
        <v>6</v>
      </c>
      <c r="C200" s="66">
        <v>69</v>
      </c>
      <c r="D200" s="66">
        <v>141</v>
      </c>
      <c r="E200" s="66">
        <v>111</v>
      </c>
      <c r="F200" s="66">
        <v>53</v>
      </c>
      <c r="G200" s="66">
        <v>21</v>
      </c>
      <c r="H200" s="66">
        <v>6</v>
      </c>
      <c r="I200" s="66">
        <v>0</v>
      </c>
      <c r="J200" s="229">
        <v>407</v>
      </c>
      <c r="K200" s="66">
        <v>0</v>
      </c>
      <c r="L200" s="66">
        <v>3</v>
      </c>
      <c r="M200" s="66">
        <v>1</v>
      </c>
      <c r="N200" s="66">
        <v>4</v>
      </c>
      <c r="O200" s="66">
        <v>0</v>
      </c>
      <c r="P200" s="66">
        <v>0</v>
      </c>
      <c r="Q200" s="66">
        <v>1</v>
      </c>
      <c r="R200" s="66">
        <v>0</v>
      </c>
      <c r="S200" s="69">
        <v>9</v>
      </c>
      <c r="T200" s="124">
        <f t="shared" si="3"/>
        <v>416</v>
      </c>
    </row>
    <row r="201" spans="1:20" x14ac:dyDescent="0.25">
      <c r="A201" s="7" t="s">
        <v>259</v>
      </c>
      <c r="B201" s="76">
        <v>1</v>
      </c>
      <c r="C201" s="66">
        <v>3</v>
      </c>
      <c r="D201" s="66">
        <v>12</v>
      </c>
      <c r="E201" s="66">
        <v>6</v>
      </c>
      <c r="F201" s="66">
        <v>4</v>
      </c>
      <c r="G201" s="66">
        <v>3</v>
      </c>
      <c r="H201" s="66">
        <v>3</v>
      </c>
      <c r="I201" s="66">
        <v>0</v>
      </c>
      <c r="J201" s="229">
        <v>32</v>
      </c>
      <c r="K201" s="66">
        <v>0</v>
      </c>
      <c r="L201" s="66">
        <v>0</v>
      </c>
      <c r="M201" s="66">
        <v>1</v>
      </c>
      <c r="N201" s="66">
        <v>0</v>
      </c>
      <c r="O201" s="66">
        <v>0</v>
      </c>
      <c r="P201" s="66">
        <v>0</v>
      </c>
      <c r="Q201" s="66">
        <v>0</v>
      </c>
      <c r="R201" s="66">
        <v>0</v>
      </c>
      <c r="S201" s="69">
        <v>1</v>
      </c>
      <c r="T201" s="124">
        <f t="shared" si="3"/>
        <v>33</v>
      </c>
    </row>
    <row r="202" spans="1:20" x14ac:dyDescent="0.25">
      <c r="A202" s="7" t="s">
        <v>260</v>
      </c>
      <c r="B202" s="76">
        <v>0</v>
      </c>
      <c r="C202" s="66">
        <v>0</v>
      </c>
      <c r="D202" s="66">
        <v>0</v>
      </c>
      <c r="E202" s="66">
        <v>0</v>
      </c>
      <c r="F202" s="66">
        <v>0</v>
      </c>
      <c r="G202" s="66">
        <v>0</v>
      </c>
      <c r="H202" s="66">
        <v>0</v>
      </c>
      <c r="I202" s="66">
        <v>0</v>
      </c>
      <c r="J202" s="229">
        <v>0</v>
      </c>
      <c r="K202" s="66">
        <v>0</v>
      </c>
      <c r="L202" s="66">
        <v>0</v>
      </c>
      <c r="M202" s="66">
        <v>0</v>
      </c>
      <c r="N202" s="66">
        <v>0</v>
      </c>
      <c r="O202" s="66">
        <v>0</v>
      </c>
      <c r="P202" s="66">
        <v>0</v>
      </c>
      <c r="Q202" s="66">
        <v>0</v>
      </c>
      <c r="R202" s="66">
        <v>0</v>
      </c>
      <c r="S202" s="69">
        <v>0</v>
      </c>
      <c r="T202" s="124">
        <f t="shared" si="3"/>
        <v>0</v>
      </c>
    </row>
    <row r="203" spans="1:20" s="5" customFormat="1" x14ac:dyDescent="0.25">
      <c r="A203" s="6" t="s">
        <v>58</v>
      </c>
      <c r="B203" s="73">
        <v>4</v>
      </c>
      <c r="C203" s="69">
        <v>71</v>
      </c>
      <c r="D203" s="69">
        <v>142</v>
      </c>
      <c r="E203" s="69">
        <v>87</v>
      </c>
      <c r="F203" s="69">
        <v>47</v>
      </c>
      <c r="G203" s="69">
        <v>25</v>
      </c>
      <c r="H203" s="69">
        <v>4</v>
      </c>
      <c r="I203" s="69">
        <v>0</v>
      </c>
      <c r="J203" s="229">
        <v>380</v>
      </c>
      <c r="K203" s="69">
        <v>0</v>
      </c>
      <c r="L203" s="69">
        <v>1</v>
      </c>
      <c r="M203" s="69">
        <v>1</v>
      </c>
      <c r="N203" s="69">
        <v>2</v>
      </c>
      <c r="O203" s="69">
        <v>2</v>
      </c>
      <c r="P203" s="69">
        <v>0</v>
      </c>
      <c r="Q203" s="69">
        <v>0</v>
      </c>
      <c r="R203" s="69">
        <v>0</v>
      </c>
      <c r="S203" s="69">
        <v>6</v>
      </c>
      <c r="T203" s="124">
        <f t="shared" si="3"/>
        <v>386</v>
      </c>
    </row>
    <row r="204" spans="1:20" x14ac:dyDescent="0.25">
      <c r="A204" s="7" t="s">
        <v>261</v>
      </c>
      <c r="B204" s="76">
        <v>0</v>
      </c>
      <c r="C204" s="66">
        <v>0</v>
      </c>
      <c r="D204" s="66">
        <v>0</v>
      </c>
      <c r="E204" s="66">
        <v>0</v>
      </c>
      <c r="F204" s="66">
        <v>0</v>
      </c>
      <c r="G204" s="66">
        <v>0</v>
      </c>
      <c r="H204" s="66">
        <v>0</v>
      </c>
      <c r="I204" s="66">
        <v>0</v>
      </c>
      <c r="J204" s="229">
        <v>0</v>
      </c>
      <c r="K204" s="66">
        <v>0</v>
      </c>
      <c r="L204" s="66">
        <v>0</v>
      </c>
      <c r="M204" s="66">
        <v>0</v>
      </c>
      <c r="N204" s="66">
        <v>0</v>
      </c>
      <c r="O204" s="66">
        <v>0</v>
      </c>
      <c r="P204" s="66">
        <v>0</v>
      </c>
      <c r="Q204" s="66">
        <v>0</v>
      </c>
      <c r="R204" s="66">
        <v>0</v>
      </c>
      <c r="S204" s="69">
        <v>0</v>
      </c>
      <c r="T204" s="124">
        <f t="shared" si="3"/>
        <v>0</v>
      </c>
    </row>
    <row r="205" spans="1:20" x14ac:dyDescent="0.25">
      <c r="A205" s="7" t="s">
        <v>262</v>
      </c>
      <c r="B205" s="76">
        <v>0</v>
      </c>
      <c r="C205" s="66">
        <v>0</v>
      </c>
      <c r="D205" s="66">
        <v>0</v>
      </c>
      <c r="E205" s="66">
        <v>0</v>
      </c>
      <c r="F205" s="66">
        <v>0</v>
      </c>
      <c r="G205" s="66">
        <v>0</v>
      </c>
      <c r="H205" s="66">
        <v>0</v>
      </c>
      <c r="I205" s="66">
        <v>0</v>
      </c>
      <c r="J205" s="229">
        <v>0</v>
      </c>
      <c r="K205" s="66">
        <v>0</v>
      </c>
      <c r="L205" s="66">
        <v>0</v>
      </c>
      <c r="M205" s="66">
        <v>0</v>
      </c>
      <c r="N205" s="66">
        <v>0</v>
      </c>
      <c r="O205" s="66">
        <v>0</v>
      </c>
      <c r="P205" s="66">
        <v>0</v>
      </c>
      <c r="Q205" s="66">
        <v>0</v>
      </c>
      <c r="R205" s="66">
        <v>0</v>
      </c>
      <c r="S205" s="69">
        <v>0</v>
      </c>
      <c r="T205" s="124">
        <f t="shared" si="3"/>
        <v>0</v>
      </c>
    </row>
    <row r="206" spans="1:20" x14ac:dyDescent="0.25">
      <c r="A206" s="7" t="s">
        <v>263</v>
      </c>
      <c r="B206" s="76">
        <v>3</v>
      </c>
      <c r="C206" s="66">
        <v>40</v>
      </c>
      <c r="D206" s="66">
        <v>82</v>
      </c>
      <c r="E206" s="66">
        <v>54</v>
      </c>
      <c r="F206" s="66">
        <v>29</v>
      </c>
      <c r="G206" s="66">
        <v>17</v>
      </c>
      <c r="H206" s="66">
        <v>1</v>
      </c>
      <c r="I206" s="66">
        <v>0</v>
      </c>
      <c r="J206" s="229">
        <v>226</v>
      </c>
      <c r="K206" s="66">
        <v>0</v>
      </c>
      <c r="L206" s="66">
        <v>1</v>
      </c>
      <c r="M206" s="66">
        <v>1</v>
      </c>
      <c r="N206" s="66">
        <v>0</v>
      </c>
      <c r="O206" s="66">
        <v>1</v>
      </c>
      <c r="P206" s="66">
        <v>0</v>
      </c>
      <c r="Q206" s="66">
        <v>0</v>
      </c>
      <c r="R206" s="66">
        <v>0</v>
      </c>
      <c r="S206" s="69">
        <v>3</v>
      </c>
      <c r="T206" s="124">
        <f t="shared" si="3"/>
        <v>229</v>
      </c>
    </row>
    <row r="207" spans="1:20" x14ac:dyDescent="0.25">
      <c r="A207" s="7" t="s">
        <v>264</v>
      </c>
      <c r="B207" s="76">
        <v>0</v>
      </c>
      <c r="C207" s="66">
        <v>16</v>
      </c>
      <c r="D207" s="66">
        <v>36</v>
      </c>
      <c r="E207" s="66">
        <v>22</v>
      </c>
      <c r="F207" s="66">
        <v>13</v>
      </c>
      <c r="G207" s="66">
        <v>3</v>
      </c>
      <c r="H207" s="66">
        <v>2</v>
      </c>
      <c r="I207" s="66">
        <v>0</v>
      </c>
      <c r="J207" s="229">
        <v>92</v>
      </c>
      <c r="K207" s="66">
        <v>0</v>
      </c>
      <c r="L207" s="66">
        <v>0</v>
      </c>
      <c r="M207" s="66">
        <v>0</v>
      </c>
      <c r="N207" s="66">
        <v>2</v>
      </c>
      <c r="O207" s="66">
        <v>1</v>
      </c>
      <c r="P207" s="66">
        <v>0</v>
      </c>
      <c r="Q207" s="66">
        <v>0</v>
      </c>
      <c r="R207" s="66">
        <v>0</v>
      </c>
      <c r="S207" s="69">
        <v>3</v>
      </c>
      <c r="T207" s="124">
        <f t="shared" si="3"/>
        <v>95</v>
      </c>
    </row>
    <row r="208" spans="1:20" s="5" customFormat="1" ht="15.75" thickBot="1" x14ac:dyDescent="0.3">
      <c r="A208" s="7" t="s">
        <v>265</v>
      </c>
      <c r="B208" s="76">
        <v>1</v>
      </c>
      <c r="C208" s="66">
        <v>15</v>
      </c>
      <c r="D208" s="66">
        <v>24</v>
      </c>
      <c r="E208" s="66">
        <v>11</v>
      </c>
      <c r="F208" s="66">
        <v>5</v>
      </c>
      <c r="G208" s="66">
        <v>5</v>
      </c>
      <c r="H208" s="66">
        <v>1</v>
      </c>
      <c r="I208" s="66">
        <v>0</v>
      </c>
      <c r="J208" s="229">
        <v>62</v>
      </c>
      <c r="K208" s="66">
        <v>0</v>
      </c>
      <c r="L208" s="66">
        <v>0</v>
      </c>
      <c r="M208" s="66">
        <v>0</v>
      </c>
      <c r="N208" s="66">
        <v>0</v>
      </c>
      <c r="O208" s="66">
        <v>0</v>
      </c>
      <c r="P208" s="66">
        <v>0</v>
      </c>
      <c r="Q208" s="66">
        <v>0</v>
      </c>
      <c r="R208" s="66">
        <v>0</v>
      </c>
      <c r="S208" s="69">
        <v>0</v>
      </c>
      <c r="T208" s="124">
        <f t="shared" si="3"/>
        <v>62</v>
      </c>
    </row>
    <row r="209" spans="1:20" s="5" customFormat="1" ht="15.75" thickBot="1" x14ac:dyDescent="0.3">
      <c r="A209" s="83" t="s">
        <v>266</v>
      </c>
      <c r="B209" s="130">
        <v>216</v>
      </c>
      <c r="C209" s="98">
        <v>5330</v>
      </c>
      <c r="D209" s="98">
        <v>8771</v>
      </c>
      <c r="E209" s="98">
        <v>6797</v>
      </c>
      <c r="F209" s="98">
        <v>4220</v>
      </c>
      <c r="G209" s="98">
        <v>1976</v>
      </c>
      <c r="H209" s="98">
        <v>471</v>
      </c>
      <c r="I209" s="98">
        <v>26</v>
      </c>
      <c r="J209" s="230">
        <v>27807</v>
      </c>
      <c r="K209" s="98">
        <v>1</v>
      </c>
      <c r="L209" s="98">
        <v>55</v>
      </c>
      <c r="M209" s="98">
        <v>109</v>
      </c>
      <c r="N209" s="98">
        <v>91</v>
      </c>
      <c r="O209" s="98">
        <v>65</v>
      </c>
      <c r="P209" s="98">
        <v>37</v>
      </c>
      <c r="Q209" s="98">
        <v>13</v>
      </c>
      <c r="R209" s="98">
        <v>1</v>
      </c>
      <c r="S209" s="98">
        <v>372</v>
      </c>
      <c r="T209" s="127">
        <f t="shared" si="3"/>
        <v>28179</v>
      </c>
    </row>
    <row r="211" spans="1:20" ht="15.75" thickBot="1" x14ac:dyDescent="0.3">
      <c r="A211" s="5" t="s">
        <v>323</v>
      </c>
    </row>
    <row r="212" spans="1:20" ht="15" customHeight="1" x14ac:dyDescent="0.25">
      <c r="A212" s="566" t="s">
        <v>353</v>
      </c>
      <c r="B212" s="569" t="s">
        <v>354</v>
      </c>
      <c r="C212" s="570"/>
      <c r="D212" s="570"/>
      <c r="E212" s="570"/>
      <c r="F212" s="570"/>
      <c r="G212" s="570"/>
      <c r="H212" s="570"/>
      <c r="I212" s="570"/>
      <c r="J212" s="570"/>
      <c r="K212" s="570"/>
      <c r="L212" s="570"/>
      <c r="M212" s="570"/>
      <c r="N212" s="570"/>
      <c r="O212" s="570"/>
      <c r="P212" s="570"/>
      <c r="Q212" s="570"/>
      <c r="R212" s="570"/>
      <c r="S212" s="570"/>
      <c r="T212" s="571"/>
    </row>
    <row r="213" spans="1:20" x14ac:dyDescent="0.25">
      <c r="A213" s="567"/>
      <c r="B213" s="143" t="s">
        <v>351</v>
      </c>
      <c r="C213" s="144"/>
      <c r="D213" s="144"/>
      <c r="E213" s="144"/>
      <c r="F213" s="144"/>
      <c r="G213" s="144"/>
      <c r="H213" s="144"/>
      <c r="I213" s="144"/>
      <c r="J213" s="144"/>
      <c r="K213" s="145" t="s">
        <v>352</v>
      </c>
      <c r="L213" s="146"/>
      <c r="M213" s="146"/>
      <c r="N213" s="146"/>
      <c r="O213" s="146"/>
      <c r="P213" s="146"/>
      <c r="Q213" s="146"/>
      <c r="R213" s="146"/>
      <c r="S213" s="146"/>
      <c r="T213" s="147"/>
    </row>
    <row r="214" spans="1:20" ht="15.75" thickBot="1" x14ac:dyDescent="0.3">
      <c r="A214" s="568"/>
      <c r="B214" s="148" t="s">
        <v>339</v>
      </c>
      <c r="C214" s="149" t="s">
        <v>340</v>
      </c>
      <c r="D214" s="149" t="s">
        <v>341</v>
      </c>
      <c r="E214" s="149" t="s">
        <v>342</v>
      </c>
      <c r="F214" s="149" t="s">
        <v>343</v>
      </c>
      <c r="G214" s="149" t="s">
        <v>344</v>
      </c>
      <c r="H214" s="149" t="s">
        <v>345</v>
      </c>
      <c r="I214" s="150" t="s">
        <v>346</v>
      </c>
      <c r="J214" s="151" t="s">
        <v>268</v>
      </c>
      <c r="K214" s="133" t="s">
        <v>339</v>
      </c>
      <c r="L214" s="122" t="s">
        <v>340</v>
      </c>
      <c r="M214" s="122" t="s">
        <v>341</v>
      </c>
      <c r="N214" s="122" t="s">
        <v>342</v>
      </c>
      <c r="O214" s="122" t="s">
        <v>343</v>
      </c>
      <c r="P214" s="122" t="s">
        <v>344</v>
      </c>
      <c r="Q214" s="122" t="s">
        <v>345</v>
      </c>
      <c r="R214" s="122" t="s">
        <v>346</v>
      </c>
      <c r="S214" s="152" t="s">
        <v>268</v>
      </c>
      <c r="T214" s="115" t="s">
        <v>268</v>
      </c>
    </row>
    <row r="215" spans="1:20" s="5" customFormat="1" ht="15.75" thickBot="1" x14ac:dyDescent="0.3">
      <c r="A215" s="19" t="s">
        <v>268</v>
      </c>
      <c r="B215" s="55">
        <f>SUM(B216:B222)</f>
        <v>3</v>
      </c>
      <c r="C215" s="54">
        <f t="shared" ref="C215:S215" si="4">SUM(C216:C222)</f>
        <v>32</v>
      </c>
      <c r="D215" s="54">
        <f t="shared" si="4"/>
        <v>127</v>
      </c>
      <c r="E215" s="54">
        <f t="shared" si="4"/>
        <v>193</v>
      </c>
      <c r="F215" s="54">
        <f t="shared" si="4"/>
        <v>148</v>
      </c>
      <c r="G215" s="54">
        <f t="shared" si="4"/>
        <v>62</v>
      </c>
      <c r="H215" s="54">
        <f t="shared" si="4"/>
        <v>22</v>
      </c>
      <c r="I215" s="54">
        <f t="shared" si="4"/>
        <v>0</v>
      </c>
      <c r="J215" s="54">
        <f t="shared" si="4"/>
        <v>707</v>
      </c>
      <c r="K215" s="54">
        <f t="shared" si="4"/>
        <v>0</v>
      </c>
      <c r="L215" s="54">
        <f t="shared" si="4"/>
        <v>0</v>
      </c>
      <c r="M215" s="54">
        <f t="shared" si="4"/>
        <v>0</v>
      </c>
      <c r="N215" s="54">
        <f t="shared" si="4"/>
        <v>0</v>
      </c>
      <c r="O215" s="54">
        <f t="shared" si="4"/>
        <v>1</v>
      </c>
      <c r="P215" s="54">
        <f t="shared" si="4"/>
        <v>2</v>
      </c>
      <c r="Q215" s="54">
        <f t="shared" si="4"/>
        <v>1</v>
      </c>
      <c r="R215" s="54">
        <f t="shared" si="4"/>
        <v>0</v>
      </c>
      <c r="S215" s="54">
        <f t="shared" si="4"/>
        <v>4</v>
      </c>
      <c r="T215" s="59">
        <f>SUM(J215+S215)</f>
        <v>711</v>
      </c>
    </row>
    <row r="216" spans="1:20" x14ac:dyDescent="0.25">
      <c r="A216" s="7" t="s">
        <v>325</v>
      </c>
      <c r="B216" s="425" t="s">
        <v>748</v>
      </c>
      <c r="C216" s="426" t="s">
        <v>748</v>
      </c>
      <c r="D216" s="426" t="s">
        <v>748</v>
      </c>
      <c r="E216" s="426" t="s">
        <v>748</v>
      </c>
      <c r="F216" s="426" t="s">
        <v>748</v>
      </c>
      <c r="G216" s="426" t="s">
        <v>748</v>
      </c>
      <c r="H216" s="426" t="s">
        <v>748</v>
      </c>
      <c r="I216" s="426" t="s">
        <v>748</v>
      </c>
      <c r="J216" s="47">
        <v>120</v>
      </c>
      <c r="K216" s="47" t="s">
        <v>748</v>
      </c>
      <c r="L216" s="47" t="s">
        <v>748</v>
      </c>
      <c r="M216" s="47" t="s">
        <v>748</v>
      </c>
      <c r="N216" s="47" t="s">
        <v>748</v>
      </c>
      <c r="O216" s="47" t="s">
        <v>748</v>
      </c>
      <c r="P216" s="47" t="s">
        <v>748</v>
      </c>
      <c r="Q216" s="47" t="s">
        <v>748</v>
      </c>
      <c r="R216" s="47" t="s">
        <v>748</v>
      </c>
      <c r="S216" s="47" t="s">
        <v>748</v>
      </c>
      <c r="T216" s="22">
        <v>120</v>
      </c>
    </row>
    <row r="217" spans="1:20" x14ac:dyDescent="0.25">
      <c r="A217" s="7" t="s">
        <v>326</v>
      </c>
      <c r="B217" s="41">
        <v>0</v>
      </c>
      <c r="C217" s="36">
        <v>1</v>
      </c>
      <c r="D217" s="36">
        <v>3</v>
      </c>
      <c r="E217" s="36">
        <v>5</v>
      </c>
      <c r="F217" s="36">
        <v>4</v>
      </c>
      <c r="G217" s="36">
        <v>2</v>
      </c>
      <c r="H217" s="36">
        <v>0</v>
      </c>
      <c r="I217" s="36">
        <v>0</v>
      </c>
      <c r="J217" s="36">
        <f t="shared" ref="J217:J222" si="5">SUM(B217:I217)</f>
        <v>15</v>
      </c>
      <c r="K217" s="50">
        <v>0</v>
      </c>
      <c r="L217" s="50">
        <v>0</v>
      </c>
      <c r="M217" s="50">
        <v>0</v>
      </c>
      <c r="N217" s="50">
        <v>0</v>
      </c>
      <c r="O217" s="50">
        <v>0</v>
      </c>
      <c r="P217" s="50">
        <v>0</v>
      </c>
      <c r="Q217" s="50">
        <v>0</v>
      </c>
      <c r="R217" s="50">
        <v>0</v>
      </c>
      <c r="S217" s="50">
        <v>0</v>
      </c>
      <c r="T217" s="33">
        <f t="shared" ref="T217:T222" si="6">SUM(J217+S217)</f>
        <v>15</v>
      </c>
    </row>
    <row r="218" spans="1:20" x14ac:dyDescent="0.25">
      <c r="A218" s="7" t="s">
        <v>327</v>
      </c>
      <c r="B218" s="63">
        <v>2</v>
      </c>
      <c r="C218" s="47">
        <v>15</v>
      </c>
      <c r="D218" s="47">
        <v>49</v>
      </c>
      <c r="E218" s="47">
        <v>64</v>
      </c>
      <c r="F218" s="47">
        <v>46</v>
      </c>
      <c r="G218" s="47">
        <v>19</v>
      </c>
      <c r="H218" s="47">
        <v>7</v>
      </c>
      <c r="I218" s="47">
        <v>0</v>
      </c>
      <c r="J218" s="47">
        <f t="shared" si="5"/>
        <v>202</v>
      </c>
      <c r="K218" s="47">
        <v>0</v>
      </c>
      <c r="L218" s="47">
        <v>0</v>
      </c>
      <c r="M218" s="47">
        <v>0</v>
      </c>
      <c r="N218" s="47">
        <v>0</v>
      </c>
      <c r="O218" s="47">
        <v>0</v>
      </c>
      <c r="P218" s="47">
        <v>0</v>
      </c>
      <c r="Q218" s="47">
        <v>0</v>
      </c>
      <c r="R218" s="47">
        <v>0</v>
      </c>
      <c r="S218" s="47">
        <v>0</v>
      </c>
      <c r="T218" s="22">
        <f t="shared" si="6"/>
        <v>202</v>
      </c>
    </row>
    <row r="219" spans="1:20" x14ac:dyDescent="0.25">
      <c r="A219" s="7" t="s">
        <v>328</v>
      </c>
      <c r="B219" s="10">
        <v>1</v>
      </c>
      <c r="C219" s="50">
        <v>6</v>
      </c>
      <c r="D219" s="50">
        <v>45</v>
      </c>
      <c r="E219" s="50">
        <v>105</v>
      </c>
      <c r="F219" s="50">
        <v>74</v>
      </c>
      <c r="G219" s="50">
        <v>31</v>
      </c>
      <c r="H219" s="50">
        <v>13</v>
      </c>
      <c r="I219" s="50">
        <v>0</v>
      </c>
      <c r="J219" s="44">
        <f t="shared" si="5"/>
        <v>275</v>
      </c>
      <c r="K219" s="50">
        <v>0</v>
      </c>
      <c r="L219" s="50">
        <v>0</v>
      </c>
      <c r="M219" s="50">
        <v>0</v>
      </c>
      <c r="N219" s="50">
        <v>0</v>
      </c>
      <c r="O219" s="50">
        <v>1</v>
      </c>
      <c r="P219" s="50">
        <v>2</v>
      </c>
      <c r="Q219" s="50">
        <v>0</v>
      </c>
      <c r="R219" s="50">
        <v>0</v>
      </c>
      <c r="S219" s="43">
        <v>3</v>
      </c>
      <c r="T219" s="33">
        <f t="shared" si="6"/>
        <v>278</v>
      </c>
    </row>
    <row r="220" spans="1:20" x14ac:dyDescent="0.25">
      <c r="A220" s="7" t="s">
        <v>329</v>
      </c>
      <c r="B220" s="60">
        <v>0</v>
      </c>
      <c r="C220" s="61">
        <v>0</v>
      </c>
      <c r="D220" s="61">
        <v>0</v>
      </c>
      <c r="E220" s="61">
        <v>0</v>
      </c>
      <c r="F220" s="61">
        <v>0</v>
      </c>
      <c r="G220" s="61">
        <v>0</v>
      </c>
      <c r="H220" s="61">
        <v>0</v>
      </c>
      <c r="I220" s="61">
        <v>0</v>
      </c>
      <c r="J220" s="61">
        <f t="shared" si="5"/>
        <v>0</v>
      </c>
      <c r="K220" s="61">
        <v>0</v>
      </c>
      <c r="L220" s="61">
        <v>0</v>
      </c>
      <c r="M220" s="61">
        <v>0</v>
      </c>
      <c r="N220" s="61">
        <v>0</v>
      </c>
      <c r="O220" s="61">
        <v>0</v>
      </c>
      <c r="P220" s="61">
        <v>0</v>
      </c>
      <c r="Q220" s="61">
        <v>0</v>
      </c>
      <c r="R220" s="61">
        <v>0</v>
      </c>
      <c r="S220" s="61">
        <v>0</v>
      </c>
      <c r="T220" s="62">
        <f t="shared" si="6"/>
        <v>0</v>
      </c>
    </row>
    <row r="221" spans="1:20" x14ac:dyDescent="0.25">
      <c r="A221" s="7" t="s">
        <v>330</v>
      </c>
      <c r="B221" s="63">
        <v>0</v>
      </c>
      <c r="C221" s="47">
        <v>7</v>
      </c>
      <c r="D221" s="47">
        <v>28</v>
      </c>
      <c r="E221" s="47">
        <v>14</v>
      </c>
      <c r="F221" s="47">
        <v>16</v>
      </c>
      <c r="G221" s="47">
        <v>7</v>
      </c>
      <c r="H221" s="47">
        <v>1</v>
      </c>
      <c r="I221" s="47">
        <v>0</v>
      </c>
      <c r="J221" s="47">
        <f t="shared" si="5"/>
        <v>73</v>
      </c>
      <c r="K221" s="61">
        <v>0</v>
      </c>
      <c r="L221" s="61">
        <v>0</v>
      </c>
      <c r="M221" s="61">
        <v>0</v>
      </c>
      <c r="N221" s="61">
        <v>0</v>
      </c>
      <c r="O221" s="61">
        <v>0</v>
      </c>
      <c r="P221" s="61">
        <v>0</v>
      </c>
      <c r="Q221" s="61">
        <v>0</v>
      </c>
      <c r="R221" s="61">
        <v>0</v>
      </c>
      <c r="S221" s="61">
        <v>0</v>
      </c>
      <c r="T221" s="22">
        <f t="shared" si="6"/>
        <v>73</v>
      </c>
    </row>
    <row r="222" spans="1:20" ht="15.75" thickBot="1" x14ac:dyDescent="0.3">
      <c r="A222" s="18" t="s">
        <v>331</v>
      </c>
      <c r="B222" s="11">
        <v>0</v>
      </c>
      <c r="C222" s="12">
        <v>3</v>
      </c>
      <c r="D222" s="12">
        <v>2</v>
      </c>
      <c r="E222" s="12">
        <v>5</v>
      </c>
      <c r="F222" s="12">
        <v>8</v>
      </c>
      <c r="G222" s="12">
        <v>3</v>
      </c>
      <c r="H222" s="12">
        <v>1</v>
      </c>
      <c r="I222" s="12">
        <v>0</v>
      </c>
      <c r="J222" s="12">
        <f t="shared" si="5"/>
        <v>22</v>
      </c>
      <c r="K222" s="12">
        <v>0</v>
      </c>
      <c r="L222" s="12">
        <v>0</v>
      </c>
      <c r="M222" s="12">
        <v>0</v>
      </c>
      <c r="N222" s="12">
        <v>0</v>
      </c>
      <c r="O222" s="12">
        <v>0</v>
      </c>
      <c r="P222" s="12">
        <v>0</v>
      </c>
      <c r="Q222" s="12">
        <v>1</v>
      </c>
      <c r="R222" s="12">
        <v>0</v>
      </c>
      <c r="S222" s="12">
        <v>1</v>
      </c>
      <c r="T222" s="13">
        <f t="shared" si="6"/>
        <v>23</v>
      </c>
    </row>
    <row r="223" spans="1:20" s="56" customFormat="1" ht="15" customHeight="1" x14ac:dyDescent="0.25">
      <c r="A223" s="459" t="s">
        <v>746</v>
      </c>
      <c r="B223" s="459"/>
      <c r="C223" s="459"/>
      <c r="D223" s="459"/>
      <c r="E223" s="459"/>
      <c r="F223" s="459"/>
      <c r="G223" s="459"/>
      <c r="H223" s="459"/>
      <c r="I223" s="459"/>
      <c r="J223" s="459"/>
      <c r="K223" s="459"/>
    </row>
    <row r="224" spans="1:20" s="56" customFormat="1" x14ac:dyDescent="0.25">
      <c r="A224" s="65" t="s">
        <v>654</v>
      </c>
    </row>
    <row r="225" spans="1:1" s="56" customFormat="1" x14ac:dyDescent="0.25">
      <c r="A225" s="65" t="s">
        <v>706</v>
      </c>
    </row>
    <row r="226" spans="1:1" s="56" customFormat="1" x14ac:dyDescent="0.25">
      <c r="A226" s="65" t="s">
        <v>749</v>
      </c>
    </row>
    <row r="227" spans="1:1" s="56" customFormat="1" x14ac:dyDescent="0.25">
      <c r="A227" s="65" t="s">
        <v>826</v>
      </c>
    </row>
    <row r="228" spans="1:1" s="56" customFormat="1" x14ac:dyDescent="0.25">
      <c r="A228" s="65"/>
    </row>
    <row r="229" spans="1:1" s="56" customFormat="1" x14ac:dyDescent="0.25">
      <c r="A229" s="65" t="s">
        <v>543</v>
      </c>
    </row>
  </sheetData>
  <mergeCells count="8">
    <mergeCell ref="A223:K223"/>
    <mergeCell ref="A212:A214"/>
    <mergeCell ref="B212:T212"/>
    <mergeCell ref="A1:T1"/>
    <mergeCell ref="A2:A4"/>
    <mergeCell ref="B2:J2"/>
    <mergeCell ref="T2:T4"/>
    <mergeCell ref="B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L271"/>
  <sheetViews>
    <sheetView showGridLines="0" tabSelected="1" workbookViewId="0">
      <selection activeCell="H246" sqref="H246"/>
    </sheetView>
  </sheetViews>
  <sheetFormatPr baseColWidth="10" defaultRowHeight="15" x14ac:dyDescent="0.25"/>
  <cols>
    <col min="1" max="1" width="11.42578125" style="56"/>
    <col min="2" max="2" width="48" customWidth="1"/>
    <col min="3" max="3" width="15.42578125" customWidth="1"/>
    <col min="4" max="4" width="12.85546875" customWidth="1"/>
  </cols>
  <sheetData>
    <row r="1" spans="2:7" ht="44.25" customHeight="1" thickBot="1" x14ac:dyDescent="0.3">
      <c r="B1" s="467" t="s">
        <v>703</v>
      </c>
      <c r="C1" s="467"/>
      <c r="D1" s="467"/>
      <c r="E1" s="467"/>
    </row>
    <row r="2" spans="2:7" ht="15.75" thickBot="1" x14ac:dyDescent="0.3">
      <c r="B2" s="461" t="s">
        <v>83</v>
      </c>
      <c r="C2" s="463" t="s">
        <v>537</v>
      </c>
      <c r="D2" s="464"/>
      <c r="E2" s="461" t="s">
        <v>365</v>
      </c>
    </row>
    <row r="3" spans="2:7" ht="15.75" thickBot="1" x14ac:dyDescent="0.3">
      <c r="B3" s="462"/>
      <c r="C3" s="130" t="s">
        <v>395</v>
      </c>
      <c r="D3" s="99" t="s">
        <v>396</v>
      </c>
      <c r="E3" s="462"/>
    </row>
    <row r="4" spans="2:7" x14ac:dyDescent="0.25">
      <c r="B4" s="4" t="s">
        <v>397</v>
      </c>
      <c r="C4" s="71">
        <v>108</v>
      </c>
      <c r="D4" s="71">
        <v>108</v>
      </c>
      <c r="E4" s="199">
        <v>1</v>
      </c>
      <c r="F4" s="20"/>
    </row>
    <row r="5" spans="2:7" x14ac:dyDescent="0.25">
      <c r="B5" s="6" t="s">
        <v>398</v>
      </c>
      <c r="C5" s="74">
        <v>12</v>
      </c>
      <c r="D5" s="74">
        <v>12</v>
      </c>
      <c r="E5" s="200">
        <v>1</v>
      </c>
      <c r="G5" s="20"/>
    </row>
    <row r="6" spans="2:7" x14ac:dyDescent="0.25">
      <c r="B6" s="7" t="s">
        <v>11</v>
      </c>
      <c r="C6" s="77">
        <v>3</v>
      </c>
      <c r="D6" s="77">
        <v>3</v>
      </c>
      <c r="E6" s="201"/>
    </row>
    <row r="7" spans="2:7" x14ac:dyDescent="0.25">
      <c r="B7" s="7" t="s">
        <v>112</v>
      </c>
      <c r="C7" s="77">
        <v>3</v>
      </c>
      <c r="D7" s="77">
        <v>3</v>
      </c>
      <c r="E7" s="201"/>
    </row>
    <row r="8" spans="2:7" x14ac:dyDescent="0.25">
      <c r="B8" s="7" t="s">
        <v>636</v>
      </c>
      <c r="C8" s="77">
        <v>3</v>
      </c>
      <c r="D8" s="77">
        <v>3</v>
      </c>
      <c r="E8" s="201"/>
    </row>
    <row r="9" spans="2:7" x14ac:dyDescent="0.25">
      <c r="B9" s="7" t="s">
        <v>399</v>
      </c>
      <c r="C9" s="77">
        <v>3</v>
      </c>
      <c r="D9" s="77">
        <v>3</v>
      </c>
      <c r="E9" s="201"/>
    </row>
    <row r="10" spans="2:7" x14ac:dyDescent="0.25">
      <c r="B10" s="6" t="s">
        <v>400</v>
      </c>
      <c r="C10" s="74">
        <v>6</v>
      </c>
      <c r="D10" s="74">
        <v>6</v>
      </c>
      <c r="E10" s="200">
        <v>1</v>
      </c>
    </row>
    <row r="11" spans="2:7" x14ac:dyDescent="0.25">
      <c r="B11" s="7" t="s">
        <v>401</v>
      </c>
      <c r="C11" s="77">
        <v>3</v>
      </c>
      <c r="D11" s="77">
        <v>3</v>
      </c>
      <c r="E11" s="201"/>
    </row>
    <row r="12" spans="2:7" x14ac:dyDescent="0.25">
      <c r="B12" s="7" t="s">
        <v>126</v>
      </c>
      <c r="C12" s="77">
        <v>3</v>
      </c>
      <c r="D12" s="77">
        <v>3</v>
      </c>
      <c r="E12" s="201"/>
    </row>
    <row r="13" spans="2:7" x14ac:dyDescent="0.25">
      <c r="B13" s="6" t="s">
        <v>402</v>
      </c>
      <c r="C13" s="74">
        <v>24</v>
      </c>
      <c r="D13" s="74">
        <v>24</v>
      </c>
      <c r="E13" s="200">
        <v>1</v>
      </c>
    </row>
    <row r="14" spans="2:7" x14ac:dyDescent="0.25">
      <c r="B14" s="7" t="s">
        <v>403</v>
      </c>
      <c r="C14" s="77">
        <v>3</v>
      </c>
      <c r="D14" s="77">
        <v>3</v>
      </c>
      <c r="E14" s="201"/>
    </row>
    <row r="15" spans="2:7" x14ac:dyDescent="0.25">
      <c r="B15" s="7" t="s">
        <v>124</v>
      </c>
      <c r="C15" s="77">
        <v>3</v>
      </c>
      <c r="D15" s="77">
        <v>3</v>
      </c>
      <c r="E15" s="201"/>
    </row>
    <row r="16" spans="2:7" x14ac:dyDescent="0.25">
      <c r="B16" s="7" t="s">
        <v>404</v>
      </c>
      <c r="C16" s="77">
        <v>3</v>
      </c>
      <c r="D16" s="77">
        <v>3</v>
      </c>
      <c r="E16" s="201"/>
    </row>
    <row r="17" spans="2:5" x14ac:dyDescent="0.25">
      <c r="B17" s="7" t="s">
        <v>120</v>
      </c>
      <c r="C17" s="77">
        <v>3</v>
      </c>
      <c r="D17" s="77">
        <v>3</v>
      </c>
      <c r="E17" s="201"/>
    </row>
    <row r="18" spans="2:5" x14ac:dyDescent="0.25">
      <c r="B18" s="7" t="s">
        <v>122</v>
      </c>
      <c r="C18" s="77">
        <v>3</v>
      </c>
      <c r="D18" s="77">
        <v>3</v>
      </c>
      <c r="E18" s="201"/>
    </row>
    <row r="19" spans="2:5" x14ac:dyDescent="0.25">
      <c r="B19" s="7" t="s">
        <v>405</v>
      </c>
      <c r="C19" s="77">
        <v>3</v>
      </c>
      <c r="D19" s="77">
        <v>3</v>
      </c>
      <c r="E19" s="201"/>
    </row>
    <row r="20" spans="2:5" x14ac:dyDescent="0.25">
      <c r="B20" s="7" t="s">
        <v>119</v>
      </c>
      <c r="C20" s="77">
        <v>3</v>
      </c>
      <c r="D20" s="77">
        <v>3</v>
      </c>
      <c r="E20" s="201"/>
    </row>
    <row r="21" spans="2:5" s="56" customFormat="1" x14ac:dyDescent="0.25">
      <c r="B21" s="7" t="s">
        <v>546</v>
      </c>
      <c r="C21" s="77">
        <v>3</v>
      </c>
      <c r="D21" s="77">
        <v>3</v>
      </c>
      <c r="E21" s="201"/>
    </row>
    <row r="22" spans="2:5" x14ac:dyDescent="0.25">
      <c r="B22" s="6" t="s">
        <v>406</v>
      </c>
      <c r="C22" s="74">
        <v>18</v>
      </c>
      <c r="D22" s="74">
        <v>18</v>
      </c>
      <c r="E22" s="200">
        <v>1</v>
      </c>
    </row>
    <row r="23" spans="2:5" x14ac:dyDescent="0.25">
      <c r="B23" s="7" t="s">
        <v>4</v>
      </c>
      <c r="C23" s="77">
        <v>3</v>
      </c>
      <c r="D23" s="77">
        <v>3</v>
      </c>
      <c r="E23" s="200"/>
    </row>
    <row r="24" spans="2:5" x14ac:dyDescent="0.25">
      <c r="B24" s="7" t="s">
        <v>8</v>
      </c>
      <c r="C24" s="77">
        <v>3</v>
      </c>
      <c r="D24" s="77">
        <v>3</v>
      </c>
      <c r="E24" s="200"/>
    </row>
    <row r="25" spans="2:5" x14ac:dyDescent="0.25">
      <c r="B25" s="7" t="s">
        <v>407</v>
      </c>
      <c r="C25" s="77">
        <v>3</v>
      </c>
      <c r="D25" s="77">
        <v>3</v>
      </c>
      <c r="E25" s="201"/>
    </row>
    <row r="26" spans="2:5" x14ac:dyDescent="0.25">
      <c r="B26" s="7" t="s">
        <v>103</v>
      </c>
      <c r="C26" s="77">
        <v>3</v>
      </c>
      <c r="D26" s="77">
        <v>3</v>
      </c>
      <c r="E26" s="78"/>
    </row>
    <row r="27" spans="2:5" x14ac:dyDescent="0.25">
      <c r="B27" s="7" t="s">
        <v>5</v>
      </c>
      <c r="C27" s="77">
        <v>3</v>
      </c>
      <c r="D27" s="77">
        <v>3</v>
      </c>
      <c r="E27" s="201"/>
    </row>
    <row r="28" spans="2:5" x14ac:dyDescent="0.25">
      <c r="B28" s="7" t="s">
        <v>98</v>
      </c>
      <c r="C28" s="77">
        <v>3</v>
      </c>
      <c r="D28" s="77">
        <v>3</v>
      </c>
      <c r="E28" s="201"/>
    </row>
    <row r="29" spans="2:5" x14ac:dyDescent="0.25">
      <c r="B29" s="7" t="s">
        <v>721</v>
      </c>
      <c r="C29" s="77" t="s">
        <v>408</v>
      </c>
      <c r="D29" s="77" t="s">
        <v>408</v>
      </c>
      <c r="E29" s="201"/>
    </row>
    <row r="30" spans="2:5" x14ac:dyDescent="0.25">
      <c r="B30" s="6" t="s">
        <v>409</v>
      </c>
      <c r="C30" s="74">
        <v>15</v>
      </c>
      <c r="D30" s="74">
        <v>15</v>
      </c>
      <c r="E30" s="200">
        <v>1</v>
      </c>
    </row>
    <row r="31" spans="2:5" x14ac:dyDescent="0.25">
      <c r="B31" s="7" t="s">
        <v>101</v>
      </c>
      <c r="C31" s="77">
        <v>3</v>
      </c>
      <c r="D31" s="77">
        <v>3</v>
      </c>
      <c r="E31" s="201"/>
    </row>
    <row r="32" spans="2:5" x14ac:dyDescent="0.25">
      <c r="B32" s="7" t="s">
        <v>410</v>
      </c>
      <c r="C32" s="77">
        <v>3</v>
      </c>
      <c r="D32" s="77">
        <v>3</v>
      </c>
      <c r="E32" s="201"/>
    </row>
    <row r="33" spans="2:5" x14ac:dyDescent="0.25">
      <c r="B33" s="7" t="s">
        <v>102</v>
      </c>
      <c r="C33" s="77">
        <v>3</v>
      </c>
      <c r="D33" s="77">
        <v>3</v>
      </c>
      <c r="E33" s="201"/>
    </row>
    <row r="34" spans="2:5" x14ac:dyDescent="0.25">
      <c r="B34" s="7" t="s">
        <v>411</v>
      </c>
      <c r="C34" s="77">
        <v>3</v>
      </c>
      <c r="D34" s="77">
        <v>3</v>
      </c>
      <c r="E34" s="201"/>
    </row>
    <row r="35" spans="2:5" x14ac:dyDescent="0.25">
      <c r="B35" s="7" t="s">
        <v>412</v>
      </c>
      <c r="C35" s="77">
        <v>3</v>
      </c>
      <c r="D35" s="77">
        <v>3</v>
      </c>
      <c r="E35" s="201"/>
    </row>
    <row r="36" spans="2:5" x14ac:dyDescent="0.25">
      <c r="B36" s="6" t="s">
        <v>413</v>
      </c>
      <c r="C36" s="74">
        <v>9</v>
      </c>
      <c r="D36" s="74">
        <v>9</v>
      </c>
      <c r="E36" s="200">
        <v>1</v>
      </c>
    </row>
    <row r="37" spans="2:5" x14ac:dyDescent="0.25">
      <c r="B37" s="7" t="s">
        <v>414</v>
      </c>
      <c r="C37" s="77">
        <v>3</v>
      </c>
      <c r="D37" s="77">
        <v>3</v>
      </c>
      <c r="E37" s="201"/>
    </row>
    <row r="38" spans="2:5" x14ac:dyDescent="0.25">
      <c r="B38" s="7" t="s">
        <v>106</v>
      </c>
      <c r="C38" s="77">
        <v>3</v>
      </c>
      <c r="D38" s="77">
        <v>3</v>
      </c>
      <c r="E38" s="201"/>
    </row>
    <row r="39" spans="2:5" x14ac:dyDescent="0.25">
      <c r="B39" s="7" t="s">
        <v>415</v>
      </c>
      <c r="C39" s="77">
        <v>3</v>
      </c>
      <c r="D39" s="77">
        <v>3</v>
      </c>
      <c r="E39" s="201"/>
    </row>
    <row r="40" spans="2:5" x14ac:dyDescent="0.25">
      <c r="B40" s="6" t="s">
        <v>416</v>
      </c>
      <c r="C40" s="74">
        <v>6</v>
      </c>
      <c r="D40" s="74">
        <v>6</v>
      </c>
      <c r="E40" s="200">
        <v>1</v>
      </c>
    </row>
    <row r="41" spans="2:5" x14ac:dyDescent="0.25">
      <c r="B41" s="7" t="s">
        <v>114</v>
      </c>
      <c r="C41" s="77">
        <v>3</v>
      </c>
      <c r="D41" s="77">
        <v>3</v>
      </c>
      <c r="E41" s="201"/>
    </row>
    <row r="42" spans="2:5" x14ac:dyDescent="0.25">
      <c r="B42" s="7" t="s">
        <v>417</v>
      </c>
      <c r="C42" s="77">
        <v>3</v>
      </c>
      <c r="D42" s="77">
        <v>3</v>
      </c>
      <c r="E42" s="201"/>
    </row>
    <row r="43" spans="2:5" x14ac:dyDescent="0.25">
      <c r="B43" s="6" t="s">
        <v>418</v>
      </c>
      <c r="C43" s="74">
        <v>9</v>
      </c>
      <c r="D43" s="74">
        <v>9</v>
      </c>
      <c r="E43" s="200">
        <v>1</v>
      </c>
    </row>
    <row r="44" spans="2:5" x14ac:dyDescent="0.25">
      <c r="B44" s="7" t="s">
        <v>419</v>
      </c>
      <c r="C44" s="77">
        <v>3</v>
      </c>
      <c r="D44" s="77">
        <v>3</v>
      </c>
      <c r="E44" s="201"/>
    </row>
    <row r="45" spans="2:5" x14ac:dyDescent="0.25">
      <c r="B45" s="7" t="s">
        <v>420</v>
      </c>
      <c r="C45" s="77">
        <v>3</v>
      </c>
      <c r="D45" s="77">
        <v>3</v>
      </c>
      <c r="E45" s="201"/>
    </row>
    <row r="46" spans="2:5" x14ac:dyDescent="0.25">
      <c r="B46" s="7" t="s">
        <v>115</v>
      </c>
      <c r="C46" s="77">
        <v>3</v>
      </c>
      <c r="D46" s="77">
        <v>3</v>
      </c>
      <c r="E46" s="201"/>
    </row>
    <row r="47" spans="2:5" x14ac:dyDescent="0.25">
      <c r="B47" s="6" t="s">
        <v>9</v>
      </c>
      <c r="C47" s="74">
        <v>12</v>
      </c>
      <c r="D47" s="74">
        <v>12</v>
      </c>
      <c r="E47" s="200">
        <v>1</v>
      </c>
    </row>
    <row r="48" spans="2:5" x14ac:dyDescent="0.25">
      <c r="B48" s="7" t="s">
        <v>109</v>
      </c>
      <c r="C48" s="77">
        <v>3</v>
      </c>
      <c r="D48" s="77">
        <v>3</v>
      </c>
      <c r="E48" s="78"/>
    </row>
    <row r="49" spans="2:5" x14ac:dyDescent="0.25">
      <c r="B49" s="7" t="s">
        <v>421</v>
      </c>
      <c r="C49" s="77">
        <v>3</v>
      </c>
      <c r="D49" s="77">
        <v>3</v>
      </c>
      <c r="E49" s="78"/>
    </row>
    <row r="50" spans="2:5" x14ac:dyDescent="0.25">
      <c r="B50" s="7" t="s">
        <v>111</v>
      </c>
      <c r="C50" s="77">
        <v>3</v>
      </c>
      <c r="D50" s="77">
        <v>3</v>
      </c>
      <c r="E50" s="78"/>
    </row>
    <row r="51" spans="2:5" x14ac:dyDescent="0.25">
      <c r="B51" s="7" t="s">
        <v>110</v>
      </c>
      <c r="C51" s="77">
        <v>3</v>
      </c>
      <c r="D51" s="77">
        <v>3</v>
      </c>
      <c r="E51" s="201"/>
    </row>
    <row r="52" spans="2:5" x14ac:dyDescent="0.25">
      <c r="B52" s="6" t="s">
        <v>128</v>
      </c>
      <c r="C52" s="74">
        <v>45</v>
      </c>
      <c r="D52" s="74">
        <v>45</v>
      </c>
      <c r="E52" s="200">
        <v>1</v>
      </c>
    </row>
    <row r="53" spans="2:5" x14ac:dyDescent="0.25">
      <c r="B53" s="6" t="s">
        <v>12</v>
      </c>
      <c r="C53" s="74">
        <v>9</v>
      </c>
      <c r="D53" s="74">
        <v>9</v>
      </c>
      <c r="E53" s="200">
        <v>1</v>
      </c>
    </row>
    <row r="54" spans="2:5" x14ac:dyDescent="0.25">
      <c r="B54" s="7" t="s">
        <v>129</v>
      </c>
      <c r="C54" s="77">
        <v>3</v>
      </c>
      <c r="D54" s="77">
        <v>3</v>
      </c>
      <c r="E54" s="78"/>
    </row>
    <row r="55" spans="2:5" x14ac:dyDescent="0.25">
      <c r="B55" s="7" t="s">
        <v>131</v>
      </c>
      <c r="C55" s="77">
        <v>3</v>
      </c>
      <c r="D55" s="77">
        <v>3</v>
      </c>
      <c r="E55" s="78"/>
    </row>
    <row r="56" spans="2:5" x14ac:dyDescent="0.25">
      <c r="B56" s="7" t="s">
        <v>130</v>
      </c>
      <c r="C56" s="77">
        <v>3</v>
      </c>
      <c r="D56" s="77">
        <v>3</v>
      </c>
      <c r="E56" s="78"/>
    </row>
    <row r="57" spans="2:5" x14ac:dyDescent="0.25">
      <c r="B57" s="6" t="s">
        <v>422</v>
      </c>
      <c r="C57" s="74">
        <v>30</v>
      </c>
      <c r="D57" s="74">
        <v>30</v>
      </c>
      <c r="E57" s="200">
        <v>1</v>
      </c>
    </row>
    <row r="58" spans="2:5" x14ac:dyDescent="0.25">
      <c r="B58" s="7" t="s">
        <v>637</v>
      </c>
      <c r="C58" s="77">
        <v>3</v>
      </c>
      <c r="D58" s="77">
        <v>3</v>
      </c>
      <c r="E58" s="78"/>
    </row>
    <row r="59" spans="2:5" x14ac:dyDescent="0.25">
      <c r="B59" s="7" t="s">
        <v>138</v>
      </c>
      <c r="C59" s="77">
        <v>3</v>
      </c>
      <c r="D59" s="77">
        <v>3</v>
      </c>
      <c r="E59" s="78"/>
    </row>
    <row r="60" spans="2:5" x14ac:dyDescent="0.25">
      <c r="B60" s="7" t="s">
        <v>423</v>
      </c>
      <c r="C60" s="77">
        <v>3</v>
      </c>
      <c r="D60" s="77">
        <v>3</v>
      </c>
      <c r="E60" s="78"/>
    </row>
    <row r="61" spans="2:5" x14ac:dyDescent="0.25">
      <c r="B61" s="7" t="s">
        <v>424</v>
      </c>
      <c r="C61" s="77">
        <v>3</v>
      </c>
      <c r="D61" s="77">
        <v>3</v>
      </c>
      <c r="E61" s="78"/>
    </row>
    <row r="62" spans="2:5" x14ac:dyDescent="0.25">
      <c r="B62" s="7" t="s">
        <v>133</v>
      </c>
      <c r="C62" s="77">
        <v>3</v>
      </c>
      <c r="D62" s="77">
        <v>3</v>
      </c>
      <c r="E62" s="78"/>
    </row>
    <row r="63" spans="2:5" x14ac:dyDescent="0.25">
      <c r="B63" s="7" t="s">
        <v>132</v>
      </c>
      <c r="C63" s="77">
        <v>3</v>
      </c>
      <c r="D63" s="77">
        <v>3</v>
      </c>
      <c r="E63" s="78"/>
    </row>
    <row r="64" spans="2:5" x14ac:dyDescent="0.25">
      <c r="B64" s="7" t="s">
        <v>139</v>
      </c>
      <c r="C64" s="77">
        <v>3</v>
      </c>
      <c r="D64" s="77">
        <v>3</v>
      </c>
      <c r="E64" s="78"/>
    </row>
    <row r="65" spans="2:5" x14ac:dyDescent="0.25">
      <c r="B65" s="7" t="s">
        <v>140</v>
      </c>
      <c r="C65" s="77">
        <v>3</v>
      </c>
      <c r="D65" s="77">
        <v>3</v>
      </c>
      <c r="E65" s="78"/>
    </row>
    <row r="66" spans="2:5" x14ac:dyDescent="0.25">
      <c r="B66" s="7" t="s">
        <v>141</v>
      </c>
      <c r="C66" s="77">
        <v>3</v>
      </c>
      <c r="D66" s="77">
        <v>3</v>
      </c>
      <c r="E66" s="78"/>
    </row>
    <row r="67" spans="2:5" x14ac:dyDescent="0.25">
      <c r="B67" s="7" t="s">
        <v>136</v>
      </c>
      <c r="C67" s="77">
        <v>3</v>
      </c>
      <c r="D67" s="77">
        <v>3</v>
      </c>
      <c r="E67" s="78"/>
    </row>
    <row r="68" spans="2:5" x14ac:dyDescent="0.25">
      <c r="B68" s="6" t="s">
        <v>425</v>
      </c>
      <c r="C68" s="74">
        <v>6</v>
      </c>
      <c r="D68" s="74">
        <v>6</v>
      </c>
      <c r="E68" s="200">
        <v>1</v>
      </c>
    </row>
    <row r="69" spans="2:5" x14ac:dyDescent="0.25">
      <c r="B69" s="7" t="s">
        <v>426</v>
      </c>
      <c r="C69" s="77">
        <v>3</v>
      </c>
      <c r="D69" s="77">
        <v>3</v>
      </c>
      <c r="E69" s="78"/>
    </row>
    <row r="70" spans="2:5" x14ac:dyDescent="0.25">
      <c r="B70" s="7" t="s">
        <v>427</v>
      </c>
      <c r="C70" s="77">
        <v>3</v>
      </c>
      <c r="D70" s="77">
        <v>3</v>
      </c>
      <c r="E70" s="78"/>
    </row>
    <row r="71" spans="2:5" x14ac:dyDescent="0.25">
      <c r="B71" s="6" t="s">
        <v>142</v>
      </c>
      <c r="C71" s="74">
        <v>93</v>
      </c>
      <c r="D71" s="74">
        <v>93</v>
      </c>
      <c r="E71" s="200">
        <v>1</v>
      </c>
    </row>
    <row r="72" spans="2:5" x14ac:dyDescent="0.25">
      <c r="B72" s="6" t="s">
        <v>17</v>
      </c>
      <c r="C72" s="74">
        <v>15</v>
      </c>
      <c r="D72" s="74">
        <v>15</v>
      </c>
      <c r="E72" s="200">
        <v>1</v>
      </c>
    </row>
    <row r="73" spans="2:5" x14ac:dyDescent="0.25">
      <c r="B73" s="7" t="s">
        <v>638</v>
      </c>
      <c r="C73" s="77">
        <v>3</v>
      </c>
      <c r="D73" s="77">
        <v>3</v>
      </c>
      <c r="E73" s="78"/>
    </row>
    <row r="74" spans="2:5" x14ac:dyDescent="0.25">
      <c r="B74" s="7" t="s">
        <v>146</v>
      </c>
      <c r="C74" s="77">
        <v>3</v>
      </c>
      <c r="D74" s="77">
        <v>3</v>
      </c>
      <c r="E74" s="78"/>
    </row>
    <row r="75" spans="2:5" x14ac:dyDescent="0.25">
      <c r="B75" s="7" t="s">
        <v>145</v>
      </c>
      <c r="C75" s="77">
        <v>3</v>
      </c>
      <c r="D75" s="77">
        <v>3</v>
      </c>
      <c r="E75" s="78"/>
    </row>
    <row r="76" spans="2:5" x14ac:dyDescent="0.25">
      <c r="B76" s="7" t="s">
        <v>144</v>
      </c>
      <c r="C76" s="77">
        <v>3</v>
      </c>
      <c r="D76" s="77">
        <v>3</v>
      </c>
      <c r="E76" s="78"/>
    </row>
    <row r="77" spans="2:5" x14ac:dyDescent="0.25">
      <c r="B77" s="7" t="s">
        <v>143</v>
      </c>
      <c r="C77" s="77">
        <v>3</v>
      </c>
      <c r="D77" s="77">
        <v>3</v>
      </c>
      <c r="E77" s="78"/>
    </row>
    <row r="78" spans="2:5" x14ac:dyDescent="0.25">
      <c r="B78" s="6" t="s">
        <v>428</v>
      </c>
      <c r="C78" s="74">
        <v>24</v>
      </c>
      <c r="D78" s="74">
        <v>24</v>
      </c>
      <c r="E78" s="200">
        <v>1</v>
      </c>
    </row>
    <row r="79" spans="2:5" x14ac:dyDescent="0.25">
      <c r="B79" s="7" t="s">
        <v>149</v>
      </c>
      <c r="C79" s="77">
        <v>3</v>
      </c>
      <c r="D79" s="77">
        <v>3</v>
      </c>
      <c r="E79" s="78"/>
    </row>
    <row r="80" spans="2:5" x14ac:dyDescent="0.25">
      <c r="B80" s="7" t="s">
        <v>429</v>
      </c>
      <c r="C80" s="77">
        <v>3</v>
      </c>
      <c r="D80" s="77">
        <v>3</v>
      </c>
      <c r="E80" s="78"/>
    </row>
    <row r="81" spans="2:5" x14ac:dyDescent="0.25">
      <c r="B81" s="7" t="s">
        <v>151</v>
      </c>
      <c r="C81" s="77">
        <v>3</v>
      </c>
      <c r="D81" s="77">
        <v>3</v>
      </c>
      <c r="E81" s="78"/>
    </row>
    <row r="82" spans="2:5" x14ac:dyDescent="0.25">
      <c r="B82" s="7" t="s">
        <v>430</v>
      </c>
      <c r="C82" s="77">
        <v>3</v>
      </c>
      <c r="D82" s="77">
        <v>3</v>
      </c>
      <c r="E82" s="78"/>
    </row>
    <row r="83" spans="2:5" x14ac:dyDescent="0.25">
      <c r="B83" s="7" t="s">
        <v>431</v>
      </c>
      <c r="C83" s="77">
        <v>3</v>
      </c>
      <c r="D83" s="77">
        <v>3</v>
      </c>
      <c r="E83" s="78"/>
    </row>
    <row r="84" spans="2:5" x14ac:dyDescent="0.25">
      <c r="B84" s="7" t="s">
        <v>155</v>
      </c>
      <c r="C84" s="77">
        <v>3</v>
      </c>
      <c r="D84" s="77">
        <v>3</v>
      </c>
      <c r="E84" s="78"/>
    </row>
    <row r="85" spans="2:5" x14ac:dyDescent="0.25">
      <c r="B85" s="7" t="s">
        <v>432</v>
      </c>
      <c r="C85" s="77">
        <v>3</v>
      </c>
      <c r="D85" s="77">
        <v>3</v>
      </c>
      <c r="E85" s="78"/>
    </row>
    <row r="86" spans="2:5" x14ac:dyDescent="0.25">
      <c r="B86" s="7" t="s">
        <v>154</v>
      </c>
      <c r="C86" s="77">
        <v>3</v>
      </c>
      <c r="D86" s="77">
        <v>3</v>
      </c>
      <c r="E86" s="78"/>
    </row>
    <row r="87" spans="2:5" x14ac:dyDescent="0.25">
      <c r="B87" s="6" t="s">
        <v>19</v>
      </c>
      <c r="C87" s="74">
        <v>54</v>
      </c>
      <c r="D87" s="74">
        <v>54</v>
      </c>
      <c r="E87" s="200">
        <v>1</v>
      </c>
    </row>
    <row r="88" spans="2:5" x14ac:dyDescent="0.25">
      <c r="B88" s="7" t="s">
        <v>20</v>
      </c>
      <c r="C88" s="77">
        <v>3</v>
      </c>
      <c r="D88" s="77">
        <v>3</v>
      </c>
      <c r="E88" s="78"/>
    </row>
    <row r="89" spans="2:5" x14ac:dyDescent="0.25">
      <c r="B89" s="7" t="s">
        <v>433</v>
      </c>
      <c r="C89" s="77">
        <v>3</v>
      </c>
      <c r="D89" s="77">
        <v>3</v>
      </c>
      <c r="E89" s="78"/>
    </row>
    <row r="90" spans="2:5" x14ac:dyDescent="0.25">
      <c r="B90" s="7" t="s">
        <v>434</v>
      </c>
      <c r="C90" s="77">
        <v>3</v>
      </c>
      <c r="D90" s="77">
        <v>3</v>
      </c>
      <c r="E90" s="78"/>
    </row>
    <row r="91" spans="2:5" x14ac:dyDescent="0.25">
      <c r="B91" s="7" t="s">
        <v>435</v>
      </c>
      <c r="C91" s="77">
        <v>3</v>
      </c>
      <c r="D91" s="77">
        <v>3</v>
      </c>
      <c r="E91" s="78"/>
    </row>
    <row r="92" spans="2:5" x14ac:dyDescent="0.25">
      <c r="B92" s="7" t="s">
        <v>162</v>
      </c>
      <c r="C92" s="77">
        <v>3</v>
      </c>
      <c r="D92" s="77">
        <v>3</v>
      </c>
      <c r="E92" s="78"/>
    </row>
    <row r="93" spans="2:5" x14ac:dyDescent="0.25">
      <c r="B93" s="7" t="s">
        <v>166</v>
      </c>
      <c r="C93" s="77">
        <v>3</v>
      </c>
      <c r="D93" s="77">
        <v>3</v>
      </c>
      <c r="E93" s="78"/>
    </row>
    <row r="94" spans="2:5" x14ac:dyDescent="0.25">
      <c r="B94" s="7" t="s">
        <v>436</v>
      </c>
      <c r="C94" s="77">
        <v>3</v>
      </c>
      <c r="D94" s="77">
        <v>3</v>
      </c>
      <c r="E94" s="78"/>
    </row>
    <row r="95" spans="2:5" x14ac:dyDescent="0.25">
      <c r="B95" s="7" t="s">
        <v>157</v>
      </c>
      <c r="C95" s="77">
        <v>3</v>
      </c>
      <c r="D95" s="77">
        <v>3</v>
      </c>
      <c r="E95" s="78"/>
    </row>
    <row r="96" spans="2:5" x14ac:dyDescent="0.25">
      <c r="B96" s="7" t="s">
        <v>156</v>
      </c>
      <c r="C96" s="77">
        <v>3</v>
      </c>
      <c r="D96" s="77">
        <v>3</v>
      </c>
      <c r="E96" s="78"/>
    </row>
    <row r="97" spans="2:5" x14ac:dyDescent="0.25">
      <c r="B97" s="7" t="s">
        <v>159</v>
      </c>
      <c r="C97" s="77">
        <v>3</v>
      </c>
      <c r="D97" s="77">
        <v>3</v>
      </c>
      <c r="E97" s="78"/>
    </row>
    <row r="98" spans="2:5" x14ac:dyDescent="0.25">
      <c r="B98" s="7" t="s">
        <v>164</v>
      </c>
      <c r="C98" s="77">
        <v>3</v>
      </c>
      <c r="D98" s="77">
        <v>3</v>
      </c>
      <c r="E98" s="78"/>
    </row>
    <row r="99" spans="2:5" x14ac:dyDescent="0.25">
      <c r="B99" s="7" t="s">
        <v>639</v>
      </c>
      <c r="C99" s="77">
        <v>3</v>
      </c>
      <c r="D99" s="77">
        <v>3</v>
      </c>
      <c r="E99" s="78"/>
    </row>
    <row r="100" spans="2:5" x14ac:dyDescent="0.25">
      <c r="B100" s="7" t="s">
        <v>168</v>
      </c>
      <c r="C100" s="77">
        <v>3</v>
      </c>
      <c r="D100" s="77">
        <v>3</v>
      </c>
      <c r="E100" s="78"/>
    </row>
    <row r="101" spans="2:5" x14ac:dyDescent="0.25">
      <c r="B101" s="7" t="s">
        <v>169</v>
      </c>
      <c r="C101" s="77">
        <v>3</v>
      </c>
      <c r="D101" s="77">
        <v>3</v>
      </c>
      <c r="E101" s="78"/>
    </row>
    <row r="102" spans="2:5" x14ac:dyDescent="0.25">
      <c r="B102" s="7" t="s">
        <v>437</v>
      </c>
      <c r="C102" s="77">
        <v>3</v>
      </c>
      <c r="D102" s="77">
        <v>3</v>
      </c>
      <c r="E102" s="78"/>
    </row>
    <row r="103" spans="2:5" x14ac:dyDescent="0.25">
      <c r="B103" s="7" t="s">
        <v>163</v>
      </c>
      <c r="C103" s="77">
        <v>3</v>
      </c>
      <c r="D103" s="77">
        <v>3</v>
      </c>
      <c r="E103" s="78"/>
    </row>
    <row r="104" spans="2:5" x14ac:dyDescent="0.25">
      <c r="B104" s="7" t="s">
        <v>160</v>
      </c>
      <c r="C104" s="77">
        <v>3</v>
      </c>
      <c r="D104" s="77">
        <v>3</v>
      </c>
      <c r="E104" s="78"/>
    </row>
    <row r="105" spans="2:5" x14ac:dyDescent="0.25">
      <c r="B105" s="7" t="s">
        <v>23</v>
      </c>
      <c r="C105" s="77">
        <v>3</v>
      </c>
      <c r="D105" s="77">
        <v>3</v>
      </c>
      <c r="E105" s="78"/>
    </row>
    <row r="106" spans="2:5" x14ac:dyDescent="0.25">
      <c r="B106" s="6" t="s">
        <v>170</v>
      </c>
      <c r="C106" s="74">
        <v>66</v>
      </c>
      <c r="D106" s="74">
        <v>66</v>
      </c>
      <c r="E106" s="200">
        <v>1</v>
      </c>
    </row>
    <row r="107" spans="2:5" x14ac:dyDescent="0.25">
      <c r="B107" s="6" t="s">
        <v>24</v>
      </c>
      <c r="C107" s="74">
        <v>24</v>
      </c>
      <c r="D107" s="74">
        <v>24</v>
      </c>
      <c r="E107" s="200">
        <v>1</v>
      </c>
    </row>
    <row r="108" spans="2:5" x14ac:dyDescent="0.25">
      <c r="B108" s="7" t="s">
        <v>438</v>
      </c>
      <c r="C108" s="77">
        <v>3</v>
      </c>
      <c r="D108" s="77">
        <v>3</v>
      </c>
      <c r="E108" s="78"/>
    </row>
    <row r="109" spans="2:5" x14ac:dyDescent="0.25">
      <c r="B109" s="7" t="s">
        <v>177</v>
      </c>
      <c r="C109" s="77">
        <v>3</v>
      </c>
      <c r="D109" s="77">
        <v>3</v>
      </c>
      <c r="E109" s="78"/>
    </row>
    <row r="110" spans="2:5" x14ac:dyDescent="0.25">
      <c r="B110" s="7" t="s">
        <v>439</v>
      </c>
      <c r="C110" s="77">
        <v>3</v>
      </c>
      <c r="D110" s="77">
        <v>3</v>
      </c>
      <c r="E110" s="78"/>
    </row>
    <row r="111" spans="2:5" x14ac:dyDescent="0.25">
      <c r="B111" s="7" t="s">
        <v>171</v>
      </c>
      <c r="C111" s="77">
        <v>3</v>
      </c>
      <c r="D111" s="77">
        <v>3</v>
      </c>
      <c r="E111" s="78"/>
    </row>
    <row r="112" spans="2:5" x14ac:dyDescent="0.25">
      <c r="B112" s="7" t="s">
        <v>172</v>
      </c>
      <c r="C112" s="77">
        <v>3</v>
      </c>
      <c r="D112" s="77">
        <v>3</v>
      </c>
      <c r="E112" s="78"/>
    </row>
    <row r="113" spans="2:5" x14ac:dyDescent="0.25">
      <c r="B113" s="7" t="s">
        <v>173</v>
      </c>
      <c r="C113" s="77">
        <v>3</v>
      </c>
      <c r="D113" s="77">
        <v>3</v>
      </c>
      <c r="E113" s="78"/>
    </row>
    <row r="114" spans="2:5" x14ac:dyDescent="0.25">
      <c r="B114" s="7" t="s">
        <v>440</v>
      </c>
      <c r="C114" s="77">
        <v>3</v>
      </c>
      <c r="D114" s="77">
        <v>3</v>
      </c>
      <c r="E114" s="78"/>
    </row>
    <row r="115" spans="2:5" x14ac:dyDescent="0.25">
      <c r="B115" s="7" t="s">
        <v>441</v>
      </c>
      <c r="C115" s="77">
        <v>3</v>
      </c>
      <c r="D115" s="77">
        <v>3</v>
      </c>
      <c r="E115" s="78"/>
    </row>
    <row r="116" spans="2:5" x14ac:dyDescent="0.25">
      <c r="B116" s="6" t="s">
        <v>25</v>
      </c>
      <c r="C116" s="74">
        <v>12</v>
      </c>
      <c r="D116" s="74">
        <v>12</v>
      </c>
      <c r="E116" s="200">
        <v>1</v>
      </c>
    </row>
    <row r="117" spans="2:5" x14ac:dyDescent="0.25">
      <c r="B117" s="7" t="s">
        <v>442</v>
      </c>
      <c r="C117" s="77">
        <v>3</v>
      </c>
      <c r="D117" s="77">
        <v>3</v>
      </c>
      <c r="E117" s="78"/>
    </row>
    <row r="118" spans="2:5" x14ac:dyDescent="0.25">
      <c r="B118" s="7" t="s">
        <v>181</v>
      </c>
      <c r="C118" s="77">
        <v>3</v>
      </c>
      <c r="D118" s="77">
        <v>3</v>
      </c>
      <c r="E118" s="78"/>
    </row>
    <row r="119" spans="2:5" x14ac:dyDescent="0.25">
      <c r="B119" s="7" t="s">
        <v>180</v>
      </c>
      <c r="C119" s="77">
        <v>3</v>
      </c>
      <c r="D119" s="77">
        <v>3</v>
      </c>
      <c r="E119" s="78"/>
    </row>
    <row r="120" spans="2:5" x14ac:dyDescent="0.25">
      <c r="B120" s="7" t="s">
        <v>443</v>
      </c>
      <c r="C120" s="77">
        <v>3</v>
      </c>
      <c r="D120" s="77">
        <v>3</v>
      </c>
      <c r="E120" s="78"/>
    </row>
    <row r="121" spans="2:5" x14ac:dyDescent="0.25">
      <c r="B121" s="6" t="s">
        <v>444</v>
      </c>
      <c r="C121" s="74">
        <v>18</v>
      </c>
      <c r="D121" s="74">
        <v>18</v>
      </c>
      <c r="E121" s="200">
        <v>1</v>
      </c>
    </row>
    <row r="122" spans="2:5" x14ac:dyDescent="0.25">
      <c r="B122" s="7" t="s">
        <v>445</v>
      </c>
      <c r="C122" s="77">
        <v>3</v>
      </c>
      <c r="D122" s="77">
        <v>3</v>
      </c>
      <c r="E122" s="78"/>
    </row>
    <row r="123" spans="2:5" x14ac:dyDescent="0.25">
      <c r="B123" s="7" t="s">
        <v>184</v>
      </c>
      <c r="C123" s="77">
        <v>3</v>
      </c>
      <c r="D123" s="77">
        <v>3</v>
      </c>
      <c r="E123" s="78"/>
    </row>
    <row r="124" spans="2:5" x14ac:dyDescent="0.25">
      <c r="B124" s="7" t="s">
        <v>183</v>
      </c>
      <c r="C124" s="77">
        <v>3</v>
      </c>
      <c r="D124" s="77">
        <v>3</v>
      </c>
      <c r="E124" s="78"/>
    </row>
    <row r="125" spans="2:5" x14ac:dyDescent="0.25">
      <c r="B125" s="7" t="s">
        <v>186</v>
      </c>
      <c r="C125" s="77">
        <v>3</v>
      </c>
      <c r="D125" s="77">
        <v>3</v>
      </c>
      <c r="E125" s="78"/>
    </row>
    <row r="126" spans="2:5" x14ac:dyDescent="0.25">
      <c r="B126" s="7" t="s">
        <v>187</v>
      </c>
      <c r="C126" s="77">
        <v>3</v>
      </c>
      <c r="D126" s="77">
        <v>3</v>
      </c>
      <c r="E126" s="78"/>
    </row>
    <row r="127" spans="2:5" x14ac:dyDescent="0.25">
      <c r="B127" s="7" t="s">
        <v>185</v>
      </c>
      <c r="C127" s="77">
        <v>3</v>
      </c>
      <c r="D127" s="77">
        <v>3</v>
      </c>
      <c r="E127" s="78"/>
    </row>
    <row r="128" spans="2:5" x14ac:dyDescent="0.25">
      <c r="B128" s="6" t="s">
        <v>28</v>
      </c>
      <c r="C128" s="74">
        <v>12</v>
      </c>
      <c r="D128" s="74">
        <v>12</v>
      </c>
      <c r="E128" s="200">
        <v>1</v>
      </c>
    </row>
    <row r="129" spans="2:5" x14ac:dyDescent="0.25">
      <c r="B129" s="7" t="s">
        <v>189</v>
      </c>
      <c r="C129" s="77">
        <v>3</v>
      </c>
      <c r="D129" s="77">
        <v>3</v>
      </c>
      <c r="E129" s="78"/>
    </row>
    <row r="130" spans="2:5" x14ac:dyDescent="0.25">
      <c r="B130" s="7" t="s">
        <v>188</v>
      </c>
      <c r="C130" s="77">
        <v>3</v>
      </c>
      <c r="D130" s="77">
        <v>3</v>
      </c>
      <c r="E130" s="78"/>
    </row>
    <row r="131" spans="2:5" x14ac:dyDescent="0.25">
      <c r="B131" s="7" t="s">
        <v>191</v>
      </c>
      <c r="C131" s="77">
        <v>3</v>
      </c>
      <c r="D131" s="77">
        <v>3</v>
      </c>
      <c r="E131" s="78"/>
    </row>
    <row r="132" spans="2:5" x14ac:dyDescent="0.25">
      <c r="B132" s="7" t="s">
        <v>190</v>
      </c>
      <c r="C132" s="77">
        <v>3</v>
      </c>
      <c r="D132" s="77">
        <v>3</v>
      </c>
      <c r="E132" s="78"/>
    </row>
    <row r="133" spans="2:5" x14ac:dyDescent="0.25">
      <c r="B133" s="6" t="s">
        <v>192</v>
      </c>
      <c r="C133" s="74">
        <v>45</v>
      </c>
      <c r="D133" s="74">
        <v>45</v>
      </c>
      <c r="E133" s="200">
        <v>1</v>
      </c>
    </row>
    <row r="134" spans="2:5" x14ac:dyDescent="0.25">
      <c r="B134" s="6" t="s">
        <v>29</v>
      </c>
      <c r="C134" s="74">
        <v>12</v>
      </c>
      <c r="D134" s="74">
        <v>12</v>
      </c>
      <c r="E134" s="200">
        <v>1</v>
      </c>
    </row>
    <row r="135" spans="2:5" x14ac:dyDescent="0.25">
      <c r="B135" s="7" t="s">
        <v>640</v>
      </c>
      <c r="C135" s="77">
        <v>3</v>
      </c>
      <c r="D135" s="77">
        <v>3</v>
      </c>
      <c r="E135" s="78"/>
    </row>
    <row r="136" spans="2:5" x14ac:dyDescent="0.25">
      <c r="B136" s="7" t="s">
        <v>193</v>
      </c>
      <c r="C136" s="77">
        <v>3</v>
      </c>
      <c r="D136" s="77">
        <v>3</v>
      </c>
      <c r="E136" s="78"/>
    </row>
    <row r="137" spans="2:5" x14ac:dyDescent="0.25">
      <c r="B137" s="7" t="s">
        <v>195</v>
      </c>
      <c r="C137" s="77">
        <v>3</v>
      </c>
      <c r="D137" s="77">
        <v>3</v>
      </c>
      <c r="E137" s="78"/>
    </row>
    <row r="138" spans="2:5" x14ac:dyDescent="0.25">
      <c r="B138" s="7" t="s">
        <v>196</v>
      </c>
      <c r="C138" s="77">
        <v>3</v>
      </c>
      <c r="D138" s="77">
        <v>3</v>
      </c>
      <c r="E138" s="78"/>
    </row>
    <row r="139" spans="2:5" x14ac:dyDescent="0.25">
      <c r="B139" s="6" t="s">
        <v>30</v>
      </c>
      <c r="C139" s="74">
        <v>21</v>
      </c>
      <c r="D139" s="74">
        <v>21</v>
      </c>
      <c r="E139" s="200">
        <v>1</v>
      </c>
    </row>
    <row r="140" spans="2:5" x14ac:dyDescent="0.25">
      <c r="B140" s="7" t="s">
        <v>446</v>
      </c>
      <c r="C140" s="77">
        <v>3</v>
      </c>
      <c r="D140" s="77">
        <v>3</v>
      </c>
      <c r="E140" s="78"/>
    </row>
    <row r="141" spans="2:5" x14ac:dyDescent="0.25">
      <c r="B141" s="7" t="s">
        <v>641</v>
      </c>
      <c r="C141" s="77">
        <v>3</v>
      </c>
      <c r="D141" s="77">
        <v>3</v>
      </c>
      <c r="E141" s="78"/>
    </row>
    <row r="142" spans="2:5" x14ac:dyDescent="0.25">
      <c r="B142" s="7" t="s">
        <v>197</v>
      </c>
      <c r="C142" s="77">
        <v>3</v>
      </c>
      <c r="D142" s="77">
        <v>3</v>
      </c>
      <c r="E142" s="78"/>
    </row>
    <row r="143" spans="2:5" x14ac:dyDescent="0.25">
      <c r="B143" s="7" t="s">
        <v>198</v>
      </c>
      <c r="C143" s="77">
        <v>3</v>
      </c>
      <c r="D143" s="77">
        <v>3</v>
      </c>
      <c r="E143" s="78"/>
    </row>
    <row r="144" spans="2:5" x14ac:dyDescent="0.25">
      <c r="B144" s="7" t="s">
        <v>201</v>
      </c>
      <c r="C144" s="77">
        <v>3</v>
      </c>
      <c r="D144" s="77">
        <v>3</v>
      </c>
      <c r="E144" s="78"/>
    </row>
    <row r="145" spans="2:5" x14ac:dyDescent="0.25">
      <c r="B145" s="7" t="s">
        <v>203</v>
      </c>
      <c r="C145" s="77">
        <v>3</v>
      </c>
      <c r="D145" s="77">
        <v>3</v>
      </c>
      <c r="E145" s="78"/>
    </row>
    <row r="146" spans="2:5" x14ac:dyDescent="0.25">
      <c r="B146" s="7" t="s">
        <v>199</v>
      </c>
      <c r="C146" s="77">
        <v>3</v>
      </c>
      <c r="D146" s="77">
        <v>3</v>
      </c>
      <c r="E146" s="78"/>
    </row>
    <row r="147" spans="2:5" x14ac:dyDescent="0.25">
      <c r="B147" s="6" t="s">
        <v>31</v>
      </c>
      <c r="C147" s="74">
        <v>9</v>
      </c>
      <c r="D147" s="74">
        <v>9</v>
      </c>
      <c r="E147" s="200">
        <v>1</v>
      </c>
    </row>
    <row r="148" spans="2:5" x14ac:dyDescent="0.25">
      <c r="B148" s="7" t="s">
        <v>206</v>
      </c>
      <c r="C148" s="77">
        <v>3</v>
      </c>
      <c r="D148" s="77">
        <v>3</v>
      </c>
      <c r="E148" s="78"/>
    </row>
    <row r="149" spans="2:5" x14ac:dyDescent="0.25">
      <c r="B149" s="7" t="s">
        <v>447</v>
      </c>
      <c r="C149" s="77">
        <v>3</v>
      </c>
      <c r="D149" s="77">
        <v>3</v>
      </c>
      <c r="E149" s="78"/>
    </row>
    <row r="150" spans="2:5" x14ac:dyDescent="0.25">
      <c r="B150" s="7" t="s">
        <v>448</v>
      </c>
      <c r="C150" s="77">
        <v>3</v>
      </c>
      <c r="D150" s="77">
        <v>3</v>
      </c>
      <c r="E150" s="78"/>
    </row>
    <row r="151" spans="2:5" x14ac:dyDescent="0.25">
      <c r="B151" s="6" t="s">
        <v>32</v>
      </c>
      <c r="C151" s="74">
        <v>3</v>
      </c>
      <c r="D151" s="74">
        <v>3</v>
      </c>
      <c r="E151" s="200">
        <v>1</v>
      </c>
    </row>
    <row r="152" spans="2:5" x14ac:dyDescent="0.25">
      <c r="B152" s="7" t="s">
        <v>449</v>
      </c>
      <c r="C152" s="77">
        <v>3</v>
      </c>
      <c r="D152" s="77">
        <v>3</v>
      </c>
      <c r="E152" s="78"/>
    </row>
    <row r="153" spans="2:5" x14ac:dyDescent="0.25">
      <c r="B153" s="6" t="s">
        <v>207</v>
      </c>
      <c r="C153" s="74">
        <v>54</v>
      </c>
      <c r="D153" s="74">
        <v>54</v>
      </c>
      <c r="E153" s="200">
        <v>1</v>
      </c>
    </row>
    <row r="154" spans="2:5" x14ac:dyDescent="0.25">
      <c r="B154" s="6" t="s">
        <v>450</v>
      </c>
      <c r="C154" s="74">
        <v>6</v>
      </c>
      <c r="D154" s="74">
        <v>6</v>
      </c>
      <c r="E154" s="200">
        <v>1</v>
      </c>
    </row>
    <row r="155" spans="2:5" x14ac:dyDescent="0.25">
      <c r="B155" s="7" t="s">
        <v>451</v>
      </c>
      <c r="C155" s="77">
        <v>3</v>
      </c>
      <c r="D155" s="77">
        <v>3</v>
      </c>
      <c r="E155" s="78"/>
    </row>
    <row r="156" spans="2:5" x14ac:dyDescent="0.25">
      <c r="B156" s="7" t="s">
        <v>452</v>
      </c>
      <c r="C156" s="77">
        <v>3</v>
      </c>
      <c r="D156" s="77">
        <v>3</v>
      </c>
      <c r="E156" s="78"/>
    </row>
    <row r="157" spans="2:5" x14ac:dyDescent="0.25">
      <c r="B157" s="6" t="s">
        <v>453</v>
      </c>
      <c r="C157" s="74">
        <v>9</v>
      </c>
      <c r="D157" s="74">
        <v>9</v>
      </c>
      <c r="E157" s="200">
        <v>1</v>
      </c>
    </row>
    <row r="158" spans="2:5" x14ac:dyDescent="0.25">
      <c r="B158" s="7" t="s">
        <v>642</v>
      </c>
      <c r="C158" s="77">
        <v>3</v>
      </c>
      <c r="D158" s="77">
        <v>3</v>
      </c>
      <c r="E158" s="78"/>
    </row>
    <row r="159" spans="2:5" x14ac:dyDescent="0.25">
      <c r="B159" s="7" t="s">
        <v>209</v>
      </c>
      <c r="C159" s="77">
        <v>3</v>
      </c>
      <c r="D159" s="77">
        <v>3</v>
      </c>
      <c r="E159" s="78"/>
    </row>
    <row r="160" spans="2:5" x14ac:dyDescent="0.25">
      <c r="B160" s="7" t="s">
        <v>208</v>
      </c>
      <c r="C160" s="77">
        <v>3</v>
      </c>
      <c r="D160" s="77">
        <v>3</v>
      </c>
      <c r="E160" s="78"/>
    </row>
    <row r="161" spans="2:5" x14ac:dyDescent="0.25">
      <c r="B161" s="6" t="s">
        <v>454</v>
      </c>
      <c r="C161" s="74">
        <v>12</v>
      </c>
      <c r="D161" s="74">
        <v>12</v>
      </c>
      <c r="E161" s="200">
        <v>1</v>
      </c>
    </row>
    <row r="162" spans="2:5" x14ac:dyDescent="0.25">
      <c r="B162" s="7" t="s">
        <v>455</v>
      </c>
      <c r="C162" s="77">
        <v>3</v>
      </c>
      <c r="D162" s="77">
        <v>3</v>
      </c>
      <c r="E162" s="78"/>
    </row>
    <row r="163" spans="2:5" x14ac:dyDescent="0.25">
      <c r="B163" s="7" t="s">
        <v>456</v>
      </c>
      <c r="C163" s="77">
        <v>3</v>
      </c>
      <c r="D163" s="77">
        <v>3</v>
      </c>
      <c r="E163" s="78"/>
    </row>
    <row r="164" spans="2:5" x14ac:dyDescent="0.25">
      <c r="B164" s="7" t="s">
        <v>457</v>
      </c>
      <c r="C164" s="77">
        <v>3</v>
      </c>
      <c r="D164" s="77">
        <v>3</v>
      </c>
      <c r="E164" s="78"/>
    </row>
    <row r="165" spans="2:5" x14ac:dyDescent="0.25">
      <c r="B165" s="7" t="s">
        <v>458</v>
      </c>
      <c r="C165" s="77">
        <v>3</v>
      </c>
      <c r="D165" s="77">
        <v>3</v>
      </c>
      <c r="E165" s="78"/>
    </row>
    <row r="166" spans="2:5" x14ac:dyDescent="0.25">
      <c r="B166" s="6" t="s">
        <v>459</v>
      </c>
      <c r="C166" s="74">
        <v>9</v>
      </c>
      <c r="D166" s="74">
        <v>9</v>
      </c>
      <c r="E166" s="200">
        <v>1</v>
      </c>
    </row>
    <row r="167" spans="2:5" x14ac:dyDescent="0.25">
      <c r="B167" s="7" t="s">
        <v>460</v>
      </c>
      <c r="C167" s="77">
        <v>3</v>
      </c>
      <c r="D167" s="77">
        <v>3</v>
      </c>
      <c r="E167" s="78"/>
    </row>
    <row r="168" spans="2:5" x14ac:dyDescent="0.25">
      <c r="B168" s="7" t="s">
        <v>461</v>
      </c>
      <c r="C168" s="77">
        <v>3</v>
      </c>
      <c r="D168" s="77">
        <v>3</v>
      </c>
      <c r="E168" s="78"/>
    </row>
    <row r="169" spans="2:5" x14ac:dyDescent="0.25">
      <c r="B169" s="7" t="s">
        <v>462</v>
      </c>
      <c r="C169" s="77">
        <v>3</v>
      </c>
      <c r="D169" s="77">
        <v>3</v>
      </c>
      <c r="E169" s="78"/>
    </row>
    <row r="170" spans="2:5" x14ac:dyDescent="0.25">
      <c r="B170" s="6" t="s">
        <v>463</v>
      </c>
      <c r="C170" s="74">
        <v>18</v>
      </c>
      <c r="D170" s="74">
        <v>18</v>
      </c>
      <c r="E170" s="200">
        <v>1</v>
      </c>
    </row>
    <row r="171" spans="2:5" x14ac:dyDescent="0.25">
      <c r="B171" s="7" t="s">
        <v>464</v>
      </c>
      <c r="C171" s="77">
        <v>3</v>
      </c>
      <c r="D171" s="77">
        <v>3</v>
      </c>
      <c r="E171" s="78"/>
    </row>
    <row r="172" spans="2:5" x14ac:dyDescent="0.25">
      <c r="B172" s="7" t="s">
        <v>212</v>
      </c>
      <c r="C172" s="77">
        <v>3</v>
      </c>
      <c r="D172" s="77">
        <v>3</v>
      </c>
      <c r="E172" s="78"/>
    </row>
    <row r="173" spans="2:5" x14ac:dyDescent="0.25">
      <c r="B173" s="7" t="s">
        <v>216</v>
      </c>
      <c r="C173" s="77">
        <v>3</v>
      </c>
      <c r="D173" s="77">
        <v>3</v>
      </c>
      <c r="E173" s="78"/>
    </row>
    <row r="174" spans="2:5" x14ac:dyDescent="0.25">
      <c r="B174" s="7" t="s">
        <v>215</v>
      </c>
      <c r="C174" s="77">
        <v>3</v>
      </c>
      <c r="D174" s="77">
        <v>3</v>
      </c>
      <c r="E174" s="78"/>
    </row>
    <row r="175" spans="2:5" x14ac:dyDescent="0.25">
      <c r="B175" s="7" t="s">
        <v>211</v>
      </c>
      <c r="C175" s="77">
        <v>3</v>
      </c>
      <c r="D175" s="77">
        <v>3</v>
      </c>
      <c r="E175" s="78"/>
    </row>
    <row r="176" spans="2:5" x14ac:dyDescent="0.25">
      <c r="B176" s="7" t="s">
        <v>465</v>
      </c>
      <c r="C176" s="77">
        <v>3</v>
      </c>
      <c r="D176" s="77">
        <v>3</v>
      </c>
      <c r="E176" s="78"/>
    </row>
    <row r="177" spans="2:5" x14ac:dyDescent="0.25">
      <c r="B177" s="6" t="s">
        <v>217</v>
      </c>
      <c r="C177" s="74">
        <v>39</v>
      </c>
      <c r="D177" s="74">
        <v>39</v>
      </c>
      <c r="E177" s="200">
        <v>1</v>
      </c>
    </row>
    <row r="178" spans="2:5" x14ac:dyDescent="0.25">
      <c r="B178" s="6" t="s">
        <v>48</v>
      </c>
      <c r="C178" s="74">
        <v>12</v>
      </c>
      <c r="D178" s="74">
        <v>12</v>
      </c>
      <c r="E178" s="200">
        <v>1</v>
      </c>
    </row>
    <row r="179" spans="2:5" x14ac:dyDescent="0.25">
      <c r="B179" s="7" t="s">
        <v>220</v>
      </c>
      <c r="C179" s="77">
        <v>3</v>
      </c>
      <c r="D179" s="77">
        <v>3</v>
      </c>
      <c r="E179" s="78"/>
    </row>
    <row r="180" spans="2:5" x14ac:dyDescent="0.25">
      <c r="B180" s="7" t="s">
        <v>218</v>
      </c>
      <c r="C180" s="77">
        <v>3</v>
      </c>
      <c r="D180" s="77">
        <v>3</v>
      </c>
      <c r="E180" s="78"/>
    </row>
    <row r="181" spans="2:5" x14ac:dyDescent="0.25">
      <c r="B181" s="7" t="s">
        <v>219</v>
      </c>
      <c r="C181" s="77">
        <v>3</v>
      </c>
      <c r="D181" s="77">
        <v>3</v>
      </c>
      <c r="E181" s="78"/>
    </row>
    <row r="182" spans="2:5" x14ac:dyDescent="0.25">
      <c r="B182" s="7" t="s">
        <v>221</v>
      </c>
      <c r="C182" s="77">
        <v>3</v>
      </c>
      <c r="D182" s="77">
        <v>3</v>
      </c>
      <c r="E182" s="78"/>
    </row>
    <row r="183" spans="2:5" x14ac:dyDescent="0.25">
      <c r="B183" s="6" t="s">
        <v>466</v>
      </c>
      <c r="C183" s="74">
        <v>9</v>
      </c>
      <c r="D183" s="74">
        <v>9</v>
      </c>
      <c r="E183" s="200">
        <v>1</v>
      </c>
    </row>
    <row r="184" spans="2:5" x14ac:dyDescent="0.25">
      <c r="B184" s="7" t="s">
        <v>222</v>
      </c>
      <c r="C184" s="77">
        <v>3</v>
      </c>
      <c r="D184" s="77">
        <v>3</v>
      </c>
      <c r="E184" s="78"/>
    </row>
    <row r="185" spans="2:5" x14ac:dyDescent="0.25">
      <c r="B185" s="7" t="s">
        <v>224</v>
      </c>
      <c r="C185" s="77">
        <v>3</v>
      </c>
      <c r="D185" s="77">
        <v>3</v>
      </c>
      <c r="E185" s="78"/>
    </row>
    <row r="186" spans="2:5" x14ac:dyDescent="0.25">
      <c r="B186" s="7" t="s">
        <v>223</v>
      </c>
      <c r="C186" s="77">
        <v>3</v>
      </c>
      <c r="D186" s="77">
        <v>3</v>
      </c>
      <c r="E186" s="78"/>
    </row>
    <row r="187" spans="2:5" x14ac:dyDescent="0.25">
      <c r="B187" s="6" t="s">
        <v>467</v>
      </c>
      <c r="C187" s="74">
        <v>18</v>
      </c>
      <c r="D187" s="74">
        <v>18</v>
      </c>
      <c r="E187" s="200">
        <v>1</v>
      </c>
    </row>
    <row r="188" spans="2:5" x14ac:dyDescent="0.25">
      <c r="B188" s="7" t="s">
        <v>643</v>
      </c>
      <c r="C188" s="77">
        <v>3</v>
      </c>
      <c r="D188" s="77">
        <v>3</v>
      </c>
      <c r="E188" s="78"/>
    </row>
    <row r="189" spans="2:5" x14ac:dyDescent="0.25">
      <c r="B189" s="7" t="s">
        <v>645</v>
      </c>
      <c r="C189" s="77">
        <v>3</v>
      </c>
      <c r="D189" s="77">
        <v>3</v>
      </c>
      <c r="E189" s="78"/>
    </row>
    <row r="190" spans="2:5" x14ac:dyDescent="0.25">
      <c r="B190" s="7" t="s">
        <v>644</v>
      </c>
      <c r="C190" s="77">
        <v>3</v>
      </c>
      <c r="D190" s="77">
        <v>3</v>
      </c>
      <c r="E190" s="78"/>
    </row>
    <row r="191" spans="2:5" x14ac:dyDescent="0.25">
      <c r="B191" s="7" t="s">
        <v>468</v>
      </c>
      <c r="C191" s="77">
        <v>3</v>
      </c>
      <c r="D191" s="77">
        <v>3</v>
      </c>
      <c r="E191" s="78"/>
    </row>
    <row r="192" spans="2:5" x14ac:dyDescent="0.25">
      <c r="B192" s="7" t="s">
        <v>230</v>
      </c>
      <c r="C192" s="77">
        <v>3</v>
      </c>
      <c r="D192" s="77">
        <v>3</v>
      </c>
      <c r="E192" s="78"/>
    </row>
    <row r="193" spans="2:5" x14ac:dyDescent="0.25">
      <c r="B193" s="7" t="s">
        <v>226</v>
      </c>
      <c r="C193" s="77">
        <v>3</v>
      </c>
      <c r="D193" s="77">
        <v>3</v>
      </c>
      <c r="E193" s="78"/>
    </row>
    <row r="194" spans="2:5" x14ac:dyDescent="0.25">
      <c r="B194" s="6" t="s">
        <v>231</v>
      </c>
      <c r="C194" s="74">
        <v>51</v>
      </c>
      <c r="D194" s="74">
        <v>51</v>
      </c>
      <c r="E194" s="200">
        <v>1</v>
      </c>
    </row>
    <row r="195" spans="2:5" x14ac:dyDescent="0.25">
      <c r="B195" s="6" t="s">
        <v>51</v>
      </c>
      <c r="C195" s="74">
        <v>12</v>
      </c>
      <c r="D195" s="74">
        <v>12</v>
      </c>
      <c r="E195" s="200">
        <v>1</v>
      </c>
    </row>
    <row r="196" spans="2:5" x14ac:dyDescent="0.25">
      <c r="B196" s="7" t="s">
        <v>233</v>
      </c>
      <c r="C196" s="77">
        <v>3</v>
      </c>
      <c r="D196" s="77">
        <v>3</v>
      </c>
      <c r="E196" s="78"/>
    </row>
    <row r="197" spans="2:5" x14ac:dyDescent="0.25">
      <c r="B197" s="7" t="s">
        <v>234</v>
      </c>
      <c r="C197" s="77">
        <v>3</v>
      </c>
      <c r="D197" s="77">
        <v>3</v>
      </c>
      <c r="E197" s="78"/>
    </row>
    <row r="198" spans="2:5" x14ac:dyDescent="0.25">
      <c r="B198" s="7" t="s">
        <v>235</v>
      </c>
      <c r="C198" s="77">
        <v>3</v>
      </c>
      <c r="D198" s="77">
        <v>3</v>
      </c>
      <c r="E198" s="78"/>
    </row>
    <row r="199" spans="2:5" x14ac:dyDescent="0.25">
      <c r="B199" s="7" t="s">
        <v>232</v>
      </c>
      <c r="C199" s="77">
        <v>3</v>
      </c>
      <c r="D199" s="77">
        <v>3</v>
      </c>
      <c r="E199" s="78"/>
    </row>
    <row r="200" spans="2:5" x14ac:dyDescent="0.25">
      <c r="B200" s="6" t="s">
        <v>469</v>
      </c>
      <c r="C200" s="74">
        <v>18</v>
      </c>
      <c r="D200" s="74">
        <v>18</v>
      </c>
      <c r="E200" s="200">
        <v>1</v>
      </c>
    </row>
    <row r="201" spans="2:5" x14ac:dyDescent="0.25">
      <c r="B201" s="7" t="s">
        <v>646</v>
      </c>
      <c r="C201" s="77">
        <v>3</v>
      </c>
      <c r="D201" s="77">
        <v>3</v>
      </c>
      <c r="E201" s="78"/>
    </row>
    <row r="202" spans="2:5" x14ac:dyDescent="0.25">
      <c r="B202" s="7" t="s">
        <v>236</v>
      </c>
      <c r="C202" s="77">
        <v>3</v>
      </c>
      <c r="D202" s="77">
        <v>3</v>
      </c>
      <c r="E202" s="78"/>
    </row>
    <row r="203" spans="2:5" x14ac:dyDescent="0.25">
      <c r="B203" s="7" t="s">
        <v>237</v>
      </c>
      <c r="C203" s="77">
        <v>3</v>
      </c>
      <c r="D203" s="77">
        <v>3</v>
      </c>
      <c r="E203" s="78"/>
    </row>
    <row r="204" spans="2:5" x14ac:dyDescent="0.25">
      <c r="B204" s="7" t="s">
        <v>647</v>
      </c>
      <c r="C204" s="77">
        <v>3</v>
      </c>
      <c r="D204" s="77">
        <v>3</v>
      </c>
      <c r="E204" s="78"/>
    </row>
    <row r="205" spans="2:5" x14ac:dyDescent="0.25">
      <c r="B205" s="7" t="s">
        <v>241</v>
      </c>
      <c r="C205" s="77">
        <v>3</v>
      </c>
      <c r="D205" s="77">
        <v>3</v>
      </c>
      <c r="E205" s="78"/>
    </row>
    <row r="206" spans="2:5" x14ac:dyDescent="0.25">
      <c r="B206" s="7" t="s">
        <v>238</v>
      </c>
      <c r="C206" s="77">
        <v>3</v>
      </c>
      <c r="D206" s="77">
        <v>3</v>
      </c>
      <c r="E206" s="78"/>
    </row>
    <row r="207" spans="2:5" x14ac:dyDescent="0.25">
      <c r="B207" s="6" t="s">
        <v>470</v>
      </c>
      <c r="C207" s="74">
        <v>9</v>
      </c>
      <c r="D207" s="74">
        <v>9</v>
      </c>
      <c r="E207" s="200">
        <v>1</v>
      </c>
    </row>
    <row r="208" spans="2:5" x14ac:dyDescent="0.25">
      <c r="B208" s="7" t="s">
        <v>243</v>
      </c>
      <c r="C208" s="77">
        <v>3</v>
      </c>
      <c r="D208" s="77">
        <v>3</v>
      </c>
      <c r="E208" s="78"/>
    </row>
    <row r="209" spans="2:5" x14ac:dyDescent="0.25">
      <c r="B209" s="7" t="s">
        <v>244</v>
      </c>
      <c r="C209" s="77">
        <v>3</v>
      </c>
      <c r="D209" s="77">
        <v>3</v>
      </c>
      <c r="E209" s="78"/>
    </row>
    <row r="210" spans="2:5" x14ac:dyDescent="0.25">
      <c r="B210" s="7" t="s">
        <v>242</v>
      </c>
      <c r="C210" s="77">
        <v>3</v>
      </c>
      <c r="D210" s="77">
        <v>3</v>
      </c>
      <c r="E210" s="78"/>
    </row>
    <row r="211" spans="2:5" x14ac:dyDescent="0.25">
      <c r="B211" s="6" t="s">
        <v>471</v>
      </c>
      <c r="C211" s="74">
        <v>12</v>
      </c>
      <c r="D211" s="74">
        <v>12</v>
      </c>
      <c r="E211" s="200">
        <v>1</v>
      </c>
    </row>
    <row r="212" spans="2:5" x14ac:dyDescent="0.25">
      <c r="B212" s="7" t="s">
        <v>472</v>
      </c>
      <c r="C212" s="77">
        <v>3</v>
      </c>
      <c r="D212" s="77">
        <v>3</v>
      </c>
      <c r="E212" s="78"/>
    </row>
    <row r="213" spans="2:5" x14ac:dyDescent="0.25">
      <c r="B213" s="7" t="s">
        <v>245</v>
      </c>
      <c r="C213" s="77">
        <v>3</v>
      </c>
      <c r="D213" s="77">
        <v>3</v>
      </c>
      <c r="E213" s="78"/>
    </row>
    <row r="214" spans="2:5" x14ac:dyDescent="0.25">
      <c r="B214" s="7" t="s">
        <v>648</v>
      </c>
      <c r="C214" s="77">
        <v>3</v>
      </c>
      <c r="D214" s="77">
        <v>3</v>
      </c>
      <c r="E214" s="78"/>
    </row>
    <row r="215" spans="2:5" x14ac:dyDescent="0.25">
      <c r="B215" s="7" t="s">
        <v>246</v>
      </c>
      <c r="C215" s="77">
        <v>3</v>
      </c>
      <c r="D215" s="77">
        <v>3</v>
      </c>
      <c r="E215" s="78"/>
    </row>
    <row r="216" spans="2:5" x14ac:dyDescent="0.25">
      <c r="B216" s="6" t="s">
        <v>249</v>
      </c>
      <c r="C216" s="74">
        <v>48</v>
      </c>
      <c r="D216" s="74">
        <v>48</v>
      </c>
      <c r="E216" s="200">
        <v>1</v>
      </c>
    </row>
    <row r="217" spans="2:5" x14ac:dyDescent="0.25">
      <c r="B217" s="6" t="s">
        <v>473</v>
      </c>
      <c r="C217" s="74">
        <v>24</v>
      </c>
      <c r="D217" s="74">
        <v>24</v>
      </c>
      <c r="E217" s="200">
        <v>1</v>
      </c>
    </row>
    <row r="218" spans="2:5" x14ac:dyDescent="0.25">
      <c r="B218" s="7" t="s">
        <v>649</v>
      </c>
      <c r="C218" s="77">
        <v>3</v>
      </c>
      <c r="D218" s="77">
        <v>3</v>
      </c>
      <c r="E218" s="78"/>
    </row>
    <row r="219" spans="2:5" x14ac:dyDescent="0.25">
      <c r="B219" s="7" t="s">
        <v>650</v>
      </c>
      <c r="C219" s="77">
        <v>3</v>
      </c>
      <c r="D219" s="77">
        <v>3</v>
      </c>
      <c r="E219" s="78"/>
    </row>
    <row r="220" spans="2:5" x14ac:dyDescent="0.25">
      <c r="B220" s="7" t="s">
        <v>254</v>
      </c>
      <c r="C220" s="77">
        <v>3</v>
      </c>
      <c r="D220" s="77">
        <v>3</v>
      </c>
      <c r="E220" s="78"/>
    </row>
    <row r="221" spans="2:5" x14ac:dyDescent="0.25">
      <c r="B221" s="7" t="s">
        <v>250</v>
      </c>
      <c r="C221" s="77">
        <v>3</v>
      </c>
      <c r="D221" s="77">
        <v>3</v>
      </c>
      <c r="E221" s="78"/>
    </row>
    <row r="222" spans="2:5" x14ac:dyDescent="0.25">
      <c r="B222" s="7" t="s">
        <v>251</v>
      </c>
      <c r="C222" s="77">
        <v>3</v>
      </c>
      <c r="D222" s="77">
        <v>3</v>
      </c>
      <c r="E222" s="78"/>
    </row>
    <row r="223" spans="2:5" x14ac:dyDescent="0.25">
      <c r="B223" s="7" t="s">
        <v>252</v>
      </c>
      <c r="C223" s="77">
        <v>3</v>
      </c>
      <c r="D223" s="77">
        <v>3</v>
      </c>
      <c r="E223" s="78"/>
    </row>
    <row r="224" spans="2:5" x14ac:dyDescent="0.25">
      <c r="B224" s="7" t="s">
        <v>255</v>
      </c>
      <c r="C224" s="77">
        <v>3</v>
      </c>
      <c r="D224" s="77">
        <v>3</v>
      </c>
      <c r="E224" s="78"/>
    </row>
    <row r="225" spans="2:5" x14ac:dyDescent="0.25">
      <c r="B225" s="7" t="s">
        <v>256</v>
      </c>
      <c r="C225" s="77">
        <v>3</v>
      </c>
      <c r="D225" s="77">
        <v>3</v>
      </c>
      <c r="E225" s="78"/>
    </row>
    <row r="226" spans="2:5" x14ac:dyDescent="0.25">
      <c r="B226" s="6" t="s">
        <v>474</v>
      </c>
      <c r="C226" s="74">
        <v>12</v>
      </c>
      <c r="D226" s="74">
        <v>12</v>
      </c>
      <c r="E226" s="200">
        <v>1</v>
      </c>
    </row>
    <row r="227" spans="2:5" x14ac:dyDescent="0.25">
      <c r="B227" s="7" t="s">
        <v>257</v>
      </c>
      <c r="C227" s="77">
        <v>3</v>
      </c>
      <c r="D227" s="77">
        <v>3</v>
      </c>
      <c r="E227" s="78"/>
    </row>
    <row r="228" spans="2:5" x14ac:dyDescent="0.25">
      <c r="B228" s="7" t="s">
        <v>258</v>
      </c>
      <c r="C228" s="77">
        <v>3</v>
      </c>
      <c r="D228" s="77">
        <v>3</v>
      </c>
      <c r="E228" s="78"/>
    </row>
    <row r="229" spans="2:5" x14ac:dyDescent="0.25">
      <c r="B229" s="7" t="s">
        <v>259</v>
      </c>
      <c r="C229" s="77">
        <v>3</v>
      </c>
      <c r="D229" s="77">
        <v>3</v>
      </c>
      <c r="E229" s="78"/>
    </row>
    <row r="230" spans="2:5" x14ac:dyDescent="0.25">
      <c r="B230" s="7" t="s">
        <v>260</v>
      </c>
      <c r="C230" s="77">
        <v>3</v>
      </c>
      <c r="D230" s="77">
        <v>3</v>
      </c>
      <c r="E230" s="78"/>
    </row>
    <row r="231" spans="2:5" x14ac:dyDescent="0.25">
      <c r="B231" s="6" t="s">
        <v>475</v>
      </c>
      <c r="C231" s="74">
        <v>12</v>
      </c>
      <c r="D231" s="74">
        <v>12</v>
      </c>
      <c r="E231" s="200">
        <v>1</v>
      </c>
    </row>
    <row r="232" spans="2:5" x14ac:dyDescent="0.25">
      <c r="B232" s="7" t="s">
        <v>262</v>
      </c>
      <c r="C232" s="77">
        <v>3</v>
      </c>
      <c r="D232" s="77">
        <v>3</v>
      </c>
      <c r="E232" s="78"/>
    </row>
    <row r="233" spans="2:5" x14ac:dyDescent="0.25">
      <c r="B233" s="7" t="s">
        <v>264</v>
      </c>
      <c r="C233" s="77">
        <v>3</v>
      </c>
      <c r="D233" s="77">
        <v>3</v>
      </c>
      <c r="E233" s="78"/>
    </row>
    <row r="234" spans="2:5" x14ac:dyDescent="0.25">
      <c r="B234" s="7" t="s">
        <v>263</v>
      </c>
      <c r="C234" s="77">
        <v>3</v>
      </c>
      <c r="D234" s="77">
        <v>3</v>
      </c>
      <c r="E234" s="78"/>
    </row>
    <row r="235" spans="2:5" x14ac:dyDescent="0.25">
      <c r="B235" s="7" t="s">
        <v>261</v>
      </c>
      <c r="C235" s="77">
        <v>3</v>
      </c>
      <c r="D235" s="77">
        <v>3</v>
      </c>
      <c r="E235" s="78"/>
    </row>
    <row r="236" spans="2:5" x14ac:dyDescent="0.25">
      <c r="B236" s="7" t="s">
        <v>265</v>
      </c>
      <c r="C236" s="77">
        <v>3</v>
      </c>
      <c r="D236" s="77">
        <v>3</v>
      </c>
      <c r="E236" s="78"/>
    </row>
    <row r="237" spans="2:5" ht="15.75" thickBot="1" x14ac:dyDescent="0.3">
      <c r="B237" s="169" t="s">
        <v>266</v>
      </c>
      <c r="C237" s="202">
        <v>549</v>
      </c>
      <c r="D237" s="202">
        <v>549</v>
      </c>
      <c r="E237" s="203">
        <v>1</v>
      </c>
    </row>
    <row r="239" spans="2:5" ht="15.75" thickBot="1" x14ac:dyDescent="0.3">
      <c r="B239" t="s">
        <v>323</v>
      </c>
    </row>
    <row r="240" spans="2:5" x14ac:dyDescent="0.25">
      <c r="B240" s="182" t="s">
        <v>651</v>
      </c>
      <c r="C240" s="183" t="s">
        <v>395</v>
      </c>
      <c r="D240" s="183" t="s">
        <v>396</v>
      </c>
      <c r="E240" s="417" t="s">
        <v>365</v>
      </c>
    </row>
    <row r="241" spans="2:5" x14ac:dyDescent="0.25">
      <c r="B241" s="184" t="s">
        <v>268</v>
      </c>
      <c r="C241" s="416">
        <f>SUM(C242:C249)</f>
        <v>23</v>
      </c>
      <c r="D241" s="416">
        <f>SUM(D242:D249)</f>
        <v>24</v>
      </c>
      <c r="E241" s="418">
        <f>C241/D241*100%</f>
        <v>0.95833333333333337</v>
      </c>
    </row>
    <row r="242" spans="2:5" x14ac:dyDescent="0.25">
      <c r="B242" s="10" t="s">
        <v>325</v>
      </c>
      <c r="C242" s="77">
        <v>3</v>
      </c>
      <c r="D242" s="77">
        <v>3</v>
      </c>
      <c r="E242" s="78"/>
    </row>
    <row r="243" spans="2:5" x14ac:dyDescent="0.25">
      <c r="B243" s="10" t="s">
        <v>326</v>
      </c>
      <c r="C243" s="77">
        <v>2</v>
      </c>
      <c r="D243" s="77">
        <v>3</v>
      </c>
      <c r="E243" s="78"/>
    </row>
    <row r="244" spans="2:5" x14ac:dyDescent="0.25">
      <c r="B244" s="10" t="s">
        <v>327</v>
      </c>
      <c r="C244" s="77">
        <v>3</v>
      </c>
      <c r="D244" s="77">
        <v>3</v>
      </c>
      <c r="E244" s="78"/>
    </row>
    <row r="245" spans="2:5" x14ac:dyDescent="0.25">
      <c r="B245" s="10" t="s">
        <v>328</v>
      </c>
      <c r="C245" s="77">
        <v>3</v>
      </c>
      <c r="D245" s="77">
        <v>3</v>
      </c>
      <c r="E245" s="78"/>
    </row>
    <row r="246" spans="2:5" x14ac:dyDescent="0.25">
      <c r="B246" s="10" t="s">
        <v>476</v>
      </c>
      <c r="C246" s="77">
        <v>3</v>
      </c>
      <c r="D246" s="77">
        <v>3</v>
      </c>
      <c r="E246" s="78"/>
    </row>
    <row r="247" spans="2:5" x14ac:dyDescent="0.25">
      <c r="B247" s="10" t="s">
        <v>329</v>
      </c>
      <c r="C247" s="77">
        <v>3</v>
      </c>
      <c r="D247" s="77">
        <v>3</v>
      </c>
      <c r="E247" s="78"/>
    </row>
    <row r="248" spans="2:5" x14ac:dyDescent="0.25">
      <c r="B248" s="10" t="s">
        <v>330</v>
      </c>
      <c r="C248" s="77">
        <v>3</v>
      </c>
      <c r="D248" s="77">
        <v>3</v>
      </c>
      <c r="E248" s="78"/>
    </row>
    <row r="249" spans="2:5" ht="15.75" thickBot="1" x14ac:dyDescent="0.3">
      <c r="B249" s="11" t="s">
        <v>331</v>
      </c>
      <c r="C249" s="80">
        <v>3</v>
      </c>
      <c r="D249" s="80">
        <v>3</v>
      </c>
      <c r="E249" s="81"/>
    </row>
    <row r="250" spans="2:5" ht="23.25" customHeight="1" x14ac:dyDescent="0.25">
      <c r="B250" s="468" t="s">
        <v>745</v>
      </c>
      <c r="C250" s="468"/>
      <c r="D250" s="468"/>
      <c r="E250" s="468"/>
    </row>
    <row r="251" spans="2:5" x14ac:dyDescent="0.25">
      <c r="B251" s="3" t="s">
        <v>825</v>
      </c>
      <c r="C251" s="3"/>
      <c r="D251" s="3"/>
      <c r="E251" s="3"/>
    </row>
    <row r="252" spans="2:5" ht="15.75" thickBot="1" x14ac:dyDescent="0.3">
      <c r="B252" s="3" t="s">
        <v>704</v>
      </c>
      <c r="C252" s="3"/>
      <c r="D252" s="3"/>
      <c r="E252" s="3"/>
    </row>
    <row r="253" spans="2:5" ht="15.75" thickBot="1" x14ac:dyDescent="0.3">
      <c r="B253" s="461" t="s">
        <v>477</v>
      </c>
      <c r="C253" s="463" t="s">
        <v>537</v>
      </c>
      <c r="D253" s="464"/>
      <c r="E253" s="465" t="s">
        <v>365</v>
      </c>
    </row>
    <row r="254" spans="2:5" ht="15.75" thickBot="1" x14ac:dyDescent="0.3">
      <c r="B254" s="462"/>
      <c r="C254" s="340" t="s">
        <v>395</v>
      </c>
      <c r="D254" s="341" t="s">
        <v>396</v>
      </c>
      <c r="E254" s="466"/>
    </row>
    <row r="255" spans="2:5" x14ac:dyDescent="0.25">
      <c r="B255" s="26" t="s">
        <v>2</v>
      </c>
      <c r="C255" s="77">
        <f>SUM(C5+C10+C13+C22+C30+C36+C40+C43+C47)</f>
        <v>111</v>
      </c>
      <c r="D255" s="77">
        <f>SUM(D5+D10+D13+D22+D30+D36+D40+D43+D47)</f>
        <v>111</v>
      </c>
      <c r="E255" s="200">
        <v>1</v>
      </c>
    </row>
    <row r="256" spans="2:5" x14ac:dyDescent="0.25">
      <c r="B256" s="7" t="s">
        <v>128</v>
      </c>
      <c r="C256" s="77">
        <f>(C53+C57+C68)</f>
        <v>45</v>
      </c>
      <c r="D256" s="77">
        <f>(D53+D57+D68)</f>
        <v>45</v>
      </c>
      <c r="E256" s="200">
        <v>1</v>
      </c>
    </row>
    <row r="257" spans="2:12" x14ac:dyDescent="0.25">
      <c r="B257" s="7" t="s">
        <v>142</v>
      </c>
      <c r="C257" s="77">
        <f>SUM(C72+C78+C87)</f>
        <v>93</v>
      </c>
      <c r="D257" s="77">
        <f>SUM(D72+D78+D87)</f>
        <v>93</v>
      </c>
      <c r="E257" s="200">
        <v>1</v>
      </c>
    </row>
    <row r="258" spans="2:12" x14ac:dyDescent="0.25">
      <c r="B258" s="7" t="s">
        <v>170</v>
      </c>
      <c r="C258" s="77">
        <f>SUM(C107+C116+C121+C128)</f>
        <v>66</v>
      </c>
      <c r="D258" s="77">
        <f>SUM(D107+D116+D121+D128)</f>
        <v>66</v>
      </c>
      <c r="E258" s="200">
        <v>1</v>
      </c>
    </row>
    <row r="259" spans="2:12" x14ac:dyDescent="0.25">
      <c r="B259" s="7" t="s">
        <v>192</v>
      </c>
      <c r="C259" s="77">
        <f>SUM(C134+C139+C147+C151)</f>
        <v>45</v>
      </c>
      <c r="D259" s="77">
        <f>SUM(D134+D139+D147+D151)</f>
        <v>45</v>
      </c>
      <c r="E259" s="200">
        <v>1</v>
      </c>
    </row>
    <row r="260" spans="2:12" x14ac:dyDescent="0.25">
      <c r="B260" s="7" t="s">
        <v>207</v>
      </c>
      <c r="C260" s="77">
        <f>SUM(C154+C157+C161+C166+C170)</f>
        <v>54</v>
      </c>
      <c r="D260" s="77">
        <f>SUM(D154+D157+D161+D166+D170)</f>
        <v>54</v>
      </c>
      <c r="E260" s="200">
        <v>1</v>
      </c>
    </row>
    <row r="261" spans="2:12" x14ac:dyDescent="0.25">
      <c r="B261" s="7" t="s">
        <v>217</v>
      </c>
      <c r="C261" s="77">
        <f>SUM(C178+C183+C187)</f>
        <v>39</v>
      </c>
      <c r="D261" s="77">
        <f>SUM(D178+D183+D187)</f>
        <v>39</v>
      </c>
      <c r="E261" s="200">
        <v>1</v>
      </c>
    </row>
    <row r="262" spans="2:12" x14ac:dyDescent="0.25">
      <c r="B262" s="7" t="s">
        <v>231</v>
      </c>
      <c r="C262" s="77">
        <f>SUM(C195+C200+C207+C211)</f>
        <v>51</v>
      </c>
      <c r="D262" s="77">
        <f>SUM(D195+D200+D207+D211)</f>
        <v>51</v>
      </c>
      <c r="E262" s="200">
        <v>1</v>
      </c>
    </row>
    <row r="263" spans="2:12" ht="15.75" thickBot="1" x14ac:dyDescent="0.3">
      <c r="B263" s="7" t="s">
        <v>249</v>
      </c>
      <c r="C263" s="77">
        <f>SUM(C217+C226+C231)</f>
        <v>48</v>
      </c>
      <c r="D263" s="77">
        <f>SUM(D217+D226+D231)</f>
        <v>48</v>
      </c>
      <c r="E263" s="200">
        <v>1</v>
      </c>
    </row>
    <row r="264" spans="2:12" ht="15.75" thickBot="1" x14ac:dyDescent="0.3">
      <c r="B264" s="83" t="s">
        <v>268</v>
      </c>
      <c r="C264" s="343">
        <f>SUM(C255:C263)</f>
        <v>552</v>
      </c>
      <c r="D264" s="343">
        <f>SUM(D255:D263)</f>
        <v>552</v>
      </c>
      <c r="E264" s="415">
        <v>1</v>
      </c>
      <c r="F264" s="24"/>
      <c r="G264" s="24"/>
      <c r="H264" s="24"/>
      <c r="I264" s="24"/>
      <c r="J264" s="24"/>
      <c r="K264" s="24"/>
      <c r="L264" s="24"/>
    </row>
    <row r="265" spans="2:12" x14ac:dyDescent="0.25">
      <c r="B265" s="459" t="s">
        <v>705</v>
      </c>
      <c r="C265" s="459"/>
      <c r="D265" s="459"/>
      <c r="E265" s="459"/>
      <c r="F265" s="460"/>
      <c r="G265" s="460"/>
      <c r="H265" s="460"/>
      <c r="I265" s="460"/>
      <c r="J265" s="460"/>
      <c r="K265" s="460"/>
      <c r="L265" s="460"/>
    </row>
    <row r="266" spans="2:12" x14ac:dyDescent="0.25">
      <c r="B266" s="3" t="s">
        <v>654</v>
      </c>
    </row>
    <row r="267" spans="2:12" x14ac:dyDescent="0.25">
      <c r="B267" s="3" t="s">
        <v>706</v>
      </c>
    </row>
    <row r="268" spans="2:12" x14ac:dyDescent="0.25">
      <c r="B268" s="3" t="s">
        <v>749</v>
      </c>
    </row>
    <row r="270" spans="2:12" x14ac:dyDescent="0.25">
      <c r="B270" s="65" t="s">
        <v>543</v>
      </c>
    </row>
    <row r="271" spans="2:12" x14ac:dyDescent="0.25">
      <c r="B271" s="65"/>
    </row>
  </sheetData>
  <mergeCells count="9">
    <mergeCell ref="B265:L265"/>
    <mergeCell ref="B253:B254"/>
    <mergeCell ref="C253:D253"/>
    <mergeCell ref="E253:E254"/>
    <mergeCell ref="B1:E1"/>
    <mergeCell ref="B2:B3"/>
    <mergeCell ref="C2:D2"/>
    <mergeCell ref="E2:E3"/>
    <mergeCell ref="B250:E250"/>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tint="0.59999389629810485"/>
  </sheetPr>
  <dimension ref="A1:V229"/>
  <sheetViews>
    <sheetView showGridLines="0" zoomScale="80" zoomScaleNormal="80" workbookViewId="0">
      <selection activeCell="F225" sqref="F225"/>
    </sheetView>
  </sheetViews>
  <sheetFormatPr baseColWidth="10" defaultRowHeight="15" x14ac:dyDescent="0.25"/>
  <cols>
    <col min="1" max="1" width="11.42578125" style="56"/>
    <col min="2" max="2" width="53.85546875" customWidth="1"/>
    <col min="11" max="11" width="14.7109375" customWidth="1"/>
  </cols>
  <sheetData>
    <row r="1" spans="1:20" s="8" customFormat="1" ht="35.25" customHeight="1" thickBot="1" x14ac:dyDescent="0.3">
      <c r="A1" s="67"/>
      <c r="B1" s="581" t="s">
        <v>716</v>
      </c>
      <c r="C1" s="581"/>
      <c r="D1" s="581"/>
      <c r="E1" s="581"/>
      <c r="F1" s="581"/>
      <c r="G1" s="581"/>
      <c r="H1" s="581"/>
      <c r="I1" s="581"/>
      <c r="J1" s="581"/>
      <c r="K1" s="581"/>
      <c r="L1" s="581"/>
      <c r="M1" s="581"/>
      <c r="N1" s="581"/>
      <c r="O1" s="581"/>
      <c r="P1" s="581"/>
      <c r="Q1" s="581"/>
      <c r="R1" s="581"/>
      <c r="S1" s="581"/>
      <c r="T1" s="581"/>
    </row>
    <row r="2" spans="1:20" ht="15" customHeight="1" x14ac:dyDescent="0.25">
      <c r="B2" s="461" t="s">
        <v>83</v>
      </c>
      <c r="C2" s="582" t="s">
        <v>355</v>
      </c>
      <c r="D2" s="583"/>
      <c r="E2" s="583"/>
      <c r="F2" s="583"/>
      <c r="G2" s="583"/>
      <c r="H2" s="583"/>
      <c r="I2" s="583"/>
      <c r="J2" s="584"/>
      <c r="K2" s="588" t="s">
        <v>356</v>
      </c>
      <c r="L2" s="590" t="s">
        <v>357</v>
      </c>
      <c r="M2" s="583"/>
      <c r="N2" s="583"/>
      <c r="O2" s="583"/>
      <c r="P2" s="583"/>
      <c r="Q2" s="583"/>
      <c r="R2" s="583"/>
      <c r="S2" s="584"/>
      <c r="T2" s="592" t="s">
        <v>358</v>
      </c>
    </row>
    <row r="3" spans="1:20" x14ac:dyDescent="0.25">
      <c r="B3" s="506"/>
      <c r="C3" s="585"/>
      <c r="D3" s="586"/>
      <c r="E3" s="586"/>
      <c r="F3" s="586"/>
      <c r="G3" s="586"/>
      <c r="H3" s="586"/>
      <c r="I3" s="586"/>
      <c r="J3" s="587"/>
      <c r="K3" s="580"/>
      <c r="L3" s="591"/>
      <c r="M3" s="586"/>
      <c r="N3" s="586"/>
      <c r="O3" s="586"/>
      <c r="P3" s="586"/>
      <c r="Q3" s="586"/>
      <c r="R3" s="586"/>
      <c r="S3" s="587"/>
      <c r="T3" s="593"/>
    </row>
    <row r="4" spans="1:20" ht="22.5" customHeight="1" thickBot="1" x14ac:dyDescent="0.3">
      <c r="B4" s="462"/>
      <c r="C4" s="121" t="s">
        <v>339</v>
      </c>
      <c r="D4" s="117" t="s">
        <v>340</v>
      </c>
      <c r="E4" s="117" t="s">
        <v>341</v>
      </c>
      <c r="F4" s="117" t="s">
        <v>342</v>
      </c>
      <c r="G4" s="117" t="s">
        <v>343</v>
      </c>
      <c r="H4" s="117" t="s">
        <v>344</v>
      </c>
      <c r="I4" s="117" t="s">
        <v>345</v>
      </c>
      <c r="J4" s="119" t="s">
        <v>346</v>
      </c>
      <c r="K4" s="589"/>
      <c r="L4" s="118" t="s">
        <v>339</v>
      </c>
      <c r="M4" s="117" t="s">
        <v>340</v>
      </c>
      <c r="N4" s="117" t="s">
        <v>341</v>
      </c>
      <c r="O4" s="117" t="s">
        <v>342</v>
      </c>
      <c r="P4" s="117" t="s">
        <v>343</v>
      </c>
      <c r="Q4" s="117" t="s">
        <v>344</v>
      </c>
      <c r="R4" s="117" t="s">
        <v>345</v>
      </c>
      <c r="S4" s="119" t="s">
        <v>346</v>
      </c>
      <c r="T4" s="594"/>
    </row>
    <row r="5" spans="1:20" s="5" customFormat="1" x14ac:dyDescent="0.25">
      <c r="B5" s="4" t="s">
        <v>2</v>
      </c>
      <c r="C5" s="70">
        <v>4</v>
      </c>
      <c r="D5" s="71">
        <v>134</v>
      </c>
      <c r="E5" s="71">
        <v>312</v>
      </c>
      <c r="F5" s="71">
        <v>244</v>
      </c>
      <c r="G5" s="71">
        <v>156</v>
      </c>
      <c r="H5" s="71">
        <v>86</v>
      </c>
      <c r="I5" s="71">
        <v>36</v>
      </c>
      <c r="J5" s="71">
        <v>6</v>
      </c>
      <c r="K5" s="71">
        <v>978</v>
      </c>
      <c r="L5" s="71">
        <v>9</v>
      </c>
      <c r="M5" s="71">
        <v>200</v>
      </c>
      <c r="N5" s="71">
        <v>315</v>
      </c>
      <c r="O5" s="71">
        <v>279</v>
      </c>
      <c r="P5" s="71">
        <v>237</v>
      </c>
      <c r="Q5" s="71">
        <v>87</v>
      </c>
      <c r="R5" s="71">
        <v>21</v>
      </c>
      <c r="S5" s="71">
        <v>0</v>
      </c>
      <c r="T5" s="72">
        <v>1148</v>
      </c>
    </row>
    <row r="6" spans="1:20" s="5" customFormat="1" x14ac:dyDescent="0.25">
      <c r="B6" s="6" t="s">
        <v>3</v>
      </c>
      <c r="C6" s="73">
        <v>0</v>
      </c>
      <c r="D6" s="74">
        <v>28</v>
      </c>
      <c r="E6" s="74">
        <v>49</v>
      </c>
      <c r="F6" s="74">
        <v>42</v>
      </c>
      <c r="G6" s="74">
        <v>24</v>
      </c>
      <c r="H6" s="74">
        <v>12</v>
      </c>
      <c r="I6" s="74">
        <v>3</v>
      </c>
      <c r="J6" s="74">
        <v>0</v>
      </c>
      <c r="K6" s="74">
        <v>158</v>
      </c>
      <c r="L6" s="74">
        <v>3</v>
      </c>
      <c r="M6" s="74">
        <v>67</v>
      </c>
      <c r="N6" s="74">
        <v>105</v>
      </c>
      <c r="O6" s="74">
        <v>99</v>
      </c>
      <c r="P6" s="74">
        <v>86</v>
      </c>
      <c r="Q6" s="74">
        <v>38</v>
      </c>
      <c r="R6" s="74">
        <v>10</v>
      </c>
      <c r="S6" s="74">
        <v>0</v>
      </c>
      <c r="T6" s="75">
        <v>408</v>
      </c>
    </row>
    <row r="7" spans="1:20" x14ac:dyDescent="0.25">
      <c r="B7" s="7" t="s">
        <v>100</v>
      </c>
      <c r="C7" s="76">
        <v>0</v>
      </c>
      <c r="D7" s="77">
        <v>0</v>
      </c>
      <c r="E7" s="77">
        <v>0</v>
      </c>
      <c r="F7" s="77">
        <v>0</v>
      </c>
      <c r="G7" s="77">
        <v>0</v>
      </c>
      <c r="H7" s="77">
        <v>0</v>
      </c>
      <c r="I7" s="77">
        <v>0</v>
      </c>
      <c r="J7" s="77">
        <v>0</v>
      </c>
      <c r="K7" s="77">
        <v>0</v>
      </c>
      <c r="L7" s="77">
        <v>0</v>
      </c>
      <c r="M7" s="77">
        <v>0</v>
      </c>
      <c r="N7" s="77">
        <v>2</v>
      </c>
      <c r="O7" s="77">
        <v>0</v>
      </c>
      <c r="P7" s="77">
        <v>0</v>
      </c>
      <c r="Q7" s="77">
        <v>0</v>
      </c>
      <c r="R7" s="77">
        <v>0</v>
      </c>
      <c r="S7" s="77">
        <v>0</v>
      </c>
      <c r="T7" s="78">
        <v>2</v>
      </c>
    </row>
    <row r="8" spans="1:20" x14ac:dyDescent="0.25">
      <c r="B8" s="7" t="s">
        <v>102</v>
      </c>
      <c r="C8" s="76">
        <v>0</v>
      </c>
      <c r="D8" s="77">
        <v>0</v>
      </c>
      <c r="E8" s="77">
        <v>0</v>
      </c>
      <c r="F8" s="77">
        <v>1</v>
      </c>
      <c r="G8" s="77">
        <v>0</v>
      </c>
      <c r="H8" s="77">
        <v>0</v>
      </c>
      <c r="I8" s="77">
        <v>0</v>
      </c>
      <c r="J8" s="77">
        <v>0</v>
      </c>
      <c r="K8" s="77">
        <v>1</v>
      </c>
      <c r="L8" s="77">
        <v>0</v>
      </c>
      <c r="M8" s="77">
        <v>0</v>
      </c>
      <c r="N8" s="77">
        <v>0</v>
      </c>
      <c r="O8" s="77">
        <v>0</v>
      </c>
      <c r="P8" s="77">
        <v>0</v>
      </c>
      <c r="Q8" s="77">
        <v>0</v>
      </c>
      <c r="R8" s="77">
        <v>0</v>
      </c>
      <c r="S8" s="77">
        <v>0</v>
      </c>
      <c r="T8" s="78">
        <v>0</v>
      </c>
    </row>
    <row r="9" spans="1:20" x14ac:dyDescent="0.25">
      <c r="B9" s="7" t="s">
        <v>103</v>
      </c>
      <c r="C9" s="76">
        <v>0</v>
      </c>
      <c r="D9" s="77">
        <v>1</v>
      </c>
      <c r="E9" s="77">
        <v>4</v>
      </c>
      <c r="F9" s="77">
        <v>4</v>
      </c>
      <c r="G9" s="77">
        <v>4</v>
      </c>
      <c r="H9" s="77">
        <v>2</v>
      </c>
      <c r="I9" s="77">
        <v>0</v>
      </c>
      <c r="J9" s="77">
        <v>0</v>
      </c>
      <c r="K9" s="77">
        <v>15</v>
      </c>
      <c r="L9" s="77">
        <v>0</v>
      </c>
      <c r="M9" s="77">
        <v>0</v>
      </c>
      <c r="N9" s="77">
        <v>2</v>
      </c>
      <c r="O9" s="77">
        <v>0</v>
      </c>
      <c r="P9" s="77">
        <v>0</v>
      </c>
      <c r="Q9" s="77">
        <v>0</v>
      </c>
      <c r="R9" s="77">
        <v>0</v>
      </c>
      <c r="S9" s="77">
        <v>0</v>
      </c>
      <c r="T9" s="78">
        <v>2</v>
      </c>
    </row>
    <row r="10" spans="1:20" x14ac:dyDescent="0.25">
      <c r="B10" s="7" t="s">
        <v>104</v>
      </c>
      <c r="C10" s="76">
        <v>0</v>
      </c>
      <c r="D10" s="77">
        <v>27</v>
      </c>
      <c r="E10" s="77">
        <v>45</v>
      </c>
      <c r="F10" s="77">
        <v>37</v>
      </c>
      <c r="G10" s="77">
        <v>20</v>
      </c>
      <c r="H10" s="77">
        <v>10</v>
      </c>
      <c r="I10" s="77">
        <v>3</v>
      </c>
      <c r="J10" s="77">
        <v>0</v>
      </c>
      <c r="K10" s="77">
        <v>142</v>
      </c>
      <c r="L10" s="77">
        <v>3</v>
      </c>
      <c r="M10" s="77">
        <v>67</v>
      </c>
      <c r="N10" s="77">
        <v>101</v>
      </c>
      <c r="O10" s="77">
        <v>99</v>
      </c>
      <c r="P10" s="77">
        <v>86</v>
      </c>
      <c r="Q10" s="77">
        <v>38</v>
      </c>
      <c r="R10" s="77">
        <v>10</v>
      </c>
      <c r="S10" s="77">
        <v>0</v>
      </c>
      <c r="T10" s="78">
        <v>404</v>
      </c>
    </row>
    <row r="11" spans="1:20" s="5" customFormat="1" x14ac:dyDescent="0.25">
      <c r="B11" s="6" t="s">
        <v>9</v>
      </c>
      <c r="C11" s="73">
        <v>0</v>
      </c>
      <c r="D11" s="74">
        <v>9</v>
      </c>
      <c r="E11" s="74">
        <v>24</v>
      </c>
      <c r="F11" s="74">
        <v>22</v>
      </c>
      <c r="G11" s="74">
        <v>14</v>
      </c>
      <c r="H11" s="74">
        <v>6</v>
      </c>
      <c r="I11" s="74">
        <v>0</v>
      </c>
      <c r="J11" s="74">
        <v>0</v>
      </c>
      <c r="K11" s="74">
        <v>75</v>
      </c>
      <c r="L11" s="74">
        <v>0</v>
      </c>
      <c r="M11" s="74">
        <v>8</v>
      </c>
      <c r="N11" s="74">
        <v>9</v>
      </c>
      <c r="O11" s="74">
        <v>9</v>
      </c>
      <c r="P11" s="74">
        <v>6</v>
      </c>
      <c r="Q11" s="74">
        <v>2</v>
      </c>
      <c r="R11" s="74">
        <v>0</v>
      </c>
      <c r="S11" s="74">
        <v>0</v>
      </c>
      <c r="T11" s="75">
        <v>34</v>
      </c>
    </row>
    <row r="12" spans="1:20" x14ac:dyDescent="0.25">
      <c r="B12" s="7" t="s">
        <v>108</v>
      </c>
      <c r="C12" s="76">
        <v>0</v>
      </c>
      <c r="D12" s="77">
        <v>6</v>
      </c>
      <c r="E12" s="77">
        <v>13</v>
      </c>
      <c r="F12" s="77">
        <v>11</v>
      </c>
      <c r="G12" s="77">
        <v>9</v>
      </c>
      <c r="H12" s="77">
        <v>5</v>
      </c>
      <c r="I12" s="77">
        <v>0</v>
      </c>
      <c r="J12" s="77">
        <v>0</v>
      </c>
      <c r="K12" s="77">
        <v>44</v>
      </c>
      <c r="L12" s="77">
        <v>0</v>
      </c>
      <c r="M12" s="77">
        <v>8</v>
      </c>
      <c r="N12" s="77">
        <v>8</v>
      </c>
      <c r="O12" s="77">
        <v>9</v>
      </c>
      <c r="P12" s="77">
        <v>5</v>
      </c>
      <c r="Q12" s="77">
        <v>2</v>
      </c>
      <c r="R12" s="77">
        <v>0</v>
      </c>
      <c r="S12" s="77">
        <v>0</v>
      </c>
      <c r="T12" s="78">
        <v>32</v>
      </c>
    </row>
    <row r="13" spans="1:20" x14ac:dyDescent="0.25">
      <c r="B13" s="7" t="s">
        <v>109</v>
      </c>
      <c r="C13" s="76">
        <v>0</v>
      </c>
      <c r="D13" s="77">
        <v>0</v>
      </c>
      <c r="E13" s="77">
        <v>0</v>
      </c>
      <c r="F13" s="77">
        <v>0</v>
      </c>
      <c r="G13" s="77">
        <v>0</v>
      </c>
      <c r="H13" s="77">
        <v>0</v>
      </c>
      <c r="I13" s="77">
        <v>0</v>
      </c>
      <c r="J13" s="77">
        <v>0</v>
      </c>
      <c r="K13" s="77">
        <v>0</v>
      </c>
      <c r="L13" s="77">
        <v>0</v>
      </c>
      <c r="M13" s="77">
        <v>0</v>
      </c>
      <c r="N13" s="77">
        <v>0</v>
      </c>
      <c r="O13" s="77">
        <v>0</v>
      </c>
      <c r="P13" s="77">
        <v>0</v>
      </c>
      <c r="Q13" s="77">
        <v>0</v>
      </c>
      <c r="R13" s="77">
        <v>0</v>
      </c>
      <c r="S13" s="77">
        <v>0</v>
      </c>
      <c r="T13" s="78">
        <v>0</v>
      </c>
    </row>
    <row r="14" spans="1:20" x14ac:dyDescent="0.25">
      <c r="B14" s="7" t="s">
        <v>110</v>
      </c>
      <c r="C14" s="76">
        <v>0</v>
      </c>
      <c r="D14" s="77">
        <v>0</v>
      </c>
      <c r="E14" s="77">
        <v>8</v>
      </c>
      <c r="F14" s="77">
        <v>7</v>
      </c>
      <c r="G14" s="77">
        <v>1</v>
      </c>
      <c r="H14" s="77">
        <v>0</v>
      </c>
      <c r="I14" s="77">
        <v>0</v>
      </c>
      <c r="J14" s="77">
        <v>0</v>
      </c>
      <c r="K14" s="77">
        <v>16</v>
      </c>
      <c r="L14" s="77">
        <v>0</v>
      </c>
      <c r="M14" s="77">
        <v>0</v>
      </c>
      <c r="N14" s="77">
        <v>0</v>
      </c>
      <c r="O14" s="77">
        <v>0</v>
      </c>
      <c r="P14" s="77">
        <v>1</v>
      </c>
      <c r="Q14" s="77">
        <v>0</v>
      </c>
      <c r="R14" s="77">
        <v>0</v>
      </c>
      <c r="S14" s="77">
        <v>0</v>
      </c>
      <c r="T14" s="78">
        <v>1</v>
      </c>
    </row>
    <row r="15" spans="1:20" x14ac:dyDescent="0.25">
      <c r="B15" s="7" t="s">
        <v>111</v>
      </c>
      <c r="C15" s="76">
        <v>0</v>
      </c>
      <c r="D15" s="77">
        <v>3</v>
      </c>
      <c r="E15" s="77">
        <v>3</v>
      </c>
      <c r="F15" s="77">
        <v>4</v>
      </c>
      <c r="G15" s="77">
        <v>4</v>
      </c>
      <c r="H15" s="77">
        <v>1</v>
      </c>
      <c r="I15" s="77">
        <v>0</v>
      </c>
      <c r="J15" s="77">
        <v>0</v>
      </c>
      <c r="K15" s="77">
        <v>15</v>
      </c>
      <c r="L15" s="77">
        <v>0</v>
      </c>
      <c r="M15" s="77">
        <v>0</v>
      </c>
      <c r="N15" s="77">
        <v>1</v>
      </c>
      <c r="O15" s="77">
        <v>0</v>
      </c>
      <c r="P15" s="77">
        <v>0</v>
      </c>
      <c r="Q15" s="77">
        <v>0</v>
      </c>
      <c r="R15" s="77">
        <v>0</v>
      </c>
      <c r="S15" s="77">
        <v>0</v>
      </c>
      <c r="T15" s="78">
        <v>1</v>
      </c>
    </row>
    <row r="16" spans="1:20" s="5" customFormat="1" x14ac:dyDescent="0.25">
      <c r="B16" s="6" t="s">
        <v>10</v>
      </c>
      <c r="C16" s="73">
        <v>4</v>
      </c>
      <c r="D16" s="74">
        <v>97</v>
      </c>
      <c r="E16" s="74">
        <v>239</v>
      </c>
      <c r="F16" s="74">
        <v>180</v>
      </c>
      <c r="G16" s="74">
        <v>118</v>
      </c>
      <c r="H16" s="74">
        <v>68</v>
      </c>
      <c r="I16" s="74">
        <v>33</v>
      </c>
      <c r="J16" s="74">
        <v>6</v>
      </c>
      <c r="K16" s="74">
        <v>745</v>
      </c>
      <c r="L16" s="74">
        <v>6</v>
      </c>
      <c r="M16" s="74">
        <v>125</v>
      </c>
      <c r="N16" s="74">
        <v>201</v>
      </c>
      <c r="O16" s="74">
        <v>171</v>
      </c>
      <c r="P16" s="74">
        <v>145</v>
      </c>
      <c r="Q16" s="74">
        <v>47</v>
      </c>
      <c r="R16" s="74">
        <v>11</v>
      </c>
      <c r="S16" s="74">
        <v>0</v>
      </c>
      <c r="T16" s="75">
        <v>706</v>
      </c>
    </row>
    <row r="17" spans="2:20" x14ac:dyDescent="0.25">
      <c r="B17" s="7" t="s">
        <v>112</v>
      </c>
      <c r="C17" s="76">
        <v>0</v>
      </c>
      <c r="D17" s="77">
        <v>11</v>
      </c>
      <c r="E17" s="77">
        <v>15</v>
      </c>
      <c r="F17" s="77">
        <v>26</v>
      </c>
      <c r="G17" s="77">
        <v>3</v>
      </c>
      <c r="H17" s="77">
        <v>4</v>
      </c>
      <c r="I17" s="77">
        <v>0</v>
      </c>
      <c r="J17" s="77">
        <v>0</v>
      </c>
      <c r="K17" s="77">
        <v>59</v>
      </c>
      <c r="L17" s="77">
        <v>2</v>
      </c>
      <c r="M17" s="77">
        <v>4</v>
      </c>
      <c r="N17" s="77">
        <v>2</v>
      </c>
      <c r="O17" s="77">
        <v>7</v>
      </c>
      <c r="P17" s="77">
        <v>1</v>
      </c>
      <c r="Q17" s="77">
        <v>1</v>
      </c>
      <c r="R17" s="77">
        <v>0</v>
      </c>
      <c r="S17" s="77">
        <v>0</v>
      </c>
      <c r="T17" s="78">
        <v>17</v>
      </c>
    </row>
    <row r="18" spans="2:20" x14ac:dyDescent="0.25">
      <c r="B18" s="7" t="s">
        <v>348</v>
      </c>
      <c r="C18" s="76">
        <v>0</v>
      </c>
      <c r="D18" s="77">
        <v>3</v>
      </c>
      <c r="E18" s="77">
        <v>1</v>
      </c>
      <c r="F18" s="77">
        <v>10</v>
      </c>
      <c r="G18" s="77">
        <v>4</v>
      </c>
      <c r="H18" s="77">
        <v>5</v>
      </c>
      <c r="I18" s="77">
        <v>1</v>
      </c>
      <c r="J18" s="77">
        <v>0</v>
      </c>
      <c r="K18" s="77">
        <v>24</v>
      </c>
      <c r="L18" s="77">
        <v>0</v>
      </c>
      <c r="M18" s="77">
        <v>0</v>
      </c>
      <c r="N18" s="77">
        <v>0</v>
      </c>
      <c r="O18" s="77">
        <v>0</v>
      </c>
      <c r="P18" s="77">
        <v>0</v>
      </c>
      <c r="Q18" s="77">
        <v>0</v>
      </c>
      <c r="R18" s="77">
        <v>0</v>
      </c>
      <c r="S18" s="77">
        <v>0</v>
      </c>
      <c r="T18" s="78">
        <v>0</v>
      </c>
    </row>
    <row r="19" spans="2:20" x14ac:dyDescent="0.25">
      <c r="B19" s="7" t="s">
        <v>114</v>
      </c>
      <c r="C19" s="76">
        <v>0</v>
      </c>
      <c r="D19" s="77">
        <v>0</v>
      </c>
      <c r="E19" s="77">
        <v>0</v>
      </c>
      <c r="F19" s="77">
        <v>0</v>
      </c>
      <c r="G19" s="77">
        <v>0</v>
      </c>
      <c r="H19" s="77">
        <v>0</v>
      </c>
      <c r="I19" s="77">
        <v>0</v>
      </c>
      <c r="J19" s="77">
        <v>0</v>
      </c>
      <c r="K19" s="77">
        <v>0</v>
      </c>
      <c r="L19" s="77">
        <v>0</v>
      </c>
      <c r="M19" s="77">
        <v>0</v>
      </c>
      <c r="N19" s="77">
        <v>0</v>
      </c>
      <c r="O19" s="77">
        <v>0</v>
      </c>
      <c r="P19" s="77">
        <v>0</v>
      </c>
      <c r="Q19" s="77">
        <v>0</v>
      </c>
      <c r="R19" s="77">
        <v>0</v>
      </c>
      <c r="S19" s="77">
        <v>0</v>
      </c>
      <c r="T19" s="78">
        <v>0</v>
      </c>
    </row>
    <row r="20" spans="2:20" x14ac:dyDescent="0.25">
      <c r="B20" s="7" t="s">
        <v>115</v>
      </c>
      <c r="C20" s="76">
        <v>2</v>
      </c>
      <c r="D20" s="77">
        <v>20</v>
      </c>
      <c r="E20" s="77">
        <v>47</v>
      </c>
      <c r="F20" s="77">
        <v>33</v>
      </c>
      <c r="G20" s="77">
        <v>25</v>
      </c>
      <c r="H20" s="77">
        <v>10</v>
      </c>
      <c r="I20" s="77">
        <v>5</v>
      </c>
      <c r="J20" s="77">
        <v>1</v>
      </c>
      <c r="K20" s="77">
        <v>143</v>
      </c>
      <c r="L20" s="77">
        <v>0</v>
      </c>
      <c r="M20" s="77">
        <v>9</v>
      </c>
      <c r="N20" s="77">
        <v>12</v>
      </c>
      <c r="O20" s="77">
        <v>12</v>
      </c>
      <c r="P20" s="77">
        <v>8</v>
      </c>
      <c r="Q20" s="77">
        <v>1</v>
      </c>
      <c r="R20" s="77">
        <v>1</v>
      </c>
      <c r="S20" s="77">
        <v>0</v>
      </c>
      <c r="T20" s="78">
        <v>43</v>
      </c>
    </row>
    <row r="21" spans="2:20" x14ac:dyDescent="0.25">
      <c r="B21" s="7" t="s">
        <v>116</v>
      </c>
      <c r="C21" s="76">
        <v>1</v>
      </c>
      <c r="D21" s="77">
        <v>6</v>
      </c>
      <c r="E21" s="77">
        <v>30</v>
      </c>
      <c r="F21" s="77">
        <v>18</v>
      </c>
      <c r="G21" s="77">
        <v>16</v>
      </c>
      <c r="H21" s="77">
        <v>4</v>
      </c>
      <c r="I21" s="77">
        <v>3</v>
      </c>
      <c r="J21" s="77">
        <v>0</v>
      </c>
      <c r="K21" s="77">
        <v>78</v>
      </c>
      <c r="L21" s="77">
        <v>0</v>
      </c>
      <c r="M21" s="77">
        <v>0</v>
      </c>
      <c r="N21" s="77">
        <v>2</v>
      </c>
      <c r="O21" s="77">
        <v>0</v>
      </c>
      <c r="P21" s="77">
        <v>0</v>
      </c>
      <c r="Q21" s="77">
        <v>0</v>
      </c>
      <c r="R21" s="77">
        <v>0</v>
      </c>
      <c r="S21" s="77">
        <v>0</v>
      </c>
      <c r="T21" s="78">
        <v>2</v>
      </c>
    </row>
    <row r="22" spans="2:20" x14ac:dyDescent="0.25">
      <c r="B22" s="7" t="s">
        <v>117</v>
      </c>
      <c r="C22" s="76">
        <v>0</v>
      </c>
      <c r="D22" s="77">
        <v>0</v>
      </c>
      <c r="E22" s="77">
        <v>3</v>
      </c>
      <c r="F22" s="77">
        <v>3</v>
      </c>
      <c r="G22" s="77">
        <v>1</v>
      </c>
      <c r="H22" s="77">
        <v>2</v>
      </c>
      <c r="I22" s="77">
        <v>0</v>
      </c>
      <c r="J22" s="77">
        <v>0</v>
      </c>
      <c r="K22" s="77">
        <v>9</v>
      </c>
      <c r="L22" s="77">
        <v>0</v>
      </c>
      <c r="M22" s="77">
        <v>0</v>
      </c>
      <c r="N22" s="77">
        <v>0</v>
      </c>
      <c r="O22" s="77">
        <v>0</v>
      </c>
      <c r="P22" s="77">
        <v>0</v>
      </c>
      <c r="Q22" s="77">
        <v>0</v>
      </c>
      <c r="R22" s="77">
        <v>0</v>
      </c>
      <c r="S22" s="77">
        <v>0</v>
      </c>
      <c r="T22" s="78">
        <v>0</v>
      </c>
    </row>
    <row r="23" spans="2:20" x14ac:dyDescent="0.25">
      <c r="B23" s="7" t="s">
        <v>118</v>
      </c>
      <c r="C23" s="76">
        <v>1</v>
      </c>
      <c r="D23" s="77">
        <v>15</v>
      </c>
      <c r="E23" s="77">
        <v>22</v>
      </c>
      <c r="F23" s="77">
        <v>10</v>
      </c>
      <c r="G23" s="77">
        <v>7</v>
      </c>
      <c r="H23" s="77">
        <v>5</v>
      </c>
      <c r="I23" s="77">
        <v>7</v>
      </c>
      <c r="J23" s="77">
        <v>0</v>
      </c>
      <c r="K23" s="77">
        <v>67</v>
      </c>
      <c r="L23" s="77">
        <v>0</v>
      </c>
      <c r="M23" s="77">
        <v>5</v>
      </c>
      <c r="N23" s="77">
        <v>7</v>
      </c>
      <c r="O23" s="77">
        <v>4</v>
      </c>
      <c r="P23" s="77">
        <v>8</v>
      </c>
      <c r="Q23" s="77">
        <v>2</v>
      </c>
      <c r="R23" s="77">
        <v>1</v>
      </c>
      <c r="S23" s="77">
        <v>0</v>
      </c>
      <c r="T23" s="78">
        <v>27</v>
      </c>
    </row>
    <row r="24" spans="2:20" x14ac:dyDescent="0.25">
      <c r="B24" s="7" t="s">
        <v>119</v>
      </c>
      <c r="C24" s="76">
        <v>0</v>
      </c>
      <c r="D24" s="77">
        <v>0</v>
      </c>
      <c r="E24" s="77">
        <v>0</v>
      </c>
      <c r="F24" s="77">
        <v>1</v>
      </c>
      <c r="G24" s="77">
        <v>0</v>
      </c>
      <c r="H24" s="77">
        <v>1</v>
      </c>
      <c r="I24" s="77">
        <v>0</v>
      </c>
      <c r="J24" s="77">
        <v>0</v>
      </c>
      <c r="K24" s="77">
        <v>2</v>
      </c>
      <c r="L24" s="77">
        <v>0</v>
      </c>
      <c r="M24" s="77">
        <v>0</v>
      </c>
      <c r="N24" s="77">
        <v>0</v>
      </c>
      <c r="O24" s="77">
        <v>0</v>
      </c>
      <c r="P24" s="77">
        <v>0</v>
      </c>
      <c r="Q24" s="77">
        <v>0</v>
      </c>
      <c r="R24" s="77">
        <v>0</v>
      </c>
      <c r="S24" s="77">
        <v>0</v>
      </c>
      <c r="T24" s="78">
        <v>0</v>
      </c>
    </row>
    <row r="25" spans="2:20" x14ac:dyDescent="0.25">
      <c r="B25" s="7" t="s">
        <v>120</v>
      </c>
      <c r="C25" s="76">
        <v>0</v>
      </c>
      <c r="D25" s="77">
        <v>1</v>
      </c>
      <c r="E25" s="77">
        <v>3</v>
      </c>
      <c r="F25" s="77">
        <v>1</v>
      </c>
      <c r="G25" s="77">
        <v>4</v>
      </c>
      <c r="H25" s="77">
        <v>0</v>
      </c>
      <c r="I25" s="77">
        <v>0</v>
      </c>
      <c r="J25" s="77">
        <v>0</v>
      </c>
      <c r="K25" s="77">
        <v>9</v>
      </c>
      <c r="L25" s="77">
        <v>0</v>
      </c>
      <c r="M25" s="77">
        <v>0</v>
      </c>
      <c r="N25" s="77">
        <v>0</v>
      </c>
      <c r="O25" s="77">
        <v>0</v>
      </c>
      <c r="P25" s="77">
        <v>0</v>
      </c>
      <c r="Q25" s="77">
        <v>0</v>
      </c>
      <c r="R25" s="77">
        <v>0</v>
      </c>
      <c r="S25" s="77">
        <v>0</v>
      </c>
      <c r="T25" s="78">
        <v>0</v>
      </c>
    </row>
    <row r="26" spans="2:20" x14ac:dyDescent="0.25">
      <c r="B26" s="7" t="s">
        <v>121</v>
      </c>
      <c r="C26" s="76">
        <v>0</v>
      </c>
      <c r="D26" s="77">
        <v>0</v>
      </c>
      <c r="E26" s="77">
        <v>0</v>
      </c>
      <c r="F26" s="77">
        <v>0</v>
      </c>
      <c r="G26" s="77">
        <v>0</v>
      </c>
      <c r="H26" s="77">
        <v>0</v>
      </c>
      <c r="I26" s="77">
        <v>0</v>
      </c>
      <c r="J26" s="77">
        <v>0</v>
      </c>
      <c r="K26" s="77">
        <v>0</v>
      </c>
      <c r="L26" s="77">
        <v>0</v>
      </c>
      <c r="M26" s="77">
        <v>0</v>
      </c>
      <c r="N26" s="77">
        <v>0</v>
      </c>
      <c r="O26" s="77">
        <v>0</v>
      </c>
      <c r="P26" s="77">
        <v>0</v>
      </c>
      <c r="Q26" s="77">
        <v>0</v>
      </c>
      <c r="R26" s="77">
        <v>0</v>
      </c>
      <c r="S26" s="77">
        <v>0</v>
      </c>
      <c r="T26" s="78">
        <v>0</v>
      </c>
    </row>
    <row r="27" spans="2:20" x14ac:dyDescent="0.25">
      <c r="B27" s="7" t="s">
        <v>122</v>
      </c>
      <c r="C27" s="76">
        <v>0</v>
      </c>
      <c r="D27" s="77">
        <v>23</v>
      </c>
      <c r="E27" s="77">
        <v>79</v>
      </c>
      <c r="F27" s="77">
        <v>52</v>
      </c>
      <c r="G27" s="77">
        <v>32</v>
      </c>
      <c r="H27" s="77">
        <v>20</v>
      </c>
      <c r="I27" s="77">
        <v>7</v>
      </c>
      <c r="J27" s="77">
        <v>4</v>
      </c>
      <c r="K27" s="77">
        <v>217</v>
      </c>
      <c r="L27" s="77">
        <v>3</v>
      </c>
      <c r="M27" s="77">
        <v>62</v>
      </c>
      <c r="N27" s="77">
        <v>121</v>
      </c>
      <c r="O27" s="77">
        <v>99</v>
      </c>
      <c r="P27" s="77">
        <v>82</v>
      </c>
      <c r="Q27" s="77">
        <v>23</v>
      </c>
      <c r="R27" s="77">
        <v>7</v>
      </c>
      <c r="S27" s="77">
        <v>0</v>
      </c>
      <c r="T27" s="78">
        <v>397</v>
      </c>
    </row>
    <row r="28" spans="2:20" x14ac:dyDescent="0.25">
      <c r="B28" s="7" t="s">
        <v>123</v>
      </c>
      <c r="C28" s="76">
        <v>0</v>
      </c>
      <c r="D28" s="77">
        <v>4</v>
      </c>
      <c r="E28" s="77">
        <v>4</v>
      </c>
      <c r="F28" s="77">
        <v>1</v>
      </c>
      <c r="G28" s="77">
        <v>0</v>
      </c>
      <c r="H28" s="77">
        <v>0</v>
      </c>
      <c r="I28" s="77">
        <v>0</v>
      </c>
      <c r="J28" s="77">
        <v>0</v>
      </c>
      <c r="K28" s="77">
        <v>9</v>
      </c>
      <c r="L28" s="77">
        <v>0</v>
      </c>
      <c r="M28" s="77">
        <v>0</v>
      </c>
      <c r="N28" s="77">
        <v>0</v>
      </c>
      <c r="O28" s="77">
        <v>2</v>
      </c>
      <c r="P28" s="77">
        <v>0</v>
      </c>
      <c r="Q28" s="77">
        <v>0</v>
      </c>
      <c r="R28" s="77">
        <v>0</v>
      </c>
      <c r="S28" s="77">
        <v>0</v>
      </c>
      <c r="T28" s="78">
        <v>2</v>
      </c>
    </row>
    <row r="29" spans="2:20" x14ac:dyDescent="0.25">
      <c r="B29" s="7" t="s">
        <v>125</v>
      </c>
      <c r="C29" s="76">
        <v>0</v>
      </c>
      <c r="D29" s="77">
        <v>4</v>
      </c>
      <c r="E29" s="77">
        <v>7</v>
      </c>
      <c r="F29" s="77">
        <v>4</v>
      </c>
      <c r="G29" s="77">
        <v>3</v>
      </c>
      <c r="H29" s="77">
        <v>3</v>
      </c>
      <c r="I29" s="77">
        <v>2</v>
      </c>
      <c r="J29" s="77">
        <v>1</v>
      </c>
      <c r="K29" s="77">
        <v>24</v>
      </c>
      <c r="L29" s="77">
        <v>0</v>
      </c>
      <c r="M29" s="77">
        <v>6</v>
      </c>
      <c r="N29" s="77">
        <v>11</v>
      </c>
      <c r="O29" s="77">
        <v>6</v>
      </c>
      <c r="P29" s="77">
        <v>5</v>
      </c>
      <c r="Q29" s="77">
        <v>1</v>
      </c>
      <c r="R29" s="77">
        <v>1</v>
      </c>
      <c r="S29" s="77">
        <v>0</v>
      </c>
      <c r="T29" s="78">
        <v>30</v>
      </c>
    </row>
    <row r="30" spans="2:20" x14ac:dyDescent="0.25">
      <c r="B30" s="7" t="s">
        <v>126</v>
      </c>
      <c r="C30" s="76">
        <v>0</v>
      </c>
      <c r="D30" s="77">
        <v>10</v>
      </c>
      <c r="E30" s="77">
        <v>28</v>
      </c>
      <c r="F30" s="77">
        <v>21</v>
      </c>
      <c r="G30" s="77">
        <v>23</v>
      </c>
      <c r="H30" s="77">
        <v>14</v>
      </c>
      <c r="I30" s="77">
        <v>8</v>
      </c>
      <c r="J30" s="77">
        <v>0</v>
      </c>
      <c r="K30" s="77">
        <v>104</v>
      </c>
      <c r="L30" s="77">
        <v>1</v>
      </c>
      <c r="M30" s="77">
        <v>39</v>
      </c>
      <c r="N30" s="77">
        <v>46</v>
      </c>
      <c r="O30" s="77">
        <v>41</v>
      </c>
      <c r="P30" s="77">
        <v>41</v>
      </c>
      <c r="Q30" s="77">
        <v>19</v>
      </c>
      <c r="R30" s="77">
        <v>1</v>
      </c>
      <c r="S30" s="77">
        <v>0</v>
      </c>
      <c r="T30" s="78">
        <v>188</v>
      </c>
    </row>
    <row r="31" spans="2:20" s="5" customFormat="1" x14ac:dyDescent="0.25">
      <c r="B31" s="6" t="s">
        <v>128</v>
      </c>
      <c r="C31" s="73">
        <v>1</v>
      </c>
      <c r="D31" s="74">
        <v>72</v>
      </c>
      <c r="E31" s="74">
        <v>136</v>
      </c>
      <c r="F31" s="74">
        <v>93</v>
      </c>
      <c r="G31" s="74">
        <v>59</v>
      </c>
      <c r="H31" s="74">
        <v>36</v>
      </c>
      <c r="I31" s="74">
        <v>13</v>
      </c>
      <c r="J31" s="74">
        <v>2</v>
      </c>
      <c r="K31" s="74">
        <v>412</v>
      </c>
      <c r="L31" s="74">
        <v>1</v>
      </c>
      <c r="M31" s="74">
        <v>37</v>
      </c>
      <c r="N31" s="74">
        <v>58</v>
      </c>
      <c r="O31" s="74">
        <v>26</v>
      </c>
      <c r="P31" s="74">
        <v>26</v>
      </c>
      <c r="Q31" s="74">
        <v>11</v>
      </c>
      <c r="R31" s="74">
        <v>4</v>
      </c>
      <c r="S31" s="74">
        <v>0</v>
      </c>
      <c r="T31" s="75">
        <v>163</v>
      </c>
    </row>
    <row r="32" spans="2:20" s="5" customFormat="1" x14ac:dyDescent="0.25">
      <c r="B32" s="6" t="s">
        <v>12</v>
      </c>
      <c r="C32" s="73">
        <v>0</v>
      </c>
      <c r="D32" s="74">
        <v>7</v>
      </c>
      <c r="E32" s="74">
        <v>5</v>
      </c>
      <c r="F32" s="74">
        <v>5</v>
      </c>
      <c r="G32" s="74">
        <v>3</v>
      </c>
      <c r="H32" s="74">
        <v>3</v>
      </c>
      <c r="I32" s="74">
        <v>1</v>
      </c>
      <c r="J32" s="74">
        <v>0</v>
      </c>
      <c r="K32" s="74">
        <v>24</v>
      </c>
      <c r="L32" s="74">
        <v>1</v>
      </c>
      <c r="M32" s="74">
        <v>13</v>
      </c>
      <c r="N32" s="74">
        <v>11</v>
      </c>
      <c r="O32" s="74">
        <v>4</v>
      </c>
      <c r="P32" s="74">
        <v>5</v>
      </c>
      <c r="Q32" s="74">
        <v>3</v>
      </c>
      <c r="R32" s="74">
        <v>3</v>
      </c>
      <c r="S32" s="74">
        <v>0</v>
      </c>
      <c r="T32" s="75">
        <v>40</v>
      </c>
    </row>
    <row r="33" spans="1:20" x14ac:dyDescent="0.25">
      <c r="B33" s="7" t="s">
        <v>129</v>
      </c>
      <c r="C33" s="76">
        <v>0</v>
      </c>
      <c r="D33" s="77">
        <v>0</v>
      </c>
      <c r="E33" s="77">
        <v>0</v>
      </c>
      <c r="F33" s="77">
        <v>0</v>
      </c>
      <c r="G33" s="77">
        <v>0</v>
      </c>
      <c r="H33" s="77">
        <v>0</v>
      </c>
      <c r="I33" s="77">
        <v>1</v>
      </c>
      <c r="J33" s="77">
        <v>0</v>
      </c>
      <c r="K33" s="77">
        <v>1</v>
      </c>
      <c r="L33" s="77">
        <v>0</v>
      </c>
      <c r="M33" s="77">
        <v>1</v>
      </c>
      <c r="N33" s="77">
        <v>0</v>
      </c>
      <c r="O33" s="77">
        <v>0</v>
      </c>
      <c r="P33" s="77">
        <v>0</v>
      </c>
      <c r="Q33" s="77">
        <v>0</v>
      </c>
      <c r="R33" s="77">
        <v>0</v>
      </c>
      <c r="S33" s="77">
        <v>0</v>
      </c>
      <c r="T33" s="78">
        <v>1</v>
      </c>
    </row>
    <row r="34" spans="1:20" x14ac:dyDescent="0.25">
      <c r="B34" s="7" t="s">
        <v>130</v>
      </c>
      <c r="C34" s="76">
        <v>0</v>
      </c>
      <c r="D34" s="77">
        <v>7</v>
      </c>
      <c r="E34" s="77">
        <v>5</v>
      </c>
      <c r="F34" s="77">
        <v>5</v>
      </c>
      <c r="G34" s="77">
        <v>3</v>
      </c>
      <c r="H34" s="77">
        <v>3</v>
      </c>
      <c r="I34" s="77">
        <v>0</v>
      </c>
      <c r="J34" s="77">
        <v>0</v>
      </c>
      <c r="K34" s="77">
        <v>23</v>
      </c>
      <c r="L34" s="77">
        <v>1</v>
      </c>
      <c r="M34" s="77">
        <v>12</v>
      </c>
      <c r="N34" s="77">
        <v>11</v>
      </c>
      <c r="O34" s="77">
        <v>4</v>
      </c>
      <c r="P34" s="77">
        <v>5</v>
      </c>
      <c r="Q34" s="77">
        <v>3</v>
      </c>
      <c r="R34" s="77">
        <v>3</v>
      </c>
      <c r="S34" s="77">
        <v>0</v>
      </c>
      <c r="T34" s="78">
        <v>39</v>
      </c>
    </row>
    <row r="35" spans="1:20" x14ac:dyDescent="0.25">
      <c r="B35" s="7" t="s">
        <v>131</v>
      </c>
      <c r="C35" s="76">
        <v>0</v>
      </c>
      <c r="D35" s="77">
        <v>0</v>
      </c>
      <c r="E35" s="77">
        <v>0</v>
      </c>
      <c r="F35" s="77">
        <v>0</v>
      </c>
      <c r="G35" s="77">
        <v>0</v>
      </c>
      <c r="H35" s="77">
        <v>0</v>
      </c>
      <c r="I35" s="77">
        <v>0</v>
      </c>
      <c r="J35" s="77">
        <v>0</v>
      </c>
      <c r="K35" s="77">
        <v>0</v>
      </c>
      <c r="L35" s="77">
        <v>0</v>
      </c>
      <c r="M35" s="77">
        <v>0</v>
      </c>
      <c r="N35" s="77">
        <v>0</v>
      </c>
      <c r="O35" s="77">
        <v>0</v>
      </c>
      <c r="P35" s="77">
        <v>0</v>
      </c>
      <c r="Q35" s="77">
        <v>0</v>
      </c>
      <c r="R35" s="77">
        <v>0</v>
      </c>
      <c r="S35" s="77">
        <v>0</v>
      </c>
      <c r="T35" s="78">
        <v>0</v>
      </c>
    </row>
    <row r="36" spans="1:20" s="5" customFormat="1" x14ac:dyDescent="0.25">
      <c r="B36" s="6" t="s">
        <v>13</v>
      </c>
      <c r="C36" s="73">
        <v>1</v>
      </c>
      <c r="D36" s="74">
        <v>61</v>
      </c>
      <c r="E36" s="74">
        <v>126</v>
      </c>
      <c r="F36" s="74">
        <v>82</v>
      </c>
      <c r="G36" s="74">
        <v>53</v>
      </c>
      <c r="H36" s="74">
        <v>30</v>
      </c>
      <c r="I36" s="74">
        <v>9</v>
      </c>
      <c r="J36" s="74">
        <v>1</v>
      </c>
      <c r="K36" s="74">
        <v>363</v>
      </c>
      <c r="L36" s="74">
        <v>0</v>
      </c>
      <c r="M36" s="74">
        <v>24</v>
      </c>
      <c r="N36" s="74">
        <v>47</v>
      </c>
      <c r="O36" s="74">
        <v>22</v>
      </c>
      <c r="P36" s="74">
        <v>20</v>
      </c>
      <c r="Q36" s="74">
        <v>8</v>
      </c>
      <c r="R36" s="74">
        <v>1</v>
      </c>
      <c r="S36" s="74">
        <v>0</v>
      </c>
      <c r="T36" s="75">
        <v>122</v>
      </c>
    </row>
    <row r="37" spans="1:20" x14ac:dyDescent="0.25">
      <c r="B37" s="7" t="s">
        <v>132</v>
      </c>
      <c r="C37" s="76">
        <v>1</v>
      </c>
      <c r="D37" s="77">
        <v>15</v>
      </c>
      <c r="E37" s="77">
        <v>24</v>
      </c>
      <c r="F37" s="77">
        <v>16</v>
      </c>
      <c r="G37" s="77">
        <v>12</v>
      </c>
      <c r="H37" s="77">
        <v>7</v>
      </c>
      <c r="I37" s="77">
        <v>1</v>
      </c>
      <c r="J37" s="77">
        <v>0</v>
      </c>
      <c r="K37" s="77">
        <v>76</v>
      </c>
      <c r="L37" s="77">
        <v>0</v>
      </c>
      <c r="M37" s="77">
        <v>0</v>
      </c>
      <c r="N37" s="77">
        <v>4</v>
      </c>
      <c r="O37" s="77">
        <v>1</v>
      </c>
      <c r="P37" s="77">
        <v>1</v>
      </c>
      <c r="Q37" s="77">
        <v>1</v>
      </c>
      <c r="R37" s="77">
        <v>0</v>
      </c>
      <c r="S37" s="77">
        <v>0</v>
      </c>
      <c r="T37" s="78">
        <v>7</v>
      </c>
    </row>
    <row r="38" spans="1:20" s="49" customFormat="1" x14ac:dyDescent="0.25">
      <c r="A38" s="56"/>
      <c r="B38" s="7" t="s">
        <v>544</v>
      </c>
      <c r="C38" s="76">
        <v>0</v>
      </c>
      <c r="D38" s="77">
        <v>0</v>
      </c>
      <c r="E38" s="77">
        <v>0</v>
      </c>
      <c r="F38" s="77">
        <v>0</v>
      </c>
      <c r="G38" s="77">
        <v>0</v>
      </c>
      <c r="H38" s="77">
        <v>0</v>
      </c>
      <c r="I38" s="77">
        <v>0</v>
      </c>
      <c r="J38" s="77">
        <v>0</v>
      </c>
      <c r="K38" s="77">
        <v>0</v>
      </c>
      <c r="L38" s="77">
        <v>0</v>
      </c>
      <c r="M38" s="77">
        <v>0</v>
      </c>
      <c r="N38" s="77">
        <v>0</v>
      </c>
      <c r="O38" s="77">
        <v>0</v>
      </c>
      <c r="P38" s="77">
        <v>0</v>
      </c>
      <c r="Q38" s="77">
        <v>0</v>
      </c>
      <c r="R38" s="77">
        <v>0</v>
      </c>
      <c r="S38" s="77">
        <v>0</v>
      </c>
      <c r="T38" s="78">
        <v>0</v>
      </c>
    </row>
    <row r="39" spans="1:20" x14ac:dyDescent="0.25">
      <c r="B39" s="7" t="s">
        <v>134</v>
      </c>
      <c r="C39" s="76">
        <v>0</v>
      </c>
      <c r="D39" s="77">
        <v>0</v>
      </c>
      <c r="E39" s="77">
        <v>0</v>
      </c>
      <c r="F39" s="77">
        <v>0</v>
      </c>
      <c r="G39" s="77">
        <v>0</v>
      </c>
      <c r="H39" s="77">
        <v>0</v>
      </c>
      <c r="I39" s="77">
        <v>0</v>
      </c>
      <c r="J39" s="77">
        <v>0</v>
      </c>
      <c r="K39" s="77">
        <v>0</v>
      </c>
      <c r="L39" s="77">
        <v>0</v>
      </c>
      <c r="M39" s="77">
        <v>3</v>
      </c>
      <c r="N39" s="77">
        <v>3</v>
      </c>
      <c r="O39" s="77">
        <v>0</v>
      </c>
      <c r="P39" s="77">
        <v>0</v>
      </c>
      <c r="Q39" s="77">
        <v>0</v>
      </c>
      <c r="R39" s="77">
        <v>0</v>
      </c>
      <c r="S39" s="77">
        <v>0</v>
      </c>
      <c r="T39" s="78">
        <v>6</v>
      </c>
    </row>
    <row r="40" spans="1:20" x14ac:dyDescent="0.25">
      <c r="B40" s="7" t="s">
        <v>135</v>
      </c>
      <c r="C40" s="76">
        <v>0</v>
      </c>
      <c r="D40" s="77">
        <v>0</v>
      </c>
      <c r="E40" s="77">
        <v>0</v>
      </c>
      <c r="F40" s="77">
        <v>0</v>
      </c>
      <c r="G40" s="77">
        <v>0</v>
      </c>
      <c r="H40" s="77">
        <v>0</v>
      </c>
      <c r="I40" s="77">
        <v>0</v>
      </c>
      <c r="J40" s="77">
        <v>0</v>
      </c>
      <c r="K40" s="77">
        <v>0</v>
      </c>
      <c r="L40" s="77">
        <v>0</v>
      </c>
      <c r="M40" s="77">
        <v>0</v>
      </c>
      <c r="N40" s="77">
        <v>0</v>
      </c>
      <c r="O40" s="77">
        <v>0</v>
      </c>
      <c r="P40" s="77">
        <v>0</v>
      </c>
      <c r="Q40" s="77">
        <v>0</v>
      </c>
      <c r="R40" s="77">
        <v>0</v>
      </c>
      <c r="S40" s="77">
        <v>0</v>
      </c>
      <c r="T40" s="78">
        <v>0</v>
      </c>
    </row>
    <row r="41" spans="1:20" x14ac:dyDescent="0.25">
      <c r="B41" s="7" t="s">
        <v>136</v>
      </c>
      <c r="C41" s="76">
        <v>0</v>
      </c>
      <c r="D41" s="77">
        <v>40</v>
      </c>
      <c r="E41" s="77">
        <v>98</v>
      </c>
      <c r="F41" s="77">
        <v>64</v>
      </c>
      <c r="G41" s="77">
        <v>39</v>
      </c>
      <c r="H41" s="77">
        <v>21</v>
      </c>
      <c r="I41" s="77">
        <v>5</v>
      </c>
      <c r="J41" s="77">
        <v>1</v>
      </c>
      <c r="K41" s="77">
        <v>268</v>
      </c>
      <c r="L41" s="77">
        <v>0</v>
      </c>
      <c r="M41" s="77">
        <v>21</v>
      </c>
      <c r="N41" s="77">
        <v>40</v>
      </c>
      <c r="O41" s="77">
        <v>20</v>
      </c>
      <c r="P41" s="77">
        <v>19</v>
      </c>
      <c r="Q41" s="77">
        <v>7</v>
      </c>
      <c r="R41" s="77">
        <v>1</v>
      </c>
      <c r="S41" s="77">
        <v>0</v>
      </c>
      <c r="T41" s="78">
        <v>108</v>
      </c>
    </row>
    <row r="42" spans="1:20" x14ac:dyDescent="0.25">
      <c r="B42" s="7" t="s">
        <v>137</v>
      </c>
      <c r="C42" s="76">
        <v>0</v>
      </c>
      <c r="D42" s="77">
        <v>0</v>
      </c>
      <c r="E42" s="77">
        <v>0</v>
      </c>
      <c r="F42" s="77">
        <v>0</v>
      </c>
      <c r="G42" s="77">
        <v>0</v>
      </c>
      <c r="H42" s="77">
        <v>0</v>
      </c>
      <c r="I42" s="77">
        <v>0</v>
      </c>
      <c r="J42" s="77">
        <v>0</v>
      </c>
      <c r="K42" s="77">
        <v>0</v>
      </c>
      <c r="L42" s="77">
        <v>0</v>
      </c>
      <c r="M42" s="77">
        <v>0</v>
      </c>
      <c r="N42" s="77">
        <v>0</v>
      </c>
      <c r="O42" s="77">
        <v>0</v>
      </c>
      <c r="P42" s="77">
        <v>0</v>
      </c>
      <c r="Q42" s="77">
        <v>0</v>
      </c>
      <c r="R42" s="77">
        <v>0</v>
      </c>
      <c r="S42" s="77">
        <v>0</v>
      </c>
      <c r="T42" s="78">
        <v>0</v>
      </c>
    </row>
    <row r="43" spans="1:20" x14ac:dyDescent="0.25">
      <c r="B43" s="7" t="s">
        <v>138</v>
      </c>
      <c r="C43" s="76">
        <v>0</v>
      </c>
      <c r="D43" s="77">
        <v>0</v>
      </c>
      <c r="E43" s="77">
        <v>0</v>
      </c>
      <c r="F43" s="77">
        <v>0</v>
      </c>
      <c r="G43" s="77">
        <v>0</v>
      </c>
      <c r="H43" s="77">
        <v>0</v>
      </c>
      <c r="I43" s="77">
        <v>0</v>
      </c>
      <c r="J43" s="77">
        <v>0</v>
      </c>
      <c r="K43" s="77">
        <v>0</v>
      </c>
      <c r="L43" s="77">
        <v>0</v>
      </c>
      <c r="M43" s="77">
        <v>0</v>
      </c>
      <c r="N43" s="77">
        <v>0</v>
      </c>
      <c r="O43" s="77">
        <v>0</v>
      </c>
      <c r="P43" s="77">
        <v>0</v>
      </c>
      <c r="Q43" s="77">
        <v>0</v>
      </c>
      <c r="R43" s="77">
        <v>0</v>
      </c>
      <c r="S43" s="77">
        <v>0</v>
      </c>
      <c r="T43" s="78">
        <v>0</v>
      </c>
    </row>
    <row r="44" spans="1:20" x14ac:dyDescent="0.25">
      <c r="B44" s="7" t="s">
        <v>139</v>
      </c>
      <c r="C44" s="76">
        <v>0</v>
      </c>
      <c r="D44" s="77">
        <v>0</v>
      </c>
      <c r="E44" s="77">
        <v>0</v>
      </c>
      <c r="F44" s="77">
        <v>0</v>
      </c>
      <c r="G44" s="77">
        <v>0</v>
      </c>
      <c r="H44" s="77">
        <v>0</v>
      </c>
      <c r="I44" s="77">
        <v>0</v>
      </c>
      <c r="J44" s="77">
        <v>0</v>
      </c>
      <c r="K44" s="77">
        <v>0</v>
      </c>
      <c r="L44" s="77">
        <v>0</v>
      </c>
      <c r="M44" s="77">
        <v>0</v>
      </c>
      <c r="N44" s="77">
        <v>0</v>
      </c>
      <c r="O44" s="77">
        <v>1</v>
      </c>
      <c r="P44" s="77">
        <v>0</v>
      </c>
      <c r="Q44" s="77">
        <v>0</v>
      </c>
      <c r="R44" s="77">
        <v>0</v>
      </c>
      <c r="S44" s="77">
        <v>0</v>
      </c>
      <c r="T44" s="78">
        <v>1</v>
      </c>
    </row>
    <row r="45" spans="1:20" x14ac:dyDescent="0.25">
      <c r="B45" s="7" t="s">
        <v>140</v>
      </c>
      <c r="C45" s="76">
        <v>0</v>
      </c>
      <c r="D45" s="77">
        <v>6</v>
      </c>
      <c r="E45" s="77">
        <v>4</v>
      </c>
      <c r="F45" s="77">
        <v>2</v>
      </c>
      <c r="G45" s="77">
        <v>2</v>
      </c>
      <c r="H45" s="77">
        <v>2</v>
      </c>
      <c r="I45" s="77">
        <v>3</v>
      </c>
      <c r="J45" s="77">
        <v>0</v>
      </c>
      <c r="K45" s="77">
        <v>19</v>
      </c>
      <c r="L45" s="77">
        <v>0</v>
      </c>
      <c r="M45" s="77">
        <v>0</v>
      </c>
      <c r="N45" s="77">
        <v>0</v>
      </c>
      <c r="O45" s="77">
        <v>0</v>
      </c>
      <c r="P45" s="77">
        <v>0</v>
      </c>
      <c r="Q45" s="77">
        <v>0</v>
      </c>
      <c r="R45" s="77">
        <v>0</v>
      </c>
      <c r="S45" s="77">
        <v>0</v>
      </c>
      <c r="T45" s="78">
        <v>0</v>
      </c>
    </row>
    <row r="46" spans="1:20" x14ac:dyDescent="0.25">
      <c r="B46" s="7" t="s">
        <v>141</v>
      </c>
      <c r="C46" s="76">
        <v>0</v>
      </c>
      <c r="D46" s="77">
        <v>0</v>
      </c>
      <c r="E46" s="77">
        <v>0</v>
      </c>
      <c r="F46" s="77">
        <v>0</v>
      </c>
      <c r="G46" s="77">
        <v>0</v>
      </c>
      <c r="H46" s="77">
        <v>0</v>
      </c>
      <c r="I46" s="77">
        <v>0</v>
      </c>
      <c r="J46" s="77">
        <v>0</v>
      </c>
      <c r="K46" s="77">
        <v>0</v>
      </c>
      <c r="L46" s="77">
        <v>0</v>
      </c>
      <c r="M46" s="77">
        <v>0</v>
      </c>
      <c r="N46" s="77">
        <v>0</v>
      </c>
      <c r="O46" s="77">
        <v>0</v>
      </c>
      <c r="P46" s="77">
        <v>0</v>
      </c>
      <c r="Q46" s="77">
        <v>0</v>
      </c>
      <c r="R46" s="77">
        <v>0</v>
      </c>
      <c r="S46" s="77">
        <v>0</v>
      </c>
      <c r="T46" s="78">
        <v>0</v>
      </c>
    </row>
    <row r="47" spans="1:20" s="5" customFormat="1" x14ac:dyDescent="0.25">
      <c r="B47" s="6" t="s">
        <v>14</v>
      </c>
      <c r="C47" s="73">
        <v>0</v>
      </c>
      <c r="D47" s="74">
        <v>4</v>
      </c>
      <c r="E47" s="74">
        <v>5</v>
      </c>
      <c r="F47" s="74">
        <v>6</v>
      </c>
      <c r="G47" s="74">
        <v>3</v>
      </c>
      <c r="H47" s="74">
        <v>3</v>
      </c>
      <c r="I47" s="74">
        <v>3</v>
      </c>
      <c r="J47" s="74">
        <v>1</v>
      </c>
      <c r="K47" s="74">
        <v>25</v>
      </c>
      <c r="L47" s="74">
        <v>0</v>
      </c>
      <c r="M47" s="74">
        <v>0</v>
      </c>
      <c r="N47" s="74">
        <v>0</v>
      </c>
      <c r="O47" s="74">
        <v>0</v>
      </c>
      <c r="P47" s="74">
        <v>1</v>
      </c>
      <c r="Q47" s="74">
        <v>0</v>
      </c>
      <c r="R47" s="74">
        <v>0</v>
      </c>
      <c r="S47" s="74">
        <v>0</v>
      </c>
      <c r="T47" s="75">
        <v>1</v>
      </c>
    </row>
    <row r="48" spans="1:20" x14ac:dyDescent="0.25">
      <c r="B48" s="7" t="s">
        <v>15</v>
      </c>
      <c r="C48" s="76">
        <v>0</v>
      </c>
      <c r="D48" s="77">
        <v>0</v>
      </c>
      <c r="E48" s="77">
        <v>0</v>
      </c>
      <c r="F48" s="77">
        <v>0</v>
      </c>
      <c r="G48" s="77">
        <v>0</v>
      </c>
      <c r="H48" s="77">
        <v>0</v>
      </c>
      <c r="I48" s="77">
        <v>0</v>
      </c>
      <c r="J48" s="77">
        <v>0</v>
      </c>
      <c r="K48" s="77">
        <v>0</v>
      </c>
      <c r="L48" s="77">
        <v>0</v>
      </c>
      <c r="M48" s="77">
        <v>0</v>
      </c>
      <c r="N48" s="77">
        <v>0</v>
      </c>
      <c r="O48" s="77">
        <v>0</v>
      </c>
      <c r="P48" s="77">
        <v>0</v>
      </c>
      <c r="Q48" s="77">
        <v>0</v>
      </c>
      <c r="R48" s="77">
        <v>0</v>
      </c>
      <c r="S48" s="77">
        <v>0</v>
      </c>
      <c r="T48" s="78">
        <v>0</v>
      </c>
    </row>
    <row r="49" spans="2:20" x14ac:dyDescent="0.25">
      <c r="B49" s="7" t="s">
        <v>16</v>
      </c>
      <c r="C49" s="76">
        <v>0</v>
      </c>
      <c r="D49" s="77">
        <v>4</v>
      </c>
      <c r="E49" s="77">
        <v>5</v>
      </c>
      <c r="F49" s="77">
        <v>6</v>
      </c>
      <c r="G49" s="77">
        <v>3</v>
      </c>
      <c r="H49" s="77">
        <v>3</v>
      </c>
      <c r="I49" s="77">
        <v>3</v>
      </c>
      <c r="J49" s="77">
        <v>1</v>
      </c>
      <c r="K49" s="77">
        <v>25</v>
      </c>
      <c r="L49" s="77">
        <v>0</v>
      </c>
      <c r="M49" s="77">
        <v>0</v>
      </c>
      <c r="N49" s="77">
        <v>0</v>
      </c>
      <c r="O49" s="77">
        <v>0</v>
      </c>
      <c r="P49" s="77">
        <v>1</v>
      </c>
      <c r="Q49" s="77">
        <v>0</v>
      </c>
      <c r="R49" s="77">
        <v>0</v>
      </c>
      <c r="S49" s="77">
        <v>0</v>
      </c>
      <c r="T49" s="78">
        <v>1</v>
      </c>
    </row>
    <row r="50" spans="2:20" s="5" customFormat="1" x14ac:dyDescent="0.25">
      <c r="B50" s="6" t="s">
        <v>142</v>
      </c>
      <c r="C50" s="73">
        <v>2</v>
      </c>
      <c r="D50" s="74">
        <v>44</v>
      </c>
      <c r="E50" s="74">
        <v>79</v>
      </c>
      <c r="F50" s="74">
        <v>66</v>
      </c>
      <c r="G50" s="74">
        <v>47</v>
      </c>
      <c r="H50" s="74">
        <v>16</v>
      </c>
      <c r="I50" s="74">
        <v>14</v>
      </c>
      <c r="J50" s="74">
        <v>0</v>
      </c>
      <c r="K50" s="74">
        <v>268</v>
      </c>
      <c r="L50" s="74">
        <v>13</v>
      </c>
      <c r="M50" s="74">
        <v>52</v>
      </c>
      <c r="N50" s="74">
        <v>70</v>
      </c>
      <c r="O50" s="74">
        <v>61</v>
      </c>
      <c r="P50" s="74">
        <v>36</v>
      </c>
      <c r="Q50" s="74">
        <v>27</v>
      </c>
      <c r="R50" s="74">
        <v>12</v>
      </c>
      <c r="S50" s="74">
        <v>0</v>
      </c>
      <c r="T50" s="75">
        <v>271</v>
      </c>
    </row>
    <row r="51" spans="2:20" s="5" customFormat="1" x14ac:dyDescent="0.25">
      <c r="B51" s="6" t="s">
        <v>17</v>
      </c>
      <c r="C51" s="73">
        <v>0</v>
      </c>
      <c r="D51" s="74">
        <v>5</v>
      </c>
      <c r="E51" s="74">
        <v>14</v>
      </c>
      <c r="F51" s="74">
        <v>13</v>
      </c>
      <c r="G51" s="74">
        <v>9</v>
      </c>
      <c r="H51" s="74">
        <v>0</v>
      </c>
      <c r="I51" s="74">
        <v>3</v>
      </c>
      <c r="J51" s="74">
        <v>0</v>
      </c>
      <c r="K51" s="74">
        <v>44</v>
      </c>
      <c r="L51" s="74">
        <v>1</v>
      </c>
      <c r="M51" s="74">
        <v>9</v>
      </c>
      <c r="N51" s="74">
        <v>11</v>
      </c>
      <c r="O51" s="74">
        <v>6</v>
      </c>
      <c r="P51" s="74">
        <v>3</v>
      </c>
      <c r="Q51" s="74">
        <v>4</v>
      </c>
      <c r="R51" s="74">
        <v>1</v>
      </c>
      <c r="S51" s="74">
        <v>0</v>
      </c>
      <c r="T51" s="75">
        <v>35</v>
      </c>
    </row>
    <row r="52" spans="2:20" x14ac:dyDescent="0.25">
      <c r="B52" s="7" t="s">
        <v>143</v>
      </c>
      <c r="C52" s="76">
        <v>0</v>
      </c>
      <c r="D52" s="77">
        <v>0</v>
      </c>
      <c r="E52" s="77">
        <v>0</v>
      </c>
      <c r="F52" s="77">
        <v>0</v>
      </c>
      <c r="G52" s="77">
        <v>0</v>
      </c>
      <c r="H52" s="77">
        <v>0</v>
      </c>
      <c r="I52" s="77">
        <v>0</v>
      </c>
      <c r="J52" s="77">
        <v>0</v>
      </c>
      <c r="K52" s="74">
        <v>0</v>
      </c>
      <c r="L52" s="77">
        <v>0</v>
      </c>
      <c r="M52" s="77">
        <v>0</v>
      </c>
      <c r="N52" s="77">
        <v>0</v>
      </c>
      <c r="O52" s="77">
        <v>0</v>
      </c>
      <c r="P52" s="77">
        <v>0</v>
      </c>
      <c r="Q52" s="77">
        <v>0</v>
      </c>
      <c r="R52" s="77">
        <v>0</v>
      </c>
      <c r="S52" s="77">
        <v>0</v>
      </c>
      <c r="T52" s="78">
        <v>0</v>
      </c>
    </row>
    <row r="53" spans="2:20" x14ac:dyDescent="0.25">
      <c r="B53" s="7" t="s">
        <v>144</v>
      </c>
      <c r="C53" s="76">
        <v>0</v>
      </c>
      <c r="D53" s="77">
        <v>0</v>
      </c>
      <c r="E53" s="77">
        <v>0</v>
      </c>
      <c r="F53" s="77">
        <v>0</v>
      </c>
      <c r="G53" s="77">
        <v>0</v>
      </c>
      <c r="H53" s="77">
        <v>0</v>
      </c>
      <c r="I53" s="77">
        <v>0</v>
      </c>
      <c r="J53" s="77">
        <v>0</v>
      </c>
      <c r="K53" s="74">
        <v>0</v>
      </c>
      <c r="L53" s="77">
        <v>0</v>
      </c>
      <c r="M53" s="77">
        <v>0</v>
      </c>
      <c r="N53" s="77">
        <v>0</v>
      </c>
      <c r="O53" s="77">
        <v>0</v>
      </c>
      <c r="P53" s="77">
        <v>0</v>
      </c>
      <c r="Q53" s="77">
        <v>0</v>
      </c>
      <c r="R53" s="77">
        <v>0</v>
      </c>
      <c r="S53" s="77">
        <v>0</v>
      </c>
      <c r="T53" s="78">
        <v>0</v>
      </c>
    </row>
    <row r="54" spans="2:20" x14ac:dyDescent="0.25">
      <c r="B54" s="7" t="s">
        <v>145</v>
      </c>
      <c r="C54" s="76">
        <v>0</v>
      </c>
      <c r="D54" s="77">
        <v>0</v>
      </c>
      <c r="E54" s="77">
        <v>0</v>
      </c>
      <c r="F54" s="77">
        <v>0</v>
      </c>
      <c r="G54" s="77">
        <v>0</v>
      </c>
      <c r="H54" s="77">
        <v>0</v>
      </c>
      <c r="I54" s="77">
        <v>0</v>
      </c>
      <c r="J54" s="77">
        <v>0</v>
      </c>
      <c r="K54" s="74">
        <v>0</v>
      </c>
      <c r="L54" s="77">
        <v>0</v>
      </c>
      <c r="M54" s="77">
        <v>0</v>
      </c>
      <c r="N54" s="77">
        <v>0</v>
      </c>
      <c r="O54" s="77">
        <v>0</v>
      </c>
      <c r="P54" s="77">
        <v>0</v>
      </c>
      <c r="Q54" s="77">
        <v>0</v>
      </c>
      <c r="R54" s="77">
        <v>0</v>
      </c>
      <c r="S54" s="77">
        <v>0</v>
      </c>
      <c r="T54" s="78">
        <v>0</v>
      </c>
    </row>
    <row r="55" spans="2:20" x14ac:dyDescent="0.25">
      <c r="B55" s="7" t="s">
        <v>146</v>
      </c>
      <c r="C55" s="76">
        <v>0</v>
      </c>
      <c r="D55" s="77">
        <v>0</v>
      </c>
      <c r="E55" s="77">
        <v>0</v>
      </c>
      <c r="F55" s="77">
        <v>0</v>
      </c>
      <c r="G55" s="77">
        <v>0</v>
      </c>
      <c r="H55" s="77">
        <v>0</v>
      </c>
      <c r="I55" s="77">
        <v>0</v>
      </c>
      <c r="J55" s="77">
        <v>0</v>
      </c>
      <c r="K55" s="74">
        <v>0</v>
      </c>
      <c r="L55" s="77">
        <v>0</v>
      </c>
      <c r="M55" s="77">
        <v>0</v>
      </c>
      <c r="N55" s="77">
        <v>0</v>
      </c>
      <c r="O55" s="77">
        <v>0</v>
      </c>
      <c r="P55" s="77">
        <v>0</v>
      </c>
      <c r="Q55" s="77">
        <v>0</v>
      </c>
      <c r="R55" s="77">
        <v>0</v>
      </c>
      <c r="S55" s="77">
        <v>0</v>
      </c>
      <c r="T55" s="78">
        <v>0</v>
      </c>
    </row>
    <row r="56" spans="2:20" x14ac:dyDescent="0.25">
      <c r="B56" s="7" t="s">
        <v>147</v>
      </c>
      <c r="C56" s="76">
        <v>0</v>
      </c>
      <c r="D56" s="77">
        <v>5</v>
      </c>
      <c r="E56" s="77">
        <v>14</v>
      </c>
      <c r="F56" s="77">
        <v>13</v>
      </c>
      <c r="G56" s="77">
        <v>9</v>
      </c>
      <c r="H56" s="77">
        <v>0</v>
      </c>
      <c r="I56" s="77">
        <v>3</v>
      </c>
      <c r="J56" s="77">
        <v>0</v>
      </c>
      <c r="K56" s="74">
        <v>44</v>
      </c>
      <c r="L56" s="77">
        <v>1</v>
      </c>
      <c r="M56" s="77">
        <v>9</v>
      </c>
      <c r="N56" s="77">
        <v>11</v>
      </c>
      <c r="O56" s="77">
        <v>6</v>
      </c>
      <c r="P56" s="77">
        <v>3</v>
      </c>
      <c r="Q56" s="77">
        <v>4</v>
      </c>
      <c r="R56" s="77">
        <v>1</v>
      </c>
      <c r="S56" s="77">
        <v>0</v>
      </c>
      <c r="T56" s="78">
        <v>35</v>
      </c>
    </row>
    <row r="57" spans="2:20" s="5" customFormat="1" x14ac:dyDescent="0.25">
      <c r="B57" s="6" t="s">
        <v>18</v>
      </c>
      <c r="C57" s="73">
        <v>1</v>
      </c>
      <c r="D57" s="74">
        <v>12</v>
      </c>
      <c r="E57" s="74">
        <v>23</v>
      </c>
      <c r="F57" s="74">
        <v>21</v>
      </c>
      <c r="G57" s="74">
        <v>10</v>
      </c>
      <c r="H57" s="74">
        <v>4</v>
      </c>
      <c r="I57" s="74">
        <v>2</v>
      </c>
      <c r="J57" s="74">
        <v>0</v>
      </c>
      <c r="K57" s="74">
        <v>73</v>
      </c>
      <c r="L57" s="74">
        <v>3</v>
      </c>
      <c r="M57" s="74">
        <v>13</v>
      </c>
      <c r="N57" s="74">
        <v>20</v>
      </c>
      <c r="O57" s="74">
        <v>23</v>
      </c>
      <c r="P57" s="74">
        <v>7</v>
      </c>
      <c r="Q57" s="74">
        <v>6</v>
      </c>
      <c r="R57" s="74">
        <v>1</v>
      </c>
      <c r="S57" s="74">
        <v>0</v>
      </c>
      <c r="T57" s="75">
        <v>73</v>
      </c>
    </row>
    <row r="58" spans="2:20" x14ac:dyDescent="0.25">
      <c r="B58" s="7" t="s">
        <v>148</v>
      </c>
      <c r="C58" s="76">
        <v>0</v>
      </c>
      <c r="D58" s="77">
        <v>0</v>
      </c>
      <c r="E58" s="77">
        <v>0</v>
      </c>
      <c r="F58" s="77">
        <v>0</v>
      </c>
      <c r="G58" s="77">
        <v>0</v>
      </c>
      <c r="H58" s="77">
        <v>0</v>
      </c>
      <c r="I58" s="77">
        <v>0</v>
      </c>
      <c r="J58" s="77">
        <v>0</v>
      </c>
      <c r="K58" s="74">
        <v>0</v>
      </c>
      <c r="L58" s="77">
        <v>0</v>
      </c>
      <c r="M58" s="77">
        <v>0</v>
      </c>
      <c r="N58" s="77">
        <v>0</v>
      </c>
      <c r="O58" s="77">
        <v>0</v>
      </c>
      <c r="P58" s="77">
        <v>0</v>
      </c>
      <c r="Q58" s="77">
        <v>0</v>
      </c>
      <c r="R58" s="77">
        <v>0</v>
      </c>
      <c r="S58" s="77">
        <v>0</v>
      </c>
      <c r="T58" s="78">
        <v>0</v>
      </c>
    </row>
    <row r="59" spans="2:20" x14ac:dyDescent="0.25">
      <c r="B59" s="7" t="s">
        <v>149</v>
      </c>
      <c r="C59" s="76">
        <v>0</v>
      </c>
      <c r="D59" s="77">
        <v>0</v>
      </c>
      <c r="E59" s="77">
        <v>0</v>
      </c>
      <c r="F59" s="77">
        <v>0</v>
      </c>
      <c r="G59" s="77">
        <v>0</v>
      </c>
      <c r="H59" s="77">
        <v>0</v>
      </c>
      <c r="I59" s="77">
        <v>0</v>
      </c>
      <c r="J59" s="77">
        <v>0</v>
      </c>
      <c r="K59" s="74">
        <v>0</v>
      </c>
      <c r="L59" s="77">
        <v>0</v>
      </c>
      <c r="M59" s="77">
        <v>0</v>
      </c>
      <c r="N59" s="77">
        <v>0</v>
      </c>
      <c r="O59" s="77">
        <v>0</v>
      </c>
      <c r="P59" s="77">
        <v>0</v>
      </c>
      <c r="Q59" s="77">
        <v>0</v>
      </c>
      <c r="R59" s="77">
        <v>0</v>
      </c>
      <c r="S59" s="77">
        <v>0</v>
      </c>
      <c r="T59" s="78">
        <v>0</v>
      </c>
    </row>
    <row r="60" spans="2:20" x14ac:dyDescent="0.25">
      <c r="B60" s="7" t="s">
        <v>150</v>
      </c>
      <c r="C60" s="76">
        <v>0</v>
      </c>
      <c r="D60" s="77">
        <v>0</v>
      </c>
      <c r="E60" s="77">
        <v>0</v>
      </c>
      <c r="F60" s="77">
        <v>0</v>
      </c>
      <c r="G60" s="77">
        <v>0</v>
      </c>
      <c r="H60" s="77">
        <v>0</v>
      </c>
      <c r="I60" s="77">
        <v>0</v>
      </c>
      <c r="J60" s="77">
        <v>0</v>
      </c>
      <c r="K60" s="74">
        <v>0</v>
      </c>
      <c r="L60" s="77">
        <v>0</v>
      </c>
      <c r="M60" s="77">
        <v>0</v>
      </c>
      <c r="N60" s="77">
        <v>0</v>
      </c>
      <c r="O60" s="77">
        <v>0</v>
      </c>
      <c r="P60" s="77">
        <v>0</v>
      </c>
      <c r="Q60" s="77">
        <v>0</v>
      </c>
      <c r="R60" s="77">
        <v>0</v>
      </c>
      <c r="S60" s="77">
        <v>0</v>
      </c>
      <c r="T60" s="78">
        <v>0</v>
      </c>
    </row>
    <row r="61" spans="2:20" x14ac:dyDescent="0.25">
      <c r="B61" s="7" t="s">
        <v>151</v>
      </c>
      <c r="C61" s="76">
        <v>0</v>
      </c>
      <c r="D61" s="77">
        <v>0</v>
      </c>
      <c r="E61" s="77">
        <v>0</v>
      </c>
      <c r="F61" s="77">
        <v>0</v>
      </c>
      <c r="G61" s="77">
        <v>0</v>
      </c>
      <c r="H61" s="77">
        <v>0</v>
      </c>
      <c r="I61" s="77">
        <v>0</v>
      </c>
      <c r="J61" s="77">
        <v>0</v>
      </c>
      <c r="K61" s="74">
        <v>0</v>
      </c>
      <c r="L61" s="77">
        <v>0</v>
      </c>
      <c r="M61" s="77">
        <v>0</v>
      </c>
      <c r="N61" s="77">
        <v>0</v>
      </c>
      <c r="O61" s="77">
        <v>0</v>
      </c>
      <c r="P61" s="77">
        <v>0</v>
      </c>
      <c r="Q61" s="77">
        <v>0</v>
      </c>
      <c r="R61" s="77">
        <v>0</v>
      </c>
      <c r="S61" s="77">
        <v>0</v>
      </c>
      <c r="T61" s="78">
        <v>0</v>
      </c>
    </row>
    <row r="62" spans="2:20" x14ac:dyDescent="0.25">
      <c r="B62" s="7" t="s">
        <v>152</v>
      </c>
      <c r="C62" s="76">
        <v>0</v>
      </c>
      <c r="D62" s="77">
        <v>0</v>
      </c>
      <c r="E62" s="77">
        <v>0</v>
      </c>
      <c r="F62" s="77">
        <v>0</v>
      </c>
      <c r="G62" s="77">
        <v>0</v>
      </c>
      <c r="H62" s="77">
        <v>0</v>
      </c>
      <c r="I62" s="77">
        <v>0</v>
      </c>
      <c r="J62" s="77">
        <v>0</v>
      </c>
      <c r="K62" s="74">
        <v>0</v>
      </c>
      <c r="L62" s="77">
        <v>0</v>
      </c>
      <c r="M62" s="77">
        <v>0</v>
      </c>
      <c r="N62" s="77">
        <v>0</v>
      </c>
      <c r="O62" s="77">
        <v>0</v>
      </c>
      <c r="P62" s="77">
        <v>0</v>
      </c>
      <c r="Q62" s="77">
        <v>0</v>
      </c>
      <c r="R62" s="77">
        <v>0</v>
      </c>
      <c r="S62" s="77">
        <v>0</v>
      </c>
      <c r="T62" s="78">
        <v>0</v>
      </c>
    </row>
    <row r="63" spans="2:20" x14ac:dyDescent="0.25">
      <c r="B63" s="7" t="s">
        <v>153</v>
      </c>
      <c r="C63" s="76">
        <v>0</v>
      </c>
      <c r="D63" s="77">
        <v>0</v>
      </c>
      <c r="E63" s="77">
        <v>1</v>
      </c>
      <c r="F63" s="77">
        <v>2</v>
      </c>
      <c r="G63" s="77">
        <v>0</v>
      </c>
      <c r="H63" s="77">
        <v>0</v>
      </c>
      <c r="I63" s="77">
        <v>0</v>
      </c>
      <c r="J63" s="77">
        <v>0</v>
      </c>
      <c r="K63" s="74">
        <v>3</v>
      </c>
      <c r="L63" s="77">
        <v>0</v>
      </c>
      <c r="M63" s="77">
        <v>0</v>
      </c>
      <c r="N63" s="77">
        <v>0</v>
      </c>
      <c r="O63" s="77">
        <v>0</v>
      </c>
      <c r="P63" s="77">
        <v>0</v>
      </c>
      <c r="Q63" s="77">
        <v>0</v>
      </c>
      <c r="R63" s="77">
        <v>0</v>
      </c>
      <c r="S63" s="77">
        <v>0</v>
      </c>
      <c r="T63" s="78">
        <v>0</v>
      </c>
    </row>
    <row r="64" spans="2:20" x14ac:dyDescent="0.25">
      <c r="B64" s="7" t="s">
        <v>154</v>
      </c>
      <c r="C64" s="76">
        <v>1</v>
      </c>
      <c r="D64" s="77">
        <v>12</v>
      </c>
      <c r="E64" s="77">
        <v>22</v>
      </c>
      <c r="F64" s="77">
        <v>19</v>
      </c>
      <c r="G64" s="77">
        <v>10</v>
      </c>
      <c r="H64" s="77">
        <v>4</v>
      </c>
      <c r="I64" s="77">
        <v>2</v>
      </c>
      <c r="J64" s="77">
        <v>0</v>
      </c>
      <c r="K64" s="74">
        <v>70</v>
      </c>
      <c r="L64" s="77">
        <v>3</v>
      </c>
      <c r="M64" s="77">
        <v>13</v>
      </c>
      <c r="N64" s="77">
        <v>20</v>
      </c>
      <c r="O64" s="77">
        <v>23</v>
      </c>
      <c r="P64" s="77">
        <v>7</v>
      </c>
      <c r="Q64" s="77">
        <v>6</v>
      </c>
      <c r="R64" s="77">
        <v>1</v>
      </c>
      <c r="S64" s="77">
        <v>0</v>
      </c>
      <c r="T64" s="78">
        <v>73</v>
      </c>
    </row>
    <row r="65" spans="2:20" x14ac:dyDescent="0.25">
      <c r="B65" s="7" t="s">
        <v>155</v>
      </c>
      <c r="C65" s="76">
        <v>0</v>
      </c>
      <c r="D65" s="77">
        <v>0</v>
      </c>
      <c r="E65" s="77">
        <v>0</v>
      </c>
      <c r="F65" s="77">
        <v>0</v>
      </c>
      <c r="G65" s="77">
        <v>0</v>
      </c>
      <c r="H65" s="77">
        <v>0</v>
      </c>
      <c r="I65" s="77">
        <v>0</v>
      </c>
      <c r="J65" s="77">
        <v>0</v>
      </c>
      <c r="K65" s="74">
        <v>0</v>
      </c>
      <c r="L65" s="77">
        <v>0</v>
      </c>
      <c r="M65" s="77">
        <v>0</v>
      </c>
      <c r="N65" s="77">
        <v>0</v>
      </c>
      <c r="O65" s="77">
        <v>0</v>
      </c>
      <c r="P65" s="77">
        <v>0</v>
      </c>
      <c r="Q65" s="77">
        <v>0</v>
      </c>
      <c r="R65" s="77">
        <v>0</v>
      </c>
      <c r="S65" s="77">
        <v>0</v>
      </c>
      <c r="T65" s="78">
        <v>0</v>
      </c>
    </row>
    <row r="66" spans="2:20" s="5" customFormat="1" x14ac:dyDescent="0.25">
      <c r="B66" s="6" t="s">
        <v>19</v>
      </c>
      <c r="C66" s="73">
        <v>1</v>
      </c>
      <c r="D66" s="74">
        <v>27</v>
      </c>
      <c r="E66" s="74">
        <v>42</v>
      </c>
      <c r="F66" s="74">
        <v>32</v>
      </c>
      <c r="G66" s="74">
        <v>28</v>
      </c>
      <c r="H66" s="74">
        <v>12</v>
      </c>
      <c r="I66" s="74">
        <v>9</v>
      </c>
      <c r="J66" s="74">
        <v>0</v>
      </c>
      <c r="K66" s="74">
        <v>151</v>
      </c>
      <c r="L66" s="74">
        <v>9</v>
      </c>
      <c r="M66" s="74">
        <v>30</v>
      </c>
      <c r="N66" s="74">
        <v>39</v>
      </c>
      <c r="O66" s="74">
        <v>32</v>
      </c>
      <c r="P66" s="74">
        <v>26</v>
      </c>
      <c r="Q66" s="74">
        <v>17</v>
      </c>
      <c r="R66" s="74">
        <v>10</v>
      </c>
      <c r="S66" s="74">
        <v>0</v>
      </c>
      <c r="T66" s="75">
        <v>163</v>
      </c>
    </row>
    <row r="67" spans="2:20" x14ac:dyDescent="0.25">
      <c r="B67" s="7" t="s">
        <v>156</v>
      </c>
      <c r="C67" s="76">
        <v>0</v>
      </c>
      <c r="D67" s="77">
        <v>0</v>
      </c>
      <c r="E67" s="77">
        <v>0</v>
      </c>
      <c r="F67" s="77">
        <v>0</v>
      </c>
      <c r="G67" s="77">
        <v>0</v>
      </c>
      <c r="H67" s="77">
        <v>0</v>
      </c>
      <c r="I67" s="77">
        <v>0</v>
      </c>
      <c r="J67" s="77">
        <v>0</v>
      </c>
      <c r="K67" s="74">
        <v>0</v>
      </c>
      <c r="L67" s="77">
        <v>0</v>
      </c>
      <c r="M67" s="77">
        <v>0</v>
      </c>
      <c r="N67" s="77">
        <v>0</v>
      </c>
      <c r="O67" s="77">
        <v>0</v>
      </c>
      <c r="P67" s="77">
        <v>0</v>
      </c>
      <c r="Q67" s="77">
        <v>0</v>
      </c>
      <c r="R67" s="77">
        <v>0</v>
      </c>
      <c r="S67" s="77">
        <v>0</v>
      </c>
      <c r="T67" s="78">
        <v>0</v>
      </c>
    </row>
    <row r="68" spans="2:20" x14ac:dyDescent="0.25">
      <c r="B68" s="7" t="s">
        <v>20</v>
      </c>
      <c r="C68" s="76">
        <v>0</v>
      </c>
      <c r="D68" s="77">
        <v>2</v>
      </c>
      <c r="E68" s="77">
        <v>4</v>
      </c>
      <c r="F68" s="77">
        <v>2</v>
      </c>
      <c r="G68" s="77">
        <v>1</v>
      </c>
      <c r="H68" s="77">
        <v>1</v>
      </c>
      <c r="I68" s="77">
        <v>0</v>
      </c>
      <c r="J68" s="77">
        <v>0</v>
      </c>
      <c r="K68" s="74">
        <v>10</v>
      </c>
      <c r="L68" s="77">
        <v>0</v>
      </c>
      <c r="M68" s="77">
        <v>0</v>
      </c>
      <c r="N68" s="77">
        <v>0</v>
      </c>
      <c r="O68" s="77">
        <v>0</v>
      </c>
      <c r="P68" s="77">
        <v>0</v>
      </c>
      <c r="Q68" s="77">
        <v>0</v>
      </c>
      <c r="R68" s="77">
        <v>0</v>
      </c>
      <c r="S68" s="77">
        <v>0</v>
      </c>
      <c r="T68" s="78">
        <v>0</v>
      </c>
    </row>
    <row r="69" spans="2:20" x14ac:dyDescent="0.25">
      <c r="B69" s="7" t="s">
        <v>21</v>
      </c>
      <c r="C69" s="76">
        <v>0</v>
      </c>
      <c r="D69" s="77">
        <v>2</v>
      </c>
      <c r="E69" s="77">
        <v>4</v>
      </c>
      <c r="F69" s="77">
        <v>1</v>
      </c>
      <c r="G69" s="77">
        <v>5</v>
      </c>
      <c r="H69" s="77">
        <v>0</v>
      </c>
      <c r="I69" s="77">
        <v>0</v>
      </c>
      <c r="J69" s="77">
        <v>0</v>
      </c>
      <c r="K69" s="74">
        <v>12</v>
      </c>
      <c r="L69" s="77">
        <v>0</v>
      </c>
      <c r="M69" s="77">
        <v>2</v>
      </c>
      <c r="N69" s="77">
        <v>0</v>
      </c>
      <c r="O69" s="77">
        <v>2</v>
      </c>
      <c r="P69" s="77">
        <v>0</v>
      </c>
      <c r="Q69" s="77">
        <v>0</v>
      </c>
      <c r="R69" s="77">
        <v>0</v>
      </c>
      <c r="S69" s="77">
        <v>0</v>
      </c>
      <c r="T69" s="78">
        <v>4</v>
      </c>
    </row>
    <row r="70" spans="2:20" x14ac:dyDescent="0.25">
      <c r="B70" s="7" t="s">
        <v>158</v>
      </c>
      <c r="C70" s="76">
        <v>0</v>
      </c>
      <c r="D70" s="77">
        <v>0</v>
      </c>
      <c r="E70" s="77">
        <v>0</v>
      </c>
      <c r="F70" s="77">
        <v>0</v>
      </c>
      <c r="G70" s="77">
        <v>0</v>
      </c>
      <c r="H70" s="77">
        <v>0</v>
      </c>
      <c r="I70" s="77">
        <v>0</v>
      </c>
      <c r="J70" s="77">
        <v>0</v>
      </c>
      <c r="K70" s="74">
        <v>0</v>
      </c>
      <c r="L70" s="77">
        <v>0</v>
      </c>
      <c r="M70" s="77">
        <v>0</v>
      </c>
      <c r="N70" s="77">
        <v>0</v>
      </c>
      <c r="O70" s="77">
        <v>0</v>
      </c>
      <c r="P70" s="77">
        <v>0</v>
      </c>
      <c r="Q70" s="77">
        <v>0</v>
      </c>
      <c r="R70" s="77">
        <v>0</v>
      </c>
      <c r="S70" s="77">
        <v>0</v>
      </c>
      <c r="T70" s="78">
        <v>0</v>
      </c>
    </row>
    <row r="71" spans="2:20" x14ac:dyDescent="0.25">
      <c r="B71" s="7" t="s">
        <v>22</v>
      </c>
      <c r="C71" s="76">
        <v>0</v>
      </c>
      <c r="D71" s="77">
        <v>0</v>
      </c>
      <c r="E71" s="77">
        <v>3</v>
      </c>
      <c r="F71" s="77">
        <v>3</v>
      </c>
      <c r="G71" s="77">
        <v>2</v>
      </c>
      <c r="H71" s="77">
        <v>2</v>
      </c>
      <c r="I71" s="77">
        <v>0</v>
      </c>
      <c r="J71" s="77">
        <v>0</v>
      </c>
      <c r="K71" s="74">
        <v>10</v>
      </c>
      <c r="L71" s="77">
        <v>0</v>
      </c>
      <c r="M71" s="77">
        <v>0</v>
      </c>
      <c r="N71" s="77">
        <v>1</v>
      </c>
      <c r="O71" s="77">
        <v>1</v>
      </c>
      <c r="P71" s="77">
        <v>0</v>
      </c>
      <c r="Q71" s="77">
        <v>0</v>
      </c>
      <c r="R71" s="77">
        <v>0</v>
      </c>
      <c r="S71" s="77">
        <v>0</v>
      </c>
      <c r="T71" s="78">
        <v>2</v>
      </c>
    </row>
    <row r="72" spans="2:20" x14ac:dyDescent="0.25">
      <c r="B72" s="7" t="s">
        <v>159</v>
      </c>
      <c r="C72" s="76">
        <v>0</v>
      </c>
      <c r="D72" s="77">
        <v>0</v>
      </c>
      <c r="E72" s="77">
        <v>0</v>
      </c>
      <c r="F72" s="77">
        <v>0</v>
      </c>
      <c r="G72" s="77">
        <v>0</v>
      </c>
      <c r="H72" s="77">
        <v>0</v>
      </c>
      <c r="I72" s="77">
        <v>0</v>
      </c>
      <c r="J72" s="77">
        <v>0</v>
      </c>
      <c r="K72" s="74">
        <v>0</v>
      </c>
      <c r="L72" s="77">
        <v>0</v>
      </c>
      <c r="M72" s="77">
        <v>0</v>
      </c>
      <c r="N72" s="77">
        <v>0</v>
      </c>
      <c r="O72" s="77">
        <v>0</v>
      </c>
      <c r="P72" s="77">
        <v>0</v>
      </c>
      <c r="Q72" s="77">
        <v>0</v>
      </c>
      <c r="R72" s="77">
        <v>0</v>
      </c>
      <c r="S72" s="77">
        <v>0</v>
      </c>
      <c r="T72" s="78">
        <v>0</v>
      </c>
    </row>
    <row r="73" spans="2:20" x14ac:dyDescent="0.25">
      <c r="B73" s="7" t="s">
        <v>161</v>
      </c>
      <c r="C73" s="76">
        <v>0</v>
      </c>
      <c r="D73" s="77">
        <v>0</v>
      </c>
      <c r="E73" s="77">
        <v>0</v>
      </c>
      <c r="F73" s="77">
        <v>0</v>
      </c>
      <c r="G73" s="77">
        <v>0</v>
      </c>
      <c r="H73" s="77">
        <v>0</v>
      </c>
      <c r="I73" s="77">
        <v>0</v>
      </c>
      <c r="J73" s="77">
        <v>0</v>
      </c>
      <c r="K73" s="74">
        <v>0</v>
      </c>
      <c r="L73" s="77">
        <v>0</v>
      </c>
      <c r="M73" s="77">
        <v>0</v>
      </c>
      <c r="N73" s="77">
        <v>0</v>
      </c>
      <c r="O73" s="77">
        <v>0</v>
      </c>
      <c r="P73" s="77">
        <v>0</v>
      </c>
      <c r="Q73" s="77">
        <v>0</v>
      </c>
      <c r="R73" s="77">
        <v>0</v>
      </c>
      <c r="S73" s="77">
        <v>0</v>
      </c>
      <c r="T73" s="78">
        <v>0</v>
      </c>
    </row>
    <row r="74" spans="2:20" x14ac:dyDescent="0.25">
      <c r="B74" s="7" t="s">
        <v>162</v>
      </c>
      <c r="C74" s="76">
        <v>0</v>
      </c>
      <c r="D74" s="77">
        <v>0</v>
      </c>
      <c r="E74" s="77">
        <v>0</v>
      </c>
      <c r="F74" s="77">
        <v>0</v>
      </c>
      <c r="G74" s="77">
        <v>0</v>
      </c>
      <c r="H74" s="77">
        <v>0</v>
      </c>
      <c r="I74" s="77">
        <v>0</v>
      </c>
      <c r="J74" s="77">
        <v>0</v>
      </c>
      <c r="K74" s="74">
        <v>0</v>
      </c>
      <c r="L74" s="77">
        <v>0</v>
      </c>
      <c r="M74" s="77">
        <v>0</v>
      </c>
      <c r="N74" s="77">
        <v>0</v>
      </c>
      <c r="O74" s="77">
        <v>0</v>
      </c>
      <c r="P74" s="77">
        <v>0</v>
      </c>
      <c r="Q74" s="77">
        <v>0</v>
      </c>
      <c r="R74" s="77">
        <v>0</v>
      </c>
      <c r="S74" s="77">
        <v>0</v>
      </c>
      <c r="T74" s="78">
        <v>0</v>
      </c>
    </row>
    <row r="75" spans="2:20" x14ac:dyDescent="0.25">
      <c r="B75" s="7" t="s">
        <v>164</v>
      </c>
      <c r="C75" s="76">
        <v>0</v>
      </c>
      <c r="D75" s="77">
        <v>0</v>
      </c>
      <c r="E75" s="77">
        <v>0</v>
      </c>
      <c r="F75" s="77">
        <v>0</v>
      </c>
      <c r="G75" s="77">
        <v>0</v>
      </c>
      <c r="H75" s="77">
        <v>0</v>
      </c>
      <c r="I75" s="77">
        <v>0</v>
      </c>
      <c r="J75" s="77">
        <v>0</v>
      </c>
      <c r="K75" s="74">
        <v>0</v>
      </c>
      <c r="L75" s="77">
        <v>0</v>
      </c>
      <c r="M75" s="77">
        <v>0</v>
      </c>
      <c r="N75" s="77">
        <v>0</v>
      </c>
      <c r="O75" s="77">
        <v>0</v>
      </c>
      <c r="P75" s="77">
        <v>0</v>
      </c>
      <c r="Q75" s="77">
        <v>0</v>
      </c>
      <c r="R75" s="77">
        <v>0</v>
      </c>
      <c r="S75" s="77">
        <v>0</v>
      </c>
      <c r="T75" s="78">
        <v>0</v>
      </c>
    </row>
    <row r="76" spans="2:20" x14ac:dyDescent="0.25">
      <c r="B76" s="7" t="s">
        <v>165</v>
      </c>
      <c r="C76" s="76">
        <v>0</v>
      </c>
      <c r="D76" s="77">
        <v>0</v>
      </c>
      <c r="E76" s="77">
        <v>0</v>
      </c>
      <c r="F76" s="77">
        <v>0</v>
      </c>
      <c r="G76" s="77">
        <v>0</v>
      </c>
      <c r="H76" s="77">
        <v>0</v>
      </c>
      <c r="I76" s="77">
        <v>0</v>
      </c>
      <c r="J76" s="77">
        <v>0</v>
      </c>
      <c r="K76" s="74">
        <v>0</v>
      </c>
      <c r="L76" s="77">
        <v>0</v>
      </c>
      <c r="M76" s="77">
        <v>0</v>
      </c>
      <c r="N76" s="77">
        <v>0</v>
      </c>
      <c r="O76" s="77">
        <v>0</v>
      </c>
      <c r="P76" s="77">
        <v>0</v>
      </c>
      <c r="Q76" s="77">
        <v>0</v>
      </c>
      <c r="R76" s="77">
        <v>0</v>
      </c>
      <c r="S76" s="77">
        <v>0</v>
      </c>
      <c r="T76" s="78">
        <v>0</v>
      </c>
    </row>
    <row r="77" spans="2:20" x14ac:dyDescent="0.25">
      <c r="B77" s="7" t="s">
        <v>166</v>
      </c>
      <c r="C77" s="76">
        <v>0</v>
      </c>
      <c r="D77" s="77">
        <v>0</v>
      </c>
      <c r="E77" s="77">
        <v>0</v>
      </c>
      <c r="F77" s="77">
        <v>0</v>
      </c>
      <c r="G77" s="77">
        <v>0</v>
      </c>
      <c r="H77" s="77">
        <v>0</v>
      </c>
      <c r="I77" s="77">
        <v>0</v>
      </c>
      <c r="J77" s="77">
        <v>0</v>
      </c>
      <c r="K77" s="74">
        <v>0</v>
      </c>
      <c r="L77" s="77">
        <v>0</v>
      </c>
      <c r="M77" s="77">
        <v>0</v>
      </c>
      <c r="N77" s="77">
        <v>0</v>
      </c>
      <c r="O77" s="77">
        <v>0</v>
      </c>
      <c r="P77" s="77">
        <v>0</v>
      </c>
      <c r="Q77" s="77">
        <v>0</v>
      </c>
      <c r="R77" s="77">
        <v>0</v>
      </c>
      <c r="S77" s="77">
        <v>0</v>
      </c>
      <c r="T77" s="78">
        <v>0</v>
      </c>
    </row>
    <row r="78" spans="2:20" x14ac:dyDescent="0.25">
      <c r="B78" s="7" t="s">
        <v>167</v>
      </c>
      <c r="C78" s="76">
        <v>1</v>
      </c>
      <c r="D78" s="77">
        <v>23</v>
      </c>
      <c r="E78" s="77">
        <v>31</v>
      </c>
      <c r="F78" s="77">
        <v>25</v>
      </c>
      <c r="G78" s="77">
        <v>20</v>
      </c>
      <c r="H78" s="77">
        <v>9</v>
      </c>
      <c r="I78" s="77">
        <v>9</v>
      </c>
      <c r="J78" s="77">
        <v>0</v>
      </c>
      <c r="K78" s="74">
        <v>118</v>
      </c>
      <c r="L78" s="77">
        <v>9</v>
      </c>
      <c r="M78" s="77">
        <v>28</v>
      </c>
      <c r="N78" s="77">
        <v>36</v>
      </c>
      <c r="O78" s="77">
        <v>28</v>
      </c>
      <c r="P78" s="77">
        <v>24</v>
      </c>
      <c r="Q78" s="77">
        <v>17</v>
      </c>
      <c r="R78" s="77">
        <v>10</v>
      </c>
      <c r="S78" s="77">
        <v>0</v>
      </c>
      <c r="T78" s="78">
        <v>152</v>
      </c>
    </row>
    <row r="79" spans="2:20" x14ac:dyDescent="0.25">
      <c r="B79" s="7" t="s">
        <v>168</v>
      </c>
      <c r="C79" s="76">
        <v>0</v>
      </c>
      <c r="D79" s="77">
        <v>0</v>
      </c>
      <c r="E79" s="77">
        <v>0</v>
      </c>
      <c r="F79" s="77">
        <v>0</v>
      </c>
      <c r="G79" s="77">
        <v>0</v>
      </c>
      <c r="H79" s="77">
        <v>0</v>
      </c>
      <c r="I79" s="77">
        <v>0</v>
      </c>
      <c r="J79" s="77">
        <v>0</v>
      </c>
      <c r="K79" s="74">
        <v>0</v>
      </c>
      <c r="L79" s="77">
        <v>0</v>
      </c>
      <c r="M79" s="77">
        <v>0</v>
      </c>
      <c r="N79" s="77">
        <v>0</v>
      </c>
      <c r="O79" s="77">
        <v>0</v>
      </c>
      <c r="P79" s="77">
        <v>0</v>
      </c>
      <c r="Q79" s="77">
        <v>0</v>
      </c>
      <c r="R79" s="77">
        <v>0</v>
      </c>
      <c r="S79" s="77">
        <v>0</v>
      </c>
      <c r="T79" s="78">
        <v>0</v>
      </c>
    </row>
    <row r="80" spans="2:20" x14ac:dyDescent="0.25">
      <c r="B80" s="7" t="s">
        <v>169</v>
      </c>
      <c r="C80" s="76">
        <v>0</v>
      </c>
      <c r="D80" s="77">
        <v>0</v>
      </c>
      <c r="E80" s="77">
        <v>0</v>
      </c>
      <c r="F80" s="77">
        <v>1</v>
      </c>
      <c r="G80" s="77">
        <v>0</v>
      </c>
      <c r="H80" s="77">
        <v>0</v>
      </c>
      <c r="I80" s="77">
        <v>0</v>
      </c>
      <c r="J80" s="77">
        <v>0</v>
      </c>
      <c r="K80" s="74">
        <v>1</v>
      </c>
      <c r="L80" s="77">
        <v>0</v>
      </c>
      <c r="M80" s="77">
        <v>0</v>
      </c>
      <c r="N80" s="77">
        <v>2</v>
      </c>
      <c r="O80" s="77">
        <v>1</v>
      </c>
      <c r="P80" s="77">
        <v>2</v>
      </c>
      <c r="Q80" s="77">
        <v>0</v>
      </c>
      <c r="R80" s="77">
        <v>0</v>
      </c>
      <c r="S80" s="77">
        <v>0</v>
      </c>
      <c r="T80" s="78">
        <v>5</v>
      </c>
    </row>
    <row r="81" spans="2:20" x14ac:dyDescent="0.25">
      <c r="B81" s="7" t="s">
        <v>160</v>
      </c>
      <c r="C81" s="76">
        <v>0</v>
      </c>
      <c r="D81" s="77">
        <v>0</v>
      </c>
      <c r="E81" s="77">
        <v>0</v>
      </c>
      <c r="F81" s="77">
        <v>0</v>
      </c>
      <c r="G81" s="77">
        <v>0</v>
      </c>
      <c r="H81" s="77">
        <v>0</v>
      </c>
      <c r="I81" s="77">
        <v>0</v>
      </c>
      <c r="J81" s="77">
        <v>0</v>
      </c>
      <c r="K81" s="74">
        <v>0</v>
      </c>
      <c r="L81" s="77">
        <v>0</v>
      </c>
      <c r="M81" s="77">
        <v>0</v>
      </c>
      <c r="N81" s="77">
        <v>0</v>
      </c>
      <c r="O81" s="77">
        <v>0</v>
      </c>
      <c r="P81" s="77">
        <v>0</v>
      </c>
      <c r="Q81" s="77">
        <v>0</v>
      </c>
      <c r="R81" s="77">
        <v>0</v>
      </c>
      <c r="S81" s="77">
        <v>0</v>
      </c>
      <c r="T81" s="78">
        <v>0</v>
      </c>
    </row>
    <row r="82" spans="2:20" s="5" customFormat="1" x14ac:dyDescent="0.25">
      <c r="B82" s="6" t="s">
        <v>170</v>
      </c>
      <c r="C82" s="73">
        <v>2</v>
      </c>
      <c r="D82" s="74">
        <v>25</v>
      </c>
      <c r="E82" s="74">
        <v>48</v>
      </c>
      <c r="F82" s="74">
        <v>48</v>
      </c>
      <c r="G82" s="74">
        <v>35</v>
      </c>
      <c r="H82" s="74">
        <v>14</v>
      </c>
      <c r="I82" s="74">
        <v>5</v>
      </c>
      <c r="J82" s="74">
        <v>4</v>
      </c>
      <c r="K82" s="74">
        <v>181</v>
      </c>
      <c r="L82" s="74">
        <v>0</v>
      </c>
      <c r="M82" s="74">
        <v>26</v>
      </c>
      <c r="N82" s="74">
        <v>30</v>
      </c>
      <c r="O82" s="74">
        <v>22</v>
      </c>
      <c r="P82" s="74">
        <v>12</v>
      </c>
      <c r="Q82" s="74">
        <v>5</v>
      </c>
      <c r="R82" s="74">
        <v>1</v>
      </c>
      <c r="S82" s="74">
        <v>0</v>
      </c>
      <c r="T82" s="75">
        <v>96</v>
      </c>
    </row>
    <row r="83" spans="2:20" s="5" customFormat="1" x14ac:dyDescent="0.25">
      <c r="B83" s="6" t="s">
        <v>24</v>
      </c>
      <c r="C83" s="73">
        <v>1</v>
      </c>
      <c r="D83" s="74">
        <v>7</v>
      </c>
      <c r="E83" s="74">
        <v>10</v>
      </c>
      <c r="F83" s="74">
        <v>15</v>
      </c>
      <c r="G83" s="74">
        <v>16</v>
      </c>
      <c r="H83" s="74">
        <v>5</v>
      </c>
      <c r="I83" s="74">
        <v>2</v>
      </c>
      <c r="J83" s="74">
        <v>3</v>
      </c>
      <c r="K83" s="74">
        <v>59</v>
      </c>
      <c r="L83" s="74">
        <v>0</v>
      </c>
      <c r="M83" s="74">
        <v>13</v>
      </c>
      <c r="N83" s="74">
        <v>19</v>
      </c>
      <c r="O83" s="74">
        <v>14</v>
      </c>
      <c r="P83" s="74">
        <v>7</v>
      </c>
      <c r="Q83" s="74">
        <v>4</v>
      </c>
      <c r="R83" s="74">
        <v>1</v>
      </c>
      <c r="S83" s="74">
        <v>0</v>
      </c>
      <c r="T83" s="75">
        <v>58</v>
      </c>
    </row>
    <row r="84" spans="2:20" x14ac:dyDescent="0.25">
      <c r="B84" s="7" t="s">
        <v>171</v>
      </c>
      <c r="C84" s="76">
        <v>0</v>
      </c>
      <c r="D84" s="77">
        <v>0</v>
      </c>
      <c r="E84" s="77">
        <v>0</v>
      </c>
      <c r="F84" s="77">
        <v>0</v>
      </c>
      <c r="G84" s="77">
        <v>0</v>
      </c>
      <c r="H84" s="77">
        <v>0</v>
      </c>
      <c r="I84" s="77">
        <v>0</v>
      </c>
      <c r="J84" s="77">
        <v>0</v>
      </c>
      <c r="K84" s="74">
        <v>0</v>
      </c>
      <c r="L84" s="77">
        <v>0</v>
      </c>
      <c r="M84" s="77">
        <v>0</v>
      </c>
      <c r="N84" s="77">
        <v>0</v>
      </c>
      <c r="O84" s="77">
        <v>0</v>
      </c>
      <c r="P84" s="77">
        <v>0</v>
      </c>
      <c r="Q84" s="77">
        <v>0</v>
      </c>
      <c r="R84" s="77">
        <v>0</v>
      </c>
      <c r="S84" s="77">
        <v>0</v>
      </c>
      <c r="T84" s="78">
        <v>0</v>
      </c>
    </row>
    <row r="85" spans="2:20" x14ac:dyDescent="0.25">
      <c r="B85" s="7" t="s">
        <v>172</v>
      </c>
      <c r="C85" s="76">
        <v>0</v>
      </c>
      <c r="D85" s="77">
        <v>0</v>
      </c>
      <c r="E85" s="77">
        <v>0</v>
      </c>
      <c r="F85" s="77">
        <v>0</v>
      </c>
      <c r="G85" s="77">
        <v>0</v>
      </c>
      <c r="H85" s="77">
        <v>0</v>
      </c>
      <c r="I85" s="77">
        <v>0</v>
      </c>
      <c r="J85" s="77">
        <v>0</v>
      </c>
      <c r="K85" s="74">
        <v>0</v>
      </c>
      <c r="L85" s="77">
        <v>0</v>
      </c>
      <c r="M85" s="77">
        <v>0</v>
      </c>
      <c r="N85" s="77">
        <v>0</v>
      </c>
      <c r="O85" s="77">
        <v>0</v>
      </c>
      <c r="P85" s="77">
        <v>0</v>
      </c>
      <c r="Q85" s="77">
        <v>0</v>
      </c>
      <c r="R85" s="77">
        <v>0</v>
      </c>
      <c r="S85" s="77">
        <v>0</v>
      </c>
      <c r="T85" s="78">
        <v>0</v>
      </c>
    </row>
    <row r="86" spans="2:20" x14ac:dyDescent="0.25">
      <c r="B86" s="7" t="s">
        <v>173</v>
      </c>
      <c r="C86" s="76">
        <v>0</v>
      </c>
      <c r="D86" s="77">
        <v>0</v>
      </c>
      <c r="E86" s="77">
        <v>0</v>
      </c>
      <c r="F86" s="77">
        <v>0</v>
      </c>
      <c r="G86" s="77">
        <v>0</v>
      </c>
      <c r="H86" s="77">
        <v>0</v>
      </c>
      <c r="I86" s="77">
        <v>0</v>
      </c>
      <c r="J86" s="77">
        <v>0</v>
      </c>
      <c r="K86" s="74">
        <v>0</v>
      </c>
      <c r="L86" s="77">
        <v>0</v>
      </c>
      <c r="M86" s="77">
        <v>0</v>
      </c>
      <c r="N86" s="77">
        <v>0</v>
      </c>
      <c r="O86" s="77">
        <v>0</v>
      </c>
      <c r="P86" s="77">
        <v>0</v>
      </c>
      <c r="Q86" s="77">
        <v>0</v>
      </c>
      <c r="R86" s="77">
        <v>0</v>
      </c>
      <c r="S86" s="77">
        <v>0</v>
      </c>
      <c r="T86" s="78">
        <v>0</v>
      </c>
    </row>
    <row r="87" spans="2:20" x14ac:dyDescent="0.25">
      <c r="B87" s="7" t="s">
        <v>174</v>
      </c>
      <c r="C87" s="76">
        <v>0</v>
      </c>
      <c r="D87" s="77">
        <v>0</v>
      </c>
      <c r="E87" s="77">
        <v>0</v>
      </c>
      <c r="F87" s="77">
        <v>0</v>
      </c>
      <c r="G87" s="77">
        <v>0</v>
      </c>
      <c r="H87" s="77">
        <v>0</v>
      </c>
      <c r="I87" s="77">
        <v>0</v>
      </c>
      <c r="J87" s="77">
        <v>0</v>
      </c>
      <c r="K87" s="74">
        <v>0</v>
      </c>
      <c r="L87" s="77">
        <v>0</v>
      </c>
      <c r="M87" s="77">
        <v>0</v>
      </c>
      <c r="N87" s="77">
        <v>0</v>
      </c>
      <c r="O87" s="77">
        <v>0</v>
      </c>
      <c r="P87" s="77">
        <v>0</v>
      </c>
      <c r="Q87" s="77">
        <v>0</v>
      </c>
      <c r="R87" s="77">
        <v>0</v>
      </c>
      <c r="S87" s="77">
        <v>0</v>
      </c>
      <c r="T87" s="78">
        <v>0</v>
      </c>
    </row>
    <row r="88" spans="2:20" x14ac:dyDescent="0.25">
      <c r="B88" s="7" t="s">
        <v>175</v>
      </c>
      <c r="C88" s="76">
        <v>0</v>
      </c>
      <c r="D88" s="77">
        <v>0</v>
      </c>
      <c r="E88" s="77">
        <v>0</v>
      </c>
      <c r="F88" s="77">
        <v>0</v>
      </c>
      <c r="G88" s="77">
        <v>0</v>
      </c>
      <c r="H88" s="77">
        <v>0</v>
      </c>
      <c r="I88" s="77">
        <v>0</v>
      </c>
      <c r="J88" s="77">
        <v>0</v>
      </c>
      <c r="K88" s="74">
        <v>0</v>
      </c>
      <c r="L88" s="77">
        <v>0</v>
      </c>
      <c r="M88" s="77">
        <v>0</v>
      </c>
      <c r="N88" s="77">
        <v>0</v>
      </c>
      <c r="O88" s="77">
        <v>0</v>
      </c>
      <c r="P88" s="77">
        <v>0</v>
      </c>
      <c r="Q88" s="77">
        <v>0</v>
      </c>
      <c r="R88" s="77">
        <v>0</v>
      </c>
      <c r="S88" s="77">
        <v>0</v>
      </c>
      <c r="T88" s="78">
        <v>0</v>
      </c>
    </row>
    <row r="89" spans="2:20" x14ac:dyDescent="0.25">
      <c r="B89" s="7" t="s">
        <v>176</v>
      </c>
      <c r="C89" s="76">
        <v>0</v>
      </c>
      <c r="D89" s="77">
        <v>0</v>
      </c>
      <c r="E89" s="77">
        <v>0</v>
      </c>
      <c r="F89" s="77">
        <v>0</v>
      </c>
      <c r="G89" s="77">
        <v>0</v>
      </c>
      <c r="H89" s="77">
        <v>0</v>
      </c>
      <c r="I89" s="77">
        <v>0</v>
      </c>
      <c r="J89" s="77">
        <v>0</v>
      </c>
      <c r="K89" s="74">
        <v>0</v>
      </c>
      <c r="L89" s="77">
        <v>0</v>
      </c>
      <c r="M89" s="77">
        <v>0</v>
      </c>
      <c r="N89" s="77">
        <v>0</v>
      </c>
      <c r="O89" s="77">
        <v>0</v>
      </c>
      <c r="P89" s="77">
        <v>0</v>
      </c>
      <c r="Q89" s="77">
        <v>0</v>
      </c>
      <c r="R89" s="77">
        <v>0</v>
      </c>
      <c r="S89" s="77">
        <v>0</v>
      </c>
      <c r="T89" s="78">
        <v>0</v>
      </c>
    </row>
    <row r="90" spans="2:20" x14ac:dyDescent="0.25">
      <c r="B90" s="7" t="s">
        <v>177</v>
      </c>
      <c r="C90" s="76">
        <v>0</v>
      </c>
      <c r="D90" s="77">
        <v>0</v>
      </c>
      <c r="E90" s="77">
        <v>0</v>
      </c>
      <c r="F90" s="77">
        <v>0</v>
      </c>
      <c r="G90" s="77">
        <v>0</v>
      </c>
      <c r="H90" s="77">
        <v>0</v>
      </c>
      <c r="I90" s="77">
        <v>0</v>
      </c>
      <c r="J90" s="77">
        <v>0</v>
      </c>
      <c r="K90" s="74">
        <v>0</v>
      </c>
      <c r="L90" s="77">
        <v>0</v>
      </c>
      <c r="M90" s="77">
        <v>0</v>
      </c>
      <c r="N90" s="77">
        <v>0</v>
      </c>
      <c r="O90" s="77">
        <v>0</v>
      </c>
      <c r="P90" s="77">
        <v>0</v>
      </c>
      <c r="Q90" s="77">
        <v>0</v>
      </c>
      <c r="R90" s="77">
        <v>0</v>
      </c>
      <c r="S90" s="77">
        <v>0</v>
      </c>
      <c r="T90" s="78">
        <v>0</v>
      </c>
    </row>
    <row r="91" spans="2:20" x14ac:dyDescent="0.25">
      <c r="B91" s="7" t="s">
        <v>178</v>
      </c>
      <c r="C91" s="76">
        <v>1</v>
      </c>
      <c r="D91" s="77">
        <v>7</v>
      </c>
      <c r="E91" s="77">
        <v>10</v>
      </c>
      <c r="F91" s="77">
        <v>15</v>
      </c>
      <c r="G91" s="77">
        <v>16</v>
      </c>
      <c r="H91" s="77">
        <v>5</v>
      </c>
      <c r="I91" s="77">
        <v>2</v>
      </c>
      <c r="J91" s="77">
        <v>3</v>
      </c>
      <c r="K91" s="74">
        <v>59</v>
      </c>
      <c r="L91" s="77">
        <v>0</v>
      </c>
      <c r="M91" s="77">
        <v>13</v>
      </c>
      <c r="N91" s="77">
        <v>19</v>
      </c>
      <c r="O91" s="77">
        <v>14</v>
      </c>
      <c r="P91" s="77">
        <v>7</v>
      </c>
      <c r="Q91" s="77">
        <v>4</v>
      </c>
      <c r="R91" s="77">
        <v>1</v>
      </c>
      <c r="S91" s="77">
        <v>0</v>
      </c>
      <c r="T91" s="78">
        <v>58</v>
      </c>
    </row>
    <row r="92" spans="2:20" s="5" customFormat="1" x14ac:dyDescent="0.25">
      <c r="B92" s="6" t="s">
        <v>25</v>
      </c>
      <c r="C92" s="73">
        <v>0</v>
      </c>
      <c r="D92" s="74">
        <v>0</v>
      </c>
      <c r="E92" s="74">
        <v>3</v>
      </c>
      <c r="F92" s="74">
        <v>6</v>
      </c>
      <c r="G92" s="74">
        <v>3</v>
      </c>
      <c r="H92" s="74">
        <v>5</v>
      </c>
      <c r="I92" s="74">
        <v>0</v>
      </c>
      <c r="J92" s="74">
        <v>0</v>
      </c>
      <c r="K92" s="74">
        <v>17</v>
      </c>
      <c r="L92" s="74">
        <v>0</v>
      </c>
      <c r="M92" s="74">
        <v>2</v>
      </c>
      <c r="N92" s="74">
        <v>1</v>
      </c>
      <c r="O92" s="74">
        <v>1</v>
      </c>
      <c r="P92" s="74">
        <v>0</v>
      </c>
      <c r="Q92" s="74">
        <v>0</v>
      </c>
      <c r="R92" s="74">
        <v>0</v>
      </c>
      <c r="S92" s="74">
        <v>0</v>
      </c>
      <c r="T92" s="75">
        <v>4</v>
      </c>
    </row>
    <row r="93" spans="2:20" x14ac:dyDescent="0.25">
      <c r="B93" s="7" t="s">
        <v>179</v>
      </c>
      <c r="C93" s="76">
        <v>0</v>
      </c>
      <c r="D93" s="77">
        <v>0</v>
      </c>
      <c r="E93" s="77">
        <v>0</v>
      </c>
      <c r="F93" s="77">
        <v>0</v>
      </c>
      <c r="G93" s="77">
        <v>0</v>
      </c>
      <c r="H93" s="77">
        <v>0</v>
      </c>
      <c r="I93" s="77">
        <v>0</v>
      </c>
      <c r="J93" s="77">
        <v>0</v>
      </c>
      <c r="K93" s="74">
        <v>0</v>
      </c>
      <c r="L93" s="77">
        <v>0</v>
      </c>
      <c r="M93" s="77">
        <v>0</v>
      </c>
      <c r="N93" s="77">
        <v>0</v>
      </c>
      <c r="O93" s="77">
        <v>0</v>
      </c>
      <c r="P93" s="77">
        <v>0</v>
      </c>
      <c r="Q93" s="77">
        <v>0</v>
      </c>
      <c r="R93" s="77">
        <v>0</v>
      </c>
      <c r="S93" s="77">
        <v>0</v>
      </c>
      <c r="T93" s="78">
        <v>0</v>
      </c>
    </row>
    <row r="94" spans="2:20" x14ac:dyDescent="0.25">
      <c r="B94" s="7" t="s">
        <v>180</v>
      </c>
      <c r="C94" s="76">
        <v>0</v>
      </c>
      <c r="D94" s="77">
        <v>0</v>
      </c>
      <c r="E94" s="77">
        <v>0</v>
      </c>
      <c r="F94" s="77">
        <v>0</v>
      </c>
      <c r="G94" s="77">
        <v>0</v>
      </c>
      <c r="H94" s="77">
        <v>0</v>
      </c>
      <c r="I94" s="77">
        <v>0</v>
      </c>
      <c r="J94" s="77">
        <v>0</v>
      </c>
      <c r="K94" s="74">
        <v>0</v>
      </c>
      <c r="L94" s="77">
        <v>0</v>
      </c>
      <c r="M94" s="77">
        <v>0</v>
      </c>
      <c r="N94" s="77">
        <v>0</v>
      </c>
      <c r="O94" s="77">
        <v>0</v>
      </c>
      <c r="P94" s="77">
        <v>0</v>
      </c>
      <c r="Q94" s="77">
        <v>0</v>
      </c>
      <c r="R94" s="77">
        <v>0</v>
      </c>
      <c r="S94" s="77">
        <v>0</v>
      </c>
      <c r="T94" s="78">
        <v>0</v>
      </c>
    </row>
    <row r="95" spans="2:20" x14ac:dyDescent="0.25">
      <c r="B95" s="7" t="s">
        <v>181</v>
      </c>
      <c r="C95" s="76">
        <v>0</v>
      </c>
      <c r="D95" s="77">
        <v>0</v>
      </c>
      <c r="E95" s="77">
        <v>3</v>
      </c>
      <c r="F95" s="77">
        <v>6</v>
      </c>
      <c r="G95" s="77">
        <v>3</v>
      </c>
      <c r="H95" s="77">
        <v>5</v>
      </c>
      <c r="I95" s="77">
        <v>0</v>
      </c>
      <c r="J95" s="77">
        <v>0</v>
      </c>
      <c r="K95" s="74">
        <v>17</v>
      </c>
      <c r="L95" s="77">
        <v>0</v>
      </c>
      <c r="M95" s="77">
        <v>2</v>
      </c>
      <c r="N95" s="77">
        <v>1</v>
      </c>
      <c r="O95" s="77">
        <v>1</v>
      </c>
      <c r="P95" s="77">
        <v>0</v>
      </c>
      <c r="Q95" s="77">
        <v>0</v>
      </c>
      <c r="R95" s="77">
        <v>0</v>
      </c>
      <c r="S95" s="77">
        <v>0</v>
      </c>
      <c r="T95" s="78">
        <v>4</v>
      </c>
    </row>
    <row r="96" spans="2:20" x14ac:dyDescent="0.25">
      <c r="B96" s="7" t="s">
        <v>182</v>
      </c>
      <c r="C96" s="76">
        <v>0</v>
      </c>
      <c r="D96" s="77">
        <v>0</v>
      </c>
      <c r="E96" s="77">
        <v>0</v>
      </c>
      <c r="F96" s="77">
        <v>0</v>
      </c>
      <c r="G96" s="77">
        <v>0</v>
      </c>
      <c r="H96" s="77">
        <v>0</v>
      </c>
      <c r="I96" s="77">
        <v>0</v>
      </c>
      <c r="J96" s="77">
        <v>0</v>
      </c>
      <c r="K96" s="74">
        <v>0</v>
      </c>
      <c r="L96" s="77">
        <v>0</v>
      </c>
      <c r="M96" s="77">
        <v>0</v>
      </c>
      <c r="N96" s="77">
        <v>0</v>
      </c>
      <c r="O96" s="77">
        <v>0</v>
      </c>
      <c r="P96" s="77">
        <v>0</v>
      </c>
      <c r="Q96" s="77">
        <v>0</v>
      </c>
      <c r="R96" s="77">
        <v>0</v>
      </c>
      <c r="S96" s="77">
        <v>0</v>
      </c>
      <c r="T96" s="78">
        <v>0</v>
      </c>
    </row>
    <row r="97" spans="2:20" s="5" customFormat="1" x14ac:dyDescent="0.25">
      <c r="B97" s="6" t="s">
        <v>26</v>
      </c>
      <c r="C97" s="73">
        <v>0</v>
      </c>
      <c r="D97" s="74">
        <v>8</v>
      </c>
      <c r="E97" s="74">
        <v>12</v>
      </c>
      <c r="F97" s="74">
        <v>9</v>
      </c>
      <c r="G97" s="74">
        <v>5</v>
      </c>
      <c r="H97" s="74">
        <v>0</v>
      </c>
      <c r="I97" s="74">
        <v>0</v>
      </c>
      <c r="J97" s="74">
        <v>1</v>
      </c>
      <c r="K97" s="74">
        <v>35</v>
      </c>
      <c r="L97" s="74">
        <v>0</v>
      </c>
      <c r="M97" s="74">
        <v>10</v>
      </c>
      <c r="N97" s="74">
        <v>10</v>
      </c>
      <c r="O97" s="74">
        <v>7</v>
      </c>
      <c r="P97" s="74">
        <v>4</v>
      </c>
      <c r="Q97" s="74">
        <v>1</v>
      </c>
      <c r="R97" s="74">
        <v>0</v>
      </c>
      <c r="S97" s="74">
        <v>0</v>
      </c>
      <c r="T97" s="75">
        <v>32</v>
      </c>
    </row>
    <row r="98" spans="2:20" x14ac:dyDescent="0.25">
      <c r="B98" s="7" t="s">
        <v>183</v>
      </c>
      <c r="C98" s="76">
        <v>0</v>
      </c>
      <c r="D98" s="77">
        <v>0</v>
      </c>
      <c r="E98" s="77">
        <v>0</v>
      </c>
      <c r="F98" s="77">
        <v>0</v>
      </c>
      <c r="G98" s="77">
        <v>0</v>
      </c>
      <c r="H98" s="77">
        <v>0</v>
      </c>
      <c r="I98" s="77">
        <v>0</v>
      </c>
      <c r="J98" s="77">
        <v>0</v>
      </c>
      <c r="K98" s="74">
        <v>0</v>
      </c>
      <c r="L98" s="77">
        <v>0</v>
      </c>
      <c r="M98" s="77">
        <v>0</v>
      </c>
      <c r="N98" s="77">
        <v>0</v>
      </c>
      <c r="O98" s="77">
        <v>0</v>
      </c>
      <c r="P98" s="77">
        <v>0</v>
      </c>
      <c r="Q98" s="77">
        <v>0</v>
      </c>
      <c r="R98" s="77">
        <v>0</v>
      </c>
      <c r="S98" s="77">
        <v>0</v>
      </c>
      <c r="T98" s="78">
        <v>0</v>
      </c>
    </row>
    <row r="99" spans="2:20" x14ac:dyDescent="0.25">
      <c r="B99" s="7" t="s">
        <v>184</v>
      </c>
      <c r="C99" s="76">
        <v>0</v>
      </c>
      <c r="D99" s="77">
        <v>8</v>
      </c>
      <c r="E99" s="77">
        <v>12</v>
      </c>
      <c r="F99" s="77">
        <v>9</v>
      </c>
      <c r="G99" s="77">
        <v>5</v>
      </c>
      <c r="H99" s="77">
        <v>0</v>
      </c>
      <c r="I99" s="77">
        <v>0</v>
      </c>
      <c r="J99" s="77">
        <v>1</v>
      </c>
      <c r="K99" s="74">
        <v>35</v>
      </c>
      <c r="L99" s="77">
        <v>0</v>
      </c>
      <c r="M99" s="77">
        <v>10</v>
      </c>
      <c r="N99" s="77">
        <v>10</v>
      </c>
      <c r="O99" s="77">
        <v>7</v>
      </c>
      <c r="P99" s="77">
        <v>4</v>
      </c>
      <c r="Q99" s="77">
        <v>1</v>
      </c>
      <c r="R99" s="77">
        <v>0</v>
      </c>
      <c r="S99" s="77">
        <v>0</v>
      </c>
      <c r="T99" s="78">
        <v>32</v>
      </c>
    </row>
    <row r="100" spans="2:20" x14ac:dyDescent="0.25">
      <c r="B100" s="7" t="s">
        <v>545</v>
      </c>
      <c r="C100" s="76">
        <v>0</v>
      </c>
      <c r="D100" s="77">
        <v>0</v>
      </c>
      <c r="E100" s="77">
        <v>0</v>
      </c>
      <c r="F100" s="77">
        <v>0</v>
      </c>
      <c r="G100" s="77">
        <v>0</v>
      </c>
      <c r="H100" s="77">
        <v>0</v>
      </c>
      <c r="I100" s="77">
        <v>0</v>
      </c>
      <c r="J100" s="77">
        <v>0</v>
      </c>
      <c r="K100" s="74">
        <v>0</v>
      </c>
      <c r="L100" s="77">
        <v>0</v>
      </c>
      <c r="M100" s="77">
        <v>0</v>
      </c>
      <c r="N100" s="77">
        <v>0</v>
      </c>
      <c r="O100" s="77">
        <v>0</v>
      </c>
      <c r="P100" s="77">
        <v>0</v>
      </c>
      <c r="Q100" s="77">
        <v>0</v>
      </c>
      <c r="R100" s="77">
        <v>0</v>
      </c>
      <c r="S100" s="77">
        <v>0</v>
      </c>
      <c r="T100" s="78">
        <v>0</v>
      </c>
    </row>
    <row r="101" spans="2:20" x14ac:dyDescent="0.25">
      <c r="B101" s="7" t="s">
        <v>185</v>
      </c>
      <c r="C101" s="76">
        <v>0</v>
      </c>
      <c r="D101" s="77">
        <v>0</v>
      </c>
      <c r="E101" s="77">
        <v>0</v>
      </c>
      <c r="F101" s="77">
        <v>0</v>
      </c>
      <c r="G101" s="77">
        <v>0</v>
      </c>
      <c r="H101" s="77">
        <v>0</v>
      </c>
      <c r="I101" s="77">
        <v>0</v>
      </c>
      <c r="J101" s="77">
        <v>0</v>
      </c>
      <c r="K101" s="74">
        <v>0</v>
      </c>
      <c r="L101" s="77">
        <v>0</v>
      </c>
      <c r="M101" s="77">
        <v>0</v>
      </c>
      <c r="N101" s="77">
        <v>0</v>
      </c>
      <c r="O101" s="77">
        <v>0</v>
      </c>
      <c r="P101" s="77">
        <v>0</v>
      </c>
      <c r="Q101" s="77">
        <v>0</v>
      </c>
      <c r="R101" s="77">
        <v>0</v>
      </c>
      <c r="S101" s="77">
        <v>0</v>
      </c>
      <c r="T101" s="78">
        <v>0</v>
      </c>
    </row>
    <row r="102" spans="2:20" x14ac:dyDescent="0.25">
      <c r="B102" s="7" t="s">
        <v>186</v>
      </c>
      <c r="C102" s="76">
        <v>0</v>
      </c>
      <c r="D102" s="77">
        <v>0</v>
      </c>
      <c r="E102" s="77">
        <v>0</v>
      </c>
      <c r="F102" s="77">
        <v>0</v>
      </c>
      <c r="G102" s="77">
        <v>0</v>
      </c>
      <c r="H102" s="77">
        <v>0</v>
      </c>
      <c r="I102" s="77">
        <v>0</v>
      </c>
      <c r="J102" s="77">
        <v>0</v>
      </c>
      <c r="K102" s="74">
        <v>0</v>
      </c>
      <c r="L102" s="77">
        <v>0</v>
      </c>
      <c r="M102" s="77">
        <v>0</v>
      </c>
      <c r="N102" s="77">
        <v>0</v>
      </c>
      <c r="O102" s="77">
        <v>0</v>
      </c>
      <c r="P102" s="77">
        <v>0</v>
      </c>
      <c r="Q102" s="77">
        <v>0</v>
      </c>
      <c r="R102" s="77">
        <v>0</v>
      </c>
      <c r="S102" s="77">
        <v>0</v>
      </c>
      <c r="T102" s="78">
        <v>0</v>
      </c>
    </row>
    <row r="103" spans="2:20" x14ac:dyDescent="0.25">
      <c r="B103" s="7" t="s">
        <v>187</v>
      </c>
      <c r="C103" s="76">
        <v>0</v>
      </c>
      <c r="D103" s="77">
        <v>0</v>
      </c>
      <c r="E103" s="77">
        <v>0</v>
      </c>
      <c r="F103" s="77">
        <v>0</v>
      </c>
      <c r="G103" s="77">
        <v>0</v>
      </c>
      <c r="H103" s="77">
        <v>0</v>
      </c>
      <c r="I103" s="77">
        <v>0</v>
      </c>
      <c r="J103" s="77">
        <v>0</v>
      </c>
      <c r="K103" s="74">
        <v>0</v>
      </c>
      <c r="L103" s="77">
        <v>0</v>
      </c>
      <c r="M103" s="77">
        <v>0</v>
      </c>
      <c r="N103" s="77">
        <v>0</v>
      </c>
      <c r="O103" s="77">
        <v>0</v>
      </c>
      <c r="P103" s="77">
        <v>0</v>
      </c>
      <c r="Q103" s="77">
        <v>0</v>
      </c>
      <c r="R103" s="77">
        <v>0</v>
      </c>
      <c r="S103" s="77">
        <v>0</v>
      </c>
      <c r="T103" s="78">
        <v>0</v>
      </c>
    </row>
    <row r="104" spans="2:20" s="5" customFormat="1" x14ac:dyDescent="0.25">
      <c r="B104" s="6" t="s">
        <v>28</v>
      </c>
      <c r="C104" s="73">
        <v>1</v>
      </c>
      <c r="D104" s="74">
        <v>10</v>
      </c>
      <c r="E104" s="74">
        <v>23</v>
      </c>
      <c r="F104" s="74">
        <v>18</v>
      </c>
      <c r="G104" s="74">
        <v>11</v>
      </c>
      <c r="H104" s="74">
        <v>4</v>
      </c>
      <c r="I104" s="74">
        <v>3</v>
      </c>
      <c r="J104" s="74">
        <v>0</v>
      </c>
      <c r="K104" s="74">
        <v>70</v>
      </c>
      <c r="L104" s="74">
        <v>0</v>
      </c>
      <c r="M104" s="74">
        <v>1</v>
      </c>
      <c r="N104" s="74">
        <v>0</v>
      </c>
      <c r="O104" s="74">
        <v>0</v>
      </c>
      <c r="P104" s="74">
        <v>1</v>
      </c>
      <c r="Q104" s="74">
        <v>0</v>
      </c>
      <c r="R104" s="74">
        <v>0</v>
      </c>
      <c r="S104" s="74">
        <v>0</v>
      </c>
      <c r="T104" s="75">
        <v>2</v>
      </c>
    </row>
    <row r="105" spans="2:20" x14ac:dyDescent="0.25">
      <c r="B105" s="7" t="s">
        <v>188</v>
      </c>
      <c r="C105" s="76">
        <v>0</v>
      </c>
      <c r="D105" s="77">
        <v>0</v>
      </c>
      <c r="E105" s="77">
        <v>3</v>
      </c>
      <c r="F105" s="77">
        <v>1</v>
      </c>
      <c r="G105" s="77">
        <v>2</v>
      </c>
      <c r="H105" s="77">
        <v>1</v>
      </c>
      <c r="I105" s="77">
        <v>1</v>
      </c>
      <c r="J105" s="77">
        <v>0</v>
      </c>
      <c r="K105" s="74">
        <v>8</v>
      </c>
      <c r="L105" s="77">
        <v>0</v>
      </c>
      <c r="M105" s="77">
        <v>0</v>
      </c>
      <c r="N105" s="77">
        <v>0</v>
      </c>
      <c r="O105" s="77">
        <v>0</v>
      </c>
      <c r="P105" s="77">
        <v>0</v>
      </c>
      <c r="Q105" s="77">
        <v>0</v>
      </c>
      <c r="R105" s="77">
        <v>0</v>
      </c>
      <c r="S105" s="77">
        <v>0</v>
      </c>
      <c r="T105" s="78">
        <v>0</v>
      </c>
    </row>
    <row r="106" spans="2:20" x14ac:dyDescent="0.25">
      <c r="B106" s="7" t="s">
        <v>189</v>
      </c>
      <c r="C106" s="76">
        <v>0</v>
      </c>
      <c r="D106" s="77">
        <v>5</v>
      </c>
      <c r="E106" s="77">
        <v>8</v>
      </c>
      <c r="F106" s="77">
        <v>8</v>
      </c>
      <c r="G106" s="77">
        <v>4</v>
      </c>
      <c r="H106" s="77">
        <v>2</v>
      </c>
      <c r="I106" s="77">
        <v>1</v>
      </c>
      <c r="J106" s="77">
        <v>0</v>
      </c>
      <c r="K106" s="74">
        <v>28</v>
      </c>
      <c r="L106" s="77">
        <v>0</v>
      </c>
      <c r="M106" s="77">
        <v>1</v>
      </c>
      <c r="N106" s="77">
        <v>0</v>
      </c>
      <c r="O106" s="77">
        <v>0</v>
      </c>
      <c r="P106" s="77">
        <v>1</v>
      </c>
      <c r="Q106" s="77">
        <v>0</v>
      </c>
      <c r="R106" s="77">
        <v>0</v>
      </c>
      <c r="S106" s="77">
        <v>0</v>
      </c>
      <c r="T106" s="78">
        <v>2</v>
      </c>
    </row>
    <row r="107" spans="2:20" x14ac:dyDescent="0.25">
      <c r="B107" s="7" t="s">
        <v>190</v>
      </c>
      <c r="C107" s="76">
        <v>0</v>
      </c>
      <c r="D107" s="77">
        <v>0</v>
      </c>
      <c r="E107" s="77">
        <v>0</v>
      </c>
      <c r="F107" s="77">
        <v>0</v>
      </c>
      <c r="G107" s="77">
        <v>0</v>
      </c>
      <c r="H107" s="77">
        <v>0</v>
      </c>
      <c r="I107" s="77">
        <v>0</v>
      </c>
      <c r="J107" s="77">
        <v>0</v>
      </c>
      <c r="K107" s="74">
        <v>0</v>
      </c>
      <c r="L107" s="77">
        <v>0</v>
      </c>
      <c r="M107" s="77">
        <v>0</v>
      </c>
      <c r="N107" s="77">
        <v>0</v>
      </c>
      <c r="O107" s="77">
        <v>0</v>
      </c>
      <c r="P107" s="77">
        <v>0</v>
      </c>
      <c r="Q107" s="77">
        <v>0</v>
      </c>
      <c r="R107" s="77">
        <v>0</v>
      </c>
      <c r="S107" s="77">
        <v>0</v>
      </c>
      <c r="T107" s="78">
        <v>0</v>
      </c>
    </row>
    <row r="108" spans="2:20" x14ac:dyDescent="0.25">
      <c r="B108" s="7" t="s">
        <v>191</v>
      </c>
      <c r="C108" s="76">
        <v>1</v>
      </c>
      <c r="D108" s="77">
        <v>5</v>
      </c>
      <c r="E108" s="77">
        <v>12</v>
      </c>
      <c r="F108" s="77">
        <v>9</v>
      </c>
      <c r="G108" s="77">
        <v>5</v>
      </c>
      <c r="H108" s="77">
        <v>1</v>
      </c>
      <c r="I108" s="77">
        <v>1</v>
      </c>
      <c r="J108" s="77">
        <v>0</v>
      </c>
      <c r="K108" s="74">
        <v>34</v>
      </c>
      <c r="L108" s="77">
        <v>0</v>
      </c>
      <c r="M108" s="77">
        <v>0</v>
      </c>
      <c r="N108" s="77">
        <v>0</v>
      </c>
      <c r="O108" s="77">
        <v>0</v>
      </c>
      <c r="P108" s="77">
        <v>0</v>
      </c>
      <c r="Q108" s="77">
        <v>0</v>
      </c>
      <c r="R108" s="77">
        <v>0</v>
      </c>
      <c r="S108" s="77">
        <v>0</v>
      </c>
      <c r="T108" s="78">
        <v>0</v>
      </c>
    </row>
    <row r="109" spans="2:20" s="5" customFormat="1" x14ac:dyDescent="0.25">
      <c r="B109" s="6" t="s">
        <v>192</v>
      </c>
      <c r="C109" s="73">
        <v>4</v>
      </c>
      <c r="D109" s="74">
        <v>50</v>
      </c>
      <c r="E109" s="74">
        <v>73</v>
      </c>
      <c r="F109" s="74">
        <v>68</v>
      </c>
      <c r="G109" s="74">
        <v>32</v>
      </c>
      <c r="H109" s="74">
        <v>23</v>
      </c>
      <c r="I109" s="74">
        <v>16</v>
      </c>
      <c r="J109" s="74">
        <v>1</v>
      </c>
      <c r="K109" s="74">
        <v>267</v>
      </c>
      <c r="L109" s="74">
        <v>1</v>
      </c>
      <c r="M109" s="74">
        <v>45</v>
      </c>
      <c r="N109" s="74">
        <v>53</v>
      </c>
      <c r="O109" s="74">
        <v>30</v>
      </c>
      <c r="P109" s="74">
        <v>18</v>
      </c>
      <c r="Q109" s="74">
        <v>4</v>
      </c>
      <c r="R109" s="74">
        <v>5</v>
      </c>
      <c r="S109" s="74">
        <v>0</v>
      </c>
      <c r="T109" s="75">
        <v>156</v>
      </c>
    </row>
    <row r="110" spans="2:20" s="5" customFormat="1" x14ac:dyDescent="0.25">
      <c r="B110" s="6" t="s">
        <v>29</v>
      </c>
      <c r="C110" s="73">
        <v>0</v>
      </c>
      <c r="D110" s="74">
        <v>6</v>
      </c>
      <c r="E110" s="74">
        <v>13</v>
      </c>
      <c r="F110" s="74">
        <v>12</v>
      </c>
      <c r="G110" s="74">
        <v>7</v>
      </c>
      <c r="H110" s="74">
        <v>12</v>
      </c>
      <c r="I110" s="74">
        <v>5</v>
      </c>
      <c r="J110" s="74">
        <v>0</v>
      </c>
      <c r="K110" s="74">
        <v>55</v>
      </c>
      <c r="L110" s="74">
        <v>1</v>
      </c>
      <c r="M110" s="74">
        <v>0</v>
      </c>
      <c r="N110" s="74">
        <v>0</v>
      </c>
      <c r="O110" s="74">
        <v>3</v>
      </c>
      <c r="P110" s="74">
        <v>0</v>
      </c>
      <c r="Q110" s="74">
        <v>0</v>
      </c>
      <c r="R110" s="74">
        <v>2</v>
      </c>
      <c r="S110" s="74">
        <v>0</v>
      </c>
      <c r="T110" s="75">
        <v>6</v>
      </c>
    </row>
    <row r="111" spans="2:20" x14ac:dyDescent="0.25">
      <c r="B111" s="7" t="s">
        <v>193</v>
      </c>
      <c r="C111" s="76">
        <v>0</v>
      </c>
      <c r="D111" s="77">
        <v>0</v>
      </c>
      <c r="E111" s="77">
        <v>0</v>
      </c>
      <c r="F111" s="77">
        <v>0</v>
      </c>
      <c r="G111" s="77">
        <v>0</v>
      </c>
      <c r="H111" s="77">
        <v>0</v>
      </c>
      <c r="I111" s="77">
        <v>0</v>
      </c>
      <c r="J111" s="77">
        <v>0</v>
      </c>
      <c r="K111" s="74">
        <v>0</v>
      </c>
      <c r="L111" s="77">
        <v>0</v>
      </c>
      <c r="M111" s="77">
        <v>0</v>
      </c>
      <c r="N111" s="77">
        <v>0</v>
      </c>
      <c r="O111" s="77">
        <v>0</v>
      </c>
      <c r="P111" s="77">
        <v>0</v>
      </c>
      <c r="Q111" s="77">
        <v>0</v>
      </c>
      <c r="R111" s="77">
        <v>0</v>
      </c>
      <c r="S111" s="77">
        <v>0</v>
      </c>
      <c r="T111" s="78">
        <v>0</v>
      </c>
    </row>
    <row r="112" spans="2:20" x14ac:dyDescent="0.25">
      <c r="B112" s="7" t="s">
        <v>194</v>
      </c>
      <c r="C112" s="76">
        <v>0</v>
      </c>
      <c r="D112" s="77">
        <v>0</v>
      </c>
      <c r="E112" s="77">
        <v>0</v>
      </c>
      <c r="F112" s="77">
        <v>0</v>
      </c>
      <c r="G112" s="77">
        <v>0</v>
      </c>
      <c r="H112" s="77">
        <v>0</v>
      </c>
      <c r="I112" s="77">
        <v>0</v>
      </c>
      <c r="J112" s="77">
        <v>0</v>
      </c>
      <c r="K112" s="74">
        <v>0</v>
      </c>
      <c r="L112" s="77">
        <v>0</v>
      </c>
      <c r="M112" s="77">
        <v>0</v>
      </c>
      <c r="N112" s="77">
        <v>0</v>
      </c>
      <c r="O112" s="77">
        <v>0</v>
      </c>
      <c r="P112" s="77">
        <v>0</v>
      </c>
      <c r="Q112" s="77">
        <v>0</v>
      </c>
      <c r="R112" s="77">
        <v>0</v>
      </c>
      <c r="S112" s="77">
        <v>0</v>
      </c>
      <c r="T112" s="78">
        <v>0</v>
      </c>
    </row>
    <row r="113" spans="2:20" x14ac:dyDescent="0.25">
      <c r="B113" s="7" t="s">
        <v>195</v>
      </c>
      <c r="C113" s="76">
        <v>0</v>
      </c>
      <c r="D113" s="77">
        <v>0</v>
      </c>
      <c r="E113" s="77">
        <v>0</v>
      </c>
      <c r="F113" s="77">
        <v>0</v>
      </c>
      <c r="G113" s="77">
        <v>0</v>
      </c>
      <c r="H113" s="77">
        <v>0</v>
      </c>
      <c r="I113" s="77">
        <v>0</v>
      </c>
      <c r="J113" s="77">
        <v>0</v>
      </c>
      <c r="K113" s="74">
        <v>0</v>
      </c>
      <c r="L113" s="77">
        <v>0</v>
      </c>
      <c r="M113" s="77">
        <v>0</v>
      </c>
      <c r="N113" s="77">
        <v>0</v>
      </c>
      <c r="O113" s="77">
        <v>0</v>
      </c>
      <c r="P113" s="77">
        <v>0</v>
      </c>
      <c r="Q113" s="77">
        <v>0</v>
      </c>
      <c r="R113" s="77">
        <v>0</v>
      </c>
      <c r="S113" s="77">
        <v>0</v>
      </c>
      <c r="T113" s="78">
        <v>0</v>
      </c>
    </row>
    <row r="114" spans="2:20" x14ac:dyDescent="0.25">
      <c r="B114" s="7" t="s">
        <v>196</v>
      </c>
      <c r="C114" s="76">
        <v>0</v>
      </c>
      <c r="D114" s="77">
        <v>6</v>
      </c>
      <c r="E114" s="77">
        <v>13</v>
      </c>
      <c r="F114" s="77">
        <v>12</v>
      </c>
      <c r="G114" s="77">
        <v>7</v>
      </c>
      <c r="H114" s="77">
        <v>12</v>
      </c>
      <c r="I114" s="77">
        <v>5</v>
      </c>
      <c r="J114" s="77">
        <v>0</v>
      </c>
      <c r="K114" s="74">
        <v>55</v>
      </c>
      <c r="L114" s="77">
        <v>1</v>
      </c>
      <c r="M114" s="77">
        <v>0</v>
      </c>
      <c r="N114" s="77">
        <v>0</v>
      </c>
      <c r="O114" s="77">
        <v>3</v>
      </c>
      <c r="P114" s="77">
        <v>0</v>
      </c>
      <c r="Q114" s="77">
        <v>0</v>
      </c>
      <c r="R114" s="77">
        <v>2</v>
      </c>
      <c r="S114" s="77">
        <v>0</v>
      </c>
      <c r="T114" s="78">
        <v>6</v>
      </c>
    </row>
    <row r="115" spans="2:20" s="5" customFormat="1" x14ac:dyDescent="0.25">
      <c r="B115" s="6" t="s">
        <v>30</v>
      </c>
      <c r="C115" s="73">
        <v>4</v>
      </c>
      <c r="D115" s="74">
        <v>38</v>
      </c>
      <c r="E115" s="74">
        <v>51</v>
      </c>
      <c r="F115" s="74">
        <v>48</v>
      </c>
      <c r="G115" s="74">
        <v>20</v>
      </c>
      <c r="H115" s="74">
        <v>7</v>
      </c>
      <c r="I115" s="74">
        <v>11</v>
      </c>
      <c r="J115" s="74">
        <v>1</v>
      </c>
      <c r="K115" s="74">
        <v>180</v>
      </c>
      <c r="L115" s="74">
        <v>0</v>
      </c>
      <c r="M115" s="74">
        <v>43</v>
      </c>
      <c r="N115" s="74">
        <v>53</v>
      </c>
      <c r="O115" s="74">
        <v>27</v>
      </c>
      <c r="P115" s="74">
        <v>18</v>
      </c>
      <c r="Q115" s="74">
        <v>4</v>
      </c>
      <c r="R115" s="74">
        <v>3</v>
      </c>
      <c r="S115" s="74">
        <v>0</v>
      </c>
      <c r="T115" s="75">
        <v>148</v>
      </c>
    </row>
    <row r="116" spans="2:20" x14ac:dyDescent="0.25">
      <c r="B116" s="7" t="s">
        <v>197</v>
      </c>
      <c r="C116" s="76">
        <v>0</v>
      </c>
      <c r="D116" s="77">
        <v>0</v>
      </c>
      <c r="E116" s="77">
        <v>0</v>
      </c>
      <c r="F116" s="77">
        <v>0</v>
      </c>
      <c r="G116" s="77">
        <v>0</v>
      </c>
      <c r="H116" s="77">
        <v>0</v>
      </c>
      <c r="I116" s="77">
        <v>0</v>
      </c>
      <c r="J116" s="77">
        <v>0</v>
      </c>
      <c r="K116" s="74">
        <v>0</v>
      </c>
      <c r="L116" s="77">
        <v>0</v>
      </c>
      <c r="M116" s="77">
        <v>0</v>
      </c>
      <c r="N116" s="77">
        <v>0</v>
      </c>
      <c r="O116" s="77">
        <v>0</v>
      </c>
      <c r="P116" s="77">
        <v>0</v>
      </c>
      <c r="Q116" s="77">
        <v>0</v>
      </c>
      <c r="R116" s="77">
        <v>0</v>
      </c>
      <c r="S116" s="77">
        <v>0</v>
      </c>
      <c r="T116" s="78">
        <v>0</v>
      </c>
    </row>
    <row r="117" spans="2:20" x14ac:dyDescent="0.25">
      <c r="B117" s="7" t="s">
        <v>198</v>
      </c>
      <c r="C117" s="76">
        <v>0</v>
      </c>
      <c r="D117" s="77">
        <v>0</v>
      </c>
      <c r="E117" s="77">
        <v>0</v>
      </c>
      <c r="F117" s="77">
        <v>0</v>
      </c>
      <c r="G117" s="77">
        <v>0</v>
      </c>
      <c r="H117" s="77">
        <v>0</v>
      </c>
      <c r="I117" s="77">
        <v>0</v>
      </c>
      <c r="J117" s="77">
        <v>0</v>
      </c>
      <c r="K117" s="74">
        <v>0</v>
      </c>
      <c r="L117" s="77">
        <v>0</v>
      </c>
      <c r="M117" s="77">
        <v>0</v>
      </c>
      <c r="N117" s="77">
        <v>0</v>
      </c>
      <c r="O117" s="77">
        <v>0</v>
      </c>
      <c r="P117" s="77">
        <v>0</v>
      </c>
      <c r="Q117" s="77">
        <v>0</v>
      </c>
      <c r="R117" s="77">
        <v>0</v>
      </c>
      <c r="S117" s="77">
        <v>0</v>
      </c>
      <c r="T117" s="78">
        <v>0</v>
      </c>
    </row>
    <row r="118" spans="2:20" x14ac:dyDescent="0.25">
      <c r="B118" s="7" t="s">
        <v>199</v>
      </c>
      <c r="C118" s="76">
        <v>4</v>
      </c>
      <c r="D118" s="77">
        <v>37</v>
      </c>
      <c r="E118" s="77">
        <v>49</v>
      </c>
      <c r="F118" s="77">
        <v>45</v>
      </c>
      <c r="G118" s="77">
        <v>17</v>
      </c>
      <c r="H118" s="77">
        <v>7</v>
      </c>
      <c r="I118" s="77">
        <v>11</v>
      </c>
      <c r="J118" s="77">
        <v>1</v>
      </c>
      <c r="K118" s="74">
        <v>171</v>
      </c>
      <c r="L118" s="77">
        <v>0</v>
      </c>
      <c r="M118" s="77">
        <v>43</v>
      </c>
      <c r="N118" s="77">
        <v>53</v>
      </c>
      <c r="O118" s="77">
        <v>27</v>
      </c>
      <c r="P118" s="77">
        <v>18</v>
      </c>
      <c r="Q118" s="77">
        <v>4</v>
      </c>
      <c r="R118" s="77">
        <v>3</v>
      </c>
      <c r="S118" s="77">
        <v>0</v>
      </c>
      <c r="T118" s="78">
        <v>148</v>
      </c>
    </row>
    <row r="119" spans="2:20" x14ac:dyDescent="0.25">
      <c r="B119" s="7" t="s">
        <v>200</v>
      </c>
      <c r="C119" s="76">
        <v>0</v>
      </c>
      <c r="D119" s="77">
        <v>0</v>
      </c>
      <c r="E119" s="77">
        <v>0</v>
      </c>
      <c r="F119" s="77">
        <v>0</v>
      </c>
      <c r="G119" s="77">
        <v>0</v>
      </c>
      <c r="H119" s="77">
        <v>0</v>
      </c>
      <c r="I119" s="77">
        <v>0</v>
      </c>
      <c r="J119" s="77">
        <v>0</v>
      </c>
      <c r="K119" s="74">
        <v>0</v>
      </c>
      <c r="L119" s="77">
        <v>0</v>
      </c>
      <c r="M119" s="77">
        <v>0</v>
      </c>
      <c r="N119" s="77">
        <v>0</v>
      </c>
      <c r="O119" s="77">
        <v>0</v>
      </c>
      <c r="P119" s="77">
        <v>0</v>
      </c>
      <c r="Q119" s="77">
        <v>0</v>
      </c>
      <c r="R119" s="77">
        <v>0</v>
      </c>
      <c r="S119" s="77">
        <v>0</v>
      </c>
      <c r="T119" s="78">
        <v>0</v>
      </c>
    </row>
    <row r="120" spans="2:20" x14ac:dyDescent="0.25">
      <c r="B120" s="7" t="s">
        <v>201</v>
      </c>
      <c r="C120" s="76">
        <v>0</v>
      </c>
      <c r="D120" s="77">
        <v>0</v>
      </c>
      <c r="E120" s="77">
        <v>0</v>
      </c>
      <c r="F120" s="77">
        <v>0</v>
      </c>
      <c r="G120" s="77">
        <v>0</v>
      </c>
      <c r="H120" s="77">
        <v>0</v>
      </c>
      <c r="I120" s="77">
        <v>0</v>
      </c>
      <c r="J120" s="77">
        <v>0</v>
      </c>
      <c r="K120" s="74">
        <v>0</v>
      </c>
      <c r="L120" s="77">
        <v>0</v>
      </c>
      <c r="M120" s="77">
        <v>0</v>
      </c>
      <c r="N120" s="77">
        <v>0</v>
      </c>
      <c r="O120" s="77">
        <v>0</v>
      </c>
      <c r="P120" s="77">
        <v>0</v>
      </c>
      <c r="Q120" s="77">
        <v>0</v>
      </c>
      <c r="R120" s="77">
        <v>0</v>
      </c>
      <c r="S120" s="77">
        <v>0</v>
      </c>
      <c r="T120" s="78">
        <v>0</v>
      </c>
    </row>
    <row r="121" spans="2:20" x14ac:dyDescent="0.25">
      <c r="B121" s="7" t="s">
        <v>202</v>
      </c>
      <c r="C121" s="76">
        <v>0</v>
      </c>
      <c r="D121" s="77">
        <v>0</v>
      </c>
      <c r="E121" s="77">
        <v>0</v>
      </c>
      <c r="F121" s="77">
        <v>0</v>
      </c>
      <c r="G121" s="77">
        <v>2</v>
      </c>
      <c r="H121" s="77">
        <v>0</v>
      </c>
      <c r="I121" s="77">
        <v>0</v>
      </c>
      <c r="J121" s="77">
        <v>0</v>
      </c>
      <c r="K121" s="74">
        <v>2</v>
      </c>
      <c r="L121" s="77">
        <v>0</v>
      </c>
      <c r="M121" s="77">
        <v>0</v>
      </c>
      <c r="N121" s="77">
        <v>0</v>
      </c>
      <c r="O121" s="77">
        <v>0</v>
      </c>
      <c r="P121" s="77">
        <v>0</v>
      </c>
      <c r="Q121" s="77">
        <v>0</v>
      </c>
      <c r="R121" s="77">
        <v>0</v>
      </c>
      <c r="S121" s="77">
        <v>0</v>
      </c>
      <c r="T121" s="78">
        <v>0</v>
      </c>
    </row>
    <row r="122" spans="2:20" x14ac:dyDescent="0.25">
      <c r="B122" s="7" t="s">
        <v>203</v>
      </c>
      <c r="C122" s="76">
        <v>0</v>
      </c>
      <c r="D122" s="77">
        <v>1</v>
      </c>
      <c r="E122" s="77">
        <v>2</v>
      </c>
      <c r="F122" s="77">
        <v>3</v>
      </c>
      <c r="G122" s="77">
        <v>1</v>
      </c>
      <c r="H122" s="77">
        <v>0</v>
      </c>
      <c r="I122" s="77">
        <v>0</v>
      </c>
      <c r="J122" s="77">
        <v>0</v>
      </c>
      <c r="K122" s="74">
        <v>7</v>
      </c>
      <c r="L122" s="77">
        <v>0</v>
      </c>
      <c r="M122" s="77">
        <v>0</v>
      </c>
      <c r="N122" s="77">
        <v>0</v>
      </c>
      <c r="O122" s="77">
        <v>0</v>
      </c>
      <c r="P122" s="77">
        <v>0</v>
      </c>
      <c r="Q122" s="77">
        <v>0</v>
      </c>
      <c r="R122" s="77">
        <v>0</v>
      </c>
      <c r="S122" s="77">
        <v>0</v>
      </c>
      <c r="T122" s="78">
        <v>0</v>
      </c>
    </row>
    <row r="123" spans="2:20" s="5" customFormat="1" x14ac:dyDescent="0.25">
      <c r="B123" s="6" t="s">
        <v>31</v>
      </c>
      <c r="C123" s="73">
        <v>0</v>
      </c>
      <c r="D123" s="74">
        <v>0</v>
      </c>
      <c r="E123" s="74">
        <v>1</v>
      </c>
      <c r="F123" s="74">
        <v>2</v>
      </c>
      <c r="G123" s="74">
        <v>1</v>
      </c>
      <c r="H123" s="74">
        <v>1</v>
      </c>
      <c r="I123" s="74">
        <v>0</v>
      </c>
      <c r="J123" s="74">
        <v>0</v>
      </c>
      <c r="K123" s="74">
        <v>5</v>
      </c>
      <c r="L123" s="74">
        <v>0</v>
      </c>
      <c r="M123" s="74">
        <v>2</v>
      </c>
      <c r="N123" s="74">
        <v>0</v>
      </c>
      <c r="O123" s="74">
        <v>0</v>
      </c>
      <c r="P123" s="74">
        <v>0</v>
      </c>
      <c r="Q123" s="74">
        <v>0</v>
      </c>
      <c r="R123" s="74">
        <v>0</v>
      </c>
      <c r="S123" s="74">
        <v>0</v>
      </c>
      <c r="T123" s="75">
        <v>2</v>
      </c>
    </row>
    <row r="124" spans="2:20" x14ac:dyDescent="0.25">
      <c r="B124" s="7" t="s">
        <v>204</v>
      </c>
      <c r="C124" s="76">
        <v>0</v>
      </c>
      <c r="D124" s="77">
        <v>0</v>
      </c>
      <c r="E124" s="77">
        <v>1</v>
      </c>
      <c r="F124" s="77">
        <v>2</v>
      </c>
      <c r="G124" s="77">
        <v>1</v>
      </c>
      <c r="H124" s="77">
        <v>1</v>
      </c>
      <c r="I124" s="77">
        <v>0</v>
      </c>
      <c r="J124" s="77">
        <v>0</v>
      </c>
      <c r="K124" s="74">
        <v>5</v>
      </c>
      <c r="L124" s="77">
        <v>0</v>
      </c>
      <c r="M124" s="77">
        <v>0</v>
      </c>
      <c r="N124" s="77">
        <v>0</v>
      </c>
      <c r="O124" s="77">
        <v>0</v>
      </c>
      <c r="P124" s="77">
        <v>0</v>
      </c>
      <c r="Q124" s="77">
        <v>0</v>
      </c>
      <c r="R124" s="77">
        <v>0</v>
      </c>
      <c r="S124" s="77">
        <v>0</v>
      </c>
      <c r="T124" s="78">
        <v>0</v>
      </c>
    </row>
    <row r="125" spans="2:20" x14ac:dyDescent="0.25">
      <c r="B125" s="7" t="s">
        <v>205</v>
      </c>
      <c r="C125" s="76">
        <v>0</v>
      </c>
      <c r="D125" s="77">
        <v>0</v>
      </c>
      <c r="E125" s="77">
        <v>0</v>
      </c>
      <c r="F125" s="77">
        <v>0</v>
      </c>
      <c r="G125" s="77">
        <v>0</v>
      </c>
      <c r="H125" s="77">
        <v>0</v>
      </c>
      <c r="I125" s="77">
        <v>0</v>
      </c>
      <c r="J125" s="77">
        <v>0</v>
      </c>
      <c r="K125" s="74">
        <v>0</v>
      </c>
      <c r="L125" s="77">
        <v>0</v>
      </c>
      <c r="M125" s="77">
        <v>2</v>
      </c>
      <c r="N125" s="77">
        <v>0</v>
      </c>
      <c r="O125" s="77">
        <v>0</v>
      </c>
      <c r="P125" s="77">
        <v>0</v>
      </c>
      <c r="Q125" s="77">
        <v>0</v>
      </c>
      <c r="R125" s="77">
        <v>0</v>
      </c>
      <c r="S125" s="77">
        <v>0</v>
      </c>
      <c r="T125" s="78">
        <v>2</v>
      </c>
    </row>
    <row r="126" spans="2:20" x14ac:dyDescent="0.25">
      <c r="B126" s="7" t="s">
        <v>206</v>
      </c>
      <c r="C126" s="76">
        <v>0</v>
      </c>
      <c r="D126" s="77">
        <v>0</v>
      </c>
      <c r="E126" s="77">
        <v>0</v>
      </c>
      <c r="F126" s="77">
        <v>0</v>
      </c>
      <c r="G126" s="77">
        <v>0</v>
      </c>
      <c r="H126" s="77">
        <v>0</v>
      </c>
      <c r="I126" s="77">
        <v>0</v>
      </c>
      <c r="J126" s="77">
        <v>0</v>
      </c>
      <c r="K126" s="74">
        <v>0</v>
      </c>
      <c r="L126" s="77">
        <v>0</v>
      </c>
      <c r="M126" s="77">
        <v>0</v>
      </c>
      <c r="N126" s="77">
        <v>0</v>
      </c>
      <c r="O126" s="77">
        <v>0</v>
      </c>
      <c r="P126" s="77">
        <v>0</v>
      </c>
      <c r="Q126" s="77">
        <v>0</v>
      </c>
      <c r="R126" s="77">
        <v>0</v>
      </c>
      <c r="S126" s="77">
        <v>0</v>
      </c>
      <c r="T126" s="78">
        <v>0</v>
      </c>
    </row>
    <row r="127" spans="2:20" s="5" customFormat="1" x14ac:dyDescent="0.25">
      <c r="B127" s="6" t="s">
        <v>32</v>
      </c>
      <c r="C127" s="73">
        <v>0</v>
      </c>
      <c r="D127" s="74">
        <v>6</v>
      </c>
      <c r="E127" s="74">
        <v>8</v>
      </c>
      <c r="F127" s="74">
        <v>6</v>
      </c>
      <c r="G127" s="74">
        <v>4</v>
      </c>
      <c r="H127" s="74">
        <v>3</v>
      </c>
      <c r="I127" s="74">
        <v>0</v>
      </c>
      <c r="J127" s="74">
        <v>0</v>
      </c>
      <c r="K127" s="74">
        <v>27</v>
      </c>
      <c r="L127" s="74">
        <v>0</v>
      </c>
      <c r="M127" s="74">
        <v>0</v>
      </c>
      <c r="N127" s="74">
        <v>0</v>
      </c>
      <c r="O127" s="74">
        <v>0</v>
      </c>
      <c r="P127" s="74">
        <v>0</v>
      </c>
      <c r="Q127" s="74">
        <v>0</v>
      </c>
      <c r="R127" s="74">
        <v>0</v>
      </c>
      <c r="S127" s="74">
        <v>0</v>
      </c>
      <c r="T127" s="75">
        <v>0</v>
      </c>
    </row>
    <row r="128" spans="2:20" x14ac:dyDescent="0.25">
      <c r="B128" s="7" t="s">
        <v>33</v>
      </c>
      <c r="C128" s="76">
        <v>0</v>
      </c>
      <c r="D128" s="77">
        <v>6</v>
      </c>
      <c r="E128" s="77">
        <v>8</v>
      </c>
      <c r="F128" s="77">
        <v>6</v>
      </c>
      <c r="G128" s="77">
        <v>4</v>
      </c>
      <c r="H128" s="77">
        <v>3</v>
      </c>
      <c r="I128" s="77">
        <v>0</v>
      </c>
      <c r="J128" s="77">
        <v>0</v>
      </c>
      <c r="K128" s="74">
        <v>27</v>
      </c>
      <c r="L128" s="77">
        <v>0</v>
      </c>
      <c r="M128" s="77">
        <v>0</v>
      </c>
      <c r="N128" s="77">
        <v>0</v>
      </c>
      <c r="O128" s="77">
        <v>0</v>
      </c>
      <c r="P128" s="77">
        <v>0</v>
      </c>
      <c r="Q128" s="77">
        <v>0</v>
      </c>
      <c r="R128" s="77">
        <v>0</v>
      </c>
      <c r="S128" s="77">
        <v>0</v>
      </c>
      <c r="T128" s="78">
        <v>0</v>
      </c>
    </row>
    <row r="129" spans="2:20" s="5" customFormat="1" x14ac:dyDescent="0.25">
      <c r="B129" s="6" t="s">
        <v>207</v>
      </c>
      <c r="C129" s="73">
        <v>4</v>
      </c>
      <c r="D129" s="74">
        <v>55</v>
      </c>
      <c r="E129" s="74">
        <v>108</v>
      </c>
      <c r="F129" s="74">
        <v>86</v>
      </c>
      <c r="G129" s="74">
        <v>46</v>
      </c>
      <c r="H129" s="74">
        <v>25</v>
      </c>
      <c r="I129" s="74">
        <v>7</v>
      </c>
      <c r="J129" s="74">
        <v>4</v>
      </c>
      <c r="K129" s="74">
        <v>335</v>
      </c>
      <c r="L129" s="74">
        <v>5</v>
      </c>
      <c r="M129" s="74">
        <v>48</v>
      </c>
      <c r="N129" s="74">
        <v>53</v>
      </c>
      <c r="O129" s="74">
        <v>40</v>
      </c>
      <c r="P129" s="74">
        <v>32</v>
      </c>
      <c r="Q129" s="74">
        <v>25</v>
      </c>
      <c r="R129" s="74">
        <v>6</v>
      </c>
      <c r="S129" s="74">
        <v>3</v>
      </c>
      <c r="T129" s="75">
        <v>212</v>
      </c>
    </row>
    <row r="130" spans="2:20" s="5" customFormat="1" x14ac:dyDescent="0.25">
      <c r="B130" s="6" t="s">
        <v>34</v>
      </c>
      <c r="C130" s="73">
        <v>2</v>
      </c>
      <c r="D130" s="74">
        <v>7</v>
      </c>
      <c r="E130" s="74">
        <v>4</v>
      </c>
      <c r="F130" s="74">
        <v>11</v>
      </c>
      <c r="G130" s="74">
        <v>6</v>
      </c>
      <c r="H130" s="74">
        <v>0</v>
      </c>
      <c r="I130" s="74">
        <v>0</v>
      </c>
      <c r="J130" s="74">
        <v>0</v>
      </c>
      <c r="K130" s="74">
        <v>30</v>
      </c>
      <c r="L130" s="74">
        <v>0</v>
      </c>
      <c r="M130" s="74">
        <v>4</v>
      </c>
      <c r="N130" s="74">
        <v>4</v>
      </c>
      <c r="O130" s="74">
        <v>4</v>
      </c>
      <c r="P130" s="74">
        <v>2</v>
      </c>
      <c r="Q130" s="74">
        <v>1</v>
      </c>
      <c r="R130" s="74">
        <v>0</v>
      </c>
      <c r="S130" s="74">
        <v>0</v>
      </c>
      <c r="T130" s="75">
        <v>15</v>
      </c>
    </row>
    <row r="131" spans="2:20" x14ac:dyDescent="0.25">
      <c r="B131" s="7" t="s">
        <v>35</v>
      </c>
      <c r="C131" s="76">
        <v>2</v>
      </c>
      <c r="D131" s="77">
        <v>7</v>
      </c>
      <c r="E131" s="77">
        <v>4</v>
      </c>
      <c r="F131" s="77">
        <v>11</v>
      </c>
      <c r="G131" s="77">
        <v>6</v>
      </c>
      <c r="H131" s="77">
        <v>0</v>
      </c>
      <c r="I131" s="77">
        <v>0</v>
      </c>
      <c r="J131" s="77">
        <v>0</v>
      </c>
      <c r="K131" s="74">
        <v>30</v>
      </c>
      <c r="L131" s="77">
        <v>0</v>
      </c>
      <c r="M131" s="77">
        <v>4</v>
      </c>
      <c r="N131" s="77">
        <v>4</v>
      </c>
      <c r="O131" s="77">
        <v>4</v>
      </c>
      <c r="P131" s="77">
        <v>2</v>
      </c>
      <c r="Q131" s="77">
        <v>1</v>
      </c>
      <c r="R131" s="77">
        <v>0</v>
      </c>
      <c r="S131" s="77">
        <v>0</v>
      </c>
      <c r="T131" s="78">
        <v>15</v>
      </c>
    </row>
    <row r="132" spans="2:20" x14ac:dyDescent="0.25">
      <c r="B132" s="7" t="s">
        <v>36</v>
      </c>
      <c r="C132" s="76">
        <v>0</v>
      </c>
      <c r="D132" s="77">
        <v>0</v>
      </c>
      <c r="E132" s="77">
        <v>0</v>
      </c>
      <c r="F132" s="77">
        <v>0</v>
      </c>
      <c r="G132" s="77">
        <v>0</v>
      </c>
      <c r="H132" s="77">
        <v>0</v>
      </c>
      <c r="I132" s="77">
        <v>0</v>
      </c>
      <c r="J132" s="77">
        <v>0</v>
      </c>
      <c r="K132" s="74">
        <v>0</v>
      </c>
      <c r="L132" s="77">
        <v>0</v>
      </c>
      <c r="M132" s="77">
        <v>0</v>
      </c>
      <c r="N132" s="77">
        <v>0</v>
      </c>
      <c r="O132" s="77">
        <v>0</v>
      </c>
      <c r="P132" s="77">
        <v>0</v>
      </c>
      <c r="Q132" s="77">
        <v>0</v>
      </c>
      <c r="R132" s="77">
        <v>0</v>
      </c>
      <c r="S132" s="77">
        <v>0</v>
      </c>
      <c r="T132" s="78">
        <v>0</v>
      </c>
    </row>
    <row r="133" spans="2:20" s="5" customFormat="1" x14ac:dyDescent="0.25">
      <c r="B133" s="6" t="s">
        <v>37</v>
      </c>
      <c r="C133" s="73">
        <v>0</v>
      </c>
      <c r="D133" s="74">
        <v>4</v>
      </c>
      <c r="E133" s="74">
        <v>11</v>
      </c>
      <c r="F133" s="74">
        <v>8</v>
      </c>
      <c r="G133" s="74">
        <v>7</v>
      </c>
      <c r="H133" s="74">
        <v>4</v>
      </c>
      <c r="I133" s="74">
        <v>0</v>
      </c>
      <c r="J133" s="74">
        <v>0</v>
      </c>
      <c r="K133" s="74">
        <v>34</v>
      </c>
      <c r="L133" s="74">
        <v>0</v>
      </c>
      <c r="M133" s="74">
        <v>0</v>
      </c>
      <c r="N133" s="74">
        <v>0</v>
      </c>
      <c r="O133" s="74">
        <v>0</v>
      </c>
      <c r="P133" s="74">
        <v>0</v>
      </c>
      <c r="Q133" s="74">
        <v>0</v>
      </c>
      <c r="R133" s="74">
        <v>0</v>
      </c>
      <c r="S133" s="74">
        <v>0</v>
      </c>
      <c r="T133" s="75">
        <v>0</v>
      </c>
    </row>
    <row r="134" spans="2:20" x14ac:dyDescent="0.25">
      <c r="B134" s="7" t="s">
        <v>208</v>
      </c>
      <c r="C134" s="76">
        <v>0</v>
      </c>
      <c r="D134" s="77">
        <v>0</v>
      </c>
      <c r="E134" s="77">
        <v>0</v>
      </c>
      <c r="F134" s="77">
        <v>0</v>
      </c>
      <c r="G134" s="77">
        <v>0</v>
      </c>
      <c r="H134" s="77">
        <v>0</v>
      </c>
      <c r="I134" s="77">
        <v>0</v>
      </c>
      <c r="J134" s="77">
        <v>0</v>
      </c>
      <c r="K134" s="74">
        <v>0</v>
      </c>
      <c r="L134" s="77">
        <v>0</v>
      </c>
      <c r="M134" s="77">
        <v>0</v>
      </c>
      <c r="N134" s="77">
        <v>0</v>
      </c>
      <c r="O134" s="77">
        <v>0</v>
      </c>
      <c r="P134" s="77">
        <v>0</v>
      </c>
      <c r="Q134" s="77">
        <v>0</v>
      </c>
      <c r="R134" s="77">
        <v>0</v>
      </c>
      <c r="S134" s="77">
        <v>0</v>
      </c>
      <c r="T134" s="78">
        <v>0</v>
      </c>
    </row>
    <row r="135" spans="2:20" x14ac:dyDescent="0.25">
      <c r="B135" s="7" t="s">
        <v>209</v>
      </c>
      <c r="C135" s="76">
        <v>0</v>
      </c>
      <c r="D135" s="77">
        <v>4</v>
      </c>
      <c r="E135" s="77">
        <v>11</v>
      </c>
      <c r="F135" s="77">
        <v>8</v>
      </c>
      <c r="G135" s="77">
        <v>5</v>
      </c>
      <c r="H135" s="77">
        <v>3</v>
      </c>
      <c r="I135" s="77">
        <v>0</v>
      </c>
      <c r="J135" s="77">
        <v>0</v>
      </c>
      <c r="K135" s="74">
        <v>31</v>
      </c>
      <c r="L135" s="77">
        <v>0</v>
      </c>
      <c r="M135" s="77">
        <v>0</v>
      </c>
      <c r="N135" s="77">
        <v>0</v>
      </c>
      <c r="O135" s="77">
        <v>0</v>
      </c>
      <c r="P135" s="77">
        <v>0</v>
      </c>
      <c r="Q135" s="77">
        <v>0</v>
      </c>
      <c r="R135" s="77">
        <v>0</v>
      </c>
      <c r="S135" s="77">
        <v>0</v>
      </c>
      <c r="T135" s="78">
        <v>0</v>
      </c>
    </row>
    <row r="136" spans="2:20" x14ac:dyDescent="0.25">
      <c r="B136" s="7" t="s">
        <v>210</v>
      </c>
      <c r="C136" s="76">
        <v>0</v>
      </c>
      <c r="D136" s="77">
        <v>0</v>
      </c>
      <c r="E136" s="77">
        <v>0</v>
      </c>
      <c r="F136" s="77">
        <v>0</v>
      </c>
      <c r="G136" s="77">
        <v>2</v>
      </c>
      <c r="H136" s="77">
        <v>1</v>
      </c>
      <c r="I136" s="77">
        <v>0</v>
      </c>
      <c r="J136" s="77">
        <v>0</v>
      </c>
      <c r="K136" s="74">
        <v>3</v>
      </c>
      <c r="L136" s="77">
        <v>0</v>
      </c>
      <c r="M136" s="77">
        <v>0</v>
      </c>
      <c r="N136" s="77">
        <v>0</v>
      </c>
      <c r="O136" s="77">
        <v>0</v>
      </c>
      <c r="P136" s="77">
        <v>0</v>
      </c>
      <c r="Q136" s="77">
        <v>0</v>
      </c>
      <c r="R136" s="77">
        <v>0</v>
      </c>
      <c r="S136" s="77">
        <v>0</v>
      </c>
      <c r="T136" s="78">
        <v>0</v>
      </c>
    </row>
    <row r="137" spans="2:20" s="5" customFormat="1" x14ac:dyDescent="0.25">
      <c r="B137" s="6" t="s">
        <v>38</v>
      </c>
      <c r="C137" s="73">
        <v>0</v>
      </c>
      <c r="D137" s="74">
        <v>16</v>
      </c>
      <c r="E137" s="74">
        <v>33</v>
      </c>
      <c r="F137" s="74">
        <v>22</v>
      </c>
      <c r="G137" s="74">
        <v>15</v>
      </c>
      <c r="H137" s="74">
        <v>8</v>
      </c>
      <c r="I137" s="74">
        <v>2</v>
      </c>
      <c r="J137" s="74">
        <v>0</v>
      </c>
      <c r="K137" s="74">
        <v>96</v>
      </c>
      <c r="L137" s="74">
        <v>0</v>
      </c>
      <c r="M137" s="74">
        <v>21</v>
      </c>
      <c r="N137" s="74">
        <v>18</v>
      </c>
      <c r="O137" s="74">
        <v>15</v>
      </c>
      <c r="P137" s="74">
        <v>14</v>
      </c>
      <c r="Q137" s="74">
        <v>12</v>
      </c>
      <c r="R137" s="74">
        <v>3</v>
      </c>
      <c r="S137" s="74">
        <v>2</v>
      </c>
      <c r="T137" s="75">
        <v>85</v>
      </c>
    </row>
    <row r="138" spans="2:20" x14ac:dyDescent="0.25">
      <c r="B138" s="7" t="s">
        <v>39</v>
      </c>
      <c r="C138" s="76">
        <v>0</v>
      </c>
      <c r="D138" s="77">
        <v>0</v>
      </c>
      <c r="E138" s="77">
        <v>4</v>
      </c>
      <c r="F138" s="77">
        <v>2</v>
      </c>
      <c r="G138" s="77">
        <v>0</v>
      </c>
      <c r="H138" s="77">
        <v>0</v>
      </c>
      <c r="I138" s="77">
        <v>0</v>
      </c>
      <c r="J138" s="77">
        <v>0</v>
      </c>
      <c r="K138" s="74">
        <v>6</v>
      </c>
      <c r="L138" s="77">
        <v>0</v>
      </c>
      <c r="M138" s="77">
        <v>0</v>
      </c>
      <c r="N138" s="77">
        <v>0</v>
      </c>
      <c r="O138" s="77">
        <v>0</v>
      </c>
      <c r="P138" s="77">
        <v>0</v>
      </c>
      <c r="Q138" s="77">
        <v>1</v>
      </c>
      <c r="R138" s="77">
        <v>0</v>
      </c>
      <c r="S138" s="77">
        <v>0</v>
      </c>
      <c r="T138" s="78">
        <v>1</v>
      </c>
    </row>
    <row r="139" spans="2:20" x14ac:dyDescent="0.25">
      <c r="B139" s="7" t="s">
        <v>41</v>
      </c>
      <c r="C139" s="76">
        <v>0</v>
      </c>
      <c r="D139" s="77">
        <v>0</v>
      </c>
      <c r="E139" s="77">
        <v>0</v>
      </c>
      <c r="F139" s="77">
        <v>0</v>
      </c>
      <c r="G139" s="77">
        <v>0</v>
      </c>
      <c r="H139" s="77">
        <v>0</v>
      </c>
      <c r="I139" s="77">
        <v>0</v>
      </c>
      <c r="J139" s="77">
        <v>0</v>
      </c>
      <c r="K139" s="74">
        <v>0</v>
      </c>
      <c r="L139" s="77">
        <v>0</v>
      </c>
      <c r="M139" s="77">
        <v>0</v>
      </c>
      <c r="N139" s="77">
        <v>1</v>
      </c>
      <c r="O139" s="77">
        <v>0</v>
      </c>
      <c r="P139" s="77">
        <v>0</v>
      </c>
      <c r="Q139" s="77">
        <v>0</v>
      </c>
      <c r="R139" s="77">
        <v>0</v>
      </c>
      <c r="S139" s="77">
        <v>0</v>
      </c>
      <c r="T139" s="78">
        <v>1</v>
      </c>
    </row>
    <row r="140" spans="2:20" x14ac:dyDescent="0.25">
      <c r="B140" s="7" t="s">
        <v>42</v>
      </c>
      <c r="C140" s="76">
        <v>0</v>
      </c>
      <c r="D140" s="77">
        <v>16</v>
      </c>
      <c r="E140" s="77">
        <v>29</v>
      </c>
      <c r="F140" s="77">
        <v>20</v>
      </c>
      <c r="G140" s="77">
        <v>15</v>
      </c>
      <c r="H140" s="77">
        <v>8</v>
      </c>
      <c r="I140" s="77">
        <v>2</v>
      </c>
      <c r="J140" s="77">
        <v>0</v>
      </c>
      <c r="K140" s="74">
        <v>90</v>
      </c>
      <c r="L140" s="77">
        <v>0</v>
      </c>
      <c r="M140" s="77">
        <v>21</v>
      </c>
      <c r="N140" s="77">
        <v>17</v>
      </c>
      <c r="O140" s="77">
        <v>15</v>
      </c>
      <c r="P140" s="77">
        <v>14</v>
      </c>
      <c r="Q140" s="77">
        <v>11</v>
      </c>
      <c r="R140" s="77">
        <v>3</v>
      </c>
      <c r="S140" s="77">
        <v>2</v>
      </c>
      <c r="T140" s="78">
        <v>83</v>
      </c>
    </row>
    <row r="141" spans="2:20" s="5" customFormat="1" x14ac:dyDescent="0.25">
      <c r="B141" s="6" t="s">
        <v>43</v>
      </c>
      <c r="C141" s="73">
        <v>1</v>
      </c>
      <c r="D141" s="74">
        <v>20</v>
      </c>
      <c r="E141" s="74">
        <v>49</v>
      </c>
      <c r="F141" s="74">
        <v>32</v>
      </c>
      <c r="G141" s="74">
        <v>9</v>
      </c>
      <c r="H141" s="74">
        <v>11</v>
      </c>
      <c r="I141" s="74">
        <v>2</v>
      </c>
      <c r="J141" s="74">
        <v>4</v>
      </c>
      <c r="K141" s="74">
        <v>128</v>
      </c>
      <c r="L141" s="74">
        <v>5</v>
      </c>
      <c r="M141" s="74">
        <v>15</v>
      </c>
      <c r="N141" s="74">
        <v>21</v>
      </c>
      <c r="O141" s="74">
        <v>14</v>
      </c>
      <c r="P141" s="74">
        <v>10</v>
      </c>
      <c r="Q141" s="74">
        <v>8</v>
      </c>
      <c r="R141" s="74">
        <v>1</v>
      </c>
      <c r="S141" s="74">
        <v>1</v>
      </c>
      <c r="T141" s="75">
        <v>75</v>
      </c>
    </row>
    <row r="142" spans="2:20" x14ac:dyDescent="0.25">
      <c r="B142" s="7" t="s">
        <v>45</v>
      </c>
      <c r="C142" s="76">
        <v>1</v>
      </c>
      <c r="D142" s="77">
        <v>20</v>
      </c>
      <c r="E142" s="77">
        <v>49</v>
      </c>
      <c r="F142" s="77">
        <v>32</v>
      </c>
      <c r="G142" s="77">
        <v>9</v>
      </c>
      <c r="H142" s="77">
        <v>11</v>
      </c>
      <c r="I142" s="77">
        <v>2</v>
      </c>
      <c r="J142" s="77">
        <v>4</v>
      </c>
      <c r="K142" s="74">
        <v>128</v>
      </c>
      <c r="L142" s="77">
        <v>5</v>
      </c>
      <c r="M142" s="77">
        <v>15</v>
      </c>
      <c r="N142" s="77">
        <v>21</v>
      </c>
      <c r="O142" s="77">
        <v>14</v>
      </c>
      <c r="P142" s="77">
        <v>10</v>
      </c>
      <c r="Q142" s="77">
        <v>8</v>
      </c>
      <c r="R142" s="77">
        <v>1</v>
      </c>
      <c r="S142" s="77">
        <v>1</v>
      </c>
      <c r="T142" s="78">
        <v>75</v>
      </c>
    </row>
    <row r="143" spans="2:20" x14ac:dyDescent="0.25">
      <c r="B143" s="7" t="s">
        <v>46</v>
      </c>
      <c r="C143" s="76">
        <v>0</v>
      </c>
      <c r="D143" s="77">
        <v>0</v>
      </c>
      <c r="E143" s="77">
        <v>0</v>
      </c>
      <c r="F143" s="77">
        <v>0</v>
      </c>
      <c r="G143" s="77">
        <v>0</v>
      </c>
      <c r="H143" s="77">
        <v>0</v>
      </c>
      <c r="I143" s="77">
        <v>0</v>
      </c>
      <c r="J143" s="77">
        <v>0</v>
      </c>
      <c r="K143" s="74">
        <v>0</v>
      </c>
      <c r="L143" s="77">
        <v>0</v>
      </c>
      <c r="M143" s="77">
        <v>0</v>
      </c>
      <c r="N143" s="77">
        <v>0</v>
      </c>
      <c r="O143" s="77">
        <v>0</v>
      </c>
      <c r="P143" s="77">
        <v>0</v>
      </c>
      <c r="Q143" s="77">
        <v>0</v>
      </c>
      <c r="R143" s="77">
        <v>0</v>
      </c>
      <c r="S143" s="77">
        <v>0</v>
      </c>
      <c r="T143" s="78">
        <v>0</v>
      </c>
    </row>
    <row r="144" spans="2:20" s="5" customFormat="1" x14ac:dyDescent="0.25">
      <c r="B144" s="6" t="s">
        <v>47</v>
      </c>
      <c r="C144" s="73">
        <v>1</v>
      </c>
      <c r="D144" s="74">
        <v>8</v>
      </c>
      <c r="E144" s="74">
        <v>11</v>
      </c>
      <c r="F144" s="74">
        <v>13</v>
      </c>
      <c r="G144" s="74">
        <v>9</v>
      </c>
      <c r="H144" s="74">
        <v>2</v>
      </c>
      <c r="I144" s="74">
        <v>3</v>
      </c>
      <c r="J144" s="74">
        <v>0</v>
      </c>
      <c r="K144" s="74">
        <v>47</v>
      </c>
      <c r="L144" s="74">
        <v>0</v>
      </c>
      <c r="M144" s="74">
        <v>8</v>
      </c>
      <c r="N144" s="74">
        <v>10</v>
      </c>
      <c r="O144" s="74">
        <v>7</v>
      </c>
      <c r="P144" s="74">
        <v>6</v>
      </c>
      <c r="Q144" s="74">
        <v>4</v>
      </c>
      <c r="R144" s="74">
        <v>2</v>
      </c>
      <c r="S144" s="74">
        <v>0</v>
      </c>
      <c r="T144" s="75">
        <v>37</v>
      </c>
    </row>
    <row r="145" spans="2:20" x14ac:dyDescent="0.25">
      <c r="B145" s="7" t="s">
        <v>211</v>
      </c>
      <c r="C145" s="76">
        <v>0</v>
      </c>
      <c r="D145" s="77">
        <v>0</v>
      </c>
      <c r="E145" s="77">
        <v>4</v>
      </c>
      <c r="F145" s="77">
        <v>2</v>
      </c>
      <c r="G145" s="77">
        <v>4</v>
      </c>
      <c r="H145" s="77">
        <v>1</v>
      </c>
      <c r="I145" s="77">
        <v>1</v>
      </c>
      <c r="J145" s="77">
        <v>0</v>
      </c>
      <c r="K145" s="74">
        <v>12</v>
      </c>
      <c r="L145" s="77">
        <v>0</v>
      </c>
      <c r="M145" s="77">
        <v>0</v>
      </c>
      <c r="N145" s="77">
        <v>0</v>
      </c>
      <c r="O145" s="77">
        <v>0</v>
      </c>
      <c r="P145" s="77">
        <v>0</v>
      </c>
      <c r="Q145" s="77">
        <v>0</v>
      </c>
      <c r="R145" s="77">
        <v>0</v>
      </c>
      <c r="S145" s="77">
        <v>0</v>
      </c>
      <c r="T145" s="78">
        <v>0</v>
      </c>
    </row>
    <row r="146" spans="2:20" x14ac:dyDescent="0.25">
      <c r="B146" s="7" t="s">
        <v>212</v>
      </c>
      <c r="C146" s="76">
        <v>0</v>
      </c>
      <c r="D146" s="77">
        <v>0</v>
      </c>
      <c r="E146" s="77">
        <v>0</v>
      </c>
      <c r="F146" s="77">
        <v>1</v>
      </c>
      <c r="G146" s="77">
        <v>1</v>
      </c>
      <c r="H146" s="77">
        <v>0</v>
      </c>
      <c r="I146" s="77">
        <v>0</v>
      </c>
      <c r="J146" s="77">
        <v>0</v>
      </c>
      <c r="K146" s="74">
        <v>2</v>
      </c>
      <c r="L146" s="77">
        <v>0</v>
      </c>
      <c r="M146" s="77">
        <v>0</v>
      </c>
      <c r="N146" s="77">
        <v>0</v>
      </c>
      <c r="O146" s="77">
        <v>0</v>
      </c>
      <c r="P146" s="77">
        <v>0</v>
      </c>
      <c r="Q146" s="77">
        <v>0</v>
      </c>
      <c r="R146" s="77">
        <v>0</v>
      </c>
      <c r="S146" s="77">
        <v>0</v>
      </c>
      <c r="T146" s="78">
        <v>0</v>
      </c>
    </row>
    <row r="147" spans="2:20" x14ac:dyDescent="0.25">
      <c r="B147" s="7" t="s">
        <v>213</v>
      </c>
      <c r="C147" s="76">
        <v>1</v>
      </c>
      <c r="D147" s="77">
        <v>8</v>
      </c>
      <c r="E147" s="77">
        <v>7</v>
      </c>
      <c r="F147" s="77">
        <v>10</v>
      </c>
      <c r="G147" s="77">
        <v>4</v>
      </c>
      <c r="H147" s="77">
        <v>1</v>
      </c>
      <c r="I147" s="77">
        <v>2</v>
      </c>
      <c r="J147" s="77">
        <v>0</v>
      </c>
      <c r="K147" s="74">
        <v>33</v>
      </c>
      <c r="L147" s="77">
        <v>0</v>
      </c>
      <c r="M147" s="77">
        <v>8</v>
      </c>
      <c r="N147" s="77">
        <v>10</v>
      </c>
      <c r="O147" s="77">
        <v>7</v>
      </c>
      <c r="P147" s="77">
        <v>6</v>
      </c>
      <c r="Q147" s="77">
        <v>4</v>
      </c>
      <c r="R147" s="77">
        <v>2</v>
      </c>
      <c r="S147" s="77">
        <v>0</v>
      </c>
      <c r="T147" s="78">
        <v>37</v>
      </c>
    </row>
    <row r="148" spans="2:20" x14ac:dyDescent="0.25">
      <c r="B148" s="7" t="s">
        <v>214</v>
      </c>
      <c r="C148" s="76">
        <v>0</v>
      </c>
      <c r="D148" s="77">
        <v>0</v>
      </c>
      <c r="E148" s="77">
        <v>0</v>
      </c>
      <c r="F148" s="77">
        <v>0</v>
      </c>
      <c r="G148" s="77">
        <v>0</v>
      </c>
      <c r="H148" s="77">
        <v>0</v>
      </c>
      <c r="I148" s="77">
        <v>0</v>
      </c>
      <c r="J148" s="77">
        <v>0</v>
      </c>
      <c r="K148" s="74">
        <v>0</v>
      </c>
      <c r="L148" s="77">
        <v>0</v>
      </c>
      <c r="M148" s="77">
        <v>0</v>
      </c>
      <c r="N148" s="77">
        <v>0</v>
      </c>
      <c r="O148" s="77">
        <v>0</v>
      </c>
      <c r="P148" s="77">
        <v>0</v>
      </c>
      <c r="Q148" s="77">
        <v>0</v>
      </c>
      <c r="R148" s="77">
        <v>0</v>
      </c>
      <c r="S148" s="77">
        <v>0</v>
      </c>
      <c r="T148" s="78">
        <v>0</v>
      </c>
    </row>
    <row r="149" spans="2:20" x14ac:dyDescent="0.25">
      <c r="B149" s="7" t="s">
        <v>215</v>
      </c>
      <c r="C149" s="76">
        <v>0</v>
      </c>
      <c r="D149" s="77">
        <v>0</v>
      </c>
      <c r="E149" s="77">
        <v>0</v>
      </c>
      <c r="F149" s="77">
        <v>0</v>
      </c>
      <c r="G149" s="77">
        <v>0</v>
      </c>
      <c r="H149" s="77">
        <v>0</v>
      </c>
      <c r="I149" s="77">
        <v>0</v>
      </c>
      <c r="J149" s="77">
        <v>0</v>
      </c>
      <c r="K149" s="74">
        <v>0</v>
      </c>
      <c r="L149" s="77">
        <v>0</v>
      </c>
      <c r="M149" s="77">
        <v>0</v>
      </c>
      <c r="N149" s="77">
        <v>0</v>
      </c>
      <c r="O149" s="77">
        <v>0</v>
      </c>
      <c r="P149" s="77">
        <v>0</v>
      </c>
      <c r="Q149" s="77">
        <v>0</v>
      </c>
      <c r="R149" s="77">
        <v>0</v>
      </c>
      <c r="S149" s="77">
        <v>0</v>
      </c>
      <c r="T149" s="78">
        <v>0</v>
      </c>
    </row>
    <row r="150" spans="2:20" x14ac:dyDescent="0.25">
      <c r="B150" s="7" t="s">
        <v>536</v>
      </c>
      <c r="C150" s="76">
        <v>0</v>
      </c>
      <c r="D150" s="77">
        <v>0</v>
      </c>
      <c r="E150" s="77">
        <v>0</v>
      </c>
      <c r="F150" s="77">
        <v>0</v>
      </c>
      <c r="G150" s="77">
        <v>0</v>
      </c>
      <c r="H150" s="77">
        <v>0</v>
      </c>
      <c r="I150" s="77">
        <v>0</v>
      </c>
      <c r="J150" s="77">
        <v>0</v>
      </c>
      <c r="K150" s="74">
        <v>0</v>
      </c>
      <c r="L150" s="77">
        <v>0</v>
      </c>
      <c r="M150" s="77">
        <v>0</v>
      </c>
      <c r="N150" s="77">
        <v>0</v>
      </c>
      <c r="O150" s="77">
        <v>0</v>
      </c>
      <c r="P150" s="77">
        <v>0</v>
      </c>
      <c r="Q150" s="77">
        <v>0</v>
      </c>
      <c r="R150" s="77">
        <v>0</v>
      </c>
      <c r="S150" s="77">
        <v>0</v>
      </c>
      <c r="T150" s="78">
        <v>0</v>
      </c>
    </row>
    <row r="151" spans="2:20" s="5" customFormat="1" x14ac:dyDescent="0.25">
      <c r="B151" s="6" t="s">
        <v>217</v>
      </c>
      <c r="C151" s="73">
        <v>0</v>
      </c>
      <c r="D151" s="74">
        <v>30</v>
      </c>
      <c r="E151" s="74">
        <v>55</v>
      </c>
      <c r="F151" s="74">
        <v>33</v>
      </c>
      <c r="G151" s="74">
        <v>29</v>
      </c>
      <c r="H151" s="74">
        <v>14</v>
      </c>
      <c r="I151" s="74">
        <v>7</v>
      </c>
      <c r="J151" s="74">
        <v>0</v>
      </c>
      <c r="K151" s="74">
        <v>168</v>
      </c>
      <c r="L151" s="74">
        <v>4</v>
      </c>
      <c r="M151" s="74">
        <v>46</v>
      </c>
      <c r="N151" s="74">
        <v>55</v>
      </c>
      <c r="O151" s="74">
        <v>39</v>
      </c>
      <c r="P151" s="74">
        <v>30</v>
      </c>
      <c r="Q151" s="74">
        <v>16</v>
      </c>
      <c r="R151" s="74">
        <v>3</v>
      </c>
      <c r="S151" s="74">
        <v>2</v>
      </c>
      <c r="T151" s="75">
        <v>195</v>
      </c>
    </row>
    <row r="152" spans="2:20" s="5" customFormat="1" x14ac:dyDescent="0.25">
      <c r="B152" s="6" t="s">
        <v>48</v>
      </c>
      <c r="C152" s="73">
        <v>0</v>
      </c>
      <c r="D152" s="74">
        <v>18</v>
      </c>
      <c r="E152" s="74">
        <v>26</v>
      </c>
      <c r="F152" s="74">
        <v>21</v>
      </c>
      <c r="G152" s="74">
        <v>15</v>
      </c>
      <c r="H152" s="74">
        <v>7</v>
      </c>
      <c r="I152" s="74">
        <v>2</v>
      </c>
      <c r="J152" s="74">
        <v>0</v>
      </c>
      <c r="K152" s="74">
        <v>89</v>
      </c>
      <c r="L152" s="74">
        <v>1</v>
      </c>
      <c r="M152" s="74">
        <v>16</v>
      </c>
      <c r="N152" s="74">
        <v>12</v>
      </c>
      <c r="O152" s="74">
        <v>9</v>
      </c>
      <c r="P152" s="74">
        <v>8</v>
      </c>
      <c r="Q152" s="74">
        <v>6</v>
      </c>
      <c r="R152" s="74">
        <v>1</v>
      </c>
      <c r="S152" s="74">
        <v>0</v>
      </c>
      <c r="T152" s="75">
        <v>53</v>
      </c>
    </row>
    <row r="153" spans="2:20" x14ac:dyDescent="0.25">
      <c r="B153" s="7" t="s">
        <v>218</v>
      </c>
      <c r="C153" s="76">
        <v>0</v>
      </c>
      <c r="D153" s="77">
        <v>0</v>
      </c>
      <c r="E153" s="77">
        <v>0</v>
      </c>
      <c r="F153" s="77">
        <v>0</v>
      </c>
      <c r="G153" s="77">
        <v>0</v>
      </c>
      <c r="H153" s="77">
        <v>0</v>
      </c>
      <c r="I153" s="77">
        <v>0</v>
      </c>
      <c r="J153" s="77">
        <v>0</v>
      </c>
      <c r="K153" s="74">
        <v>0</v>
      </c>
      <c r="L153" s="77">
        <v>0</v>
      </c>
      <c r="M153" s="77">
        <v>0</v>
      </c>
      <c r="N153" s="77">
        <v>0</v>
      </c>
      <c r="O153" s="77">
        <v>0</v>
      </c>
      <c r="P153" s="77">
        <v>0</v>
      </c>
      <c r="Q153" s="77">
        <v>0</v>
      </c>
      <c r="R153" s="77">
        <v>0</v>
      </c>
      <c r="S153" s="77">
        <v>0</v>
      </c>
      <c r="T153" s="78">
        <v>0</v>
      </c>
    </row>
    <row r="154" spans="2:20" x14ac:dyDescent="0.25">
      <c r="B154" s="7" t="s">
        <v>219</v>
      </c>
      <c r="C154" s="76">
        <v>0</v>
      </c>
      <c r="D154" s="77">
        <v>0</v>
      </c>
      <c r="E154" s="77">
        <v>0</v>
      </c>
      <c r="F154" s="77">
        <v>0</v>
      </c>
      <c r="G154" s="77">
        <v>0</v>
      </c>
      <c r="H154" s="77">
        <v>0</v>
      </c>
      <c r="I154" s="77">
        <v>0</v>
      </c>
      <c r="J154" s="77">
        <v>0</v>
      </c>
      <c r="K154" s="74">
        <v>0</v>
      </c>
      <c r="L154" s="77">
        <v>0</v>
      </c>
      <c r="M154" s="77">
        <v>0</v>
      </c>
      <c r="N154" s="77">
        <v>0</v>
      </c>
      <c r="O154" s="77">
        <v>0</v>
      </c>
      <c r="P154" s="77">
        <v>0</v>
      </c>
      <c r="Q154" s="77">
        <v>0</v>
      </c>
      <c r="R154" s="77">
        <v>0</v>
      </c>
      <c r="S154" s="77">
        <v>0</v>
      </c>
      <c r="T154" s="78">
        <v>0</v>
      </c>
    </row>
    <row r="155" spans="2:20" x14ac:dyDescent="0.25">
      <c r="B155" s="7" t="s">
        <v>220</v>
      </c>
      <c r="C155" s="76">
        <v>0</v>
      </c>
      <c r="D155" s="77">
        <v>0</v>
      </c>
      <c r="E155" s="77">
        <v>0</v>
      </c>
      <c r="F155" s="77">
        <v>0</v>
      </c>
      <c r="G155" s="77">
        <v>0</v>
      </c>
      <c r="H155" s="77">
        <v>0</v>
      </c>
      <c r="I155" s="77">
        <v>0</v>
      </c>
      <c r="J155" s="77">
        <v>0</v>
      </c>
      <c r="K155" s="74">
        <v>0</v>
      </c>
      <c r="L155" s="77">
        <v>0</v>
      </c>
      <c r="M155" s="77">
        <v>0</v>
      </c>
      <c r="N155" s="77">
        <v>0</v>
      </c>
      <c r="O155" s="77">
        <v>0</v>
      </c>
      <c r="P155" s="77">
        <v>0</v>
      </c>
      <c r="Q155" s="77">
        <v>0</v>
      </c>
      <c r="R155" s="77">
        <v>0</v>
      </c>
      <c r="S155" s="77">
        <v>0</v>
      </c>
      <c r="T155" s="78">
        <v>0</v>
      </c>
    </row>
    <row r="156" spans="2:20" x14ac:dyDescent="0.25">
      <c r="B156" s="7" t="s">
        <v>221</v>
      </c>
      <c r="C156" s="76">
        <v>0</v>
      </c>
      <c r="D156" s="77">
        <v>18</v>
      </c>
      <c r="E156" s="77">
        <v>26</v>
      </c>
      <c r="F156" s="77">
        <v>21</v>
      </c>
      <c r="G156" s="77">
        <v>15</v>
      </c>
      <c r="H156" s="77">
        <v>7</v>
      </c>
      <c r="I156" s="77">
        <v>2</v>
      </c>
      <c r="J156" s="77">
        <v>0</v>
      </c>
      <c r="K156" s="74">
        <v>89</v>
      </c>
      <c r="L156" s="77">
        <v>1</v>
      </c>
      <c r="M156" s="77">
        <v>16</v>
      </c>
      <c r="N156" s="77">
        <v>12</v>
      </c>
      <c r="O156" s="77">
        <v>9</v>
      </c>
      <c r="P156" s="77">
        <v>8</v>
      </c>
      <c r="Q156" s="77">
        <v>6</v>
      </c>
      <c r="R156" s="77">
        <v>1</v>
      </c>
      <c r="S156" s="77">
        <v>0</v>
      </c>
      <c r="T156" s="78">
        <v>53</v>
      </c>
    </row>
    <row r="157" spans="2:20" s="5" customFormat="1" x14ac:dyDescent="0.25">
      <c r="B157" s="6" t="s">
        <v>49</v>
      </c>
      <c r="C157" s="73">
        <v>0</v>
      </c>
      <c r="D157" s="74">
        <v>0</v>
      </c>
      <c r="E157" s="74">
        <v>0</v>
      </c>
      <c r="F157" s="74">
        <v>0</v>
      </c>
      <c r="G157" s="74">
        <v>1</v>
      </c>
      <c r="H157" s="74">
        <v>0</v>
      </c>
      <c r="I157" s="74">
        <v>1</v>
      </c>
      <c r="J157" s="74">
        <v>0</v>
      </c>
      <c r="K157" s="74">
        <v>2</v>
      </c>
      <c r="L157" s="74">
        <v>0</v>
      </c>
      <c r="M157" s="74">
        <v>2</v>
      </c>
      <c r="N157" s="74">
        <v>4</v>
      </c>
      <c r="O157" s="74">
        <v>2</v>
      </c>
      <c r="P157" s="74">
        <v>1</v>
      </c>
      <c r="Q157" s="74">
        <v>1</v>
      </c>
      <c r="R157" s="74">
        <v>0</v>
      </c>
      <c r="S157" s="74">
        <v>0</v>
      </c>
      <c r="T157" s="75">
        <v>10</v>
      </c>
    </row>
    <row r="158" spans="2:20" x14ac:dyDescent="0.25">
      <c r="B158" s="7" t="s">
        <v>222</v>
      </c>
      <c r="C158" s="76">
        <v>0</v>
      </c>
      <c r="D158" s="77">
        <v>0</v>
      </c>
      <c r="E158" s="77">
        <v>0</v>
      </c>
      <c r="F158" s="77">
        <v>0</v>
      </c>
      <c r="G158" s="77">
        <v>0</v>
      </c>
      <c r="H158" s="77">
        <v>0</v>
      </c>
      <c r="I158" s="77">
        <v>1</v>
      </c>
      <c r="J158" s="77">
        <v>0</v>
      </c>
      <c r="K158" s="74">
        <v>1</v>
      </c>
      <c r="L158" s="77">
        <v>0</v>
      </c>
      <c r="M158" s="77">
        <v>0</v>
      </c>
      <c r="N158" s="77">
        <v>0</v>
      </c>
      <c r="O158" s="77">
        <v>0</v>
      </c>
      <c r="P158" s="77">
        <v>0</v>
      </c>
      <c r="Q158" s="77">
        <v>0</v>
      </c>
      <c r="R158" s="77">
        <v>0</v>
      </c>
      <c r="S158" s="77">
        <v>0</v>
      </c>
      <c r="T158" s="78">
        <v>0</v>
      </c>
    </row>
    <row r="159" spans="2:20" x14ac:dyDescent="0.25">
      <c r="B159" s="7" t="s">
        <v>223</v>
      </c>
      <c r="C159" s="76">
        <v>0</v>
      </c>
      <c r="D159" s="77">
        <v>0</v>
      </c>
      <c r="E159" s="77">
        <v>0</v>
      </c>
      <c r="F159" s="77">
        <v>0</v>
      </c>
      <c r="G159" s="77">
        <v>0</v>
      </c>
      <c r="H159" s="77">
        <v>0</v>
      </c>
      <c r="I159" s="77">
        <v>0</v>
      </c>
      <c r="J159" s="77">
        <v>0</v>
      </c>
      <c r="K159" s="74">
        <v>0</v>
      </c>
      <c r="L159" s="77">
        <v>0</v>
      </c>
      <c r="M159" s="77">
        <v>0</v>
      </c>
      <c r="N159" s="77">
        <v>0</v>
      </c>
      <c r="O159" s="77">
        <v>0</v>
      </c>
      <c r="P159" s="77">
        <v>0</v>
      </c>
      <c r="Q159" s="77">
        <v>0</v>
      </c>
      <c r="R159" s="77">
        <v>0</v>
      </c>
      <c r="S159" s="77">
        <v>0</v>
      </c>
      <c r="T159" s="78">
        <v>0</v>
      </c>
    </row>
    <row r="160" spans="2:20" x14ac:dyDescent="0.25">
      <c r="B160" s="7" t="s">
        <v>224</v>
      </c>
      <c r="C160" s="76">
        <v>0</v>
      </c>
      <c r="D160" s="77">
        <v>0</v>
      </c>
      <c r="E160" s="77">
        <v>0</v>
      </c>
      <c r="F160" s="77">
        <v>0</v>
      </c>
      <c r="G160" s="77">
        <v>1</v>
      </c>
      <c r="H160" s="77">
        <v>0</v>
      </c>
      <c r="I160" s="77">
        <v>0</v>
      </c>
      <c r="J160" s="77">
        <v>0</v>
      </c>
      <c r="K160" s="74">
        <v>1</v>
      </c>
      <c r="L160" s="77">
        <v>0</v>
      </c>
      <c r="M160" s="77">
        <v>2</v>
      </c>
      <c r="N160" s="77">
        <v>4</v>
      </c>
      <c r="O160" s="77">
        <v>2</v>
      </c>
      <c r="P160" s="77">
        <v>1</v>
      </c>
      <c r="Q160" s="77">
        <v>1</v>
      </c>
      <c r="R160" s="77">
        <v>0</v>
      </c>
      <c r="S160" s="77">
        <v>0</v>
      </c>
      <c r="T160" s="78">
        <v>10</v>
      </c>
    </row>
    <row r="161" spans="2:20" s="5" customFormat="1" x14ac:dyDescent="0.25">
      <c r="B161" s="6" t="s">
        <v>50</v>
      </c>
      <c r="C161" s="73">
        <v>0</v>
      </c>
      <c r="D161" s="74">
        <v>12</v>
      </c>
      <c r="E161" s="74">
        <v>29</v>
      </c>
      <c r="F161" s="74">
        <v>12</v>
      </c>
      <c r="G161" s="74">
        <v>13</v>
      </c>
      <c r="H161" s="74">
        <v>7</v>
      </c>
      <c r="I161" s="74">
        <v>4</v>
      </c>
      <c r="J161" s="74">
        <v>0</v>
      </c>
      <c r="K161" s="74">
        <v>77</v>
      </c>
      <c r="L161" s="74">
        <v>3</v>
      </c>
      <c r="M161" s="74">
        <v>28</v>
      </c>
      <c r="N161" s="74">
        <v>39</v>
      </c>
      <c r="O161" s="74">
        <v>28</v>
      </c>
      <c r="P161" s="74">
        <v>21</v>
      </c>
      <c r="Q161" s="74">
        <v>9</v>
      </c>
      <c r="R161" s="74">
        <v>2</v>
      </c>
      <c r="S161" s="74">
        <v>2</v>
      </c>
      <c r="T161" s="75">
        <v>132</v>
      </c>
    </row>
    <row r="162" spans="2:20" x14ac:dyDescent="0.25">
      <c r="B162" s="7" t="s">
        <v>225</v>
      </c>
      <c r="C162" s="76">
        <v>0</v>
      </c>
      <c r="D162" s="77">
        <v>0</v>
      </c>
      <c r="E162" s="77">
        <v>0</v>
      </c>
      <c r="F162" s="77">
        <v>0</v>
      </c>
      <c r="G162" s="77">
        <v>0</v>
      </c>
      <c r="H162" s="77">
        <v>0</v>
      </c>
      <c r="I162" s="77">
        <v>0</v>
      </c>
      <c r="J162" s="77">
        <v>0</v>
      </c>
      <c r="K162" s="74">
        <v>0</v>
      </c>
      <c r="L162" s="77">
        <v>0</v>
      </c>
      <c r="M162" s="77">
        <v>0</v>
      </c>
      <c r="N162" s="77">
        <v>0</v>
      </c>
      <c r="O162" s="77">
        <v>0</v>
      </c>
      <c r="P162" s="77">
        <v>0</v>
      </c>
      <c r="Q162" s="77">
        <v>0</v>
      </c>
      <c r="R162" s="77">
        <v>0</v>
      </c>
      <c r="S162" s="77">
        <v>0</v>
      </c>
      <c r="T162" s="78">
        <v>0</v>
      </c>
    </row>
    <row r="163" spans="2:20" x14ac:dyDescent="0.25">
      <c r="B163" s="7" t="s">
        <v>226</v>
      </c>
      <c r="C163" s="76">
        <v>0</v>
      </c>
      <c r="D163" s="77">
        <v>6</v>
      </c>
      <c r="E163" s="77">
        <v>19</v>
      </c>
      <c r="F163" s="77">
        <v>8</v>
      </c>
      <c r="G163" s="77">
        <v>8</v>
      </c>
      <c r="H163" s="77">
        <v>4</v>
      </c>
      <c r="I163" s="77">
        <v>2</v>
      </c>
      <c r="J163" s="77">
        <v>0</v>
      </c>
      <c r="K163" s="74">
        <v>47</v>
      </c>
      <c r="L163" s="77">
        <v>3</v>
      </c>
      <c r="M163" s="77">
        <v>26</v>
      </c>
      <c r="N163" s="77">
        <v>39</v>
      </c>
      <c r="O163" s="77">
        <v>27</v>
      </c>
      <c r="P163" s="77">
        <v>20</v>
      </c>
      <c r="Q163" s="77">
        <v>9</v>
      </c>
      <c r="R163" s="77">
        <v>2</v>
      </c>
      <c r="S163" s="77">
        <v>2</v>
      </c>
      <c r="T163" s="78">
        <v>128</v>
      </c>
    </row>
    <row r="164" spans="2:20" x14ac:dyDescent="0.25">
      <c r="B164" s="7" t="s">
        <v>227</v>
      </c>
      <c r="C164" s="76">
        <v>0</v>
      </c>
      <c r="D164" s="77">
        <v>6</v>
      </c>
      <c r="E164" s="77">
        <v>9</v>
      </c>
      <c r="F164" s="77">
        <v>4</v>
      </c>
      <c r="G164" s="77">
        <v>5</v>
      </c>
      <c r="H164" s="77">
        <v>3</v>
      </c>
      <c r="I164" s="77">
        <v>2</v>
      </c>
      <c r="J164" s="77">
        <v>0</v>
      </c>
      <c r="K164" s="74">
        <v>29</v>
      </c>
      <c r="L164" s="77">
        <v>0</v>
      </c>
      <c r="M164" s="77">
        <v>0</v>
      </c>
      <c r="N164" s="77">
        <v>0</v>
      </c>
      <c r="O164" s="77">
        <v>0</v>
      </c>
      <c r="P164" s="77">
        <v>0</v>
      </c>
      <c r="Q164" s="77">
        <v>0</v>
      </c>
      <c r="R164" s="77">
        <v>0</v>
      </c>
      <c r="S164" s="77">
        <v>0</v>
      </c>
      <c r="T164" s="78">
        <v>0</v>
      </c>
    </row>
    <row r="165" spans="2:20" x14ac:dyDescent="0.25">
      <c r="B165" s="7" t="s">
        <v>228</v>
      </c>
      <c r="C165" s="76">
        <v>0</v>
      </c>
      <c r="D165" s="77">
        <v>0</v>
      </c>
      <c r="E165" s="77">
        <v>0</v>
      </c>
      <c r="F165" s="77">
        <v>0</v>
      </c>
      <c r="G165" s="77">
        <v>0</v>
      </c>
      <c r="H165" s="77">
        <v>0</v>
      </c>
      <c r="I165" s="77">
        <v>0</v>
      </c>
      <c r="J165" s="77">
        <v>0</v>
      </c>
      <c r="K165" s="74">
        <v>0</v>
      </c>
      <c r="L165" s="77">
        <v>0</v>
      </c>
      <c r="M165" s="77">
        <v>2</v>
      </c>
      <c r="N165" s="77">
        <v>0</v>
      </c>
      <c r="O165" s="77">
        <v>1</v>
      </c>
      <c r="P165" s="77">
        <v>1</v>
      </c>
      <c r="Q165" s="77">
        <v>0</v>
      </c>
      <c r="R165" s="77">
        <v>0</v>
      </c>
      <c r="S165" s="77">
        <v>0</v>
      </c>
      <c r="T165" s="78">
        <v>4</v>
      </c>
    </row>
    <row r="166" spans="2:20" x14ac:dyDescent="0.25">
      <c r="B166" s="7" t="s">
        <v>229</v>
      </c>
      <c r="C166" s="76">
        <v>0</v>
      </c>
      <c r="D166" s="77">
        <v>0</v>
      </c>
      <c r="E166" s="77">
        <v>1</v>
      </c>
      <c r="F166" s="77">
        <v>0</v>
      </c>
      <c r="G166" s="77">
        <v>0</v>
      </c>
      <c r="H166" s="77">
        <v>0</v>
      </c>
      <c r="I166" s="77">
        <v>0</v>
      </c>
      <c r="J166" s="77">
        <v>0</v>
      </c>
      <c r="K166" s="74">
        <v>1</v>
      </c>
      <c r="L166" s="77">
        <v>0</v>
      </c>
      <c r="M166" s="77">
        <v>0</v>
      </c>
      <c r="N166" s="77">
        <v>0</v>
      </c>
      <c r="O166" s="77">
        <v>0</v>
      </c>
      <c r="P166" s="77">
        <v>0</v>
      </c>
      <c r="Q166" s="77">
        <v>0</v>
      </c>
      <c r="R166" s="77">
        <v>0</v>
      </c>
      <c r="S166" s="77">
        <v>0</v>
      </c>
      <c r="T166" s="78">
        <v>0</v>
      </c>
    </row>
    <row r="167" spans="2:20" x14ac:dyDescent="0.25">
      <c r="B167" s="7" t="s">
        <v>230</v>
      </c>
      <c r="C167" s="76">
        <v>0</v>
      </c>
      <c r="D167" s="77">
        <v>0</v>
      </c>
      <c r="E167" s="77">
        <v>0</v>
      </c>
      <c r="F167" s="77">
        <v>0</v>
      </c>
      <c r="G167" s="77">
        <v>0</v>
      </c>
      <c r="H167" s="77">
        <v>0</v>
      </c>
      <c r="I167" s="77">
        <v>0</v>
      </c>
      <c r="J167" s="77">
        <v>0</v>
      </c>
      <c r="K167" s="74">
        <v>0</v>
      </c>
      <c r="L167" s="77">
        <v>0</v>
      </c>
      <c r="M167" s="77">
        <v>0</v>
      </c>
      <c r="N167" s="77">
        <v>0</v>
      </c>
      <c r="O167" s="77">
        <v>0</v>
      </c>
      <c r="P167" s="77">
        <v>0</v>
      </c>
      <c r="Q167" s="77">
        <v>0</v>
      </c>
      <c r="R167" s="77">
        <v>0</v>
      </c>
      <c r="S167" s="77">
        <v>0</v>
      </c>
      <c r="T167" s="78">
        <v>0</v>
      </c>
    </row>
    <row r="168" spans="2:20" s="5" customFormat="1" x14ac:dyDescent="0.25">
      <c r="B168" s="6" t="s">
        <v>231</v>
      </c>
      <c r="C168" s="73">
        <v>2</v>
      </c>
      <c r="D168" s="74">
        <v>45</v>
      </c>
      <c r="E168" s="74">
        <v>47</v>
      </c>
      <c r="F168" s="74">
        <v>44</v>
      </c>
      <c r="G168" s="74">
        <v>23</v>
      </c>
      <c r="H168" s="74">
        <v>14</v>
      </c>
      <c r="I168" s="74">
        <v>4</v>
      </c>
      <c r="J168" s="74">
        <v>4</v>
      </c>
      <c r="K168" s="74">
        <v>183</v>
      </c>
      <c r="L168" s="74">
        <v>1</v>
      </c>
      <c r="M168" s="74">
        <v>20</v>
      </c>
      <c r="N168" s="74">
        <v>32</v>
      </c>
      <c r="O168" s="74">
        <v>20</v>
      </c>
      <c r="P168" s="74">
        <v>17</v>
      </c>
      <c r="Q168" s="74">
        <v>9</v>
      </c>
      <c r="R168" s="74">
        <v>4</v>
      </c>
      <c r="S168" s="74">
        <v>1</v>
      </c>
      <c r="T168" s="75">
        <v>104</v>
      </c>
    </row>
    <row r="169" spans="2:20" s="5" customFormat="1" x14ac:dyDescent="0.25">
      <c r="B169" s="6" t="s">
        <v>51</v>
      </c>
      <c r="C169" s="73">
        <v>0</v>
      </c>
      <c r="D169" s="74">
        <v>10</v>
      </c>
      <c r="E169" s="74">
        <v>6</v>
      </c>
      <c r="F169" s="74">
        <v>8</v>
      </c>
      <c r="G169" s="74">
        <v>3</v>
      </c>
      <c r="H169" s="74">
        <v>1</v>
      </c>
      <c r="I169" s="74">
        <v>0</v>
      </c>
      <c r="J169" s="74">
        <v>0</v>
      </c>
      <c r="K169" s="74">
        <v>28</v>
      </c>
      <c r="L169" s="74">
        <v>0</v>
      </c>
      <c r="M169" s="74">
        <v>2</v>
      </c>
      <c r="N169" s="74">
        <v>4</v>
      </c>
      <c r="O169" s="74">
        <v>1</v>
      </c>
      <c r="P169" s="74">
        <v>4</v>
      </c>
      <c r="Q169" s="74">
        <v>1</v>
      </c>
      <c r="R169" s="74">
        <v>0</v>
      </c>
      <c r="S169" s="74">
        <v>1</v>
      </c>
      <c r="T169" s="75">
        <v>13</v>
      </c>
    </row>
    <row r="170" spans="2:20" x14ac:dyDescent="0.25">
      <c r="B170" s="7" t="s">
        <v>232</v>
      </c>
      <c r="C170" s="76">
        <v>0</v>
      </c>
      <c r="D170" s="77">
        <v>10</v>
      </c>
      <c r="E170" s="77">
        <v>6</v>
      </c>
      <c r="F170" s="77">
        <v>6</v>
      </c>
      <c r="G170" s="77">
        <v>3</v>
      </c>
      <c r="H170" s="77">
        <v>1</v>
      </c>
      <c r="I170" s="77">
        <v>0</v>
      </c>
      <c r="J170" s="77">
        <v>0</v>
      </c>
      <c r="K170" s="74">
        <v>26</v>
      </c>
      <c r="L170" s="77">
        <v>0</v>
      </c>
      <c r="M170" s="77">
        <v>2</v>
      </c>
      <c r="N170" s="77">
        <v>3</v>
      </c>
      <c r="O170" s="77">
        <v>1</v>
      </c>
      <c r="P170" s="77">
        <v>4</v>
      </c>
      <c r="Q170" s="77">
        <v>1</v>
      </c>
      <c r="R170" s="77">
        <v>0</v>
      </c>
      <c r="S170" s="77">
        <v>1</v>
      </c>
      <c r="T170" s="78">
        <v>12</v>
      </c>
    </row>
    <row r="171" spans="2:20" x14ac:dyDescent="0.25">
      <c r="B171" s="7" t="s">
        <v>233</v>
      </c>
      <c r="C171" s="76">
        <v>0</v>
      </c>
      <c r="D171" s="77">
        <v>0</v>
      </c>
      <c r="E171" s="77">
        <v>0</v>
      </c>
      <c r="F171" s="77">
        <v>0</v>
      </c>
      <c r="G171" s="77">
        <v>0</v>
      </c>
      <c r="H171" s="77">
        <v>0</v>
      </c>
      <c r="I171" s="77">
        <v>0</v>
      </c>
      <c r="J171" s="77">
        <v>0</v>
      </c>
      <c r="K171" s="74">
        <v>0</v>
      </c>
      <c r="L171" s="77">
        <v>0</v>
      </c>
      <c r="M171" s="77">
        <v>0</v>
      </c>
      <c r="N171" s="77">
        <v>0</v>
      </c>
      <c r="O171" s="77">
        <v>0</v>
      </c>
      <c r="P171" s="77">
        <v>0</v>
      </c>
      <c r="Q171" s="77">
        <v>0</v>
      </c>
      <c r="R171" s="77">
        <v>0</v>
      </c>
      <c r="S171" s="77">
        <v>0</v>
      </c>
      <c r="T171" s="78">
        <v>0</v>
      </c>
    </row>
    <row r="172" spans="2:20" x14ac:dyDescent="0.25">
      <c r="B172" s="7" t="s">
        <v>234</v>
      </c>
      <c r="C172" s="76">
        <v>0</v>
      </c>
      <c r="D172" s="77">
        <v>0</v>
      </c>
      <c r="E172" s="77">
        <v>0</v>
      </c>
      <c r="F172" s="77">
        <v>0</v>
      </c>
      <c r="G172" s="77">
        <v>0</v>
      </c>
      <c r="H172" s="77">
        <v>0</v>
      </c>
      <c r="I172" s="77">
        <v>0</v>
      </c>
      <c r="J172" s="77">
        <v>0</v>
      </c>
      <c r="K172" s="74">
        <v>0</v>
      </c>
      <c r="L172" s="77">
        <v>0</v>
      </c>
      <c r="M172" s="77">
        <v>0</v>
      </c>
      <c r="N172" s="77">
        <v>1</v>
      </c>
      <c r="O172" s="77">
        <v>0</v>
      </c>
      <c r="P172" s="77">
        <v>0</v>
      </c>
      <c r="Q172" s="77">
        <v>0</v>
      </c>
      <c r="R172" s="77">
        <v>0</v>
      </c>
      <c r="S172" s="77">
        <v>0</v>
      </c>
      <c r="T172" s="78">
        <v>1</v>
      </c>
    </row>
    <row r="173" spans="2:20" x14ac:dyDescent="0.25">
      <c r="B173" s="7" t="s">
        <v>235</v>
      </c>
      <c r="C173" s="76">
        <v>0</v>
      </c>
      <c r="D173" s="77">
        <v>0</v>
      </c>
      <c r="E173" s="77">
        <v>0</v>
      </c>
      <c r="F173" s="77">
        <v>2</v>
      </c>
      <c r="G173" s="77">
        <v>0</v>
      </c>
      <c r="H173" s="77">
        <v>0</v>
      </c>
      <c r="I173" s="77">
        <v>0</v>
      </c>
      <c r="J173" s="77">
        <v>0</v>
      </c>
      <c r="K173" s="74">
        <v>2</v>
      </c>
      <c r="L173" s="77">
        <v>0</v>
      </c>
      <c r="M173" s="77">
        <v>0</v>
      </c>
      <c r="N173" s="77">
        <v>0</v>
      </c>
      <c r="O173" s="77">
        <v>0</v>
      </c>
      <c r="P173" s="77">
        <v>0</v>
      </c>
      <c r="Q173" s="77">
        <v>0</v>
      </c>
      <c r="R173" s="77">
        <v>0</v>
      </c>
      <c r="S173" s="77">
        <v>0</v>
      </c>
      <c r="T173" s="78">
        <v>0</v>
      </c>
    </row>
    <row r="174" spans="2:20" s="5" customFormat="1" x14ac:dyDescent="0.25">
      <c r="B174" s="6" t="s">
        <v>52</v>
      </c>
      <c r="C174" s="73">
        <v>2</v>
      </c>
      <c r="D174" s="74">
        <v>14</v>
      </c>
      <c r="E174" s="74">
        <v>17</v>
      </c>
      <c r="F174" s="74">
        <v>15</v>
      </c>
      <c r="G174" s="74">
        <v>9</v>
      </c>
      <c r="H174" s="74">
        <v>4</v>
      </c>
      <c r="I174" s="74">
        <v>2</v>
      </c>
      <c r="J174" s="74">
        <v>0</v>
      </c>
      <c r="K174" s="74">
        <v>63</v>
      </c>
      <c r="L174" s="74">
        <v>1</v>
      </c>
      <c r="M174" s="74">
        <v>4</v>
      </c>
      <c r="N174" s="74">
        <v>9</v>
      </c>
      <c r="O174" s="74">
        <v>8</v>
      </c>
      <c r="P174" s="74">
        <v>5</v>
      </c>
      <c r="Q174" s="74">
        <v>2</v>
      </c>
      <c r="R174" s="74">
        <v>2</v>
      </c>
      <c r="S174" s="74">
        <v>0</v>
      </c>
      <c r="T174" s="75">
        <v>31</v>
      </c>
    </row>
    <row r="175" spans="2:20" x14ac:dyDescent="0.25">
      <c r="B175" s="7" t="s">
        <v>236</v>
      </c>
      <c r="C175" s="76">
        <v>0</v>
      </c>
      <c r="D175" s="77">
        <v>1</v>
      </c>
      <c r="E175" s="77">
        <v>1</v>
      </c>
      <c r="F175" s="77">
        <v>2</v>
      </c>
      <c r="G175" s="77">
        <v>0</v>
      </c>
      <c r="H175" s="77">
        <v>0</v>
      </c>
      <c r="I175" s="77">
        <v>0</v>
      </c>
      <c r="J175" s="77">
        <v>0</v>
      </c>
      <c r="K175" s="74">
        <v>4</v>
      </c>
      <c r="L175" s="77">
        <v>1</v>
      </c>
      <c r="M175" s="77">
        <v>0</v>
      </c>
      <c r="N175" s="77">
        <v>0</v>
      </c>
      <c r="O175" s="77">
        <v>0</v>
      </c>
      <c r="P175" s="77">
        <v>0</v>
      </c>
      <c r="Q175" s="77">
        <v>0</v>
      </c>
      <c r="R175" s="77">
        <v>1</v>
      </c>
      <c r="S175" s="77">
        <v>0</v>
      </c>
      <c r="T175" s="78">
        <v>2</v>
      </c>
    </row>
    <row r="176" spans="2:20" x14ac:dyDescent="0.25">
      <c r="B176" s="7" t="s">
        <v>237</v>
      </c>
      <c r="C176" s="76">
        <v>1</v>
      </c>
      <c r="D176" s="77">
        <v>2</v>
      </c>
      <c r="E176" s="77">
        <v>0</v>
      </c>
      <c r="F176" s="77">
        <v>0</v>
      </c>
      <c r="G176" s="77">
        <v>1</v>
      </c>
      <c r="H176" s="77">
        <v>0</v>
      </c>
      <c r="I176" s="77">
        <v>0</v>
      </c>
      <c r="J176" s="77">
        <v>0</v>
      </c>
      <c r="K176" s="74">
        <v>4</v>
      </c>
      <c r="L176" s="77">
        <v>0</v>
      </c>
      <c r="M176" s="77">
        <v>2</v>
      </c>
      <c r="N176" s="77">
        <v>1</v>
      </c>
      <c r="O176" s="77">
        <v>0</v>
      </c>
      <c r="P176" s="77">
        <v>0</v>
      </c>
      <c r="Q176" s="77">
        <v>0</v>
      </c>
      <c r="R176" s="77">
        <v>0</v>
      </c>
      <c r="S176" s="77">
        <v>0</v>
      </c>
      <c r="T176" s="78">
        <v>3</v>
      </c>
    </row>
    <row r="177" spans="2:20" x14ac:dyDescent="0.25">
      <c r="B177" s="7" t="s">
        <v>238</v>
      </c>
      <c r="C177" s="76">
        <v>0</v>
      </c>
      <c r="D177" s="77">
        <v>1</v>
      </c>
      <c r="E177" s="77">
        <v>3</v>
      </c>
      <c r="F177" s="77">
        <v>1</v>
      </c>
      <c r="G177" s="77">
        <v>0</v>
      </c>
      <c r="H177" s="77">
        <v>0</v>
      </c>
      <c r="I177" s="77">
        <v>0</v>
      </c>
      <c r="J177" s="77">
        <v>0</v>
      </c>
      <c r="K177" s="74">
        <v>5</v>
      </c>
      <c r="L177" s="77">
        <v>0</v>
      </c>
      <c r="M177" s="77">
        <v>0</v>
      </c>
      <c r="N177" s="77">
        <v>0</v>
      </c>
      <c r="O177" s="77">
        <v>0</v>
      </c>
      <c r="P177" s="77">
        <v>0</v>
      </c>
      <c r="Q177" s="77">
        <v>0</v>
      </c>
      <c r="R177" s="77">
        <v>0</v>
      </c>
      <c r="S177" s="77">
        <v>0</v>
      </c>
      <c r="T177" s="78">
        <v>0</v>
      </c>
    </row>
    <row r="178" spans="2:20" x14ac:dyDescent="0.25">
      <c r="B178" s="7" t="s">
        <v>239</v>
      </c>
      <c r="C178" s="76">
        <v>1</v>
      </c>
      <c r="D178" s="77">
        <v>10</v>
      </c>
      <c r="E178" s="77">
        <v>13</v>
      </c>
      <c r="F178" s="77">
        <v>12</v>
      </c>
      <c r="G178" s="77">
        <v>8</v>
      </c>
      <c r="H178" s="77">
        <v>4</v>
      </c>
      <c r="I178" s="77">
        <v>2</v>
      </c>
      <c r="J178" s="77">
        <v>0</v>
      </c>
      <c r="K178" s="74">
        <v>50</v>
      </c>
      <c r="L178" s="77">
        <v>0</v>
      </c>
      <c r="M178" s="77">
        <v>2</v>
      </c>
      <c r="N178" s="77">
        <v>8</v>
      </c>
      <c r="O178" s="77">
        <v>8</v>
      </c>
      <c r="P178" s="77">
        <v>5</v>
      </c>
      <c r="Q178" s="77">
        <v>2</v>
      </c>
      <c r="R178" s="77">
        <v>1</v>
      </c>
      <c r="S178" s="77">
        <v>0</v>
      </c>
      <c r="T178" s="78">
        <v>26</v>
      </c>
    </row>
    <row r="179" spans="2:20" x14ac:dyDescent="0.25">
      <c r="B179" s="7" t="s">
        <v>240</v>
      </c>
      <c r="C179" s="76">
        <v>0</v>
      </c>
      <c r="D179" s="77">
        <v>0</v>
      </c>
      <c r="E179" s="77">
        <v>0</v>
      </c>
      <c r="F179" s="77">
        <v>0</v>
      </c>
      <c r="G179" s="77">
        <v>0</v>
      </c>
      <c r="H179" s="77">
        <v>0</v>
      </c>
      <c r="I179" s="77">
        <v>0</v>
      </c>
      <c r="J179" s="77">
        <v>0</v>
      </c>
      <c r="K179" s="74">
        <v>0</v>
      </c>
      <c r="L179" s="77">
        <v>0</v>
      </c>
      <c r="M179" s="77">
        <v>0</v>
      </c>
      <c r="N179" s="77">
        <v>0</v>
      </c>
      <c r="O179" s="77">
        <v>0</v>
      </c>
      <c r="P179" s="77">
        <v>0</v>
      </c>
      <c r="Q179" s="77">
        <v>0</v>
      </c>
      <c r="R179" s="77">
        <v>0</v>
      </c>
      <c r="S179" s="77">
        <v>0</v>
      </c>
      <c r="T179" s="78">
        <v>0</v>
      </c>
    </row>
    <row r="180" spans="2:20" x14ac:dyDescent="0.25">
      <c r="B180" s="7" t="s">
        <v>241</v>
      </c>
      <c r="C180" s="76">
        <v>0</v>
      </c>
      <c r="D180" s="77">
        <v>0</v>
      </c>
      <c r="E180" s="77">
        <v>0</v>
      </c>
      <c r="F180" s="77">
        <v>0</v>
      </c>
      <c r="G180" s="77">
        <v>0</v>
      </c>
      <c r="H180" s="77">
        <v>0</v>
      </c>
      <c r="I180" s="77">
        <v>0</v>
      </c>
      <c r="J180" s="77">
        <v>0</v>
      </c>
      <c r="K180" s="74">
        <v>0</v>
      </c>
      <c r="L180" s="77">
        <v>0</v>
      </c>
      <c r="M180" s="77">
        <v>0</v>
      </c>
      <c r="N180" s="77">
        <v>0</v>
      </c>
      <c r="O180" s="77">
        <v>0</v>
      </c>
      <c r="P180" s="77">
        <v>0</v>
      </c>
      <c r="Q180" s="77">
        <v>0</v>
      </c>
      <c r="R180" s="77">
        <v>0</v>
      </c>
      <c r="S180" s="77">
        <v>0</v>
      </c>
      <c r="T180" s="78">
        <v>0</v>
      </c>
    </row>
    <row r="181" spans="2:20" s="5" customFormat="1" x14ac:dyDescent="0.25">
      <c r="B181" s="6" t="s">
        <v>53</v>
      </c>
      <c r="C181" s="73">
        <v>0</v>
      </c>
      <c r="D181" s="74">
        <v>2</v>
      </c>
      <c r="E181" s="74">
        <v>2</v>
      </c>
      <c r="F181" s="74">
        <v>0</v>
      </c>
      <c r="G181" s="74">
        <v>0</v>
      </c>
      <c r="H181" s="74">
        <v>0</v>
      </c>
      <c r="I181" s="74">
        <v>0</v>
      </c>
      <c r="J181" s="74">
        <v>0</v>
      </c>
      <c r="K181" s="74">
        <v>4</v>
      </c>
      <c r="L181" s="74">
        <v>0</v>
      </c>
      <c r="M181" s="74">
        <v>1</v>
      </c>
      <c r="N181" s="74">
        <v>1</v>
      </c>
      <c r="O181" s="74">
        <v>0</v>
      </c>
      <c r="P181" s="74">
        <v>0</v>
      </c>
      <c r="Q181" s="74">
        <v>0</v>
      </c>
      <c r="R181" s="74">
        <v>0</v>
      </c>
      <c r="S181" s="74">
        <v>0</v>
      </c>
      <c r="T181" s="75">
        <v>2</v>
      </c>
    </row>
    <row r="182" spans="2:20" x14ac:dyDescent="0.25">
      <c r="B182" s="7" t="s">
        <v>242</v>
      </c>
      <c r="C182" s="76">
        <v>0</v>
      </c>
      <c r="D182" s="77">
        <v>1</v>
      </c>
      <c r="E182" s="77">
        <v>2</v>
      </c>
      <c r="F182" s="77">
        <v>0</v>
      </c>
      <c r="G182" s="77">
        <v>0</v>
      </c>
      <c r="H182" s="77">
        <v>0</v>
      </c>
      <c r="I182" s="77">
        <v>0</v>
      </c>
      <c r="J182" s="77">
        <v>0</v>
      </c>
      <c r="K182" s="74">
        <v>3</v>
      </c>
      <c r="L182" s="77">
        <v>0</v>
      </c>
      <c r="M182" s="77">
        <v>1</v>
      </c>
      <c r="N182" s="77">
        <v>1</v>
      </c>
      <c r="O182" s="77">
        <v>0</v>
      </c>
      <c r="P182" s="77">
        <v>0</v>
      </c>
      <c r="Q182" s="77">
        <v>0</v>
      </c>
      <c r="R182" s="77">
        <v>0</v>
      </c>
      <c r="S182" s="77">
        <v>0</v>
      </c>
      <c r="T182" s="78">
        <v>2</v>
      </c>
    </row>
    <row r="183" spans="2:20" x14ac:dyDescent="0.25">
      <c r="B183" s="7" t="s">
        <v>243</v>
      </c>
      <c r="C183" s="76">
        <v>0</v>
      </c>
      <c r="D183" s="77">
        <v>1</v>
      </c>
      <c r="E183" s="77">
        <v>0</v>
      </c>
      <c r="F183" s="77">
        <v>0</v>
      </c>
      <c r="G183" s="77">
        <v>0</v>
      </c>
      <c r="H183" s="77">
        <v>0</v>
      </c>
      <c r="I183" s="77">
        <v>0</v>
      </c>
      <c r="J183" s="77">
        <v>0</v>
      </c>
      <c r="K183" s="74">
        <v>1</v>
      </c>
      <c r="L183" s="77">
        <v>0</v>
      </c>
      <c r="M183" s="77">
        <v>0</v>
      </c>
      <c r="N183" s="77">
        <v>0</v>
      </c>
      <c r="O183" s="77">
        <v>0</v>
      </c>
      <c r="P183" s="77">
        <v>0</v>
      </c>
      <c r="Q183" s="77">
        <v>0</v>
      </c>
      <c r="R183" s="77">
        <v>0</v>
      </c>
      <c r="S183" s="77">
        <v>0</v>
      </c>
      <c r="T183" s="78">
        <v>0</v>
      </c>
    </row>
    <row r="184" spans="2:20" x14ac:dyDescent="0.25">
      <c r="B184" s="7" t="s">
        <v>244</v>
      </c>
      <c r="C184" s="76">
        <v>0</v>
      </c>
      <c r="D184" s="77">
        <v>0</v>
      </c>
      <c r="E184" s="77">
        <v>0</v>
      </c>
      <c r="F184" s="77">
        <v>0</v>
      </c>
      <c r="G184" s="77">
        <v>0</v>
      </c>
      <c r="H184" s="77">
        <v>0</v>
      </c>
      <c r="I184" s="77">
        <v>0</v>
      </c>
      <c r="J184" s="77">
        <v>0</v>
      </c>
      <c r="K184" s="74">
        <v>0</v>
      </c>
      <c r="L184" s="77">
        <v>0</v>
      </c>
      <c r="M184" s="77">
        <v>0</v>
      </c>
      <c r="N184" s="77">
        <v>0</v>
      </c>
      <c r="O184" s="77">
        <v>0</v>
      </c>
      <c r="P184" s="77">
        <v>0</v>
      </c>
      <c r="Q184" s="77">
        <v>0</v>
      </c>
      <c r="R184" s="77">
        <v>0</v>
      </c>
      <c r="S184" s="77">
        <v>0</v>
      </c>
      <c r="T184" s="78">
        <v>0</v>
      </c>
    </row>
    <row r="185" spans="2:20" s="5" customFormat="1" x14ac:dyDescent="0.25">
      <c r="B185" s="6" t="s">
        <v>54</v>
      </c>
      <c r="C185" s="73">
        <v>0</v>
      </c>
      <c r="D185" s="74">
        <v>19</v>
      </c>
      <c r="E185" s="74">
        <v>22</v>
      </c>
      <c r="F185" s="74">
        <v>21</v>
      </c>
      <c r="G185" s="74">
        <v>11</v>
      </c>
      <c r="H185" s="74">
        <v>9</v>
      </c>
      <c r="I185" s="74">
        <v>2</v>
      </c>
      <c r="J185" s="74">
        <v>4</v>
      </c>
      <c r="K185" s="74">
        <v>88</v>
      </c>
      <c r="L185" s="74">
        <v>0</v>
      </c>
      <c r="M185" s="74">
        <v>13</v>
      </c>
      <c r="N185" s="74">
        <v>18</v>
      </c>
      <c r="O185" s="74">
        <v>11</v>
      </c>
      <c r="P185" s="74">
        <v>8</v>
      </c>
      <c r="Q185" s="74">
        <v>6</v>
      </c>
      <c r="R185" s="74">
        <v>2</v>
      </c>
      <c r="S185" s="74">
        <v>0</v>
      </c>
      <c r="T185" s="75">
        <v>58</v>
      </c>
    </row>
    <row r="186" spans="2:20" x14ac:dyDescent="0.25">
      <c r="B186" s="7" t="s">
        <v>245</v>
      </c>
      <c r="C186" s="76">
        <v>0</v>
      </c>
      <c r="D186" s="77">
        <v>0</v>
      </c>
      <c r="E186" s="77">
        <v>0</v>
      </c>
      <c r="F186" s="77">
        <v>0</v>
      </c>
      <c r="G186" s="77">
        <v>0</v>
      </c>
      <c r="H186" s="77">
        <v>0</v>
      </c>
      <c r="I186" s="77">
        <v>0</v>
      </c>
      <c r="J186" s="77">
        <v>0</v>
      </c>
      <c r="K186" s="74">
        <v>0</v>
      </c>
      <c r="L186" s="77">
        <v>0</v>
      </c>
      <c r="M186" s="77">
        <v>0</v>
      </c>
      <c r="N186" s="77">
        <v>0</v>
      </c>
      <c r="O186" s="77">
        <v>0</v>
      </c>
      <c r="P186" s="77">
        <v>1</v>
      </c>
      <c r="Q186" s="77">
        <v>0</v>
      </c>
      <c r="R186" s="77">
        <v>0</v>
      </c>
      <c r="S186" s="77">
        <v>0</v>
      </c>
      <c r="T186" s="78">
        <v>1</v>
      </c>
    </row>
    <row r="187" spans="2:20" x14ac:dyDescent="0.25">
      <c r="B187" s="7" t="s">
        <v>247</v>
      </c>
      <c r="C187" s="76">
        <v>0</v>
      </c>
      <c r="D187" s="77">
        <v>0</v>
      </c>
      <c r="E187" s="77">
        <v>0</v>
      </c>
      <c r="F187" s="77">
        <v>1</v>
      </c>
      <c r="G187" s="77">
        <v>0</v>
      </c>
      <c r="H187" s="77">
        <v>0</v>
      </c>
      <c r="I187" s="77">
        <v>0</v>
      </c>
      <c r="J187" s="77">
        <v>0</v>
      </c>
      <c r="K187" s="74">
        <v>1</v>
      </c>
      <c r="L187" s="77">
        <v>0</v>
      </c>
      <c r="M187" s="77">
        <v>1</v>
      </c>
      <c r="N187" s="77">
        <v>2</v>
      </c>
      <c r="O187" s="77">
        <v>0</v>
      </c>
      <c r="P187" s="77">
        <v>0</v>
      </c>
      <c r="Q187" s="77">
        <v>0</v>
      </c>
      <c r="R187" s="77">
        <v>0</v>
      </c>
      <c r="S187" s="77">
        <v>0</v>
      </c>
      <c r="T187" s="78">
        <v>3</v>
      </c>
    </row>
    <row r="188" spans="2:20" x14ac:dyDescent="0.25">
      <c r="B188" s="7" t="s">
        <v>248</v>
      </c>
      <c r="C188" s="76">
        <v>0</v>
      </c>
      <c r="D188" s="77">
        <v>19</v>
      </c>
      <c r="E188" s="77">
        <v>22</v>
      </c>
      <c r="F188" s="77">
        <v>20</v>
      </c>
      <c r="G188" s="77">
        <v>11</v>
      </c>
      <c r="H188" s="77">
        <v>9</v>
      </c>
      <c r="I188" s="77">
        <v>2</v>
      </c>
      <c r="J188" s="77">
        <v>4</v>
      </c>
      <c r="K188" s="74">
        <v>87</v>
      </c>
      <c r="L188" s="77">
        <v>0</v>
      </c>
      <c r="M188" s="77">
        <v>12</v>
      </c>
      <c r="N188" s="77">
        <v>16</v>
      </c>
      <c r="O188" s="77">
        <v>11</v>
      </c>
      <c r="P188" s="77">
        <v>7</v>
      </c>
      <c r="Q188" s="77">
        <v>6</v>
      </c>
      <c r="R188" s="77">
        <v>2</v>
      </c>
      <c r="S188" s="77">
        <v>0</v>
      </c>
      <c r="T188" s="78">
        <v>54</v>
      </c>
    </row>
    <row r="189" spans="2:20" s="5" customFormat="1" x14ac:dyDescent="0.25">
      <c r="B189" s="6" t="s">
        <v>249</v>
      </c>
      <c r="C189" s="73">
        <v>0</v>
      </c>
      <c r="D189" s="74">
        <v>26</v>
      </c>
      <c r="E189" s="74">
        <v>44</v>
      </c>
      <c r="F189" s="74">
        <v>30</v>
      </c>
      <c r="G189" s="74">
        <v>12</v>
      </c>
      <c r="H189" s="74">
        <v>13</v>
      </c>
      <c r="I189" s="74">
        <v>7</v>
      </c>
      <c r="J189" s="74">
        <v>2</v>
      </c>
      <c r="K189" s="74">
        <v>134</v>
      </c>
      <c r="L189" s="74">
        <v>3</v>
      </c>
      <c r="M189" s="74">
        <v>15</v>
      </c>
      <c r="N189" s="74">
        <v>37</v>
      </c>
      <c r="O189" s="74">
        <v>23</v>
      </c>
      <c r="P189" s="74">
        <v>19</v>
      </c>
      <c r="Q189" s="74">
        <v>8</v>
      </c>
      <c r="R189" s="74">
        <v>3</v>
      </c>
      <c r="S189" s="74">
        <v>0</v>
      </c>
      <c r="T189" s="75">
        <v>108</v>
      </c>
    </row>
    <row r="190" spans="2:20" s="5" customFormat="1" x14ac:dyDescent="0.25">
      <c r="B190" s="6" t="s">
        <v>55</v>
      </c>
      <c r="C190" s="73">
        <v>0</v>
      </c>
      <c r="D190" s="74">
        <v>8</v>
      </c>
      <c r="E190" s="74">
        <v>15</v>
      </c>
      <c r="F190" s="74">
        <v>12</v>
      </c>
      <c r="G190" s="74">
        <v>5</v>
      </c>
      <c r="H190" s="74">
        <v>9</v>
      </c>
      <c r="I190" s="74">
        <v>1</v>
      </c>
      <c r="J190" s="74">
        <v>1</v>
      </c>
      <c r="K190" s="74">
        <v>51</v>
      </c>
      <c r="L190" s="74">
        <v>2</v>
      </c>
      <c r="M190" s="74">
        <v>10</v>
      </c>
      <c r="N190" s="74">
        <v>26</v>
      </c>
      <c r="O190" s="74">
        <v>18</v>
      </c>
      <c r="P190" s="74">
        <v>11</v>
      </c>
      <c r="Q190" s="74">
        <v>7</v>
      </c>
      <c r="R190" s="74">
        <v>3</v>
      </c>
      <c r="S190" s="74">
        <v>0</v>
      </c>
      <c r="T190" s="75">
        <v>77</v>
      </c>
    </row>
    <row r="191" spans="2:20" x14ac:dyDescent="0.25">
      <c r="B191" s="7" t="s">
        <v>56</v>
      </c>
      <c r="C191" s="76">
        <v>0</v>
      </c>
      <c r="D191" s="77">
        <v>0</v>
      </c>
      <c r="E191" s="77">
        <v>0</v>
      </c>
      <c r="F191" s="77">
        <v>0</v>
      </c>
      <c r="G191" s="77">
        <v>0</v>
      </c>
      <c r="H191" s="77">
        <v>0</v>
      </c>
      <c r="I191" s="77">
        <v>0</v>
      </c>
      <c r="J191" s="77">
        <v>0</v>
      </c>
      <c r="K191" s="74">
        <v>0</v>
      </c>
      <c r="L191" s="77">
        <v>0</v>
      </c>
      <c r="M191" s="77">
        <v>0</v>
      </c>
      <c r="N191" s="77">
        <v>0</v>
      </c>
      <c r="O191" s="77">
        <v>0</v>
      </c>
      <c r="P191" s="77">
        <v>0</v>
      </c>
      <c r="Q191" s="77">
        <v>0</v>
      </c>
      <c r="R191" s="77">
        <v>0</v>
      </c>
      <c r="S191" s="77">
        <v>0</v>
      </c>
      <c r="T191" s="78">
        <v>0</v>
      </c>
    </row>
    <row r="192" spans="2:20" x14ac:dyDescent="0.25">
      <c r="B192" s="7" t="s">
        <v>250</v>
      </c>
      <c r="C192" s="76">
        <v>0</v>
      </c>
      <c r="D192" s="77">
        <v>0</v>
      </c>
      <c r="E192" s="77">
        <v>0</v>
      </c>
      <c r="F192" s="77">
        <v>0</v>
      </c>
      <c r="G192" s="77">
        <v>0</v>
      </c>
      <c r="H192" s="77">
        <v>0</v>
      </c>
      <c r="I192" s="77">
        <v>0</v>
      </c>
      <c r="J192" s="77">
        <v>0</v>
      </c>
      <c r="K192" s="74">
        <v>0</v>
      </c>
      <c r="L192" s="77">
        <v>0</v>
      </c>
      <c r="M192" s="77">
        <v>0</v>
      </c>
      <c r="N192" s="77">
        <v>0</v>
      </c>
      <c r="O192" s="77">
        <v>1</v>
      </c>
      <c r="P192" s="77">
        <v>0</v>
      </c>
      <c r="Q192" s="77">
        <v>0</v>
      </c>
      <c r="R192" s="77">
        <v>0</v>
      </c>
      <c r="S192" s="77">
        <v>0</v>
      </c>
      <c r="T192" s="78">
        <v>1</v>
      </c>
    </row>
    <row r="193" spans="2:20" x14ac:dyDescent="0.25">
      <c r="B193" s="7" t="s">
        <v>251</v>
      </c>
      <c r="C193" s="76">
        <v>0</v>
      </c>
      <c r="D193" s="77">
        <v>2</v>
      </c>
      <c r="E193" s="77">
        <v>3</v>
      </c>
      <c r="F193" s="77">
        <v>6</v>
      </c>
      <c r="G193" s="77">
        <v>2</v>
      </c>
      <c r="H193" s="77">
        <v>5</v>
      </c>
      <c r="I193" s="77">
        <v>1</v>
      </c>
      <c r="J193" s="77">
        <v>0</v>
      </c>
      <c r="K193" s="74">
        <v>19</v>
      </c>
      <c r="L193" s="77">
        <v>0</v>
      </c>
      <c r="M193" s="77">
        <v>4</v>
      </c>
      <c r="N193" s="77">
        <v>13</v>
      </c>
      <c r="O193" s="77">
        <v>8</v>
      </c>
      <c r="P193" s="77">
        <v>5</v>
      </c>
      <c r="Q193" s="77">
        <v>4</v>
      </c>
      <c r="R193" s="77">
        <v>2</v>
      </c>
      <c r="S193" s="77">
        <v>0</v>
      </c>
      <c r="T193" s="78">
        <v>36</v>
      </c>
    </row>
    <row r="194" spans="2:20" x14ac:dyDescent="0.25">
      <c r="B194" s="7" t="s">
        <v>252</v>
      </c>
      <c r="C194" s="76">
        <v>0</v>
      </c>
      <c r="D194" s="77">
        <v>3</v>
      </c>
      <c r="E194" s="77">
        <v>4</v>
      </c>
      <c r="F194" s="77">
        <v>1</v>
      </c>
      <c r="G194" s="77">
        <v>1</v>
      </c>
      <c r="H194" s="77">
        <v>2</v>
      </c>
      <c r="I194" s="77">
        <v>0</v>
      </c>
      <c r="J194" s="77">
        <v>0</v>
      </c>
      <c r="K194" s="74">
        <v>11</v>
      </c>
      <c r="L194" s="77">
        <v>2</v>
      </c>
      <c r="M194" s="77">
        <v>4</v>
      </c>
      <c r="N194" s="77">
        <v>3</v>
      </c>
      <c r="O194" s="77">
        <v>3</v>
      </c>
      <c r="P194" s="77">
        <v>1</v>
      </c>
      <c r="Q194" s="77">
        <v>0</v>
      </c>
      <c r="R194" s="77">
        <v>1</v>
      </c>
      <c r="S194" s="77">
        <v>0</v>
      </c>
      <c r="T194" s="78">
        <v>14</v>
      </c>
    </row>
    <row r="195" spans="2:20" x14ac:dyDescent="0.25">
      <c r="B195" s="7" t="s">
        <v>253</v>
      </c>
      <c r="C195" s="76">
        <v>0</v>
      </c>
      <c r="D195" s="77">
        <v>0</v>
      </c>
      <c r="E195" s="77">
        <v>0</v>
      </c>
      <c r="F195" s="77">
        <v>0</v>
      </c>
      <c r="G195" s="77">
        <v>0</v>
      </c>
      <c r="H195" s="77">
        <v>0</v>
      </c>
      <c r="I195" s="77">
        <v>0</v>
      </c>
      <c r="J195" s="77">
        <v>0</v>
      </c>
      <c r="K195" s="74">
        <v>0</v>
      </c>
      <c r="L195" s="77">
        <v>0</v>
      </c>
      <c r="M195" s="77">
        <v>0</v>
      </c>
      <c r="N195" s="77">
        <v>0</v>
      </c>
      <c r="O195" s="77">
        <v>0</v>
      </c>
      <c r="P195" s="77">
        <v>0</v>
      </c>
      <c r="Q195" s="77">
        <v>0</v>
      </c>
      <c r="R195" s="77">
        <v>0</v>
      </c>
      <c r="S195" s="77">
        <v>0</v>
      </c>
      <c r="T195" s="78">
        <v>0</v>
      </c>
    </row>
    <row r="196" spans="2:20" x14ac:dyDescent="0.25">
      <c r="B196" s="7" t="s">
        <v>254</v>
      </c>
      <c r="C196" s="76">
        <v>0</v>
      </c>
      <c r="D196" s="77">
        <v>0</v>
      </c>
      <c r="E196" s="77">
        <v>0</v>
      </c>
      <c r="F196" s="77">
        <v>0</v>
      </c>
      <c r="G196" s="77">
        <v>0</v>
      </c>
      <c r="H196" s="77">
        <v>0</v>
      </c>
      <c r="I196" s="77">
        <v>0</v>
      </c>
      <c r="J196" s="77">
        <v>0</v>
      </c>
      <c r="K196" s="74">
        <v>0</v>
      </c>
      <c r="L196" s="77">
        <v>0</v>
      </c>
      <c r="M196" s="77">
        <v>0</v>
      </c>
      <c r="N196" s="77">
        <v>0</v>
      </c>
      <c r="O196" s="77">
        <v>0</v>
      </c>
      <c r="P196" s="77">
        <v>0</v>
      </c>
      <c r="Q196" s="77">
        <v>0</v>
      </c>
      <c r="R196" s="77">
        <v>0</v>
      </c>
      <c r="S196" s="77">
        <v>0</v>
      </c>
      <c r="T196" s="78">
        <v>0</v>
      </c>
    </row>
    <row r="197" spans="2:20" x14ac:dyDescent="0.25">
      <c r="B197" s="7" t="s">
        <v>255</v>
      </c>
      <c r="C197" s="76">
        <v>0</v>
      </c>
      <c r="D197" s="77">
        <v>3</v>
      </c>
      <c r="E197" s="77">
        <v>8</v>
      </c>
      <c r="F197" s="77">
        <v>5</v>
      </c>
      <c r="G197" s="77">
        <v>2</v>
      </c>
      <c r="H197" s="77">
        <v>2</v>
      </c>
      <c r="I197" s="77">
        <v>0</v>
      </c>
      <c r="J197" s="77">
        <v>1</v>
      </c>
      <c r="K197" s="74">
        <v>21</v>
      </c>
      <c r="L197" s="77">
        <v>0</v>
      </c>
      <c r="M197" s="77">
        <v>2</v>
      </c>
      <c r="N197" s="77">
        <v>10</v>
      </c>
      <c r="O197" s="77">
        <v>6</v>
      </c>
      <c r="P197" s="77">
        <v>5</v>
      </c>
      <c r="Q197" s="77">
        <v>3</v>
      </c>
      <c r="R197" s="77">
        <v>0</v>
      </c>
      <c r="S197" s="77">
        <v>0</v>
      </c>
      <c r="T197" s="78">
        <v>26</v>
      </c>
    </row>
    <row r="198" spans="2:20" s="5" customFormat="1" x14ac:dyDescent="0.25">
      <c r="B198" s="6" t="s">
        <v>57</v>
      </c>
      <c r="C198" s="73">
        <v>0</v>
      </c>
      <c r="D198" s="74">
        <v>12</v>
      </c>
      <c r="E198" s="74">
        <v>26</v>
      </c>
      <c r="F198" s="74">
        <v>14</v>
      </c>
      <c r="G198" s="74">
        <v>6</v>
      </c>
      <c r="H198" s="74">
        <v>3</v>
      </c>
      <c r="I198" s="74">
        <v>4</v>
      </c>
      <c r="J198" s="74">
        <v>0</v>
      </c>
      <c r="K198" s="74">
        <v>65</v>
      </c>
      <c r="L198" s="74">
        <v>0</v>
      </c>
      <c r="M198" s="74">
        <v>2</v>
      </c>
      <c r="N198" s="74">
        <v>6</v>
      </c>
      <c r="O198" s="74">
        <v>2</v>
      </c>
      <c r="P198" s="74">
        <v>3</v>
      </c>
      <c r="Q198" s="74">
        <v>0</v>
      </c>
      <c r="R198" s="74">
        <v>0</v>
      </c>
      <c r="S198" s="74">
        <v>0</v>
      </c>
      <c r="T198" s="75">
        <v>13</v>
      </c>
    </row>
    <row r="199" spans="2:20" x14ac:dyDescent="0.25">
      <c r="B199" s="7" t="s">
        <v>257</v>
      </c>
      <c r="C199" s="76">
        <v>0</v>
      </c>
      <c r="D199" s="77">
        <v>0</v>
      </c>
      <c r="E199" s="77">
        <v>0</v>
      </c>
      <c r="F199" s="77">
        <v>0</v>
      </c>
      <c r="G199" s="77">
        <v>0</v>
      </c>
      <c r="H199" s="77">
        <v>0</v>
      </c>
      <c r="I199" s="77">
        <v>0</v>
      </c>
      <c r="J199" s="77">
        <v>0</v>
      </c>
      <c r="K199" s="74">
        <v>0</v>
      </c>
      <c r="L199" s="77">
        <v>0</v>
      </c>
      <c r="M199" s="77">
        <v>0</v>
      </c>
      <c r="N199" s="77">
        <v>0</v>
      </c>
      <c r="O199" s="77">
        <v>0</v>
      </c>
      <c r="P199" s="77">
        <v>0</v>
      </c>
      <c r="Q199" s="77">
        <v>0</v>
      </c>
      <c r="R199" s="77">
        <v>0</v>
      </c>
      <c r="S199" s="77">
        <v>0</v>
      </c>
      <c r="T199" s="78">
        <v>0</v>
      </c>
    </row>
    <row r="200" spans="2:20" x14ac:dyDescent="0.25">
      <c r="B200" s="7" t="s">
        <v>258</v>
      </c>
      <c r="C200" s="76">
        <v>0</v>
      </c>
      <c r="D200" s="77">
        <v>12</v>
      </c>
      <c r="E200" s="77">
        <v>25</v>
      </c>
      <c r="F200" s="77">
        <v>14</v>
      </c>
      <c r="G200" s="77">
        <v>6</v>
      </c>
      <c r="H200" s="77">
        <v>3</v>
      </c>
      <c r="I200" s="77">
        <v>4</v>
      </c>
      <c r="J200" s="77">
        <v>0</v>
      </c>
      <c r="K200" s="74">
        <v>64</v>
      </c>
      <c r="L200" s="77">
        <v>0</v>
      </c>
      <c r="M200" s="77">
        <v>2</v>
      </c>
      <c r="N200" s="77">
        <v>5</v>
      </c>
      <c r="O200" s="77">
        <v>2</v>
      </c>
      <c r="P200" s="77">
        <v>3</v>
      </c>
      <c r="Q200" s="77">
        <v>0</v>
      </c>
      <c r="R200" s="77">
        <v>0</v>
      </c>
      <c r="S200" s="77">
        <v>0</v>
      </c>
      <c r="T200" s="78">
        <v>12</v>
      </c>
    </row>
    <row r="201" spans="2:20" x14ac:dyDescent="0.25">
      <c r="B201" s="7" t="s">
        <v>259</v>
      </c>
      <c r="C201" s="76">
        <v>0</v>
      </c>
      <c r="D201" s="77">
        <v>0</v>
      </c>
      <c r="E201" s="77">
        <v>1</v>
      </c>
      <c r="F201" s="77">
        <v>0</v>
      </c>
      <c r="G201" s="77">
        <v>0</v>
      </c>
      <c r="H201" s="77">
        <v>0</v>
      </c>
      <c r="I201" s="77">
        <v>0</v>
      </c>
      <c r="J201" s="77">
        <v>0</v>
      </c>
      <c r="K201" s="74">
        <v>1</v>
      </c>
      <c r="L201" s="77">
        <v>0</v>
      </c>
      <c r="M201" s="77">
        <v>0</v>
      </c>
      <c r="N201" s="77">
        <v>1</v>
      </c>
      <c r="O201" s="77">
        <v>0</v>
      </c>
      <c r="P201" s="77">
        <v>0</v>
      </c>
      <c r="Q201" s="77">
        <v>0</v>
      </c>
      <c r="R201" s="77">
        <v>0</v>
      </c>
      <c r="S201" s="77">
        <v>0</v>
      </c>
      <c r="T201" s="78">
        <v>1</v>
      </c>
    </row>
    <row r="202" spans="2:20" x14ac:dyDescent="0.25">
      <c r="B202" s="7" t="s">
        <v>260</v>
      </c>
      <c r="C202" s="76">
        <v>0</v>
      </c>
      <c r="D202" s="77">
        <v>0</v>
      </c>
      <c r="E202" s="77">
        <v>0</v>
      </c>
      <c r="F202" s="77">
        <v>0</v>
      </c>
      <c r="G202" s="77">
        <v>0</v>
      </c>
      <c r="H202" s="77">
        <v>0</v>
      </c>
      <c r="I202" s="77">
        <v>0</v>
      </c>
      <c r="J202" s="77">
        <v>0</v>
      </c>
      <c r="K202" s="74">
        <v>0</v>
      </c>
      <c r="L202" s="77">
        <v>0</v>
      </c>
      <c r="M202" s="77">
        <v>0</v>
      </c>
      <c r="N202" s="77">
        <v>0</v>
      </c>
      <c r="O202" s="77">
        <v>0</v>
      </c>
      <c r="P202" s="77">
        <v>0</v>
      </c>
      <c r="Q202" s="77">
        <v>0</v>
      </c>
      <c r="R202" s="77">
        <v>0</v>
      </c>
      <c r="S202" s="77">
        <v>0</v>
      </c>
      <c r="T202" s="78">
        <v>0</v>
      </c>
    </row>
    <row r="203" spans="2:20" s="5" customFormat="1" x14ac:dyDescent="0.25">
      <c r="B203" s="6" t="s">
        <v>58</v>
      </c>
      <c r="C203" s="73">
        <v>0</v>
      </c>
      <c r="D203" s="74">
        <v>6</v>
      </c>
      <c r="E203" s="74">
        <v>3</v>
      </c>
      <c r="F203" s="74">
        <v>4</v>
      </c>
      <c r="G203" s="74">
        <v>1</v>
      </c>
      <c r="H203" s="74">
        <v>1</v>
      </c>
      <c r="I203" s="74">
        <v>2</v>
      </c>
      <c r="J203" s="74">
        <v>1</v>
      </c>
      <c r="K203" s="74">
        <v>18</v>
      </c>
      <c r="L203" s="74">
        <v>1</v>
      </c>
      <c r="M203" s="74">
        <v>3</v>
      </c>
      <c r="N203" s="74">
        <v>5</v>
      </c>
      <c r="O203" s="74">
        <v>3</v>
      </c>
      <c r="P203" s="74">
        <v>5</v>
      </c>
      <c r="Q203" s="74">
        <v>1</v>
      </c>
      <c r="R203" s="74">
        <v>0</v>
      </c>
      <c r="S203" s="74">
        <v>0</v>
      </c>
      <c r="T203" s="75">
        <v>18</v>
      </c>
    </row>
    <row r="204" spans="2:20" x14ac:dyDescent="0.25">
      <c r="B204" s="7" t="s">
        <v>261</v>
      </c>
      <c r="C204" s="76">
        <v>0</v>
      </c>
      <c r="D204" s="77">
        <v>0</v>
      </c>
      <c r="E204" s="77">
        <v>0</v>
      </c>
      <c r="F204" s="77">
        <v>0</v>
      </c>
      <c r="G204" s="77">
        <v>0</v>
      </c>
      <c r="H204" s="77">
        <v>0</v>
      </c>
      <c r="I204" s="77">
        <v>0</v>
      </c>
      <c r="J204" s="77">
        <v>0</v>
      </c>
      <c r="K204" s="74">
        <v>0</v>
      </c>
      <c r="L204" s="77">
        <v>0</v>
      </c>
      <c r="M204" s="77">
        <v>0</v>
      </c>
      <c r="N204" s="77">
        <v>0</v>
      </c>
      <c r="O204" s="77">
        <v>0</v>
      </c>
      <c r="P204" s="77">
        <v>0</v>
      </c>
      <c r="Q204" s="77">
        <v>0</v>
      </c>
      <c r="R204" s="77">
        <v>0</v>
      </c>
      <c r="S204" s="77">
        <v>0</v>
      </c>
      <c r="T204" s="78">
        <v>0</v>
      </c>
    </row>
    <row r="205" spans="2:20" x14ac:dyDescent="0.25">
      <c r="B205" s="7" t="s">
        <v>262</v>
      </c>
      <c r="C205" s="76">
        <v>0</v>
      </c>
      <c r="D205" s="77">
        <v>0</v>
      </c>
      <c r="E205" s="77">
        <v>0</v>
      </c>
      <c r="F205" s="77">
        <v>0</v>
      </c>
      <c r="G205" s="77">
        <v>0</v>
      </c>
      <c r="H205" s="77">
        <v>0</v>
      </c>
      <c r="I205" s="77">
        <v>0</v>
      </c>
      <c r="J205" s="77">
        <v>0</v>
      </c>
      <c r="K205" s="74">
        <v>0</v>
      </c>
      <c r="L205" s="77">
        <v>0</v>
      </c>
      <c r="M205" s="77">
        <v>0</v>
      </c>
      <c r="N205" s="77">
        <v>0</v>
      </c>
      <c r="O205" s="77">
        <v>0</v>
      </c>
      <c r="P205" s="77">
        <v>0</v>
      </c>
      <c r="Q205" s="77">
        <v>0</v>
      </c>
      <c r="R205" s="77">
        <v>0</v>
      </c>
      <c r="S205" s="77">
        <v>0</v>
      </c>
      <c r="T205" s="78">
        <v>0</v>
      </c>
    </row>
    <row r="206" spans="2:20" x14ac:dyDescent="0.25">
      <c r="B206" s="7" t="s">
        <v>263</v>
      </c>
      <c r="C206" s="76">
        <v>0</v>
      </c>
      <c r="D206" s="77">
        <v>4</v>
      </c>
      <c r="E206" s="77">
        <v>0</v>
      </c>
      <c r="F206" s="77">
        <v>4</v>
      </c>
      <c r="G206" s="77">
        <v>1</v>
      </c>
      <c r="H206" s="77">
        <v>1</v>
      </c>
      <c r="I206" s="77">
        <v>2</v>
      </c>
      <c r="J206" s="77">
        <v>0</v>
      </c>
      <c r="K206" s="74">
        <v>12</v>
      </c>
      <c r="L206" s="77">
        <v>1</v>
      </c>
      <c r="M206" s="77">
        <v>2</v>
      </c>
      <c r="N206" s="77">
        <v>4</v>
      </c>
      <c r="O206" s="77">
        <v>2</v>
      </c>
      <c r="P206" s="77">
        <v>3</v>
      </c>
      <c r="Q206" s="77">
        <v>1</v>
      </c>
      <c r="R206" s="77">
        <v>0</v>
      </c>
      <c r="S206" s="77">
        <v>0</v>
      </c>
      <c r="T206" s="78">
        <v>13</v>
      </c>
    </row>
    <row r="207" spans="2:20" x14ac:dyDescent="0.25">
      <c r="B207" s="7" t="s">
        <v>264</v>
      </c>
      <c r="C207" s="76">
        <v>0</v>
      </c>
      <c r="D207" s="77">
        <v>2</v>
      </c>
      <c r="E207" s="77">
        <v>3</v>
      </c>
      <c r="F207" s="77">
        <v>0</v>
      </c>
      <c r="G207" s="77">
        <v>0</v>
      </c>
      <c r="H207" s="77">
        <v>0</v>
      </c>
      <c r="I207" s="77">
        <v>0</v>
      </c>
      <c r="J207" s="77">
        <v>1</v>
      </c>
      <c r="K207" s="74">
        <v>6</v>
      </c>
      <c r="L207" s="77">
        <v>0</v>
      </c>
      <c r="M207" s="77">
        <v>1</v>
      </c>
      <c r="N207" s="77">
        <v>1</v>
      </c>
      <c r="O207" s="77">
        <v>1</v>
      </c>
      <c r="P207" s="77">
        <v>2</v>
      </c>
      <c r="Q207" s="77">
        <v>0</v>
      </c>
      <c r="R207" s="77">
        <v>0</v>
      </c>
      <c r="S207" s="77">
        <v>0</v>
      </c>
      <c r="T207" s="78">
        <v>5</v>
      </c>
    </row>
    <row r="208" spans="2:20" ht="15.75" thickBot="1" x14ac:dyDescent="0.3">
      <c r="B208" s="7" t="s">
        <v>265</v>
      </c>
      <c r="C208" s="79">
        <v>0</v>
      </c>
      <c r="D208" s="80">
        <v>0</v>
      </c>
      <c r="E208" s="80">
        <v>0</v>
      </c>
      <c r="F208" s="80">
        <v>0</v>
      </c>
      <c r="G208" s="80">
        <v>0</v>
      </c>
      <c r="H208" s="80">
        <v>0</v>
      </c>
      <c r="I208" s="80">
        <v>0</v>
      </c>
      <c r="J208" s="80">
        <v>0</v>
      </c>
      <c r="K208" s="136">
        <v>0</v>
      </c>
      <c r="L208" s="80">
        <v>0</v>
      </c>
      <c r="M208" s="80">
        <v>0</v>
      </c>
      <c r="N208" s="80">
        <v>0</v>
      </c>
      <c r="O208" s="80">
        <v>0</v>
      </c>
      <c r="P208" s="80">
        <v>0</v>
      </c>
      <c r="Q208" s="80">
        <v>0</v>
      </c>
      <c r="R208" s="80">
        <v>0</v>
      </c>
      <c r="S208" s="80">
        <v>0</v>
      </c>
      <c r="T208" s="81">
        <v>0</v>
      </c>
    </row>
    <row r="209" spans="2:22" s="5" customFormat="1" ht="15.75" thickBot="1" x14ac:dyDescent="0.3">
      <c r="B209" s="83" t="s">
        <v>266</v>
      </c>
      <c r="C209" s="130">
        <v>19</v>
      </c>
      <c r="D209" s="98">
        <v>481</v>
      </c>
      <c r="E209" s="98">
        <v>902</v>
      </c>
      <c r="F209" s="98">
        <v>712</v>
      </c>
      <c r="G209" s="98">
        <v>439</v>
      </c>
      <c r="H209" s="98">
        <v>241</v>
      </c>
      <c r="I209" s="98">
        <v>109</v>
      </c>
      <c r="J209" s="98">
        <v>23</v>
      </c>
      <c r="K209" s="98">
        <v>2926</v>
      </c>
      <c r="L209" s="98">
        <v>37</v>
      </c>
      <c r="M209" s="98">
        <v>489</v>
      </c>
      <c r="N209" s="98">
        <v>703</v>
      </c>
      <c r="O209" s="98">
        <v>540</v>
      </c>
      <c r="P209" s="98">
        <v>427</v>
      </c>
      <c r="Q209" s="98">
        <v>192</v>
      </c>
      <c r="R209" s="98">
        <v>59</v>
      </c>
      <c r="S209" s="98">
        <v>6</v>
      </c>
      <c r="T209" s="99">
        <v>2453</v>
      </c>
    </row>
    <row r="210" spans="2:22" x14ac:dyDescent="0.25">
      <c r="B210" s="5"/>
      <c r="C210" s="5"/>
      <c r="D210" s="5"/>
      <c r="E210" s="5"/>
      <c r="F210" s="5"/>
      <c r="G210" s="5"/>
      <c r="H210" s="5"/>
      <c r="I210" s="5"/>
      <c r="J210" s="5"/>
      <c r="K210" s="5"/>
      <c r="L210" s="5"/>
      <c r="M210" s="5"/>
      <c r="N210" s="5"/>
      <c r="O210" s="5"/>
      <c r="P210" s="5"/>
      <c r="Q210" s="5"/>
      <c r="R210" s="5"/>
      <c r="S210" s="5"/>
      <c r="T210" s="5"/>
    </row>
    <row r="211" spans="2:22" ht="15.75" thickBot="1" x14ac:dyDescent="0.3">
      <c r="B211" s="5" t="s">
        <v>323</v>
      </c>
      <c r="C211" s="5"/>
      <c r="D211" s="5"/>
      <c r="E211" s="5"/>
      <c r="F211" s="5"/>
      <c r="G211" s="5"/>
      <c r="H211" s="5"/>
      <c r="I211" s="5"/>
      <c r="J211" s="5"/>
      <c r="K211" s="5"/>
      <c r="L211" s="5"/>
      <c r="M211" s="5"/>
      <c r="N211" s="5"/>
      <c r="O211" s="5"/>
      <c r="P211" s="5"/>
      <c r="Q211" s="5"/>
      <c r="R211" s="5"/>
      <c r="S211" s="5"/>
      <c r="T211" s="5"/>
    </row>
    <row r="212" spans="2:22" ht="15" customHeight="1" x14ac:dyDescent="0.25">
      <c r="B212" s="595" t="s">
        <v>353</v>
      </c>
      <c r="C212" s="597" t="s">
        <v>355</v>
      </c>
      <c r="D212" s="598"/>
      <c r="E212" s="598"/>
      <c r="F212" s="598"/>
      <c r="G212" s="598"/>
      <c r="H212" s="598"/>
      <c r="I212" s="598"/>
      <c r="J212" s="599"/>
      <c r="K212" s="579" t="s">
        <v>356</v>
      </c>
      <c r="L212" s="597" t="s">
        <v>357</v>
      </c>
      <c r="M212" s="598"/>
      <c r="N212" s="598"/>
      <c r="O212" s="598"/>
      <c r="P212" s="598"/>
      <c r="Q212" s="598"/>
      <c r="R212" s="598"/>
      <c r="S212" s="599"/>
      <c r="T212" s="579" t="s">
        <v>358</v>
      </c>
    </row>
    <row r="213" spans="2:22" x14ac:dyDescent="0.25">
      <c r="B213" s="596"/>
      <c r="C213" s="591"/>
      <c r="D213" s="586"/>
      <c r="E213" s="586"/>
      <c r="F213" s="586"/>
      <c r="G213" s="586"/>
      <c r="H213" s="586"/>
      <c r="I213" s="586"/>
      <c r="J213" s="587"/>
      <c r="K213" s="580"/>
      <c r="L213" s="591"/>
      <c r="M213" s="586"/>
      <c r="N213" s="586"/>
      <c r="O213" s="586"/>
      <c r="P213" s="586"/>
      <c r="Q213" s="586"/>
      <c r="R213" s="586"/>
      <c r="S213" s="587"/>
      <c r="T213" s="580"/>
    </row>
    <row r="214" spans="2:22" ht="15.75" thickBot="1" x14ac:dyDescent="0.3">
      <c r="B214" s="596"/>
      <c r="C214" s="131" t="s">
        <v>339</v>
      </c>
      <c r="D214" s="122" t="s">
        <v>340</v>
      </c>
      <c r="E214" s="122" t="s">
        <v>341</v>
      </c>
      <c r="F214" s="122" t="s">
        <v>342</v>
      </c>
      <c r="G214" s="122" t="s">
        <v>343</v>
      </c>
      <c r="H214" s="122" t="s">
        <v>344</v>
      </c>
      <c r="I214" s="122" t="s">
        <v>345</v>
      </c>
      <c r="J214" s="132" t="s">
        <v>346</v>
      </c>
      <c r="K214" s="580"/>
      <c r="L214" s="133" t="s">
        <v>339</v>
      </c>
      <c r="M214" s="122" t="s">
        <v>340</v>
      </c>
      <c r="N214" s="122" t="s">
        <v>341</v>
      </c>
      <c r="O214" s="122" t="s">
        <v>342</v>
      </c>
      <c r="P214" s="122" t="s">
        <v>343</v>
      </c>
      <c r="Q214" s="122" t="s">
        <v>344</v>
      </c>
      <c r="R214" s="122" t="s">
        <v>345</v>
      </c>
      <c r="S214" s="132" t="s">
        <v>346</v>
      </c>
      <c r="T214" s="580"/>
    </row>
    <row r="215" spans="2:22" ht="15.75" thickBot="1" x14ac:dyDescent="0.3">
      <c r="B215" s="19" t="s">
        <v>268</v>
      </c>
      <c r="C215" s="232">
        <f>SUM(C216:C222)</f>
        <v>1</v>
      </c>
      <c r="D215" s="233">
        <f t="shared" ref="D215:T215" si="0">SUM(D216:D222)</f>
        <v>9</v>
      </c>
      <c r="E215" s="233">
        <f t="shared" si="0"/>
        <v>17</v>
      </c>
      <c r="F215" s="233">
        <f t="shared" si="0"/>
        <v>23</v>
      </c>
      <c r="G215" s="233">
        <f t="shared" si="0"/>
        <v>17</v>
      </c>
      <c r="H215" s="233">
        <f t="shared" si="0"/>
        <v>16</v>
      </c>
      <c r="I215" s="233">
        <f t="shared" si="0"/>
        <v>7</v>
      </c>
      <c r="J215" s="233">
        <f t="shared" si="0"/>
        <v>2</v>
      </c>
      <c r="K215" s="233">
        <f t="shared" si="0"/>
        <v>104</v>
      </c>
      <c r="L215" s="233">
        <f t="shared" si="0"/>
        <v>0</v>
      </c>
      <c r="M215" s="233">
        <f t="shared" si="0"/>
        <v>1</v>
      </c>
      <c r="N215" s="233">
        <f t="shared" si="0"/>
        <v>11</v>
      </c>
      <c r="O215" s="233">
        <f t="shared" si="0"/>
        <v>26</v>
      </c>
      <c r="P215" s="233">
        <f t="shared" si="0"/>
        <v>14</v>
      </c>
      <c r="Q215" s="233">
        <f t="shared" si="0"/>
        <v>2</v>
      </c>
      <c r="R215" s="233">
        <f t="shared" si="0"/>
        <v>3</v>
      </c>
      <c r="S215" s="233">
        <f t="shared" si="0"/>
        <v>0</v>
      </c>
      <c r="T215" s="234">
        <f t="shared" si="0"/>
        <v>57</v>
      </c>
    </row>
    <row r="216" spans="2:22" x14ac:dyDescent="0.25">
      <c r="B216" s="10" t="s">
        <v>325</v>
      </c>
      <c r="C216" s="235" t="s">
        <v>748</v>
      </c>
      <c r="D216" s="236" t="s">
        <v>748</v>
      </c>
      <c r="E216" s="236" t="s">
        <v>748</v>
      </c>
      <c r="F216" s="236" t="s">
        <v>748</v>
      </c>
      <c r="G216" s="236" t="s">
        <v>748</v>
      </c>
      <c r="H216" s="236" t="s">
        <v>748</v>
      </c>
      <c r="I216" s="236" t="s">
        <v>748</v>
      </c>
      <c r="J216" s="236" t="s">
        <v>748</v>
      </c>
      <c r="K216" s="236">
        <v>12</v>
      </c>
      <c r="L216" s="236" t="s">
        <v>748</v>
      </c>
      <c r="M216" s="236" t="s">
        <v>748</v>
      </c>
      <c r="N216" s="236" t="s">
        <v>748</v>
      </c>
      <c r="O216" s="236" t="s">
        <v>748</v>
      </c>
      <c r="P216" s="236" t="s">
        <v>748</v>
      </c>
      <c r="Q216" s="236" t="s">
        <v>748</v>
      </c>
      <c r="R216" s="236" t="s">
        <v>748</v>
      </c>
      <c r="S216" s="236" t="s">
        <v>748</v>
      </c>
      <c r="T216" s="237" t="s">
        <v>748</v>
      </c>
      <c r="U216" s="47"/>
      <c r="V216" s="57"/>
    </row>
    <row r="217" spans="2:22" x14ac:dyDescent="0.25">
      <c r="B217" s="10" t="s">
        <v>326</v>
      </c>
      <c r="C217" s="238">
        <v>0</v>
      </c>
      <c r="D217" s="216">
        <v>0</v>
      </c>
      <c r="E217" s="216">
        <v>3</v>
      </c>
      <c r="F217" s="216">
        <v>0</v>
      </c>
      <c r="G217" s="216">
        <v>1</v>
      </c>
      <c r="H217" s="216">
        <v>1</v>
      </c>
      <c r="I217" s="216">
        <v>0</v>
      </c>
      <c r="J217" s="216">
        <v>1</v>
      </c>
      <c r="K217" s="216">
        <v>6</v>
      </c>
      <c r="L217" s="216">
        <v>0</v>
      </c>
      <c r="M217" s="216">
        <v>0</v>
      </c>
      <c r="N217" s="216">
        <v>0</v>
      </c>
      <c r="O217" s="216">
        <v>0</v>
      </c>
      <c r="P217" s="216">
        <v>0</v>
      </c>
      <c r="Q217" s="216">
        <v>0</v>
      </c>
      <c r="R217" s="216">
        <v>0</v>
      </c>
      <c r="S217" s="216">
        <v>0</v>
      </c>
      <c r="T217" s="112">
        <f t="shared" ref="T217:T222" si="1">SUM(L217:S217)</f>
        <v>0</v>
      </c>
    </row>
    <row r="218" spans="2:22" x14ac:dyDescent="0.25">
      <c r="B218" s="10" t="s">
        <v>327</v>
      </c>
      <c r="C218" s="238">
        <v>0</v>
      </c>
      <c r="D218" s="216">
        <v>6</v>
      </c>
      <c r="E218" s="216">
        <v>7</v>
      </c>
      <c r="F218" s="216">
        <v>10</v>
      </c>
      <c r="G218" s="216">
        <v>3</v>
      </c>
      <c r="H218" s="216">
        <v>4</v>
      </c>
      <c r="I218" s="216">
        <v>1</v>
      </c>
      <c r="J218" s="216">
        <v>0</v>
      </c>
      <c r="K218" s="216">
        <v>31</v>
      </c>
      <c r="L218" s="216">
        <v>0</v>
      </c>
      <c r="M218" s="216">
        <v>1</v>
      </c>
      <c r="N218" s="216">
        <v>5</v>
      </c>
      <c r="O218" s="216">
        <v>12</v>
      </c>
      <c r="P218" s="216">
        <v>7</v>
      </c>
      <c r="Q218" s="216">
        <v>1</v>
      </c>
      <c r="R218" s="216">
        <v>1</v>
      </c>
      <c r="S218" s="216">
        <v>0</v>
      </c>
      <c r="T218" s="112">
        <f t="shared" si="1"/>
        <v>27</v>
      </c>
      <c r="U218" s="64"/>
    </row>
    <row r="219" spans="2:22" x14ac:dyDescent="0.25">
      <c r="B219" s="10" t="s">
        <v>328</v>
      </c>
      <c r="C219" s="239">
        <v>1</v>
      </c>
      <c r="D219" s="240">
        <v>3</v>
      </c>
      <c r="E219" s="240">
        <v>7</v>
      </c>
      <c r="F219" s="240">
        <v>13</v>
      </c>
      <c r="G219" s="240">
        <v>13</v>
      </c>
      <c r="H219" s="240">
        <v>11</v>
      </c>
      <c r="I219" s="240">
        <v>6</v>
      </c>
      <c r="J219" s="240">
        <v>1</v>
      </c>
      <c r="K219" s="241">
        <v>55</v>
      </c>
      <c r="L219" s="216">
        <v>0</v>
      </c>
      <c r="M219" s="216">
        <v>0</v>
      </c>
      <c r="N219" s="216">
        <v>6</v>
      </c>
      <c r="O219" s="216">
        <v>14</v>
      </c>
      <c r="P219" s="216">
        <v>7</v>
      </c>
      <c r="Q219" s="216">
        <v>1</v>
      </c>
      <c r="R219" s="216">
        <v>2</v>
      </c>
      <c r="S219" s="216">
        <v>0</v>
      </c>
      <c r="T219" s="112">
        <f t="shared" si="1"/>
        <v>30</v>
      </c>
    </row>
    <row r="220" spans="2:22" x14ac:dyDescent="0.25">
      <c r="B220" s="10" t="s">
        <v>329</v>
      </c>
      <c r="C220" s="238">
        <v>0</v>
      </c>
      <c r="D220" s="216">
        <v>0</v>
      </c>
      <c r="E220" s="216">
        <v>0</v>
      </c>
      <c r="F220" s="216">
        <v>0</v>
      </c>
      <c r="G220" s="216">
        <v>0</v>
      </c>
      <c r="H220" s="216">
        <v>0</v>
      </c>
      <c r="I220" s="216">
        <v>0</v>
      </c>
      <c r="J220" s="216">
        <v>0</v>
      </c>
      <c r="K220" s="216">
        <v>0</v>
      </c>
      <c r="L220" s="242">
        <v>0</v>
      </c>
      <c r="M220" s="216">
        <v>0</v>
      </c>
      <c r="N220" s="216">
        <v>0</v>
      </c>
      <c r="O220" s="216">
        <v>0</v>
      </c>
      <c r="P220" s="216">
        <v>0</v>
      </c>
      <c r="Q220" s="216">
        <v>0</v>
      </c>
      <c r="R220" s="216">
        <v>0</v>
      </c>
      <c r="S220" s="216">
        <v>0</v>
      </c>
      <c r="T220" s="112">
        <f t="shared" si="1"/>
        <v>0</v>
      </c>
      <c r="U220" s="58"/>
    </row>
    <row r="221" spans="2:22" x14ac:dyDescent="0.25">
      <c r="B221" s="10" t="s">
        <v>330</v>
      </c>
      <c r="C221" s="238">
        <v>0</v>
      </c>
      <c r="D221" s="216">
        <v>0</v>
      </c>
      <c r="E221" s="216">
        <v>0</v>
      </c>
      <c r="F221" s="216">
        <v>0</v>
      </c>
      <c r="G221" s="216">
        <v>0</v>
      </c>
      <c r="H221" s="216">
        <v>0</v>
      </c>
      <c r="I221" s="216">
        <v>0</v>
      </c>
      <c r="J221" s="216">
        <v>0</v>
      </c>
      <c r="K221" s="216">
        <v>0</v>
      </c>
      <c r="L221" s="216">
        <v>0</v>
      </c>
      <c r="M221" s="216">
        <v>0</v>
      </c>
      <c r="N221" s="216">
        <v>0</v>
      </c>
      <c r="O221" s="216">
        <v>0</v>
      </c>
      <c r="P221" s="216">
        <v>0</v>
      </c>
      <c r="Q221" s="216">
        <v>0</v>
      </c>
      <c r="R221" s="216">
        <v>0</v>
      </c>
      <c r="S221" s="216">
        <v>0</v>
      </c>
      <c r="T221" s="112">
        <f t="shared" si="1"/>
        <v>0</v>
      </c>
    </row>
    <row r="222" spans="2:22" ht="15.75" thickBot="1" x14ac:dyDescent="0.3">
      <c r="B222" s="11" t="s">
        <v>331</v>
      </c>
      <c r="C222" s="243">
        <v>0</v>
      </c>
      <c r="D222" s="244">
        <v>0</v>
      </c>
      <c r="E222" s="244">
        <v>0</v>
      </c>
      <c r="F222" s="244">
        <v>0</v>
      </c>
      <c r="G222" s="244">
        <v>0</v>
      </c>
      <c r="H222" s="244">
        <v>0</v>
      </c>
      <c r="I222" s="244">
        <v>0</v>
      </c>
      <c r="J222" s="244">
        <v>0</v>
      </c>
      <c r="K222" s="244">
        <v>0</v>
      </c>
      <c r="L222" s="244">
        <v>0</v>
      </c>
      <c r="M222" s="244">
        <v>0</v>
      </c>
      <c r="N222" s="244">
        <v>0</v>
      </c>
      <c r="O222" s="244">
        <v>0</v>
      </c>
      <c r="P222" s="244">
        <v>0</v>
      </c>
      <c r="Q222" s="244">
        <v>0</v>
      </c>
      <c r="R222" s="244">
        <v>0</v>
      </c>
      <c r="S222" s="244">
        <v>0</v>
      </c>
      <c r="T222" s="245">
        <f t="shared" si="1"/>
        <v>0</v>
      </c>
    </row>
    <row r="223" spans="2:22" s="56" customFormat="1" ht="15" customHeight="1" x14ac:dyDescent="0.25">
      <c r="B223" s="459" t="s">
        <v>746</v>
      </c>
      <c r="C223" s="459"/>
      <c r="D223" s="459"/>
      <c r="E223" s="459"/>
      <c r="F223" s="460"/>
      <c r="G223" s="460"/>
      <c r="H223" s="460"/>
      <c r="I223" s="460"/>
      <c r="J223" s="460"/>
      <c r="K223" s="460"/>
      <c r="L223" s="460"/>
    </row>
    <row r="224" spans="2:22" s="56" customFormat="1" x14ac:dyDescent="0.25">
      <c r="B224" s="65" t="s">
        <v>654</v>
      </c>
    </row>
    <row r="225" spans="2:2" s="56" customFormat="1" x14ac:dyDescent="0.25">
      <c r="B225" s="65" t="s">
        <v>706</v>
      </c>
    </row>
    <row r="226" spans="2:2" s="56" customFormat="1" x14ac:dyDescent="0.25">
      <c r="B226" s="65" t="s">
        <v>749</v>
      </c>
    </row>
    <row r="227" spans="2:2" s="56" customFormat="1" x14ac:dyDescent="0.25">
      <c r="B227" s="65" t="s">
        <v>826</v>
      </c>
    </row>
    <row r="228" spans="2:2" s="56" customFormat="1" x14ac:dyDescent="0.25">
      <c r="B228" s="65"/>
    </row>
    <row r="229" spans="2:2" s="56" customFormat="1" x14ac:dyDescent="0.25">
      <c r="B229" s="65" t="s">
        <v>543</v>
      </c>
    </row>
  </sheetData>
  <mergeCells count="12">
    <mergeCell ref="B223:L223"/>
    <mergeCell ref="T212:T214"/>
    <mergeCell ref="B1:T1"/>
    <mergeCell ref="B2:B4"/>
    <mergeCell ref="C2:J3"/>
    <mergeCell ref="K2:K4"/>
    <mergeCell ref="L2:S3"/>
    <mergeCell ref="T2:T4"/>
    <mergeCell ref="B212:B214"/>
    <mergeCell ref="C212:J213"/>
    <mergeCell ref="K212:K214"/>
    <mergeCell ref="L212:S213"/>
  </mergeCells>
  <pageMargins left="0.7" right="0.7" top="0.75" bottom="0.75" header="0.3" footer="0.3"/>
  <pageSetup orientation="portrait" r:id="rId1"/>
  <ignoredErrors>
    <ignoredError sqref="T217:T222"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tint="0.59999389629810485"/>
  </sheetPr>
  <dimension ref="A1:S227"/>
  <sheetViews>
    <sheetView showGridLines="0" zoomScale="80" zoomScaleNormal="80" workbookViewId="0">
      <selection activeCell="I17" sqref="I17"/>
    </sheetView>
  </sheetViews>
  <sheetFormatPr baseColWidth="10" defaultRowHeight="15" x14ac:dyDescent="0.25"/>
  <cols>
    <col min="1" max="1" width="47.42578125" customWidth="1"/>
    <col min="4" max="4" width="13" customWidth="1"/>
    <col min="9" max="9" width="12.85546875" customWidth="1"/>
    <col min="14" max="14" width="13.5703125" customWidth="1"/>
    <col min="17" max="17" width="15.42578125" customWidth="1"/>
    <col min="19" max="19" width="13" customWidth="1"/>
  </cols>
  <sheetData>
    <row r="1" spans="1:19" ht="44.25" customHeight="1" thickBot="1" x14ac:dyDescent="0.3">
      <c r="A1" s="557" t="s">
        <v>717</v>
      </c>
      <c r="B1" s="600"/>
      <c r="C1" s="600"/>
      <c r="D1" s="600"/>
      <c r="E1" s="600"/>
      <c r="F1" s="600"/>
      <c r="G1" s="600"/>
      <c r="H1" s="600"/>
      <c r="I1" s="600"/>
      <c r="J1" s="600"/>
      <c r="K1" s="600"/>
      <c r="L1" s="600"/>
      <c r="M1" s="600"/>
      <c r="N1" s="600"/>
      <c r="O1" s="600"/>
      <c r="P1" s="600"/>
      <c r="Q1" s="600"/>
      <c r="R1" s="600"/>
    </row>
    <row r="2" spans="1:19" ht="15.75" customHeight="1" thickBot="1" x14ac:dyDescent="0.3">
      <c r="A2" s="461" t="s">
        <v>83</v>
      </c>
      <c r="B2" s="463" t="s">
        <v>359</v>
      </c>
      <c r="C2" s="507"/>
      <c r="D2" s="507"/>
      <c r="E2" s="507"/>
      <c r="F2" s="464"/>
      <c r="G2" s="463" t="s">
        <v>360</v>
      </c>
      <c r="H2" s="507"/>
      <c r="I2" s="507"/>
      <c r="J2" s="507"/>
      <c r="K2" s="464"/>
      <c r="L2" s="471" t="s">
        <v>361</v>
      </c>
      <c r="M2" s="472"/>
      <c r="N2" s="472"/>
      <c r="O2" s="472"/>
      <c r="P2" s="473"/>
      <c r="Q2" s="493" t="s">
        <v>362</v>
      </c>
      <c r="R2" s="493" t="s">
        <v>363</v>
      </c>
      <c r="S2" s="493" t="s">
        <v>364</v>
      </c>
    </row>
    <row r="3" spans="1:19" ht="55.5" customHeight="1" thickBot="1" x14ac:dyDescent="0.3">
      <c r="A3" s="462"/>
      <c r="B3" s="130" t="s">
        <v>632</v>
      </c>
      <c r="C3" s="98" t="s">
        <v>633</v>
      </c>
      <c r="D3" s="98" t="s">
        <v>634</v>
      </c>
      <c r="E3" s="127" t="s">
        <v>365</v>
      </c>
      <c r="F3" s="113" t="s">
        <v>366</v>
      </c>
      <c r="G3" s="130" t="s">
        <v>632</v>
      </c>
      <c r="H3" s="98" t="s">
        <v>633</v>
      </c>
      <c r="I3" s="98" t="s">
        <v>634</v>
      </c>
      <c r="J3" s="127" t="s">
        <v>365</v>
      </c>
      <c r="K3" s="135" t="s">
        <v>367</v>
      </c>
      <c r="L3" s="127" t="s">
        <v>632</v>
      </c>
      <c r="M3" s="127" t="s">
        <v>633</v>
      </c>
      <c r="N3" s="127" t="s">
        <v>634</v>
      </c>
      <c r="O3" s="127" t="s">
        <v>365</v>
      </c>
      <c r="P3" s="134" t="s">
        <v>368</v>
      </c>
      <c r="Q3" s="495"/>
      <c r="R3" s="495"/>
      <c r="S3" s="495"/>
    </row>
    <row r="4" spans="1:19" s="5" customFormat="1" x14ac:dyDescent="0.25">
      <c r="A4" s="4" t="s">
        <v>2</v>
      </c>
      <c r="B4" s="70">
        <v>24</v>
      </c>
      <c r="C4" s="71">
        <v>978</v>
      </c>
      <c r="D4" s="71">
        <f t="shared" ref="D4:D67" si="0">SUM(B4:C4)</f>
        <v>1002</v>
      </c>
      <c r="E4" s="161">
        <f>D4/F4*100</f>
        <v>19.501751654340211</v>
      </c>
      <c r="F4" s="161">
        <v>5138</v>
      </c>
      <c r="G4" s="71">
        <v>35</v>
      </c>
      <c r="H4" s="71">
        <v>774</v>
      </c>
      <c r="I4" s="71">
        <f t="shared" ref="I4:I67" si="1">SUM(G4:H4)</f>
        <v>809</v>
      </c>
      <c r="J4" s="161">
        <f>I4/K4*100</f>
        <v>14.951025688412493</v>
      </c>
      <c r="K4" s="161">
        <v>5411</v>
      </c>
      <c r="L4" s="71">
        <v>4</v>
      </c>
      <c r="M4" s="71">
        <v>134</v>
      </c>
      <c r="N4" s="71">
        <f t="shared" ref="N4:N67" si="2">SUM(L4:M4)</f>
        <v>138</v>
      </c>
      <c r="O4" s="161">
        <f>N4/P4*100</f>
        <v>14.110429447852759</v>
      </c>
      <c r="P4" s="161">
        <v>978</v>
      </c>
      <c r="Q4" s="161">
        <f>D4+I4+N4</f>
        <v>1949</v>
      </c>
      <c r="R4" s="161">
        <f>F4+K4+P4</f>
        <v>11527</v>
      </c>
      <c r="S4" s="154">
        <f>Q4/R4*100</f>
        <v>16.908128741216274</v>
      </c>
    </row>
    <row r="5" spans="1:19" s="5" customFormat="1" x14ac:dyDescent="0.25">
      <c r="A5" s="6" t="s">
        <v>3</v>
      </c>
      <c r="B5" s="73">
        <v>8</v>
      </c>
      <c r="C5" s="69">
        <v>209</v>
      </c>
      <c r="D5" s="69">
        <f t="shared" si="0"/>
        <v>217</v>
      </c>
      <c r="E5" s="108">
        <f t="shared" ref="E5:E67" si="3">D5/F5*100</f>
        <v>20.186046511627907</v>
      </c>
      <c r="F5" s="108">
        <v>1075</v>
      </c>
      <c r="G5" s="69">
        <v>18</v>
      </c>
      <c r="H5" s="69">
        <v>271</v>
      </c>
      <c r="I5" s="69">
        <f t="shared" si="1"/>
        <v>289</v>
      </c>
      <c r="J5" s="108">
        <f t="shared" ref="J5:J67" si="4">I5/K5*100</f>
        <v>17.483363581367211</v>
      </c>
      <c r="K5" s="108">
        <v>1653</v>
      </c>
      <c r="L5" s="69">
        <v>0</v>
      </c>
      <c r="M5" s="69">
        <v>28</v>
      </c>
      <c r="N5" s="69">
        <f t="shared" si="2"/>
        <v>28</v>
      </c>
      <c r="O5" s="108">
        <f t="shared" ref="O5:O67" si="5">N5/P5*100</f>
        <v>17.721518987341771</v>
      </c>
      <c r="P5" s="108">
        <v>158</v>
      </c>
      <c r="Q5" s="108">
        <f t="shared" ref="Q5:Q68" si="6">D5+I5+N5</f>
        <v>534</v>
      </c>
      <c r="R5" s="69">
        <f t="shared" ref="R5:R68" si="7">F5+K5+P5</f>
        <v>2886</v>
      </c>
      <c r="S5" s="155">
        <f t="shared" ref="S5:S67" si="8">Q5/R5*100</f>
        <v>18.503118503118504</v>
      </c>
    </row>
    <row r="6" spans="1:19" x14ac:dyDescent="0.25">
      <c r="A6" s="7" t="s">
        <v>100</v>
      </c>
      <c r="B6" s="76">
        <v>0</v>
      </c>
      <c r="C6" s="66">
        <v>5</v>
      </c>
      <c r="D6" s="66">
        <f t="shared" si="0"/>
        <v>5</v>
      </c>
      <c r="E6" s="109">
        <f t="shared" si="3"/>
        <v>7.6923076923076925</v>
      </c>
      <c r="F6" s="109">
        <v>65</v>
      </c>
      <c r="G6" s="66">
        <v>0</v>
      </c>
      <c r="H6" s="66">
        <v>4</v>
      </c>
      <c r="I6" s="66">
        <f t="shared" si="1"/>
        <v>4</v>
      </c>
      <c r="J6" s="109">
        <f t="shared" si="4"/>
        <v>8.3333333333333321</v>
      </c>
      <c r="K6" s="109">
        <v>48</v>
      </c>
      <c r="L6" s="66">
        <v>0</v>
      </c>
      <c r="M6" s="66">
        <v>0</v>
      </c>
      <c r="N6" s="66">
        <f t="shared" si="2"/>
        <v>0</v>
      </c>
      <c r="O6" s="109">
        <v>0</v>
      </c>
      <c r="P6" s="109">
        <v>0</v>
      </c>
      <c r="Q6" s="109">
        <f t="shared" si="6"/>
        <v>9</v>
      </c>
      <c r="R6" s="66">
        <f t="shared" si="7"/>
        <v>113</v>
      </c>
      <c r="S6" s="156">
        <f t="shared" si="8"/>
        <v>7.9646017699115044</v>
      </c>
    </row>
    <row r="7" spans="1:19" x14ac:dyDescent="0.25">
      <c r="A7" s="7" t="s">
        <v>102</v>
      </c>
      <c r="B7" s="76">
        <v>0</v>
      </c>
      <c r="C7" s="66">
        <v>0</v>
      </c>
      <c r="D7" s="66">
        <f t="shared" si="0"/>
        <v>0</v>
      </c>
      <c r="E7" s="109">
        <f t="shared" si="3"/>
        <v>0</v>
      </c>
      <c r="F7" s="109">
        <v>1</v>
      </c>
      <c r="G7" s="66">
        <v>0</v>
      </c>
      <c r="H7" s="66">
        <v>0</v>
      </c>
      <c r="I7" s="66">
        <f t="shared" si="1"/>
        <v>0</v>
      </c>
      <c r="J7" s="109">
        <v>0</v>
      </c>
      <c r="K7" s="109">
        <v>0</v>
      </c>
      <c r="L7" s="66">
        <v>0</v>
      </c>
      <c r="M7" s="66">
        <v>0</v>
      </c>
      <c r="N7" s="66">
        <f t="shared" si="2"/>
        <v>0</v>
      </c>
      <c r="O7" s="109">
        <f t="shared" si="5"/>
        <v>0</v>
      </c>
      <c r="P7" s="109">
        <v>1</v>
      </c>
      <c r="Q7" s="109">
        <f t="shared" si="6"/>
        <v>0</v>
      </c>
      <c r="R7" s="66">
        <f t="shared" si="7"/>
        <v>2</v>
      </c>
      <c r="S7" s="156">
        <f t="shared" si="8"/>
        <v>0</v>
      </c>
    </row>
    <row r="8" spans="1:19" s="5" customFormat="1" x14ac:dyDescent="0.25">
      <c r="A8" s="7" t="s">
        <v>103</v>
      </c>
      <c r="B8" s="76">
        <v>0</v>
      </c>
      <c r="C8" s="66">
        <v>3</v>
      </c>
      <c r="D8" s="66">
        <f t="shared" si="0"/>
        <v>3</v>
      </c>
      <c r="E8" s="109">
        <f t="shared" si="3"/>
        <v>13.043478260869565</v>
      </c>
      <c r="F8" s="109">
        <v>23</v>
      </c>
      <c r="G8" s="66">
        <v>0</v>
      </c>
      <c r="H8" s="66">
        <v>14</v>
      </c>
      <c r="I8" s="66">
        <f t="shared" si="1"/>
        <v>14</v>
      </c>
      <c r="J8" s="109">
        <f t="shared" si="4"/>
        <v>17.283950617283949</v>
      </c>
      <c r="K8" s="109">
        <v>81</v>
      </c>
      <c r="L8" s="66">
        <v>0</v>
      </c>
      <c r="M8" s="66">
        <v>1</v>
      </c>
      <c r="N8" s="66">
        <f t="shared" si="2"/>
        <v>1</v>
      </c>
      <c r="O8" s="109">
        <f t="shared" si="5"/>
        <v>6.666666666666667</v>
      </c>
      <c r="P8" s="109">
        <v>15</v>
      </c>
      <c r="Q8" s="109">
        <f t="shared" si="6"/>
        <v>18</v>
      </c>
      <c r="R8" s="66">
        <f t="shared" si="7"/>
        <v>119</v>
      </c>
      <c r="S8" s="156">
        <f t="shared" si="8"/>
        <v>15.126050420168067</v>
      </c>
    </row>
    <row r="9" spans="1:19" x14ac:dyDescent="0.25">
      <c r="A9" s="7" t="s">
        <v>104</v>
      </c>
      <c r="B9" s="76">
        <v>8</v>
      </c>
      <c r="C9" s="66">
        <v>201</v>
      </c>
      <c r="D9" s="66">
        <f t="shared" si="0"/>
        <v>209</v>
      </c>
      <c r="E9" s="109">
        <f t="shared" si="3"/>
        <v>21.196754563894523</v>
      </c>
      <c r="F9" s="109">
        <v>986</v>
      </c>
      <c r="G9" s="66">
        <v>18</v>
      </c>
      <c r="H9" s="66">
        <v>253</v>
      </c>
      <c r="I9" s="66">
        <f t="shared" si="1"/>
        <v>271</v>
      </c>
      <c r="J9" s="109">
        <f t="shared" si="4"/>
        <v>17.782152230971128</v>
      </c>
      <c r="K9" s="109">
        <v>1524</v>
      </c>
      <c r="L9" s="66">
        <v>0</v>
      </c>
      <c r="M9" s="66">
        <v>27</v>
      </c>
      <c r="N9" s="66">
        <f t="shared" si="2"/>
        <v>27</v>
      </c>
      <c r="O9" s="109">
        <f t="shared" si="5"/>
        <v>19.014084507042252</v>
      </c>
      <c r="P9" s="109">
        <v>142</v>
      </c>
      <c r="Q9" s="109">
        <f t="shared" si="6"/>
        <v>507</v>
      </c>
      <c r="R9" s="66">
        <f t="shared" si="7"/>
        <v>2652</v>
      </c>
      <c r="S9" s="156">
        <f t="shared" si="8"/>
        <v>19.117647058823529</v>
      </c>
    </row>
    <row r="10" spans="1:19" s="5" customFormat="1" x14ac:dyDescent="0.25">
      <c r="A10" s="6" t="s">
        <v>9</v>
      </c>
      <c r="B10" s="73">
        <v>0</v>
      </c>
      <c r="C10" s="69">
        <v>57</v>
      </c>
      <c r="D10" s="69">
        <f t="shared" si="0"/>
        <v>57</v>
      </c>
      <c r="E10" s="108">
        <f t="shared" si="3"/>
        <v>20.577617328519857</v>
      </c>
      <c r="F10" s="108">
        <v>277</v>
      </c>
      <c r="G10" s="69">
        <v>1</v>
      </c>
      <c r="H10" s="69">
        <v>41</v>
      </c>
      <c r="I10" s="69">
        <f t="shared" si="1"/>
        <v>42</v>
      </c>
      <c r="J10" s="108">
        <f t="shared" si="4"/>
        <v>13.461538461538462</v>
      </c>
      <c r="K10" s="108">
        <v>312</v>
      </c>
      <c r="L10" s="69">
        <v>0</v>
      </c>
      <c r="M10" s="69">
        <v>9</v>
      </c>
      <c r="N10" s="69">
        <f t="shared" si="2"/>
        <v>9</v>
      </c>
      <c r="O10" s="108">
        <f t="shared" si="5"/>
        <v>12</v>
      </c>
      <c r="P10" s="108">
        <v>75</v>
      </c>
      <c r="Q10" s="108">
        <f t="shared" si="6"/>
        <v>108</v>
      </c>
      <c r="R10" s="69">
        <f t="shared" si="7"/>
        <v>664</v>
      </c>
      <c r="S10" s="155">
        <f t="shared" si="8"/>
        <v>16.265060240963855</v>
      </c>
    </row>
    <row r="11" spans="1:19" x14ac:dyDescent="0.25">
      <c r="A11" s="7" t="s">
        <v>108</v>
      </c>
      <c r="B11" s="76">
        <v>0</v>
      </c>
      <c r="C11" s="66">
        <v>42</v>
      </c>
      <c r="D11" s="66">
        <f t="shared" si="0"/>
        <v>42</v>
      </c>
      <c r="E11" s="109">
        <f t="shared" si="3"/>
        <v>20.487804878048781</v>
      </c>
      <c r="F11" s="109">
        <v>205</v>
      </c>
      <c r="G11" s="66">
        <v>0</v>
      </c>
      <c r="H11" s="66">
        <v>31</v>
      </c>
      <c r="I11" s="66">
        <f t="shared" si="1"/>
        <v>31</v>
      </c>
      <c r="J11" s="109">
        <f t="shared" si="4"/>
        <v>12.863070539419086</v>
      </c>
      <c r="K11" s="109">
        <v>241</v>
      </c>
      <c r="L11" s="66">
        <v>0</v>
      </c>
      <c r="M11" s="66">
        <v>6</v>
      </c>
      <c r="N11" s="66">
        <f t="shared" si="2"/>
        <v>6</v>
      </c>
      <c r="O11" s="109">
        <f t="shared" si="5"/>
        <v>13.636363636363635</v>
      </c>
      <c r="P11" s="109">
        <v>44</v>
      </c>
      <c r="Q11" s="109">
        <f t="shared" si="6"/>
        <v>79</v>
      </c>
      <c r="R11" s="66">
        <f t="shared" si="7"/>
        <v>490</v>
      </c>
      <c r="S11" s="156">
        <f t="shared" si="8"/>
        <v>16.122448979591837</v>
      </c>
    </row>
    <row r="12" spans="1:19" x14ac:dyDescent="0.25">
      <c r="A12" s="7" t="s">
        <v>109</v>
      </c>
      <c r="B12" s="76">
        <v>0</v>
      </c>
      <c r="C12" s="66">
        <v>3</v>
      </c>
      <c r="D12" s="66">
        <f t="shared" si="0"/>
        <v>3</v>
      </c>
      <c r="E12" s="109">
        <f t="shared" si="3"/>
        <v>50</v>
      </c>
      <c r="F12" s="109">
        <v>6</v>
      </c>
      <c r="G12" s="66">
        <v>0</v>
      </c>
      <c r="H12" s="66">
        <v>0</v>
      </c>
      <c r="I12" s="66">
        <f t="shared" si="1"/>
        <v>0</v>
      </c>
      <c r="J12" s="109">
        <v>0</v>
      </c>
      <c r="K12" s="109">
        <v>0</v>
      </c>
      <c r="L12" s="66">
        <v>0</v>
      </c>
      <c r="M12" s="66">
        <v>0</v>
      </c>
      <c r="N12" s="66">
        <f t="shared" si="2"/>
        <v>0</v>
      </c>
      <c r="O12" s="109">
        <v>0</v>
      </c>
      <c r="P12" s="109">
        <v>0</v>
      </c>
      <c r="Q12" s="109">
        <f t="shared" si="6"/>
        <v>3</v>
      </c>
      <c r="R12" s="66">
        <f t="shared" si="7"/>
        <v>6</v>
      </c>
      <c r="S12" s="156">
        <f t="shared" si="8"/>
        <v>50</v>
      </c>
    </row>
    <row r="13" spans="1:19" x14ac:dyDescent="0.25">
      <c r="A13" s="7" t="s">
        <v>110</v>
      </c>
      <c r="B13" s="76">
        <v>0</v>
      </c>
      <c r="C13" s="66">
        <v>8</v>
      </c>
      <c r="D13" s="66">
        <f t="shared" si="0"/>
        <v>8</v>
      </c>
      <c r="E13" s="109">
        <f t="shared" si="3"/>
        <v>16</v>
      </c>
      <c r="F13" s="109">
        <v>50</v>
      </c>
      <c r="G13" s="66">
        <v>1</v>
      </c>
      <c r="H13" s="66">
        <v>6</v>
      </c>
      <c r="I13" s="66">
        <f t="shared" si="1"/>
        <v>7</v>
      </c>
      <c r="J13" s="109">
        <f t="shared" si="4"/>
        <v>14.893617021276595</v>
      </c>
      <c r="K13" s="109">
        <v>47</v>
      </c>
      <c r="L13" s="66">
        <v>0</v>
      </c>
      <c r="M13" s="66">
        <v>0</v>
      </c>
      <c r="N13" s="66">
        <f t="shared" si="2"/>
        <v>0</v>
      </c>
      <c r="O13" s="109">
        <f t="shared" si="5"/>
        <v>0</v>
      </c>
      <c r="P13" s="109">
        <v>16</v>
      </c>
      <c r="Q13" s="109">
        <f t="shared" si="6"/>
        <v>15</v>
      </c>
      <c r="R13" s="66">
        <f t="shared" si="7"/>
        <v>113</v>
      </c>
      <c r="S13" s="156">
        <f t="shared" si="8"/>
        <v>13.274336283185843</v>
      </c>
    </row>
    <row r="14" spans="1:19" x14ac:dyDescent="0.25">
      <c r="A14" s="7" t="s">
        <v>111</v>
      </c>
      <c r="B14" s="76">
        <v>0</v>
      </c>
      <c r="C14" s="66">
        <v>4</v>
      </c>
      <c r="D14" s="66">
        <f t="shared" si="0"/>
        <v>4</v>
      </c>
      <c r="E14" s="109">
        <f t="shared" si="3"/>
        <v>25</v>
      </c>
      <c r="F14" s="109">
        <v>16</v>
      </c>
      <c r="G14" s="66">
        <v>0</v>
      </c>
      <c r="H14" s="66">
        <v>4</v>
      </c>
      <c r="I14" s="66">
        <f t="shared" si="1"/>
        <v>4</v>
      </c>
      <c r="J14" s="109">
        <f t="shared" si="4"/>
        <v>16.666666666666664</v>
      </c>
      <c r="K14" s="109">
        <v>24</v>
      </c>
      <c r="L14" s="66">
        <v>0</v>
      </c>
      <c r="M14" s="66">
        <v>3</v>
      </c>
      <c r="N14" s="66">
        <f t="shared" si="2"/>
        <v>3</v>
      </c>
      <c r="O14" s="109">
        <f t="shared" si="5"/>
        <v>20</v>
      </c>
      <c r="P14" s="109">
        <v>15</v>
      </c>
      <c r="Q14" s="109">
        <f t="shared" si="6"/>
        <v>11</v>
      </c>
      <c r="R14" s="66">
        <f t="shared" si="7"/>
        <v>55</v>
      </c>
      <c r="S14" s="156">
        <f t="shared" si="8"/>
        <v>20</v>
      </c>
    </row>
    <row r="15" spans="1:19" s="5" customFormat="1" x14ac:dyDescent="0.25">
      <c r="A15" s="6" t="s">
        <v>10</v>
      </c>
      <c r="B15" s="73">
        <v>16</v>
      </c>
      <c r="C15" s="69">
        <v>712</v>
      </c>
      <c r="D15" s="69">
        <f t="shared" si="0"/>
        <v>728</v>
      </c>
      <c r="E15" s="108">
        <f t="shared" si="3"/>
        <v>19.228737453777072</v>
      </c>
      <c r="F15" s="108">
        <v>3786</v>
      </c>
      <c r="G15" s="69">
        <v>16</v>
      </c>
      <c r="H15" s="69">
        <v>462</v>
      </c>
      <c r="I15" s="69">
        <f t="shared" si="1"/>
        <v>478</v>
      </c>
      <c r="J15" s="108">
        <f t="shared" si="4"/>
        <v>13.871154962275101</v>
      </c>
      <c r="K15" s="108">
        <v>3446</v>
      </c>
      <c r="L15" s="69">
        <v>4</v>
      </c>
      <c r="M15" s="69">
        <v>97</v>
      </c>
      <c r="N15" s="69">
        <f t="shared" si="2"/>
        <v>101</v>
      </c>
      <c r="O15" s="108">
        <f t="shared" si="5"/>
        <v>13.557046979865772</v>
      </c>
      <c r="P15" s="108">
        <v>745</v>
      </c>
      <c r="Q15" s="108">
        <f t="shared" si="6"/>
        <v>1307</v>
      </c>
      <c r="R15" s="69">
        <f t="shared" si="7"/>
        <v>7977</v>
      </c>
      <c r="S15" s="155">
        <f t="shared" si="8"/>
        <v>16.384605741506832</v>
      </c>
    </row>
    <row r="16" spans="1:19" x14ac:dyDescent="0.25">
      <c r="A16" s="7" t="s">
        <v>112</v>
      </c>
      <c r="B16" s="76">
        <v>2</v>
      </c>
      <c r="C16" s="66">
        <v>50</v>
      </c>
      <c r="D16" s="66">
        <f t="shared" si="0"/>
        <v>52</v>
      </c>
      <c r="E16" s="109">
        <f t="shared" si="3"/>
        <v>23.423423423423422</v>
      </c>
      <c r="F16" s="109">
        <v>222</v>
      </c>
      <c r="G16" s="66">
        <v>2</v>
      </c>
      <c r="H16" s="66">
        <v>37</v>
      </c>
      <c r="I16" s="66">
        <f t="shared" si="1"/>
        <v>39</v>
      </c>
      <c r="J16" s="109">
        <f t="shared" si="4"/>
        <v>36.44859813084112</v>
      </c>
      <c r="K16" s="109">
        <v>107</v>
      </c>
      <c r="L16" s="66">
        <v>0</v>
      </c>
      <c r="M16" s="66">
        <v>11</v>
      </c>
      <c r="N16" s="66">
        <f t="shared" si="2"/>
        <v>11</v>
      </c>
      <c r="O16" s="109">
        <f t="shared" si="5"/>
        <v>18.64406779661017</v>
      </c>
      <c r="P16" s="109">
        <v>59</v>
      </c>
      <c r="Q16" s="109">
        <f t="shared" si="6"/>
        <v>102</v>
      </c>
      <c r="R16" s="66">
        <f t="shared" si="7"/>
        <v>388</v>
      </c>
      <c r="S16" s="156">
        <f t="shared" si="8"/>
        <v>26.288659793814436</v>
      </c>
    </row>
    <row r="17" spans="1:19" x14ac:dyDescent="0.25">
      <c r="A17" s="7" t="s">
        <v>348</v>
      </c>
      <c r="B17" s="76">
        <v>1</v>
      </c>
      <c r="C17" s="66">
        <v>2</v>
      </c>
      <c r="D17" s="66">
        <f t="shared" si="0"/>
        <v>3</v>
      </c>
      <c r="E17" s="109">
        <f t="shared" si="3"/>
        <v>5.1724137931034484</v>
      </c>
      <c r="F17" s="109">
        <v>58</v>
      </c>
      <c r="G17" s="66">
        <v>0</v>
      </c>
      <c r="H17" s="66">
        <v>5</v>
      </c>
      <c r="I17" s="66">
        <f t="shared" si="1"/>
        <v>5</v>
      </c>
      <c r="J17" s="109">
        <f t="shared" si="4"/>
        <v>8.4745762711864394</v>
      </c>
      <c r="K17" s="109">
        <v>59</v>
      </c>
      <c r="L17" s="66">
        <v>0</v>
      </c>
      <c r="M17" s="66">
        <v>3</v>
      </c>
      <c r="N17" s="66">
        <f t="shared" si="2"/>
        <v>3</v>
      </c>
      <c r="O17" s="109">
        <v>0</v>
      </c>
      <c r="P17" s="109">
        <v>24</v>
      </c>
      <c r="Q17" s="109">
        <f t="shared" si="6"/>
        <v>11</v>
      </c>
      <c r="R17" s="66">
        <f t="shared" si="7"/>
        <v>141</v>
      </c>
      <c r="S17" s="156">
        <f t="shared" si="8"/>
        <v>7.8014184397163122</v>
      </c>
    </row>
    <row r="18" spans="1:19" x14ac:dyDescent="0.25">
      <c r="A18" s="7" t="s">
        <v>114</v>
      </c>
      <c r="B18" s="76">
        <v>0</v>
      </c>
      <c r="C18" s="66">
        <v>7</v>
      </c>
      <c r="D18" s="66">
        <f t="shared" si="0"/>
        <v>7</v>
      </c>
      <c r="E18" s="109">
        <v>0</v>
      </c>
      <c r="F18" s="109">
        <v>42</v>
      </c>
      <c r="G18" s="66">
        <v>1</v>
      </c>
      <c r="H18" s="66">
        <v>10</v>
      </c>
      <c r="I18" s="66">
        <f t="shared" si="1"/>
        <v>11</v>
      </c>
      <c r="J18" s="109">
        <v>0</v>
      </c>
      <c r="K18" s="109">
        <v>114</v>
      </c>
      <c r="L18" s="66">
        <v>0</v>
      </c>
      <c r="M18" s="66">
        <v>0</v>
      </c>
      <c r="N18" s="66">
        <f t="shared" si="2"/>
        <v>0</v>
      </c>
      <c r="O18" s="109">
        <v>0</v>
      </c>
      <c r="P18" s="109">
        <v>0</v>
      </c>
      <c r="Q18" s="109">
        <f t="shared" si="6"/>
        <v>18</v>
      </c>
      <c r="R18" s="66">
        <f t="shared" si="7"/>
        <v>156</v>
      </c>
      <c r="S18" s="156">
        <v>0</v>
      </c>
    </row>
    <row r="19" spans="1:19" x14ac:dyDescent="0.25">
      <c r="A19" s="7" t="s">
        <v>115</v>
      </c>
      <c r="B19" s="76">
        <v>1</v>
      </c>
      <c r="C19" s="66">
        <v>54</v>
      </c>
      <c r="D19" s="66">
        <f t="shared" si="0"/>
        <v>55</v>
      </c>
      <c r="E19" s="109">
        <f t="shared" si="3"/>
        <v>21.40077821011673</v>
      </c>
      <c r="F19" s="109">
        <v>257</v>
      </c>
      <c r="G19" s="66">
        <v>0</v>
      </c>
      <c r="H19" s="66">
        <v>70</v>
      </c>
      <c r="I19" s="66">
        <f t="shared" si="1"/>
        <v>70</v>
      </c>
      <c r="J19" s="109">
        <f t="shared" si="4"/>
        <v>21.406727828746178</v>
      </c>
      <c r="K19" s="109">
        <v>327</v>
      </c>
      <c r="L19" s="66">
        <v>2</v>
      </c>
      <c r="M19" s="66">
        <v>20</v>
      </c>
      <c r="N19" s="66">
        <f t="shared" si="2"/>
        <v>22</v>
      </c>
      <c r="O19" s="109">
        <f t="shared" si="5"/>
        <v>15.384615384615385</v>
      </c>
      <c r="P19" s="109">
        <v>143</v>
      </c>
      <c r="Q19" s="109">
        <f t="shared" si="6"/>
        <v>147</v>
      </c>
      <c r="R19" s="66">
        <f t="shared" si="7"/>
        <v>727</v>
      </c>
      <c r="S19" s="156">
        <f t="shared" si="8"/>
        <v>20.220082530949107</v>
      </c>
    </row>
    <row r="20" spans="1:19" x14ac:dyDescent="0.25">
      <c r="A20" s="7" t="s">
        <v>116</v>
      </c>
      <c r="B20" s="76">
        <v>0</v>
      </c>
      <c r="C20" s="66">
        <v>22</v>
      </c>
      <c r="D20" s="66">
        <f t="shared" si="0"/>
        <v>22</v>
      </c>
      <c r="E20" s="109">
        <f t="shared" si="3"/>
        <v>21.153846153846153</v>
      </c>
      <c r="F20" s="109">
        <v>104</v>
      </c>
      <c r="G20" s="66">
        <v>0</v>
      </c>
      <c r="H20" s="66">
        <v>9</v>
      </c>
      <c r="I20" s="66">
        <f t="shared" si="1"/>
        <v>9</v>
      </c>
      <c r="J20" s="109">
        <f t="shared" si="4"/>
        <v>15.254237288135593</v>
      </c>
      <c r="K20" s="109">
        <v>59</v>
      </c>
      <c r="L20" s="66">
        <v>1</v>
      </c>
      <c r="M20" s="66">
        <v>6</v>
      </c>
      <c r="N20" s="66">
        <f t="shared" si="2"/>
        <v>7</v>
      </c>
      <c r="O20" s="109">
        <f t="shared" si="5"/>
        <v>8.9743589743589745</v>
      </c>
      <c r="P20" s="109">
        <v>78</v>
      </c>
      <c r="Q20" s="109">
        <f t="shared" si="6"/>
        <v>38</v>
      </c>
      <c r="R20" s="66">
        <f t="shared" si="7"/>
        <v>241</v>
      </c>
      <c r="S20" s="156">
        <f t="shared" si="8"/>
        <v>15.767634854771783</v>
      </c>
    </row>
    <row r="21" spans="1:19" s="5" customFormat="1" x14ac:dyDescent="0.25">
      <c r="A21" s="7" t="s">
        <v>117</v>
      </c>
      <c r="B21" s="76">
        <v>0</v>
      </c>
      <c r="C21" s="66">
        <v>9</v>
      </c>
      <c r="D21" s="66">
        <f t="shared" si="0"/>
        <v>9</v>
      </c>
      <c r="E21" s="109">
        <f t="shared" si="3"/>
        <v>10.588235294117647</v>
      </c>
      <c r="F21" s="109">
        <v>85</v>
      </c>
      <c r="G21" s="66">
        <v>0</v>
      </c>
      <c r="H21" s="66">
        <v>4</v>
      </c>
      <c r="I21" s="66">
        <f t="shared" si="1"/>
        <v>4</v>
      </c>
      <c r="J21" s="109">
        <v>0</v>
      </c>
      <c r="K21" s="109">
        <v>22</v>
      </c>
      <c r="L21" s="66">
        <v>0</v>
      </c>
      <c r="M21" s="66">
        <v>0</v>
      </c>
      <c r="N21" s="66">
        <f t="shared" si="2"/>
        <v>0</v>
      </c>
      <c r="O21" s="109">
        <v>0</v>
      </c>
      <c r="P21" s="109">
        <v>9</v>
      </c>
      <c r="Q21" s="109">
        <f t="shared" si="6"/>
        <v>13</v>
      </c>
      <c r="R21" s="66">
        <f t="shared" si="7"/>
        <v>116</v>
      </c>
      <c r="S21" s="156">
        <f t="shared" si="8"/>
        <v>11.206896551724139</v>
      </c>
    </row>
    <row r="22" spans="1:19" s="5" customFormat="1" x14ac:dyDescent="0.25">
      <c r="A22" s="7" t="s">
        <v>118</v>
      </c>
      <c r="B22" s="76">
        <v>1</v>
      </c>
      <c r="C22" s="66">
        <v>69</v>
      </c>
      <c r="D22" s="66">
        <f t="shared" si="0"/>
        <v>70</v>
      </c>
      <c r="E22" s="109">
        <f t="shared" si="3"/>
        <v>21.341463414634145</v>
      </c>
      <c r="F22" s="109">
        <v>328</v>
      </c>
      <c r="G22" s="66">
        <v>1</v>
      </c>
      <c r="H22" s="66">
        <v>22</v>
      </c>
      <c r="I22" s="66">
        <f t="shared" si="1"/>
        <v>23</v>
      </c>
      <c r="J22" s="109">
        <v>0</v>
      </c>
      <c r="K22" s="109">
        <v>242</v>
      </c>
      <c r="L22" s="66">
        <v>1</v>
      </c>
      <c r="M22" s="66">
        <v>15</v>
      </c>
      <c r="N22" s="66">
        <f t="shared" si="2"/>
        <v>16</v>
      </c>
      <c r="O22" s="109">
        <f t="shared" si="5"/>
        <v>23.880597014925371</v>
      </c>
      <c r="P22" s="109">
        <v>67</v>
      </c>
      <c r="Q22" s="109">
        <f t="shared" si="6"/>
        <v>109</v>
      </c>
      <c r="R22" s="66">
        <f t="shared" si="7"/>
        <v>637</v>
      </c>
      <c r="S22" s="156">
        <f t="shared" si="8"/>
        <v>17.111459968602826</v>
      </c>
    </row>
    <row r="23" spans="1:19" x14ac:dyDescent="0.25">
      <c r="A23" s="7" t="s">
        <v>119</v>
      </c>
      <c r="B23" s="76">
        <v>0</v>
      </c>
      <c r="C23" s="66">
        <v>1</v>
      </c>
      <c r="D23" s="66">
        <f t="shared" si="0"/>
        <v>1</v>
      </c>
      <c r="E23" s="109">
        <f t="shared" si="3"/>
        <v>25</v>
      </c>
      <c r="F23" s="109">
        <v>4</v>
      </c>
      <c r="G23" s="66">
        <v>0</v>
      </c>
      <c r="H23" s="66">
        <v>0</v>
      </c>
      <c r="I23" s="66">
        <f t="shared" si="1"/>
        <v>0</v>
      </c>
      <c r="J23" s="109">
        <v>0</v>
      </c>
      <c r="K23" s="109">
        <v>0</v>
      </c>
      <c r="L23" s="66">
        <v>0</v>
      </c>
      <c r="M23" s="66">
        <v>0</v>
      </c>
      <c r="N23" s="66">
        <f t="shared" si="2"/>
        <v>0</v>
      </c>
      <c r="O23" s="109">
        <v>0</v>
      </c>
      <c r="P23" s="109">
        <v>2</v>
      </c>
      <c r="Q23" s="109">
        <f t="shared" si="6"/>
        <v>1</v>
      </c>
      <c r="R23" s="66">
        <f t="shared" si="7"/>
        <v>6</v>
      </c>
      <c r="S23" s="156">
        <f t="shared" si="8"/>
        <v>16.666666666666664</v>
      </c>
    </row>
    <row r="24" spans="1:19" x14ac:dyDescent="0.25">
      <c r="A24" s="7" t="s">
        <v>120</v>
      </c>
      <c r="B24" s="76">
        <v>0</v>
      </c>
      <c r="C24" s="66">
        <v>2</v>
      </c>
      <c r="D24" s="66">
        <f t="shared" si="0"/>
        <v>2</v>
      </c>
      <c r="E24" s="109">
        <f t="shared" si="3"/>
        <v>11.76470588235294</v>
      </c>
      <c r="F24" s="109">
        <v>17</v>
      </c>
      <c r="G24" s="66">
        <v>0</v>
      </c>
      <c r="H24" s="66">
        <v>0</v>
      </c>
      <c r="I24" s="66">
        <f t="shared" si="1"/>
        <v>0</v>
      </c>
      <c r="J24" s="109">
        <f t="shared" si="4"/>
        <v>0</v>
      </c>
      <c r="K24" s="109">
        <v>5</v>
      </c>
      <c r="L24" s="66">
        <v>0</v>
      </c>
      <c r="M24" s="66">
        <v>1</v>
      </c>
      <c r="N24" s="66">
        <f t="shared" si="2"/>
        <v>1</v>
      </c>
      <c r="O24" s="109">
        <f t="shared" si="5"/>
        <v>11.111111111111111</v>
      </c>
      <c r="P24" s="109">
        <v>9</v>
      </c>
      <c r="Q24" s="109">
        <f t="shared" si="6"/>
        <v>3</v>
      </c>
      <c r="R24" s="66">
        <f t="shared" si="7"/>
        <v>31</v>
      </c>
      <c r="S24" s="156">
        <f t="shared" si="8"/>
        <v>9.67741935483871</v>
      </c>
    </row>
    <row r="25" spans="1:19" x14ac:dyDescent="0.25">
      <c r="A25" s="7" t="s">
        <v>121</v>
      </c>
      <c r="B25" s="76">
        <v>0</v>
      </c>
      <c r="C25" s="66">
        <v>0</v>
      </c>
      <c r="D25" s="66">
        <f t="shared" si="0"/>
        <v>0</v>
      </c>
      <c r="E25" s="109">
        <v>0</v>
      </c>
      <c r="F25" s="109">
        <v>0</v>
      </c>
      <c r="G25" s="66">
        <v>0</v>
      </c>
      <c r="H25" s="66">
        <v>0</v>
      </c>
      <c r="I25" s="66">
        <f t="shared" si="1"/>
        <v>0</v>
      </c>
      <c r="J25" s="109">
        <v>0</v>
      </c>
      <c r="K25" s="109">
        <v>0</v>
      </c>
      <c r="L25" s="66">
        <v>0</v>
      </c>
      <c r="M25" s="66">
        <v>0</v>
      </c>
      <c r="N25" s="66">
        <f t="shared" si="2"/>
        <v>0</v>
      </c>
      <c r="O25" s="109">
        <v>0</v>
      </c>
      <c r="P25" s="109">
        <v>0</v>
      </c>
      <c r="Q25" s="109">
        <f t="shared" si="6"/>
        <v>0</v>
      </c>
      <c r="R25" s="66">
        <f t="shared" si="7"/>
        <v>0</v>
      </c>
      <c r="S25" s="156">
        <v>0</v>
      </c>
    </row>
    <row r="26" spans="1:19" s="5" customFormat="1" x14ac:dyDescent="0.25">
      <c r="A26" s="7" t="s">
        <v>122</v>
      </c>
      <c r="B26" s="76">
        <v>3</v>
      </c>
      <c r="C26" s="66">
        <v>240</v>
      </c>
      <c r="D26" s="66">
        <f t="shared" si="0"/>
        <v>243</v>
      </c>
      <c r="E26" s="109">
        <f t="shared" si="3"/>
        <v>18.778979907264297</v>
      </c>
      <c r="F26" s="109">
        <v>1294</v>
      </c>
      <c r="G26" s="66">
        <v>4</v>
      </c>
      <c r="H26" s="66">
        <v>150</v>
      </c>
      <c r="I26" s="66">
        <f t="shared" si="1"/>
        <v>154</v>
      </c>
      <c r="J26" s="109">
        <f t="shared" si="4"/>
        <v>10.547945205479452</v>
      </c>
      <c r="K26" s="109">
        <v>1460</v>
      </c>
      <c r="L26" s="66">
        <v>0</v>
      </c>
      <c r="M26" s="66">
        <v>23</v>
      </c>
      <c r="N26" s="66">
        <f t="shared" si="2"/>
        <v>23</v>
      </c>
      <c r="O26" s="109">
        <f t="shared" si="5"/>
        <v>10.599078341013826</v>
      </c>
      <c r="P26" s="109">
        <v>217</v>
      </c>
      <c r="Q26" s="109">
        <f t="shared" si="6"/>
        <v>420</v>
      </c>
      <c r="R26" s="66">
        <f t="shared" si="7"/>
        <v>2971</v>
      </c>
      <c r="S26" s="156">
        <f t="shared" si="8"/>
        <v>14.13665432514305</v>
      </c>
    </row>
    <row r="27" spans="1:19" x14ac:dyDescent="0.25">
      <c r="A27" s="7" t="s">
        <v>123</v>
      </c>
      <c r="B27" s="76">
        <v>0</v>
      </c>
      <c r="C27" s="66">
        <v>2</v>
      </c>
      <c r="D27" s="66">
        <f t="shared" si="0"/>
        <v>2</v>
      </c>
      <c r="E27" s="109">
        <f t="shared" si="3"/>
        <v>5.5555555555555554</v>
      </c>
      <c r="F27" s="109">
        <v>36</v>
      </c>
      <c r="G27" s="66">
        <v>0</v>
      </c>
      <c r="H27" s="66">
        <v>3</v>
      </c>
      <c r="I27" s="66">
        <f t="shared" si="1"/>
        <v>3</v>
      </c>
      <c r="J27" s="109">
        <f t="shared" si="4"/>
        <v>30</v>
      </c>
      <c r="K27" s="109">
        <v>10</v>
      </c>
      <c r="L27" s="66">
        <v>0</v>
      </c>
      <c r="M27" s="66">
        <v>4</v>
      </c>
      <c r="N27" s="66">
        <f t="shared" si="2"/>
        <v>4</v>
      </c>
      <c r="O27" s="109">
        <f t="shared" si="5"/>
        <v>44.444444444444443</v>
      </c>
      <c r="P27" s="109">
        <v>9</v>
      </c>
      <c r="Q27" s="109">
        <f t="shared" si="6"/>
        <v>9</v>
      </c>
      <c r="R27" s="66">
        <f t="shared" si="7"/>
        <v>55</v>
      </c>
      <c r="S27" s="156">
        <f t="shared" si="8"/>
        <v>16.363636363636363</v>
      </c>
    </row>
    <row r="28" spans="1:19" x14ac:dyDescent="0.25">
      <c r="A28" s="7" t="s">
        <v>125</v>
      </c>
      <c r="B28" s="76">
        <v>1</v>
      </c>
      <c r="C28" s="66">
        <v>43</v>
      </c>
      <c r="D28" s="66">
        <f t="shared" si="0"/>
        <v>44</v>
      </c>
      <c r="E28" s="109">
        <v>0</v>
      </c>
      <c r="F28" s="109">
        <v>228</v>
      </c>
      <c r="G28" s="66">
        <v>2</v>
      </c>
      <c r="H28" s="66">
        <v>31</v>
      </c>
      <c r="I28" s="66">
        <f t="shared" si="1"/>
        <v>33</v>
      </c>
      <c r="J28" s="109">
        <v>0</v>
      </c>
      <c r="K28" s="109">
        <v>207</v>
      </c>
      <c r="L28" s="66">
        <v>0</v>
      </c>
      <c r="M28" s="66">
        <v>4</v>
      </c>
      <c r="N28" s="66">
        <f t="shared" si="2"/>
        <v>4</v>
      </c>
      <c r="O28" s="109">
        <v>0</v>
      </c>
      <c r="P28" s="109">
        <v>24</v>
      </c>
      <c r="Q28" s="109">
        <f t="shared" si="6"/>
        <v>81</v>
      </c>
      <c r="R28" s="66">
        <f t="shared" si="7"/>
        <v>459</v>
      </c>
      <c r="S28" s="156">
        <v>0</v>
      </c>
    </row>
    <row r="29" spans="1:19" x14ac:dyDescent="0.25">
      <c r="A29" s="7" t="s">
        <v>126</v>
      </c>
      <c r="B29" s="76">
        <v>7</v>
      </c>
      <c r="C29" s="66">
        <v>211</v>
      </c>
      <c r="D29" s="66">
        <f t="shared" si="0"/>
        <v>218</v>
      </c>
      <c r="E29" s="109">
        <f t="shared" si="3"/>
        <v>19.621962196219624</v>
      </c>
      <c r="F29" s="109">
        <v>1111</v>
      </c>
      <c r="G29" s="66">
        <v>6</v>
      </c>
      <c r="H29" s="66">
        <v>121</v>
      </c>
      <c r="I29" s="66">
        <f t="shared" si="1"/>
        <v>127</v>
      </c>
      <c r="J29" s="109">
        <f t="shared" si="4"/>
        <v>15.227817745803357</v>
      </c>
      <c r="K29" s="109">
        <v>834</v>
      </c>
      <c r="L29" s="66">
        <v>0</v>
      </c>
      <c r="M29" s="66">
        <v>10</v>
      </c>
      <c r="N29" s="66">
        <f t="shared" si="2"/>
        <v>10</v>
      </c>
      <c r="O29" s="109">
        <f t="shared" si="5"/>
        <v>9.6153846153846168</v>
      </c>
      <c r="P29" s="109">
        <v>104</v>
      </c>
      <c r="Q29" s="109">
        <f t="shared" si="6"/>
        <v>355</v>
      </c>
      <c r="R29" s="66">
        <f t="shared" si="7"/>
        <v>2049</v>
      </c>
      <c r="S29" s="156">
        <f t="shared" si="8"/>
        <v>17.325524646168862</v>
      </c>
    </row>
    <row r="30" spans="1:19" s="5" customFormat="1" x14ac:dyDescent="0.25">
      <c r="A30" s="6" t="s">
        <v>128</v>
      </c>
      <c r="B30" s="73">
        <v>6</v>
      </c>
      <c r="C30" s="69">
        <v>297</v>
      </c>
      <c r="D30" s="69">
        <f t="shared" si="0"/>
        <v>303</v>
      </c>
      <c r="E30" s="108">
        <f t="shared" si="3"/>
        <v>23.076923076923077</v>
      </c>
      <c r="F30" s="108">
        <v>1313</v>
      </c>
      <c r="G30" s="69">
        <v>11</v>
      </c>
      <c r="H30" s="69">
        <v>246</v>
      </c>
      <c r="I30" s="69">
        <f t="shared" si="1"/>
        <v>257</v>
      </c>
      <c r="J30" s="108">
        <f t="shared" si="4"/>
        <v>24.476190476190478</v>
      </c>
      <c r="K30" s="108">
        <v>1050</v>
      </c>
      <c r="L30" s="69">
        <v>1</v>
      </c>
      <c r="M30" s="69">
        <v>72</v>
      </c>
      <c r="N30" s="69">
        <f t="shared" si="2"/>
        <v>73</v>
      </c>
      <c r="O30" s="108">
        <f t="shared" si="5"/>
        <v>17.718446601941746</v>
      </c>
      <c r="P30" s="108">
        <v>412</v>
      </c>
      <c r="Q30" s="108">
        <f t="shared" si="6"/>
        <v>633</v>
      </c>
      <c r="R30" s="69">
        <f t="shared" si="7"/>
        <v>2775</v>
      </c>
      <c r="S30" s="155">
        <f t="shared" si="8"/>
        <v>22.810810810810811</v>
      </c>
    </row>
    <row r="31" spans="1:19" s="5" customFormat="1" x14ac:dyDescent="0.25">
      <c r="A31" s="6" t="s">
        <v>12</v>
      </c>
      <c r="B31" s="73">
        <v>2</v>
      </c>
      <c r="C31" s="69">
        <v>70</v>
      </c>
      <c r="D31" s="69">
        <f t="shared" si="0"/>
        <v>72</v>
      </c>
      <c r="E31" s="108">
        <f t="shared" si="3"/>
        <v>23.452768729641694</v>
      </c>
      <c r="F31" s="108">
        <v>307</v>
      </c>
      <c r="G31" s="69">
        <v>3</v>
      </c>
      <c r="H31" s="69">
        <v>77</v>
      </c>
      <c r="I31" s="69">
        <f t="shared" si="1"/>
        <v>80</v>
      </c>
      <c r="J31" s="108">
        <f t="shared" si="4"/>
        <v>26.578073089701</v>
      </c>
      <c r="K31" s="108">
        <v>301</v>
      </c>
      <c r="L31" s="69">
        <v>0</v>
      </c>
      <c r="M31" s="69">
        <v>7</v>
      </c>
      <c r="N31" s="69">
        <f t="shared" si="2"/>
        <v>7</v>
      </c>
      <c r="O31" s="108">
        <f t="shared" si="5"/>
        <v>29.166666666666668</v>
      </c>
      <c r="P31" s="108">
        <v>24</v>
      </c>
      <c r="Q31" s="108">
        <f t="shared" si="6"/>
        <v>159</v>
      </c>
      <c r="R31" s="69">
        <f t="shared" si="7"/>
        <v>632</v>
      </c>
      <c r="S31" s="155">
        <f t="shared" si="8"/>
        <v>25.158227848101266</v>
      </c>
    </row>
    <row r="32" spans="1:19" x14ac:dyDescent="0.25">
      <c r="A32" s="7" t="s">
        <v>129</v>
      </c>
      <c r="B32" s="76">
        <v>0</v>
      </c>
      <c r="C32" s="66">
        <v>4</v>
      </c>
      <c r="D32" s="66">
        <f t="shared" si="0"/>
        <v>4</v>
      </c>
      <c r="E32" s="109">
        <f t="shared" si="3"/>
        <v>22.222222222222221</v>
      </c>
      <c r="F32" s="109">
        <v>18</v>
      </c>
      <c r="G32" s="66">
        <v>0</v>
      </c>
      <c r="H32" s="66">
        <v>1</v>
      </c>
      <c r="I32" s="66">
        <f t="shared" si="1"/>
        <v>1</v>
      </c>
      <c r="J32" s="109">
        <v>0</v>
      </c>
      <c r="K32" s="109">
        <v>12</v>
      </c>
      <c r="L32" s="66">
        <v>0</v>
      </c>
      <c r="M32" s="66">
        <v>0</v>
      </c>
      <c r="N32" s="66">
        <f t="shared" si="2"/>
        <v>0</v>
      </c>
      <c r="O32" s="109">
        <v>0</v>
      </c>
      <c r="P32" s="109">
        <v>1</v>
      </c>
      <c r="Q32" s="109">
        <f t="shared" si="6"/>
        <v>5</v>
      </c>
      <c r="R32" s="66">
        <f t="shared" si="7"/>
        <v>31</v>
      </c>
      <c r="S32" s="156">
        <f t="shared" si="8"/>
        <v>16.129032258064516</v>
      </c>
    </row>
    <row r="33" spans="1:19" x14ac:dyDescent="0.25">
      <c r="A33" s="7" t="s">
        <v>130</v>
      </c>
      <c r="B33" s="76">
        <v>2</v>
      </c>
      <c r="C33" s="66">
        <v>66</v>
      </c>
      <c r="D33" s="66">
        <f t="shared" si="0"/>
        <v>68</v>
      </c>
      <c r="E33" s="109">
        <f t="shared" si="3"/>
        <v>23.776223776223777</v>
      </c>
      <c r="F33" s="109">
        <v>286</v>
      </c>
      <c r="G33" s="66">
        <v>3</v>
      </c>
      <c r="H33" s="66">
        <v>76</v>
      </c>
      <c r="I33" s="66">
        <f t="shared" si="1"/>
        <v>79</v>
      </c>
      <c r="J33" s="109">
        <f t="shared" si="4"/>
        <v>27.335640138408309</v>
      </c>
      <c r="K33" s="109">
        <v>289</v>
      </c>
      <c r="L33" s="66">
        <v>0</v>
      </c>
      <c r="M33" s="66">
        <v>7</v>
      </c>
      <c r="N33" s="66">
        <f t="shared" si="2"/>
        <v>7</v>
      </c>
      <c r="O33" s="109">
        <f t="shared" si="5"/>
        <v>30.434782608695656</v>
      </c>
      <c r="P33" s="109">
        <v>23</v>
      </c>
      <c r="Q33" s="109">
        <f t="shared" si="6"/>
        <v>154</v>
      </c>
      <c r="R33" s="66">
        <f t="shared" si="7"/>
        <v>598</v>
      </c>
      <c r="S33" s="156">
        <f t="shared" si="8"/>
        <v>25.752508361204011</v>
      </c>
    </row>
    <row r="34" spans="1:19" s="5" customFormat="1" x14ac:dyDescent="0.25">
      <c r="A34" s="7" t="s">
        <v>131</v>
      </c>
      <c r="B34" s="76">
        <v>0</v>
      </c>
      <c r="C34" s="66">
        <v>0</v>
      </c>
      <c r="D34" s="66">
        <f t="shared" si="0"/>
        <v>0</v>
      </c>
      <c r="E34" s="109">
        <f t="shared" si="3"/>
        <v>0</v>
      </c>
      <c r="F34" s="109">
        <v>3</v>
      </c>
      <c r="G34" s="66">
        <v>0</v>
      </c>
      <c r="H34" s="66">
        <v>0</v>
      </c>
      <c r="I34" s="66">
        <f t="shared" si="1"/>
        <v>0</v>
      </c>
      <c r="J34" s="109">
        <v>0</v>
      </c>
      <c r="K34" s="109">
        <v>0</v>
      </c>
      <c r="L34" s="66">
        <v>0</v>
      </c>
      <c r="M34" s="66">
        <v>0</v>
      </c>
      <c r="N34" s="66">
        <f t="shared" si="2"/>
        <v>0</v>
      </c>
      <c r="O34" s="109">
        <v>0</v>
      </c>
      <c r="P34" s="109">
        <v>0</v>
      </c>
      <c r="Q34" s="109">
        <f t="shared" si="6"/>
        <v>0</v>
      </c>
      <c r="R34" s="66">
        <f t="shared" si="7"/>
        <v>3</v>
      </c>
      <c r="S34" s="156">
        <f t="shared" si="8"/>
        <v>0</v>
      </c>
    </row>
    <row r="35" spans="1:19" s="5" customFormat="1" x14ac:dyDescent="0.25">
      <c r="A35" s="6" t="s">
        <v>13</v>
      </c>
      <c r="B35" s="73">
        <v>3</v>
      </c>
      <c r="C35" s="69">
        <v>211</v>
      </c>
      <c r="D35" s="69">
        <f t="shared" si="0"/>
        <v>214</v>
      </c>
      <c r="E35" s="108">
        <f t="shared" si="3"/>
        <v>24.099099099099099</v>
      </c>
      <c r="F35" s="108">
        <v>888</v>
      </c>
      <c r="G35" s="69">
        <v>6</v>
      </c>
      <c r="H35" s="69">
        <v>140</v>
      </c>
      <c r="I35" s="69">
        <f t="shared" si="1"/>
        <v>146</v>
      </c>
      <c r="J35" s="108">
        <f t="shared" si="4"/>
        <v>22.324159021406729</v>
      </c>
      <c r="K35" s="108">
        <v>654</v>
      </c>
      <c r="L35" s="69">
        <v>1</v>
      </c>
      <c r="M35" s="69">
        <v>61</v>
      </c>
      <c r="N35" s="69">
        <f t="shared" si="2"/>
        <v>62</v>
      </c>
      <c r="O35" s="108">
        <f t="shared" si="5"/>
        <v>17.079889807162534</v>
      </c>
      <c r="P35" s="108">
        <v>363</v>
      </c>
      <c r="Q35" s="108">
        <f t="shared" si="6"/>
        <v>422</v>
      </c>
      <c r="R35" s="69">
        <f t="shared" si="7"/>
        <v>1905</v>
      </c>
      <c r="S35" s="155">
        <f t="shared" si="8"/>
        <v>22.15223097112861</v>
      </c>
    </row>
    <row r="36" spans="1:19" x14ac:dyDescent="0.25">
      <c r="A36" s="7" t="s">
        <v>132</v>
      </c>
      <c r="B36" s="76">
        <v>0</v>
      </c>
      <c r="C36" s="66">
        <v>49</v>
      </c>
      <c r="D36" s="66">
        <f t="shared" si="0"/>
        <v>49</v>
      </c>
      <c r="E36" s="109">
        <f t="shared" si="3"/>
        <v>24.378109452736318</v>
      </c>
      <c r="F36" s="109">
        <v>201</v>
      </c>
      <c r="G36" s="66">
        <v>0</v>
      </c>
      <c r="H36" s="66">
        <v>32</v>
      </c>
      <c r="I36" s="66">
        <f t="shared" si="1"/>
        <v>32</v>
      </c>
      <c r="J36" s="109">
        <f t="shared" si="4"/>
        <v>24.060150375939848</v>
      </c>
      <c r="K36" s="109">
        <v>133</v>
      </c>
      <c r="L36" s="66">
        <v>1</v>
      </c>
      <c r="M36" s="66">
        <v>15</v>
      </c>
      <c r="N36" s="66">
        <f t="shared" si="2"/>
        <v>16</v>
      </c>
      <c r="O36" s="109">
        <f t="shared" si="5"/>
        <v>21.052631578947366</v>
      </c>
      <c r="P36" s="109">
        <v>76</v>
      </c>
      <c r="Q36" s="109">
        <f t="shared" si="6"/>
        <v>97</v>
      </c>
      <c r="R36" s="66">
        <f t="shared" si="7"/>
        <v>410</v>
      </c>
      <c r="S36" s="156">
        <f t="shared" si="8"/>
        <v>23.658536585365852</v>
      </c>
    </row>
    <row r="37" spans="1:19" s="49" customFormat="1" x14ac:dyDescent="0.25">
      <c r="A37" s="7" t="s">
        <v>544</v>
      </c>
      <c r="B37" s="76">
        <v>0</v>
      </c>
      <c r="C37" s="66">
        <v>0</v>
      </c>
      <c r="D37" s="66">
        <f t="shared" si="0"/>
        <v>0</v>
      </c>
      <c r="E37" s="109">
        <v>0</v>
      </c>
      <c r="F37" s="109">
        <v>0</v>
      </c>
      <c r="G37" s="66">
        <v>0</v>
      </c>
      <c r="H37" s="66">
        <v>0</v>
      </c>
      <c r="I37" s="66">
        <f t="shared" si="1"/>
        <v>0</v>
      </c>
      <c r="J37" s="109">
        <v>0</v>
      </c>
      <c r="K37" s="109">
        <v>0</v>
      </c>
      <c r="L37" s="66">
        <v>0</v>
      </c>
      <c r="M37" s="66">
        <v>0</v>
      </c>
      <c r="N37" s="66">
        <f t="shared" si="2"/>
        <v>0</v>
      </c>
      <c r="O37" s="109">
        <v>0</v>
      </c>
      <c r="P37" s="109">
        <v>0</v>
      </c>
      <c r="Q37" s="109">
        <f t="shared" si="6"/>
        <v>0</v>
      </c>
      <c r="R37" s="66">
        <f t="shared" si="7"/>
        <v>0</v>
      </c>
      <c r="S37" s="156">
        <v>0</v>
      </c>
    </row>
    <row r="38" spans="1:19" s="5" customFormat="1" x14ac:dyDescent="0.25">
      <c r="A38" s="7" t="s">
        <v>134</v>
      </c>
      <c r="B38" s="76">
        <v>0</v>
      </c>
      <c r="C38" s="66">
        <v>11</v>
      </c>
      <c r="D38" s="66">
        <f t="shared" si="0"/>
        <v>11</v>
      </c>
      <c r="E38" s="109">
        <f t="shared" si="3"/>
        <v>25</v>
      </c>
      <c r="F38" s="109">
        <v>44</v>
      </c>
      <c r="G38" s="66">
        <v>1</v>
      </c>
      <c r="H38" s="66">
        <v>14</v>
      </c>
      <c r="I38" s="66">
        <f t="shared" si="1"/>
        <v>15</v>
      </c>
      <c r="J38" s="109">
        <f t="shared" si="4"/>
        <v>34.090909090909086</v>
      </c>
      <c r="K38" s="109">
        <v>44</v>
      </c>
      <c r="L38" s="66">
        <v>0</v>
      </c>
      <c r="M38" s="66">
        <v>0</v>
      </c>
      <c r="N38" s="66">
        <f t="shared" si="2"/>
        <v>0</v>
      </c>
      <c r="O38" s="109">
        <v>0</v>
      </c>
      <c r="P38" s="109">
        <v>0</v>
      </c>
      <c r="Q38" s="109">
        <f t="shared" si="6"/>
        <v>26</v>
      </c>
      <c r="R38" s="66">
        <f t="shared" si="7"/>
        <v>88</v>
      </c>
      <c r="S38" s="156">
        <f t="shared" si="8"/>
        <v>29.545454545454547</v>
      </c>
    </row>
    <row r="39" spans="1:19" x14ac:dyDescent="0.25">
      <c r="A39" s="7" t="s">
        <v>135</v>
      </c>
      <c r="B39" s="76">
        <v>0</v>
      </c>
      <c r="C39" s="66">
        <v>0</v>
      </c>
      <c r="D39" s="66">
        <f t="shared" si="0"/>
        <v>0</v>
      </c>
      <c r="E39" s="109">
        <v>0</v>
      </c>
      <c r="F39" s="109">
        <v>0</v>
      </c>
      <c r="G39" s="66">
        <v>0</v>
      </c>
      <c r="H39" s="66">
        <v>0</v>
      </c>
      <c r="I39" s="66">
        <f t="shared" si="1"/>
        <v>0</v>
      </c>
      <c r="J39" s="109">
        <v>0</v>
      </c>
      <c r="K39" s="109">
        <v>0</v>
      </c>
      <c r="L39" s="66">
        <v>0</v>
      </c>
      <c r="M39" s="66">
        <v>0</v>
      </c>
      <c r="N39" s="66">
        <f t="shared" si="2"/>
        <v>0</v>
      </c>
      <c r="O39" s="109">
        <v>0</v>
      </c>
      <c r="P39" s="109">
        <v>0</v>
      </c>
      <c r="Q39" s="109">
        <f t="shared" si="6"/>
        <v>0</v>
      </c>
      <c r="R39" s="66">
        <f t="shared" si="7"/>
        <v>0</v>
      </c>
      <c r="S39" s="156">
        <v>0</v>
      </c>
    </row>
    <row r="40" spans="1:19" x14ac:dyDescent="0.25">
      <c r="A40" s="7" t="s">
        <v>136</v>
      </c>
      <c r="B40" s="76">
        <v>3</v>
      </c>
      <c r="C40" s="66">
        <v>109</v>
      </c>
      <c r="D40" s="66">
        <f t="shared" si="0"/>
        <v>112</v>
      </c>
      <c r="E40" s="109">
        <f t="shared" si="3"/>
        <v>25.629290617848969</v>
      </c>
      <c r="F40" s="109">
        <v>437</v>
      </c>
      <c r="G40" s="66">
        <v>4</v>
      </c>
      <c r="H40" s="66">
        <v>88</v>
      </c>
      <c r="I40" s="66">
        <f t="shared" si="1"/>
        <v>92</v>
      </c>
      <c r="J40" s="109">
        <f t="shared" si="4"/>
        <v>22.330097087378643</v>
      </c>
      <c r="K40" s="109">
        <v>412</v>
      </c>
      <c r="L40" s="66">
        <v>0</v>
      </c>
      <c r="M40" s="66">
        <v>40</v>
      </c>
      <c r="N40" s="66">
        <f t="shared" si="2"/>
        <v>40</v>
      </c>
      <c r="O40" s="109">
        <f t="shared" si="5"/>
        <v>14.925373134328357</v>
      </c>
      <c r="P40" s="109">
        <v>268</v>
      </c>
      <c r="Q40" s="109">
        <f t="shared" si="6"/>
        <v>244</v>
      </c>
      <c r="R40" s="66">
        <f t="shared" si="7"/>
        <v>1117</v>
      </c>
      <c r="S40" s="156">
        <f t="shared" si="8"/>
        <v>21.844225604297225</v>
      </c>
    </row>
    <row r="41" spans="1:19" x14ac:dyDescent="0.25">
      <c r="A41" s="7" t="s">
        <v>137</v>
      </c>
      <c r="B41" s="76">
        <v>0</v>
      </c>
      <c r="C41" s="66">
        <v>0</v>
      </c>
      <c r="D41" s="66">
        <f t="shared" si="0"/>
        <v>0</v>
      </c>
      <c r="E41" s="109">
        <v>0</v>
      </c>
      <c r="F41" s="109">
        <v>0</v>
      </c>
      <c r="G41" s="66">
        <v>0</v>
      </c>
      <c r="H41" s="66">
        <v>0</v>
      </c>
      <c r="I41" s="66">
        <f t="shared" si="1"/>
        <v>0</v>
      </c>
      <c r="J41" s="109">
        <v>0</v>
      </c>
      <c r="K41" s="109">
        <v>0</v>
      </c>
      <c r="L41" s="66">
        <v>0</v>
      </c>
      <c r="M41" s="66">
        <v>0</v>
      </c>
      <c r="N41" s="66">
        <f t="shared" si="2"/>
        <v>0</v>
      </c>
      <c r="O41" s="109">
        <v>0</v>
      </c>
      <c r="P41" s="109">
        <v>0</v>
      </c>
      <c r="Q41" s="109">
        <f t="shared" si="6"/>
        <v>0</v>
      </c>
      <c r="R41" s="66">
        <f t="shared" si="7"/>
        <v>0</v>
      </c>
      <c r="S41" s="156">
        <v>0</v>
      </c>
    </row>
    <row r="42" spans="1:19" x14ac:dyDescent="0.25">
      <c r="A42" s="7" t="s">
        <v>138</v>
      </c>
      <c r="B42" s="76">
        <v>0</v>
      </c>
      <c r="C42" s="66">
        <v>0</v>
      </c>
      <c r="D42" s="66">
        <f t="shared" si="0"/>
        <v>0</v>
      </c>
      <c r="E42" s="109">
        <v>0</v>
      </c>
      <c r="F42" s="109">
        <v>0</v>
      </c>
      <c r="G42" s="66">
        <v>0</v>
      </c>
      <c r="H42" s="66">
        <v>0</v>
      </c>
      <c r="I42" s="66">
        <f t="shared" si="1"/>
        <v>0</v>
      </c>
      <c r="J42" s="109">
        <v>0</v>
      </c>
      <c r="K42" s="109">
        <v>0</v>
      </c>
      <c r="L42" s="66">
        <v>0</v>
      </c>
      <c r="M42" s="66">
        <v>0</v>
      </c>
      <c r="N42" s="66">
        <f t="shared" si="2"/>
        <v>0</v>
      </c>
      <c r="O42" s="109">
        <v>0</v>
      </c>
      <c r="P42" s="109">
        <v>0</v>
      </c>
      <c r="Q42" s="109">
        <f t="shared" si="6"/>
        <v>0</v>
      </c>
      <c r="R42" s="66">
        <f t="shared" si="7"/>
        <v>0</v>
      </c>
      <c r="S42" s="156">
        <v>0</v>
      </c>
    </row>
    <row r="43" spans="1:19" x14ac:dyDescent="0.25">
      <c r="A43" s="7" t="s">
        <v>139</v>
      </c>
      <c r="B43" s="76">
        <v>0</v>
      </c>
      <c r="C43" s="66">
        <v>5</v>
      </c>
      <c r="D43" s="66">
        <f t="shared" si="0"/>
        <v>5</v>
      </c>
      <c r="E43" s="109">
        <f t="shared" si="3"/>
        <v>15.151515151515152</v>
      </c>
      <c r="F43" s="109">
        <v>33</v>
      </c>
      <c r="G43" s="66">
        <v>0</v>
      </c>
      <c r="H43" s="66">
        <v>0</v>
      </c>
      <c r="I43" s="66">
        <f t="shared" si="1"/>
        <v>0</v>
      </c>
      <c r="J43" s="109">
        <f t="shared" si="4"/>
        <v>0</v>
      </c>
      <c r="K43" s="109">
        <v>1</v>
      </c>
      <c r="L43" s="66">
        <v>0</v>
      </c>
      <c r="M43" s="66">
        <v>0</v>
      </c>
      <c r="N43" s="66">
        <f t="shared" si="2"/>
        <v>0</v>
      </c>
      <c r="O43" s="109">
        <v>0</v>
      </c>
      <c r="P43" s="109">
        <v>0</v>
      </c>
      <c r="Q43" s="109">
        <f t="shared" si="6"/>
        <v>5</v>
      </c>
      <c r="R43" s="66">
        <f t="shared" si="7"/>
        <v>34</v>
      </c>
      <c r="S43" s="156">
        <f t="shared" si="8"/>
        <v>14.705882352941178</v>
      </c>
    </row>
    <row r="44" spans="1:19" s="5" customFormat="1" x14ac:dyDescent="0.25">
      <c r="A44" s="7" t="s">
        <v>140</v>
      </c>
      <c r="B44" s="76">
        <v>0</v>
      </c>
      <c r="C44" s="66">
        <v>32</v>
      </c>
      <c r="D44" s="66">
        <f t="shared" si="0"/>
        <v>32</v>
      </c>
      <c r="E44" s="109">
        <f t="shared" si="3"/>
        <v>27.586206896551722</v>
      </c>
      <c r="F44" s="109">
        <v>116</v>
      </c>
      <c r="G44" s="66">
        <v>1</v>
      </c>
      <c r="H44" s="66">
        <v>6</v>
      </c>
      <c r="I44" s="66">
        <f t="shared" si="1"/>
        <v>7</v>
      </c>
      <c r="J44" s="109">
        <f t="shared" si="4"/>
        <v>11.666666666666666</v>
      </c>
      <c r="K44" s="109">
        <v>60</v>
      </c>
      <c r="L44" s="66">
        <v>0</v>
      </c>
      <c r="M44" s="66">
        <v>6</v>
      </c>
      <c r="N44" s="66">
        <f t="shared" si="2"/>
        <v>6</v>
      </c>
      <c r="O44" s="109">
        <f t="shared" si="5"/>
        <v>31.578947368421051</v>
      </c>
      <c r="P44" s="109">
        <v>19</v>
      </c>
      <c r="Q44" s="109">
        <f t="shared" si="6"/>
        <v>45</v>
      </c>
      <c r="R44" s="66">
        <f t="shared" si="7"/>
        <v>195</v>
      </c>
      <c r="S44" s="156">
        <f t="shared" si="8"/>
        <v>23.076923076923077</v>
      </c>
    </row>
    <row r="45" spans="1:19" x14ac:dyDescent="0.25">
      <c r="A45" s="7" t="s">
        <v>141</v>
      </c>
      <c r="B45" s="76">
        <v>0</v>
      </c>
      <c r="C45" s="66">
        <v>5</v>
      </c>
      <c r="D45" s="66">
        <f t="shared" si="0"/>
        <v>5</v>
      </c>
      <c r="E45" s="109">
        <f t="shared" si="3"/>
        <v>8.7719298245614024</v>
      </c>
      <c r="F45" s="109">
        <v>57</v>
      </c>
      <c r="G45" s="66">
        <v>0</v>
      </c>
      <c r="H45" s="66">
        <v>0</v>
      </c>
      <c r="I45" s="66">
        <f t="shared" si="1"/>
        <v>0</v>
      </c>
      <c r="J45" s="109">
        <f t="shared" si="4"/>
        <v>0</v>
      </c>
      <c r="K45" s="109">
        <v>4</v>
      </c>
      <c r="L45" s="66">
        <v>0</v>
      </c>
      <c r="M45" s="66">
        <v>0</v>
      </c>
      <c r="N45" s="66">
        <f t="shared" si="2"/>
        <v>0</v>
      </c>
      <c r="O45" s="109">
        <v>0</v>
      </c>
      <c r="P45" s="109">
        <v>0</v>
      </c>
      <c r="Q45" s="109">
        <f t="shared" si="6"/>
        <v>5</v>
      </c>
      <c r="R45" s="66">
        <f t="shared" si="7"/>
        <v>61</v>
      </c>
      <c r="S45" s="156">
        <f t="shared" si="8"/>
        <v>8.1967213114754092</v>
      </c>
    </row>
    <row r="46" spans="1:19" s="5" customFormat="1" x14ac:dyDescent="0.25">
      <c r="A46" s="6" t="s">
        <v>14</v>
      </c>
      <c r="B46" s="73">
        <v>1</v>
      </c>
      <c r="C46" s="69">
        <v>16</v>
      </c>
      <c r="D46" s="69">
        <f t="shared" si="0"/>
        <v>17</v>
      </c>
      <c r="E46" s="108">
        <f t="shared" si="3"/>
        <v>14.40677966101695</v>
      </c>
      <c r="F46" s="108">
        <v>118</v>
      </c>
      <c r="G46" s="69">
        <v>2</v>
      </c>
      <c r="H46" s="69">
        <v>29</v>
      </c>
      <c r="I46" s="69">
        <f t="shared" si="1"/>
        <v>31</v>
      </c>
      <c r="J46" s="108">
        <f t="shared" si="4"/>
        <v>32.631578947368425</v>
      </c>
      <c r="K46" s="108">
        <v>95</v>
      </c>
      <c r="L46" s="69">
        <v>0</v>
      </c>
      <c r="M46" s="69">
        <v>4</v>
      </c>
      <c r="N46" s="69">
        <f t="shared" si="2"/>
        <v>4</v>
      </c>
      <c r="O46" s="108">
        <f t="shared" si="5"/>
        <v>16</v>
      </c>
      <c r="P46" s="108">
        <v>25</v>
      </c>
      <c r="Q46" s="108">
        <f t="shared" si="6"/>
        <v>52</v>
      </c>
      <c r="R46" s="69">
        <f t="shared" si="7"/>
        <v>238</v>
      </c>
      <c r="S46" s="155">
        <f t="shared" si="8"/>
        <v>21.84873949579832</v>
      </c>
    </row>
    <row r="47" spans="1:19" x14ac:dyDescent="0.25">
      <c r="A47" s="7" t="s">
        <v>15</v>
      </c>
      <c r="B47" s="76">
        <v>0</v>
      </c>
      <c r="C47" s="66">
        <v>1</v>
      </c>
      <c r="D47" s="66">
        <f t="shared" si="0"/>
        <v>1</v>
      </c>
      <c r="E47" s="109">
        <f t="shared" si="3"/>
        <v>12.5</v>
      </c>
      <c r="F47" s="109">
        <v>8</v>
      </c>
      <c r="G47" s="66">
        <v>0</v>
      </c>
      <c r="H47" s="66">
        <v>0</v>
      </c>
      <c r="I47" s="66">
        <f t="shared" si="1"/>
        <v>0</v>
      </c>
      <c r="J47" s="109">
        <v>0</v>
      </c>
      <c r="K47" s="109">
        <v>0</v>
      </c>
      <c r="L47" s="66">
        <v>0</v>
      </c>
      <c r="M47" s="66">
        <v>0</v>
      </c>
      <c r="N47" s="66">
        <f t="shared" si="2"/>
        <v>0</v>
      </c>
      <c r="O47" s="109">
        <v>0</v>
      </c>
      <c r="P47" s="109">
        <v>0</v>
      </c>
      <c r="Q47" s="109">
        <f t="shared" si="6"/>
        <v>1</v>
      </c>
      <c r="R47" s="66">
        <f t="shared" si="7"/>
        <v>8</v>
      </c>
      <c r="S47" s="156">
        <f t="shared" si="8"/>
        <v>12.5</v>
      </c>
    </row>
    <row r="48" spans="1:19" x14ac:dyDescent="0.25">
      <c r="A48" s="7" t="s">
        <v>16</v>
      </c>
      <c r="B48" s="76">
        <v>1</v>
      </c>
      <c r="C48" s="66">
        <v>15</v>
      </c>
      <c r="D48" s="66">
        <f t="shared" si="0"/>
        <v>16</v>
      </c>
      <c r="E48" s="109">
        <f t="shared" si="3"/>
        <v>14.545454545454545</v>
      </c>
      <c r="F48" s="109">
        <v>110</v>
      </c>
      <c r="G48" s="66">
        <v>2</v>
      </c>
      <c r="H48" s="66">
        <v>29</v>
      </c>
      <c r="I48" s="66">
        <f t="shared" si="1"/>
        <v>31</v>
      </c>
      <c r="J48" s="109">
        <f t="shared" si="4"/>
        <v>32.631578947368425</v>
      </c>
      <c r="K48" s="109">
        <v>95</v>
      </c>
      <c r="L48" s="66">
        <v>0</v>
      </c>
      <c r="M48" s="66">
        <v>4</v>
      </c>
      <c r="N48" s="66">
        <f t="shared" si="2"/>
        <v>4</v>
      </c>
      <c r="O48" s="109">
        <f t="shared" si="5"/>
        <v>16</v>
      </c>
      <c r="P48" s="109">
        <v>25</v>
      </c>
      <c r="Q48" s="109">
        <f t="shared" si="6"/>
        <v>51</v>
      </c>
      <c r="R48" s="66">
        <f t="shared" si="7"/>
        <v>230</v>
      </c>
      <c r="S48" s="156">
        <f t="shared" si="8"/>
        <v>22.173913043478262</v>
      </c>
    </row>
    <row r="49" spans="1:19" s="5" customFormat="1" x14ac:dyDescent="0.25">
      <c r="A49" s="6" t="s">
        <v>142</v>
      </c>
      <c r="B49" s="73">
        <v>16</v>
      </c>
      <c r="C49" s="69">
        <v>407</v>
      </c>
      <c r="D49" s="69">
        <f t="shared" si="0"/>
        <v>423</v>
      </c>
      <c r="E49" s="108">
        <f t="shared" si="3"/>
        <v>23.17808219178082</v>
      </c>
      <c r="F49" s="108">
        <v>1825</v>
      </c>
      <c r="G49" s="69">
        <v>13</v>
      </c>
      <c r="H49" s="69">
        <v>275</v>
      </c>
      <c r="I49" s="69">
        <f t="shared" si="1"/>
        <v>288</v>
      </c>
      <c r="J49" s="108">
        <f t="shared" si="4"/>
        <v>19.098143236074268</v>
      </c>
      <c r="K49" s="108">
        <v>1508</v>
      </c>
      <c r="L49" s="69">
        <v>2</v>
      </c>
      <c r="M49" s="69">
        <v>44</v>
      </c>
      <c r="N49" s="69">
        <f t="shared" si="2"/>
        <v>46</v>
      </c>
      <c r="O49" s="108">
        <f t="shared" si="5"/>
        <v>17.164179104477611</v>
      </c>
      <c r="P49" s="108">
        <v>268</v>
      </c>
      <c r="Q49" s="108">
        <f t="shared" si="6"/>
        <v>757</v>
      </c>
      <c r="R49" s="69">
        <f t="shared" si="7"/>
        <v>3601</v>
      </c>
      <c r="S49" s="155">
        <f t="shared" si="8"/>
        <v>21.021938350458207</v>
      </c>
    </row>
    <row r="50" spans="1:19" s="5" customFormat="1" x14ac:dyDescent="0.25">
      <c r="A50" s="6" t="s">
        <v>17</v>
      </c>
      <c r="B50" s="73">
        <v>2</v>
      </c>
      <c r="C50" s="69">
        <v>45</v>
      </c>
      <c r="D50" s="69">
        <f t="shared" si="0"/>
        <v>47</v>
      </c>
      <c r="E50" s="108">
        <f t="shared" si="3"/>
        <v>17.938931297709924</v>
      </c>
      <c r="F50" s="108">
        <v>262</v>
      </c>
      <c r="G50" s="69">
        <v>2</v>
      </c>
      <c r="H50" s="69">
        <v>48</v>
      </c>
      <c r="I50" s="69">
        <f t="shared" si="1"/>
        <v>50</v>
      </c>
      <c r="J50" s="108">
        <f t="shared" si="4"/>
        <v>21.459227467811161</v>
      </c>
      <c r="K50" s="108">
        <v>233</v>
      </c>
      <c r="L50" s="69">
        <v>0</v>
      </c>
      <c r="M50" s="69">
        <v>5</v>
      </c>
      <c r="N50" s="69">
        <f t="shared" si="2"/>
        <v>5</v>
      </c>
      <c r="O50" s="108">
        <f t="shared" si="5"/>
        <v>11.363636363636363</v>
      </c>
      <c r="P50" s="108">
        <v>44</v>
      </c>
      <c r="Q50" s="108">
        <f t="shared" si="6"/>
        <v>102</v>
      </c>
      <c r="R50" s="69">
        <f t="shared" si="7"/>
        <v>539</v>
      </c>
      <c r="S50" s="155">
        <f t="shared" si="8"/>
        <v>18.923933209647494</v>
      </c>
    </row>
    <row r="51" spans="1:19" x14ac:dyDescent="0.25">
      <c r="A51" s="7" t="s">
        <v>143</v>
      </c>
      <c r="B51" s="76">
        <v>0</v>
      </c>
      <c r="C51" s="66">
        <v>2</v>
      </c>
      <c r="D51" s="69">
        <f t="shared" si="0"/>
        <v>2</v>
      </c>
      <c r="E51" s="109">
        <f t="shared" si="3"/>
        <v>15.384615384615385</v>
      </c>
      <c r="F51" s="109">
        <v>13</v>
      </c>
      <c r="G51" s="66">
        <v>0</v>
      </c>
      <c r="H51" s="66">
        <v>0</v>
      </c>
      <c r="I51" s="69">
        <f t="shared" si="1"/>
        <v>0</v>
      </c>
      <c r="J51" s="109">
        <v>0</v>
      </c>
      <c r="K51" s="109">
        <v>4</v>
      </c>
      <c r="L51" s="66">
        <v>0</v>
      </c>
      <c r="M51" s="66">
        <v>0</v>
      </c>
      <c r="N51" s="69">
        <f t="shared" si="2"/>
        <v>0</v>
      </c>
      <c r="O51" s="109">
        <v>0</v>
      </c>
      <c r="P51" s="109">
        <v>0</v>
      </c>
      <c r="Q51" s="109">
        <f t="shared" si="6"/>
        <v>2</v>
      </c>
      <c r="R51" s="66">
        <f t="shared" si="7"/>
        <v>17</v>
      </c>
      <c r="S51" s="156">
        <f t="shared" si="8"/>
        <v>11.76470588235294</v>
      </c>
    </row>
    <row r="52" spans="1:19" x14ac:dyDescent="0.25">
      <c r="A52" s="7" t="s">
        <v>144</v>
      </c>
      <c r="B52" s="76">
        <v>0</v>
      </c>
      <c r="C52" s="66">
        <v>0</v>
      </c>
      <c r="D52" s="69">
        <f t="shared" si="0"/>
        <v>0</v>
      </c>
      <c r="E52" s="109">
        <v>0</v>
      </c>
      <c r="F52" s="109">
        <v>1</v>
      </c>
      <c r="G52" s="66">
        <v>0</v>
      </c>
      <c r="H52" s="66">
        <v>0</v>
      </c>
      <c r="I52" s="69">
        <f t="shared" si="1"/>
        <v>0</v>
      </c>
      <c r="J52" s="109">
        <v>0</v>
      </c>
      <c r="K52" s="109">
        <v>0</v>
      </c>
      <c r="L52" s="66">
        <v>0</v>
      </c>
      <c r="M52" s="66">
        <v>0</v>
      </c>
      <c r="N52" s="69">
        <f t="shared" si="2"/>
        <v>0</v>
      </c>
      <c r="O52" s="109">
        <v>0</v>
      </c>
      <c r="P52" s="109">
        <v>0</v>
      </c>
      <c r="Q52" s="109">
        <f t="shared" si="6"/>
        <v>0</v>
      </c>
      <c r="R52" s="66">
        <f t="shared" si="7"/>
        <v>1</v>
      </c>
      <c r="S52" s="156">
        <v>0</v>
      </c>
    </row>
    <row r="53" spans="1:19" x14ac:dyDescent="0.25">
      <c r="A53" s="7" t="s">
        <v>145</v>
      </c>
      <c r="B53" s="76">
        <v>0</v>
      </c>
      <c r="C53" s="66">
        <v>1</v>
      </c>
      <c r="D53" s="69">
        <f t="shared" si="0"/>
        <v>1</v>
      </c>
      <c r="E53" s="109">
        <f t="shared" si="3"/>
        <v>33.333333333333329</v>
      </c>
      <c r="F53" s="109">
        <v>3</v>
      </c>
      <c r="G53" s="66">
        <v>0</v>
      </c>
      <c r="H53" s="66">
        <v>0</v>
      </c>
      <c r="I53" s="69">
        <f t="shared" si="1"/>
        <v>0</v>
      </c>
      <c r="J53" s="109">
        <v>0</v>
      </c>
      <c r="K53" s="109">
        <v>0</v>
      </c>
      <c r="L53" s="66">
        <v>0</v>
      </c>
      <c r="M53" s="66">
        <v>0</v>
      </c>
      <c r="N53" s="69">
        <f t="shared" si="2"/>
        <v>0</v>
      </c>
      <c r="O53" s="109">
        <v>0</v>
      </c>
      <c r="P53" s="109">
        <v>0</v>
      </c>
      <c r="Q53" s="109">
        <f t="shared" si="6"/>
        <v>1</v>
      </c>
      <c r="R53" s="66">
        <f t="shared" si="7"/>
        <v>3</v>
      </c>
      <c r="S53" s="156">
        <f t="shared" si="8"/>
        <v>33.333333333333329</v>
      </c>
    </row>
    <row r="54" spans="1:19" s="5" customFormat="1" x14ac:dyDescent="0.25">
      <c r="A54" s="7" t="s">
        <v>146</v>
      </c>
      <c r="B54" s="76">
        <v>0</v>
      </c>
      <c r="C54" s="66">
        <v>0</v>
      </c>
      <c r="D54" s="69">
        <f t="shared" si="0"/>
        <v>0</v>
      </c>
      <c r="E54" s="109">
        <v>0</v>
      </c>
      <c r="F54" s="109">
        <v>0</v>
      </c>
      <c r="G54" s="66">
        <v>0</v>
      </c>
      <c r="H54" s="66">
        <v>0</v>
      </c>
      <c r="I54" s="69">
        <f t="shared" si="1"/>
        <v>0</v>
      </c>
      <c r="J54" s="109">
        <v>0</v>
      </c>
      <c r="K54" s="109">
        <v>0</v>
      </c>
      <c r="L54" s="66">
        <v>0</v>
      </c>
      <c r="M54" s="66">
        <v>0</v>
      </c>
      <c r="N54" s="69">
        <f t="shared" si="2"/>
        <v>0</v>
      </c>
      <c r="O54" s="109">
        <v>0</v>
      </c>
      <c r="P54" s="109">
        <v>0</v>
      </c>
      <c r="Q54" s="109">
        <f t="shared" si="6"/>
        <v>0</v>
      </c>
      <c r="R54" s="66">
        <f t="shared" si="7"/>
        <v>0</v>
      </c>
      <c r="S54" s="156">
        <v>0</v>
      </c>
    </row>
    <row r="55" spans="1:19" x14ac:dyDescent="0.25">
      <c r="A55" s="7" t="s">
        <v>147</v>
      </c>
      <c r="B55" s="76">
        <v>2</v>
      </c>
      <c r="C55" s="66">
        <v>42</v>
      </c>
      <c r="D55" s="69">
        <f t="shared" si="0"/>
        <v>44</v>
      </c>
      <c r="E55" s="109">
        <f t="shared" si="3"/>
        <v>17.959183673469386</v>
      </c>
      <c r="F55" s="109">
        <v>245</v>
      </c>
      <c r="G55" s="66">
        <v>2</v>
      </c>
      <c r="H55" s="66">
        <v>48</v>
      </c>
      <c r="I55" s="69">
        <f t="shared" si="1"/>
        <v>50</v>
      </c>
      <c r="J55" s="109">
        <f t="shared" si="4"/>
        <v>21.834061135371179</v>
      </c>
      <c r="K55" s="109">
        <v>229</v>
      </c>
      <c r="L55" s="66">
        <v>0</v>
      </c>
      <c r="M55" s="66">
        <v>5</v>
      </c>
      <c r="N55" s="69">
        <f t="shared" si="2"/>
        <v>5</v>
      </c>
      <c r="O55" s="109">
        <f t="shared" si="5"/>
        <v>11.363636363636363</v>
      </c>
      <c r="P55" s="109">
        <v>44</v>
      </c>
      <c r="Q55" s="109">
        <f t="shared" si="6"/>
        <v>99</v>
      </c>
      <c r="R55" s="66">
        <f t="shared" si="7"/>
        <v>518</v>
      </c>
      <c r="S55" s="156">
        <f t="shared" si="8"/>
        <v>19.111969111969113</v>
      </c>
    </row>
    <row r="56" spans="1:19" s="5" customFormat="1" x14ac:dyDescent="0.25">
      <c r="A56" s="6" t="s">
        <v>18</v>
      </c>
      <c r="B56" s="73">
        <v>6</v>
      </c>
      <c r="C56" s="69">
        <v>118</v>
      </c>
      <c r="D56" s="69">
        <f t="shared" si="0"/>
        <v>124</v>
      </c>
      <c r="E56" s="108">
        <f t="shared" si="3"/>
        <v>26.495726495726498</v>
      </c>
      <c r="F56" s="108">
        <v>468</v>
      </c>
      <c r="G56" s="69">
        <v>1</v>
      </c>
      <c r="H56" s="69">
        <v>54</v>
      </c>
      <c r="I56" s="69">
        <f t="shared" si="1"/>
        <v>55</v>
      </c>
      <c r="J56" s="108">
        <f t="shared" si="4"/>
        <v>21.235521235521233</v>
      </c>
      <c r="K56" s="108">
        <v>259</v>
      </c>
      <c r="L56" s="69">
        <v>1</v>
      </c>
      <c r="M56" s="69">
        <v>12</v>
      </c>
      <c r="N56" s="69">
        <f t="shared" si="2"/>
        <v>13</v>
      </c>
      <c r="O56" s="108">
        <f t="shared" si="5"/>
        <v>17.80821917808219</v>
      </c>
      <c r="P56" s="108">
        <v>73</v>
      </c>
      <c r="Q56" s="108">
        <f t="shared" si="6"/>
        <v>192</v>
      </c>
      <c r="R56" s="69">
        <f t="shared" si="7"/>
        <v>800</v>
      </c>
      <c r="S56" s="155">
        <f t="shared" si="8"/>
        <v>24</v>
      </c>
    </row>
    <row r="57" spans="1:19" x14ac:dyDescent="0.25">
      <c r="A57" s="7" t="s">
        <v>148</v>
      </c>
      <c r="B57" s="76">
        <v>0</v>
      </c>
      <c r="C57" s="66">
        <v>3</v>
      </c>
      <c r="D57" s="69">
        <f t="shared" si="0"/>
        <v>3</v>
      </c>
      <c r="E57" s="109">
        <f t="shared" si="3"/>
        <v>33.333333333333329</v>
      </c>
      <c r="F57" s="109">
        <v>9</v>
      </c>
      <c r="G57" s="66">
        <v>0</v>
      </c>
      <c r="H57" s="66">
        <v>1</v>
      </c>
      <c r="I57" s="69">
        <f t="shared" si="1"/>
        <v>1</v>
      </c>
      <c r="J57" s="109">
        <v>0</v>
      </c>
      <c r="K57" s="109">
        <v>2</v>
      </c>
      <c r="L57" s="66">
        <v>0</v>
      </c>
      <c r="M57" s="66">
        <v>0</v>
      </c>
      <c r="N57" s="69">
        <f t="shared" si="2"/>
        <v>0</v>
      </c>
      <c r="O57" s="109">
        <v>0</v>
      </c>
      <c r="P57" s="109">
        <v>0</v>
      </c>
      <c r="Q57" s="109">
        <f t="shared" si="6"/>
        <v>4</v>
      </c>
      <c r="R57" s="66">
        <f t="shared" si="7"/>
        <v>11</v>
      </c>
      <c r="S57" s="156">
        <f t="shared" si="8"/>
        <v>36.363636363636367</v>
      </c>
    </row>
    <row r="58" spans="1:19" x14ac:dyDescent="0.25">
      <c r="A58" s="7" t="s">
        <v>149</v>
      </c>
      <c r="B58" s="76">
        <v>0</v>
      </c>
      <c r="C58" s="66">
        <v>3</v>
      </c>
      <c r="D58" s="69">
        <f t="shared" si="0"/>
        <v>3</v>
      </c>
      <c r="E58" s="109">
        <f t="shared" si="3"/>
        <v>12.5</v>
      </c>
      <c r="F58" s="109">
        <v>24</v>
      </c>
      <c r="G58" s="66">
        <v>0</v>
      </c>
      <c r="H58" s="66">
        <v>0</v>
      </c>
      <c r="I58" s="69">
        <f t="shared" si="1"/>
        <v>0</v>
      </c>
      <c r="J58" s="109">
        <v>0</v>
      </c>
      <c r="K58" s="109">
        <v>1</v>
      </c>
      <c r="L58" s="66">
        <v>0</v>
      </c>
      <c r="M58" s="66">
        <v>0</v>
      </c>
      <c r="N58" s="69">
        <f t="shared" si="2"/>
        <v>0</v>
      </c>
      <c r="O58" s="109">
        <v>0</v>
      </c>
      <c r="P58" s="109">
        <v>0</v>
      </c>
      <c r="Q58" s="109">
        <f t="shared" si="6"/>
        <v>3</v>
      </c>
      <c r="R58" s="66">
        <f t="shared" si="7"/>
        <v>25</v>
      </c>
      <c r="S58" s="156">
        <f t="shared" si="8"/>
        <v>12</v>
      </c>
    </row>
    <row r="59" spans="1:19" x14ac:dyDescent="0.25">
      <c r="A59" s="7" t="s">
        <v>150</v>
      </c>
      <c r="B59" s="76">
        <v>0</v>
      </c>
      <c r="C59" s="66">
        <v>0</v>
      </c>
      <c r="D59" s="69">
        <f t="shared" si="0"/>
        <v>0</v>
      </c>
      <c r="E59" s="109">
        <v>0</v>
      </c>
      <c r="F59" s="109">
        <v>0</v>
      </c>
      <c r="G59" s="66">
        <v>0</v>
      </c>
      <c r="H59" s="66">
        <v>0</v>
      </c>
      <c r="I59" s="69">
        <f t="shared" si="1"/>
        <v>0</v>
      </c>
      <c r="J59" s="109">
        <v>0</v>
      </c>
      <c r="K59" s="109">
        <v>0</v>
      </c>
      <c r="L59" s="66">
        <v>0</v>
      </c>
      <c r="M59" s="66">
        <v>0</v>
      </c>
      <c r="N59" s="69">
        <f t="shared" si="2"/>
        <v>0</v>
      </c>
      <c r="O59" s="109">
        <v>0</v>
      </c>
      <c r="P59" s="109">
        <v>0</v>
      </c>
      <c r="Q59" s="109">
        <f t="shared" si="6"/>
        <v>0</v>
      </c>
      <c r="R59" s="66">
        <f t="shared" si="7"/>
        <v>0</v>
      </c>
      <c r="S59" s="156">
        <v>0</v>
      </c>
    </row>
    <row r="60" spans="1:19" x14ac:dyDescent="0.25">
      <c r="A60" s="7" t="s">
        <v>151</v>
      </c>
      <c r="B60" s="76">
        <v>0</v>
      </c>
      <c r="C60" s="66">
        <v>2</v>
      </c>
      <c r="D60" s="69">
        <f t="shared" si="0"/>
        <v>2</v>
      </c>
      <c r="E60" s="109">
        <f t="shared" si="3"/>
        <v>33.333333333333329</v>
      </c>
      <c r="F60" s="109">
        <v>6</v>
      </c>
      <c r="G60" s="66">
        <v>0</v>
      </c>
      <c r="H60" s="66">
        <v>0</v>
      </c>
      <c r="I60" s="69">
        <f t="shared" si="1"/>
        <v>0</v>
      </c>
      <c r="J60" s="109">
        <v>0</v>
      </c>
      <c r="K60" s="109">
        <v>0</v>
      </c>
      <c r="L60" s="66">
        <v>0</v>
      </c>
      <c r="M60" s="66">
        <v>0</v>
      </c>
      <c r="N60" s="69">
        <f t="shared" si="2"/>
        <v>0</v>
      </c>
      <c r="O60" s="109">
        <v>0</v>
      </c>
      <c r="P60" s="109">
        <v>0</v>
      </c>
      <c r="Q60" s="109">
        <f t="shared" si="6"/>
        <v>2</v>
      </c>
      <c r="R60" s="66">
        <f t="shared" si="7"/>
        <v>6</v>
      </c>
      <c r="S60" s="156">
        <f>Q60/R60*100</f>
        <v>33.333333333333329</v>
      </c>
    </row>
    <row r="61" spans="1:19" x14ac:dyDescent="0.25">
      <c r="A61" s="7" t="s">
        <v>152</v>
      </c>
      <c r="B61" s="76">
        <v>0</v>
      </c>
      <c r="C61" s="66">
        <v>2</v>
      </c>
      <c r="D61" s="69">
        <f t="shared" si="0"/>
        <v>2</v>
      </c>
      <c r="E61" s="109">
        <v>0</v>
      </c>
      <c r="F61" s="109">
        <v>6</v>
      </c>
      <c r="G61" s="66">
        <v>0</v>
      </c>
      <c r="H61" s="66">
        <v>0</v>
      </c>
      <c r="I61" s="69">
        <f t="shared" si="1"/>
        <v>0</v>
      </c>
      <c r="J61" s="109">
        <v>0</v>
      </c>
      <c r="K61" s="109">
        <v>0</v>
      </c>
      <c r="L61" s="66">
        <v>0</v>
      </c>
      <c r="M61" s="66">
        <v>0</v>
      </c>
      <c r="N61" s="69">
        <f t="shared" si="2"/>
        <v>0</v>
      </c>
      <c r="O61" s="109">
        <v>0</v>
      </c>
      <c r="P61" s="109">
        <v>0</v>
      </c>
      <c r="Q61" s="109">
        <f t="shared" si="6"/>
        <v>2</v>
      </c>
      <c r="R61" s="66">
        <f t="shared" si="7"/>
        <v>6</v>
      </c>
      <c r="S61" s="156">
        <v>0</v>
      </c>
    </row>
    <row r="62" spans="1:19" x14ac:dyDescent="0.25">
      <c r="A62" s="7" t="s">
        <v>153</v>
      </c>
      <c r="B62" s="76">
        <v>0</v>
      </c>
      <c r="C62" s="66">
        <v>2</v>
      </c>
      <c r="D62" s="69">
        <f t="shared" si="0"/>
        <v>2</v>
      </c>
      <c r="E62" s="109">
        <f t="shared" si="3"/>
        <v>13.333333333333334</v>
      </c>
      <c r="F62" s="109">
        <v>15</v>
      </c>
      <c r="G62" s="66">
        <v>0</v>
      </c>
      <c r="H62" s="66">
        <v>2</v>
      </c>
      <c r="I62" s="69">
        <f t="shared" si="1"/>
        <v>2</v>
      </c>
      <c r="J62" s="109">
        <f t="shared" si="4"/>
        <v>14.285714285714285</v>
      </c>
      <c r="K62" s="109">
        <v>14</v>
      </c>
      <c r="L62" s="66">
        <v>0</v>
      </c>
      <c r="M62" s="66">
        <v>0</v>
      </c>
      <c r="N62" s="69">
        <f t="shared" si="2"/>
        <v>0</v>
      </c>
      <c r="O62" s="109">
        <v>0</v>
      </c>
      <c r="P62" s="109">
        <v>3</v>
      </c>
      <c r="Q62" s="109">
        <f t="shared" si="6"/>
        <v>4</v>
      </c>
      <c r="R62" s="66">
        <f t="shared" si="7"/>
        <v>32</v>
      </c>
      <c r="S62" s="156">
        <f t="shared" si="8"/>
        <v>12.5</v>
      </c>
    </row>
    <row r="63" spans="1:19" x14ac:dyDescent="0.25">
      <c r="A63" s="7" t="s">
        <v>154</v>
      </c>
      <c r="B63" s="76">
        <v>6</v>
      </c>
      <c r="C63" s="66">
        <v>103</v>
      </c>
      <c r="D63" s="69">
        <f t="shared" si="0"/>
        <v>109</v>
      </c>
      <c r="E63" s="109">
        <f t="shared" si="3"/>
        <v>27.877237851662407</v>
      </c>
      <c r="F63" s="109">
        <v>391</v>
      </c>
      <c r="G63" s="66">
        <v>1</v>
      </c>
      <c r="H63" s="66">
        <v>49</v>
      </c>
      <c r="I63" s="69">
        <f t="shared" si="1"/>
        <v>50</v>
      </c>
      <c r="J63" s="109">
        <f t="shared" si="4"/>
        <v>21.276595744680851</v>
      </c>
      <c r="K63" s="109">
        <v>235</v>
      </c>
      <c r="L63" s="66">
        <v>1</v>
      </c>
      <c r="M63" s="66">
        <v>12</v>
      </c>
      <c r="N63" s="69">
        <f t="shared" si="2"/>
        <v>13</v>
      </c>
      <c r="O63" s="109">
        <f t="shared" si="5"/>
        <v>18.571428571428573</v>
      </c>
      <c r="P63" s="109">
        <v>70</v>
      </c>
      <c r="Q63" s="109">
        <f t="shared" si="6"/>
        <v>172</v>
      </c>
      <c r="R63" s="66">
        <f t="shared" si="7"/>
        <v>696</v>
      </c>
      <c r="S63" s="156">
        <f t="shared" si="8"/>
        <v>24.712643678160919</v>
      </c>
    </row>
    <row r="64" spans="1:19" x14ac:dyDescent="0.25">
      <c r="A64" s="7" t="s">
        <v>155</v>
      </c>
      <c r="B64" s="76">
        <v>0</v>
      </c>
      <c r="C64" s="66">
        <v>3</v>
      </c>
      <c r="D64" s="69">
        <f t="shared" si="0"/>
        <v>3</v>
      </c>
      <c r="E64" s="109">
        <f t="shared" si="3"/>
        <v>17.647058823529413</v>
      </c>
      <c r="F64" s="109">
        <v>17</v>
      </c>
      <c r="G64" s="66">
        <v>0</v>
      </c>
      <c r="H64" s="66">
        <v>2</v>
      </c>
      <c r="I64" s="69">
        <f t="shared" si="1"/>
        <v>2</v>
      </c>
      <c r="J64" s="109">
        <v>0</v>
      </c>
      <c r="K64" s="109">
        <v>7</v>
      </c>
      <c r="L64" s="66">
        <v>0</v>
      </c>
      <c r="M64" s="66">
        <v>0</v>
      </c>
      <c r="N64" s="69">
        <f t="shared" si="2"/>
        <v>0</v>
      </c>
      <c r="O64" s="109">
        <v>0</v>
      </c>
      <c r="P64" s="109">
        <v>0</v>
      </c>
      <c r="Q64" s="109">
        <f t="shared" si="6"/>
        <v>5</v>
      </c>
      <c r="R64" s="66">
        <f t="shared" si="7"/>
        <v>24</v>
      </c>
      <c r="S64" s="156">
        <f t="shared" si="8"/>
        <v>20.833333333333336</v>
      </c>
    </row>
    <row r="65" spans="1:19" s="5" customFormat="1" x14ac:dyDescent="0.25">
      <c r="A65" s="6" t="s">
        <v>19</v>
      </c>
      <c r="B65" s="73">
        <v>8</v>
      </c>
      <c r="C65" s="69">
        <v>244</v>
      </c>
      <c r="D65" s="69">
        <f t="shared" si="0"/>
        <v>252</v>
      </c>
      <c r="E65" s="108">
        <f t="shared" si="3"/>
        <v>23.013698630136986</v>
      </c>
      <c r="F65" s="108">
        <v>1095</v>
      </c>
      <c r="G65" s="69">
        <v>10</v>
      </c>
      <c r="H65" s="69">
        <v>173</v>
      </c>
      <c r="I65" s="69">
        <f t="shared" si="1"/>
        <v>183</v>
      </c>
      <c r="J65" s="108">
        <f t="shared" si="4"/>
        <v>18.011811023622048</v>
      </c>
      <c r="K65" s="108">
        <v>1016</v>
      </c>
      <c r="L65" s="69">
        <v>1</v>
      </c>
      <c r="M65" s="69">
        <v>27</v>
      </c>
      <c r="N65" s="69">
        <f t="shared" si="2"/>
        <v>28</v>
      </c>
      <c r="O65" s="108">
        <f t="shared" si="5"/>
        <v>18.543046357615893</v>
      </c>
      <c r="P65" s="108">
        <v>151</v>
      </c>
      <c r="Q65" s="108">
        <f t="shared" si="6"/>
        <v>463</v>
      </c>
      <c r="R65" s="69">
        <f t="shared" si="7"/>
        <v>2262</v>
      </c>
      <c r="S65" s="155">
        <f t="shared" si="8"/>
        <v>20.468611847922194</v>
      </c>
    </row>
    <row r="66" spans="1:19" x14ac:dyDescent="0.25">
      <c r="A66" s="7" t="s">
        <v>156</v>
      </c>
      <c r="B66" s="76">
        <v>0</v>
      </c>
      <c r="C66" s="66">
        <v>1</v>
      </c>
      <c r="D66" s="69">
        <f t="shared" si="0"/>
        <v>1</v>
      </c>
      <c r="E66" s="109">
        <f t="shared" si="3"/>
        <v>100</v>
      </c>
      <c r="F66" s="109">
        <v>1</v>
      </c>
      <c r="G66" s="66">
        <v>0</v>
      </c>
      <c r="H66" s="66">
        <v>0</v>
      </c>
      <c r="I66" s="69">
        <f t="shared" si="1"/>
        <v>0</v>
      </c>
      <c r="J66" s="109">
        <f t="shared" si="4"/>
        <v>0</v>
      </c>
      <c r="K66" s="109">
        <v>2</v>
      </c>
      <c r="L66" s="66">
        <v>0</v>
      </c>
      <c r="M66" s="66">
        <v>0</v>
      </c>
      <c r="N66" s="69">
        <f t="shared" si="2"/>
        <v>0</v>
      </c>
      <c r="O66" s="109">
        <v>0</v>
      </c>
      <c r="P66" s="109">
        <v>0</v>
      </c>
      <c r="Q66" s="109">
        <f t="shared" si="6"/>
        <v>1</v>
      </c>
      <c r="R66" s="66">
        <f t="shared" si="7"/>
        <v>3</v>
      </c>
      <c r="S66" s="156">
        <f t="shared" si="8"/>
        <v>33.333333333333329</v>
      </c>
    </row>
    <row r="67" spans="1:19" x14ac:dyDescent="0.25">
      <c r="A67" s="7" t="s">
        <v>20</v>
      </c>
      <c r="B67" s="76">
        <v>0</v>
      </c>
      <c r="C67" s="66">
        <v>2</v>
      </c>
      <c r="D67" s="69">
        <f t="shared" si="0"/>
        <v>2</v>
      </c>
      <c r="E67" s="109">
        <f t="shared" si="3"/>
        <v>10</v>
      </c>
      <c r="F67" s="109">
        <v>20</v>
      </c>
      <c r="G67" s="66">
        <v>0</v>
      </c>
      <c r="H67" s="66">
        <v>3</v>
      </c>
      <c r="I67" s="69">
        <f t="shared" si="1"/>
        <v>3</v>
      </c>
      <c r="J67" s="109">
        <f t="shared" si="4"/>
        <v>16.666666666666664</v>
      </c>
      <c r="K67" s="109">
        <v>18</v>
      </c>
      <c r="L67" s="66">
        <v>0</v>
      </c>
      <c r="M67" s="66">
        <v>2</v>
      </c>
      <c r="N67" s="69">
        <f t="shared" si="2"/>
        <v>2</v>
      </c>
      <c r="O67" s="109">
        <f t="shared" si="5"/>
        <v>20</v>
      </c>
      <c r="P67" s="109">
        <v>10</v>
      </c>
      <c r="Q67" s="109">
        <f t="shared" si="6"/>
        <v>7</v>
      </c>
      <c r="R67" s="66">
        <f t="shared" si="7"/>
        <v>48</v>
      </c>
      <c r="S67" s="156">
        <f t="shared" si="8"/>
        <v>14.583333333333334</v>
      </c>
    </row>
    <row r="68" spans="1:19" s="5" customFormat="1" x14ac:dyDescent="0.25">
      <c r="A68" s="7" t="s">
        <v>21</v>
      </c>
      <c r="B68" s="76">
        <v>0</v>
      </c>
      <c r="C68" s="66">
        <v>15</v>
      </c>
      <c r="D68" s="69">
        <f t="shared" ref="D68:D131" si="9">SUM(B68:C68)</f>
        <v>15</v>
      </c>
      <c r="E68" s="109">
        <f t="shared" ref="E68:E131" si="10">D68/F68*100</f>
        <v>21.428571428571427</v>
      </c>
      <c r="F68" s="109">
        <v>70</v>
      </c>
      <c r="G68" s="66">
        <v>0</v>
      </c>
      <c r="H68" s="66">
        <v>8</v>
      </c>
      <c r="I68" s="69">
        <f t="shared" ref="I68:I131" si="11">SUM(G68:H68)</f>
        <v>8</v>
      </c>
      <c r="J68" s="109">
        <f t="shared" ref="J68:J130" si="12">I68/K68*100</f>
        <v>20.512820512820511</v>
      </c>
      <c r="K68" s="109">
        <v>39</v>
      </c>
      <c r="L68" s="66">
        <v>0</v>
      </c>
      <c r="M68" s="66">
        <v>2</v>
      </c>
      <c r="N68" s="69">
        <f t="shared" ref="N68:N131" si="13">SUM(L68:M68)</f>
        <v>2</v>
      </c>
      <c r="O68" s="109">
        <f t="shared" ref="O68:O130" si="14">N68/P68*100</f>
        <v>16.666666666666664</v>
      </c>
      <c r="P68" s="109">
        <v>12</v>
      </c>
      <c r="Q68" s="109">
        <f t="shared" si="6"/>
        <v>25</v>
      </c>
      <c r="R68" s="66">
        <f t="shared" si="7"/>
        <v>121</v>
      </c>
      <c r="S68" s="156">
        <f t="shared" ref="S68:S131" si="15">Q68/R68*100</f>
        <v>20.66115702479339</v>
      </c>
    </row>
    <row r="69" spans="1:19" s="5" customFormat="1" x14ac:dyDescent="0.25">
      <c r="A69" s="7" t="s">
        <v>158</v>
      </c>
      <c r="B69" s="76">
        <v>0</v>
      </c>
      <c r="C69" s="66">
        <v>0</v>
      </c>
      <c r="D69" s="69">
        <f t="shared" si="9"/>
        <v>0</v>
      </c>
      <c r="E69" s="109">
        <v>0</v>
      </c>
      <c r="F69" s="109">
        <v>0</v>
      </c>
      <c r="G69" s="66">
        <v>0</v>
      </c>
      <c r="H69" s="66">
        <v>0</v>
      </c>
      <c r="I69" s="69">
        <f t="shared" si="11"/>
        <v>0</v>
      </c>
      <c r="J69" s="109">
        <v>0</v>
      </c>
      <c r="K69" s="109">
        <v>0</v>
      </c>
      <c r="L69" s="66">
        <v>0</v>
      </c>
      <c r="M69" s="66">
        <v>0</v>
      </c>
      <c r="N69" s="69">
        <f t="shared" si="13"/>
        <v>0</v>
      </c>
      <c r="O69" s="109">
        <v>0</v>
      </c>
      <c r="P69" s="109">
        <v>0</v>
      </c>
      <c r="Q69" s="109">
        <f t="shared" ref="Q69:Q132" si="16">D69+I69+N69</f>
        <v>0</v>
      </c>
      <c r="R69" s="66">
        <f t="shared" ref="R69:R132" si="17">F69+K69+P69</f>
        <v>0</v>
      </c>
      <c r="S69" s="156">
        <v>0</v>
      </c>
    </row>
    <row r="70" spans="1:19" x14ac:dyDescent="0.25">
      <c r="A70" s="7" t="s">
        <v>22</v>
      </c>
      <c r="B70" s="76">
        <v>0</v>
      </c>
      <c r="C70" s="66">
        <v>5</v>
      </c>
      <c r="D70" s="69">
        <f t="shared" si="9"/>
        <v>5</v>
      </c>
      <c r="E70" s="109">
        <f t="shared" si="10"/>
        <v>25</v>
      </c>
      <c r="F70" s="109">
        <v>20</v>
      </c>
      <c r="G70" s="66">
        <v>0</v>
      </c>
      <c r="H70" s="66">
        <v>5</v>
      </c>
      <c r="I70" s="69">
        <f t="shared" si="11"/>
        <v>5</v>
      </c>
      <c r="J70" s="109">
        <f t="shared" si="12"/>
        <v>12.5</v>
      </c>
      <c r="K70" s="109">
        <v>40</v>
      </c>
      <c r="L70" s="66">
        <v>0</v>
      </c>
      <c r="M70" s="66">
        <v>0</v>
      </c>
      <c r="N70" s="69">
        <f t="shared" si="13"/>
        <v>0</v>
      </c>
      <c r="O70" s="109">
        <f t="shared" si="14"/>
        <v>0</v>
      </c>
      <c r="P70" s="109">
        <v>10</v>
      </c>
      <c r="Q70" s="109">
        <f t="shared" si="16"/>
        <v>10</v>
      </c>
      <c r="R70" s="66">
        <f t="shared" si="17"/>
        <v>70</v>
      </c>
      <c r="S70" s="156">
        <f t="shared" si="15"/>
        <v>14.285714285714285</v>
      </c>
    </row>
    <row r="71" spans="1:19" x14ac:dyDescent="0.25">
      <c r="A71" s="7" t="s">
        <v>159</v>
      </c>
      <c r="B71" s="76">
        <v>0</v>
      </c>
      <c r="C71" s="66">
        <v>4</v>
      </c>
      <c r="D71" s="69">
        <f t="shared" si="9"/>
        <v>4</v>
      </c>
      <c r="E71" s="109">
        <f t="shared" si="10"/>
        <v>12.903225806451612</v>
      </c>
      <c r="F71" s="109">
        <v>31</v>
      </c>
      <c r="G71" s="66">
        <v>0</v>
      </c>
      <c r="H71" s="66">
        <v>1</v>
      </c>
      <c r="I71" s="69">
        <f t="shared" si="11"/>
        <v>1</v>
      </c>
      <c r="J71" s="109">
        <v>0</v>
      </c>
      <c r="K71" s="109">
        <v>5</v>
      </c>
      <c r="L71" s="66">
        <v>0</v>
      </c>
      <c r="M71" s="66">
        <v>0</v>
      </c>
      <c r="N71" s="69">
        <f t="shared" si="13"/>
        <v>0</v>
      </c>
      <c r="O71" s="109">
        <v>0</v>
      </c>
      <c r="P71" s="109">
        <v>0</v>
      </c>
      <c r="Q71" s="109">
        <f t="shared" si="16"/>
        <v>5</v>
      </c>
      <c r="R71" s="66">
        <f t="shared" si="17"/>
        <v>36</v>
      </c>
      <c r="S71" s="156">
        <f t="shared" si="15"/>
        <v>13.888888888888889</v>
      </c>
    </row>
    <row r="72" spans="1:19" x14ac:dyDescent="0.25">
      <c r="A72" s="7" t="s">
        <v>161</v>
      </c>
      <c r="B72" s="76">
        <v>0</v>
      </c>
      <c r="C72" s="66">
        <v>0</v>
      </c>
      <c r="D72" s="69">
        <f t="shared" si="9"/>
        <v>0</v>
      </c>
      <c r="E72" s="109">
        <v>0</v>
      </c>
      <c r="F72" s="109">
        <v>0</v>
      </c>
      <c r="G72" s="66">
        <v>0</v>
      </c>
      <c r="H72" s="66">
        <v>0</v>
      </c>
      <c r="I72" s="69">
        <f t="shared" si="11"/>
        <v>0</v>
      </c>
      <c r="J72" s="109">
        <v>0</v>
      </c>
      <c r="K72" s="109">
        <v>0</v>
      </c>
      <c r="L72" s="66">
        <v>0</v>
      </c>
      <c r="M72" s="66">
        <v>0</v>
      </c>
      <c r="N72" s="69">
        <f t="shared" si="13"/>
        <v>0</v>
      </c>
      <c r="O72" s="109">
        <v>0</v>
      </c>
      <c r="P72" s="109">
        <v>0</v>
      </c>
      <c r="Q72" s="109">
        <f t="shared" si="16"/>
        <v>0</v>
      </c>
      <c r="R72" s="66">
        <f t="shared" si="17"/>
        <v>0</v>
      </c>
      <c r="S72" s="156">
        <v>0</v>
      </c>
    </row>
    <row r="73" spans="1:19" x14ac:dyDescent="0.25">
      <c r="A73" s="7" t="s">
        <v>162</v>
      </c>
      <c r="B73" s="76">
        <v>0</v>
      </c>
      <c r="C73" s="66">
        <v>8</v>
      </c>
      <c r="D73" s="69">
        <f t="shared" si="9"/>
        <v>8</v>
      </c>
      <c r="E73" s="109">
        <f t="shared" si="10"/>
        <v>28.571428571428569</v>
      </c>
      <c r="F73" s="109">
        <v>28</v>
      </c>
      <c r="G73" s="66">
        <v>0</v>
      </c>
      <c r="H73" s="66">
        <v>4</v>
      </c>
      <c r="I73" s="69">
        <f t="shared" si="11"/>
        <v>4</v>
      </c>
      <c r="J73" s="109">
        <f t="shared" si="12"/>
        <v>17.391304347826086</v>
      </c>
      <c r="K73" s="109">
        <v>23</v>
      </c>
      <c r="L73" s="66">
        <v>0</v>
      </c>
      <c r="M73" s="66">
        <v>0</v>
      </c>
      <c r="N73" s="69">
        <f t="shared" si="13"/>
        <v>0</v>
      </c>
      <c r="O73" s="109">
        <v>0</v>
      </c>
      <c r="P73" s="109">
        <v>0</v>
      </c>
      <c r="Q73" s="109">
        <f t="shared" si="16"/>
        <v>12</v>
      </c>
      <c r="R73" s="66">
        <f t="shared" si="17"/>
        <v>51</v>
      </c>
      <c r="S73" s="156">
        <f t="shared" si="15"/>
        <v>23.52941176470588</v>
      </c>
    </row>
    <row r="74" spans="1:19" x14ac:dyDescent="0.25">
      <c r="A74" s="7" t="s">
        <v>164</v>
      </c>
      <c r="B74" s="76">
        <v>0</v>
      </c>
      <c r="C74" s="66">
        <v>6</v>
      </c>
      <c r="D74" s="69">
        <f t="shared" si="9"/>
        <v>6</v>
      </c>
      <c r="E74" s="109">
        <f t="shared" si="10"/>
        <v>26.086956521739129</v>
      </c>
      <c r="F74" s="109">
        <v>23</v>
      </c>
      <c r="G74" s="66">
        <v>0</v>
      </c>
      <c r="H74" s="66">
        <v>1</v>
      </c>
      <c r="I74" s="69">
        <f t="shared" si="11"/>
        <v>1</v>
      </c>
      <c r="J74" s="109">
        <f t="shared" si="12"/>
        <v>10</v>
      </c>
      <c r="K74" s="109">
        <v>10</v>
      </c>
      <c r="L74" s="66">
        <v>0</v>
      </c>
      <c r="M74" s="66">
        <v>0</v>
      </c>
      <c r="N74" s="69">
        <f t="shared" si="13"/>
        <v>0</v>
      </c>
      <c r="O74" s="109">
        <v>0</v>
      </c>
      <c r="P74" s="109">
        <v>0</v>
      </c>
      <c r="Q74" s="109">
        <f t="shared" si="16"/>
        <v>7</v>
      </c>
      <c r="R74" s="66">
        <f t="shared" si="17"/>
        <v>33</v>
      </c>
      <c r="S74" s="156">
        <f t="shared" si="15"/>
        <v>21.212121212121211</v>
      </c>
    </row>
    <row r="75" spans="1:19" x14ac:dyDescent="0.25">
      <c r="A75" s="7" t="s">
        <v>165</v>
      </c>
      <c r="B75" s="76">
        <v>0</v>
      </c>
      <c r="C75" s="66">
        <v>1</v>
      </c>
      <c r="D75" s="69">
        <f t="shared" si="9"/>
        <v>1</v>
      </c>
      <c r="E75" s="109">
        <f t="shared" si="10"/>
        <v>5</v>
      </c>
      <c r="F75" s="109">
        <v>20</v>
      </c>
      <c r="G75" s="66">
        <v>0</v>
      </c>
      <c r="H75" s="66">
        <v>0</v>
      </c>
      <c r="I75" s="69">
        <f t="shared" si="11"/>
        <v>0</v>
      </c>
      <c r="J75" s="109">
        <v>0</v>
      </c>
      <c r="K75" s="109">
        <v>0</v>
      </c>
      <c r="L75" s="66">
        <v>0</v>
      </c>
      <c r="M75" s="66">
        <v>0</v>
      </c>
      <c r="N75" s="69">
        <f t="shared" si="13"/>
        <v>0</v>
      </c>
      <c r="O75" s="109">
        <v>0</v>
      </c>
      <c r="P75" s="109">
        <v>0</v>
      </c>
      <c r="Q75" s="109">
        <f t="shared" si="16"/>
        <v>1</v>
      </c>
      <c r="R75" s="66">
        <f t="shared" si="17"/>
        <v>20</v>
      </c>
      <c r="S75" s="156">
        <f t="shared" si="15"/>
        <v>5</v>
      </c>
    </row>
    <row r="76" spans="1:19" x14ac:dyDescent="0.25">
      <c r="A76" s="7" t="s">
        <v>166</v>
      </c>
      <c r="B76" s="76">
        <v>0</v>
      </c>
      <c r="C76" s="66">
        <v>0</v>
      </c>
      <c r="D76" s="69">
        <f t="shared" si="9"/>
        <v>0</v>
      </c>
      <c r="E76" s="109">
        <v>0</v>
      </c>
      <c r="F76" s="109">
        <v>1</v>
      </c>
      <c r="G76" s="66">
        <v>0</v>
      </c>
      <c r="H76" s="66">
        <v>0</v>
      </c>
      <c r="I76" s="69">
        <f t="shared" si="11"/>
        <v>0</v>
      </c>
      <c r="J76" s="109">
        <v>0</v>
      </c>
      <c r="K76" s="109">
        <v>0</v>
      </c>
      <c r="L76" s="66">
        <v>0</v>
      </c>
      <c r="M76" s="66">
        <v>0</v>
      </c>
      <c r="N76" s="69">
        <f t="shared" si="13"/>
        <v>0</v>
      </c>
      <c r="O76" s="109">
        <v>0</v>
      </c>
      <c r="P76" s="109">
        <v>0</v>
      </c>
      <c r="Q76" s="109">
        <f t="shared" si="16"/>
        <v>0</v>
      </c>
      <c r="R76" s="66">
        <f t="shared" si="17"/>
        <v>1</v>
      </c>
      <c r="S76" s="156">
        <v>0</v>
      </c>
    </row>
    <row r="77" spans="1:19" s="5" customFormat="1" x14ac:dyDescent="0.25">
      <c r="A77" s="7" t="s">
        <v>167</v>
      </c>
      <c r="B77" s="76">
        <v>8</v>
      </c>
      <c r="C77" s="66">
        <v>195</v>
      </c>
      <c r="D77" s="69">
        <f t="shared" si="9"/>
        <v>203</v>
      </c>
      <c r="E77" s="109">
        <f t="shared" si="10"/>
        <v>24.224343675417661</v>
      </c>
      <c r="F77" s="109">
        <v>838</v>
      </c>
      <c r="G77" s="66">
        <v>10</v>
      </c>
      <c r="H77" s="66">
        <v>151</v>
      </c>
      <c r="I77" s="69">
        <f t="shared" si="11"/>
        <v>161</v>
      </c>
      <c r="J77" s="109">
        <f t="shared" si="12"/>
        <v>18.378995433789953</v>
      </c>
      <c r="K77" s="109">
        <v>876</v>
      </c>
      <c r="L77" s="66">
        <v>1</v>
      </c>
      <c r="M77" s="66">
        <v>23</v>
      </c>
      <c r="N77" s="69">
        <f t="shared" si="13"/>
        <v>24</v>
      </c>
      <c r="O77" s="109">
        <f t="shared" si="14"/>
        <v>20.33898305084746</v>
      </c>
      <c r="P77" s="109">
        <v>118</v>
      </c>
      <c r="Q77" s="109">
        <f t="shared" si="16"/>
        <v>388</v>
      </c>
      <c r="R77" s="66">
        <f t="shared" si="17"/>
        <v>1832</v>
      </c>
      <c r="S77" s="156">
        <f t="shared" si="15"/>
        <v>21.179039301310041</v>
      </c>
    </row>
    <row r="78" spans="1:19" x14ac:dyDescent="0.25">
      <c r="A78" s="7" t="s">
        <v>168</v>
      </c>
      <c r="B78" s="76">
        <v>0</v>
      </c>
      <c r="C78" s="66">
        <v>0</v>
      </c>
      <c r="D78" s="69">
        <f t="shared" si="9"/>
        <v>0</v>
      </c>
      <c r="E78" s="109">
        <f t="shared" si="10"/>
        <v>0</v>
      </c>
      <c r="F78" s="109">
        <v>2</v>
      </c>
      <c r="G78" s="66">
        <v>0</v>
      </c>
      <c r="H78" s="66">
        <v>0</v>
      </c>
      <c r="I78" s="69">
        <f t="shared" si="11"/>
        <v>0</v>
      </c>
      <c r="J78" s="109">
        <v>0</v>
      </c>
      <c r="K78" s="109">
        <v>0</v>
      </c>
      <c r="L78" s="66">
        <v>0</v>
      </c>
      <c r="M78" s="66">
        <v>0</v>
      </c>
      <c r="N78" s="69">
        <f t="shared" si="13"/>
        <v>0</v>
      </c>
      <c r="O78" s="109">
        <v>0</v>
      </c>
      <c r="P78" s="109">
        <v>0</v>
      </c>
      <c r="Q78" s="109">
        <f t="shared" si="16"/>
        <v>0</v>
      </c>
      <c r="R78" s="66">
        <f t="shared" si="17"/>
        <v>2</v>
      </c>
      <c r="S78" s="156">
        <f t="shared" si="15"/>
        <v>0</v>
      </c>
    </row>
    <row r="79" spans="1:19" x14ac:dyDescent="0.25">
      <c r="A79" s="7" t="s">
        <v>169</v>
      </c>
      <c r="B79" s="76">
        <v>0</v>
      </c>
      <c r="C79" s="66">
        <v>5</v>
      </c>
      <c r="D79" s="69">
        <f t="shared" si="9"/>
        <v>5</v>
      </c>
      <c r="E79" s="109">
        <f t="shared" si="10"/>
        <v>14.285714285714285</v>
      </c>
      <c r="F79" s="109">
        <v>35</v>
      </c>
      <c r="G79" s="66">
        <v>0</v>
      </c>
      <c r="H79" s="66">
        <v>0</v>
      </c>
      <c r="I79" s="69">
        <f t="shared" si="11"/>
        <v>0</v>
      </c>
      <c r="J79" s="109">
        <f t="shared" si="12"/>
        <v>0</v>
      </c>
      <c r="K79" s="109">
        <v>3</v>
      </c>
      <c r="L79" s="66">
        <v>0</v>
      </c>
      <c r="M79" s="66">
        <v>0</v>
      </c>
      <c r="N79" s="69">
        <f t="shared" si="13"/>
        <v>0</v>
      </c>
      <c r="O79" s="109">
        <v>0</v>
      </c>
      <c r="P79" s="109">
        <v>1</v>
      </c>
      <c r="Q79" s="109">
        <f t="shared" si="16"/>
        <v>5</v>
      </c>
      <c r="R79" s="66">
        <f t="shared" si="17"/>
        <v>39</v>
      </c>
      <c r="S79" s="156">
        <f t="shared" si="15"/>
        <v>12.820512820512819</v>
      </c>
    </row>
    <row r="80" spans="1:19" x14ac:dyDescent="0.25">
      <c r="A80" s="7" t="s">
        <v>160</v>
      </c>
      <c r="B80" s="76">
        <v>0</v>
      </c>
      <c r="C80" s="66">
        <v>2</v>
      </c>
      <c r="D80" s="69">
        <f t="shared" si="9"/>
        <v>2</v>
      </c>
      <c r="E80" s="109">
        <f t="shared" si="10"/>
        <v>33.333333333333329</v>
      </c>
      <c r="F80" s="109">
        <v>6</v>
      </c>
      <c r="G80" s="66">
        <v>0</v>
      </c>
      <c r="H80" s="66">
        <v>0</v>
      </c>
      <c r="I80" s="69">
        <f t="shared" si="11"/>
        <v>0</v>
      </c>
      <c r="J80" s="109">
        <v>0</v>
      </c>
      <c r="K80" s="109">
        <v>0</v>
      </c>
      <c r="L80" s="66">
        <v>0</v>
      </c>
      <c r="M80" s="66">
        <v>0</v>
      </c>
      <c r="N80" s="69">
        <f t="shared" si="13"/>
        <v>0</v>
      </c>
      <c r="O80" s="109">
        <v>0</v>
      </c>
      <c r="P80" s="109">
        <v>0</v>
      </c>
      <c r="Q80" s="109">
        <f t="shared" si="16"/>
        <v>2</v>
      </c>
      <c r="R80" s="66">
        <f t="shared" si="17"/>
        <v>6</v>
      </c>
      <c r="S80" s="156">
        <f t="shared" si="15"/>
        <v>33.333333333333329</v>
      </c>
    </row>
    <row r="81" spans="1:19" s="5" customFormat="1" x14ac:dyDescent="0.25">
      <c r="A81" s="6" t="s">
        <v>170</v>
      </c>
      <c r="B81" s="73">
        <v>3</v>
      </c>
      <c r="C81" s="69">
        <v>110</v>
      </c>
      <c r="D81" s="69">
        <f t="shared" si="9"/>
        <v>113</v>
      </c>
      <c r="E81" s="108">
        <f t="shared" si="10"/>
        <v>20</v>
      </c>
      <c r="F81" s="108">
        <v>565</v>
      </c>
      <c r="G81" s="69">
        <v>9</v>
      </c>
      <c r="H81" s="69">
        <v>160</v>
      </c>
      <c r="I81" s="69">
        <f t="shared" si="11"/>
        <v>169</v>
      </c>
      <c r="J81" s="108">
        <f t="shared" si="12"/>
        <v>21.834625322997418</v>
      </c>
      <c r="K81" s="108">
        <v>774</v>
      </c>
      <c r="L81" s="69">
        <v>2</v>
      </c>
      <c r="M81" s="69">
        <v>25</v>
      </c>
      <c r="N81" s="69">
        <f t="shared" si="13"/>
        <v>27</v>
      </c>
      <c r="O81" s="108">
        <f t="shared" si="14"/>
        <v>14.917127071823206</v>
      </c>
      <c r="P81" s="108">
        <v>181</v>
      </c>
      <c r="Q81" s="108">
        <f t="shared" si="16"/>
        <v>309</v>
      </c>
      <c r="R81" s="69">
        <f t="shared" si="17"/>
        <v>1520</v>
      </c>
      <c r="S81" s="155">
        <f t="shared" si="15"/>
        <v>20.328947368421051</v>
      </c>
    </row>
    <row r="82" spans="1:19" s="5" customFormat="1" x14ac:dyDescent="0.25">
      <c r="A82" s="6" t="s">
        <v>24</v>
      </c>
      <c r="B82" s="73">
        <v>2</v>
      </c>
      <c r="C82" s="69">
        <v>51</v>
      </c>
      <c r="D82" s="69">
        <f t="shared" si="9"/>
        <v>53</v>
      </c>
      <c r="E82" s="108">
        <f t="shared" si="10"/>
        <v>23.766816143497756</v>
      </c>
      <c r="F82" s="108">
        <v>223</v>
      </c>
      <c r="G82" s="69">
        <v>6</v>
      </c>
      <c r="H82" s="69">
        <v>70</v>
      </c>
      <c r="I82" s="69">
        <f t="shared" si="11"/>
        <v>76</v>
      </c>
      <c r="J82" s="108">
        <f t="shared" si="12"/>
        <v>22.093023255813954</v>
      </c>
      <c r="K82" s="108">
        <v>344</v>
      </c>
      <c r="L82" s="69">
        <v>1</v>
      </c>
      <c r="M82" s="69">
        <v>7</v>
      </c>
      <c r="N82" s="69">
        <f t="shared" si="13"/>
        <v>8</v>
      </c>
      <c r="O82" s="108">
        <f t="shared" si="14"/>
        <v>13.559322033898304</v>
      </c>
      <c r="P82" s="108">
        <v>59</v>
      </c>
      <c r="Q82" s="108">
        <f t="shared" si="16"/>
        <v>137</v>
      </c>
      <c r="R82" s="69">
        <f t="shared" si="17"/>
        <v>626</v>
      </c>
      <c r="S82" s="155">
        <f t="shared" si="15"/>
        <v>21.884984025559106</v>
      </c>
    </row>
    <row r="83" spans="1:19" x14ac:dyDescent="0.25">
      <c r="A83" s="7" t="s">
        <v>171</v>
      </c>
      <c r="B83" s="76">
        <v>0</v>
      </c>
      <c r="C83" s="66">
        <v>0</v>
      </c>
      <c r="D83" s="69">
        <f t="shared" si="9"/>
        <v>0</v>
      </c>
      <c r="E83" s="109">
        <f t="shared" si="10"/>
        <v>0</v>
      </c>
      <c r="F83" s="109">
        <v>6</v>
      </c>
      <c r="G83" s="66">
        <v>0</v>
      </c>
      <c r="H83" s="66">
        <v>0</v>
      </c>
      <c r="I83" s="69">
        <f t="shared" si="11"/>
        <v>0</v>
      </c>
      <c r="J83" s="109">
        <v>0</v>
      </c>
      <c r="K83" s="109">
        <v>0</v>
      </c>
      <c r="L83" s="66">
        <v>0</v>
      </c>
      <c r="M83" s="66">
        <v>0</v>
      </c>
      <c r="N83" s="69">
        <f t="shared" si="13"/>
        <v>0</v>
      </c>
      <c r="O83" s="109">
        <v>0</v>
      </c>
      <c r="P83" s="109">
        <v>0</v>
      </c>
      <c r="Q83" s="109">
        <f t="shared" si="16"/>
        <v>0</v>
      </c>
      <c r="R83" s="66">
        <f t="shared" si="17"/>
        <v>6</v>
      </c>
      <c r="S83" s="156">
        <f t="shared" si="15"/>
        <v>0</v>
      </c>
    </row>
    <row r="84" spans="1:19" x14ac:dyDescent="0.25">
      <c r="A84" s="7" t="s">
        <v>172</v>
      </c>
      <c r="B84" s="76">
        <v>0</v>
      </c>
      <c r="C84" s="66">
        <v>1</v>
      </c>
      <c r="D84" s="69">
        <f t="shared" si="9"/>
        <v>1</v>
      </c>
      <c r="E84" s="109">
        <f t="shared" si="10"/>
        <v>9.0909090909090917</v>
      </c>
      <c r="F84" s="109">
        <v>11</v>
      </c>
      <c r="G84" s="66">
        <v>0</v>
      </c>
      <c r="H84" s="66">
        <v>0</v>
      </c>
      <c r="I84" s="69">
        <f t="shared" si="11"/>
        <v>0</v>
      </c>
      <c r="J84" s="109">
        <v>0</v>
      </c>
      <c r="K84" s="109">
        <v>0</v>
      </c>
      <c r="L84" s="66">
        <v>0</v>
      </c>
      <c r="M84" s="66">
        <v>0</v>
      </c>
      <c r="N84" s="69">
        <f t="shared" si="13"/>
        <v>0</v>
      </c>
      <c r="O84" s="109">
        <v>0</v>
      </c>
      <c r="P84" s="109">
        <v>0</v>
      </c>
      <c r="Q84" s="109">
        <f t="shared" si="16"/>
        <v>1</v>
      </c>
      <c r="R84" s="66">
        <f t="shared" si="17"/>
        <v>11</v>
      </c>
      <c r="S84" s="156">
        <f t="shared" si="15"/>
        <v>9.0909090909090917</v>
      </c>
    </row>
    <row r="85" spans="1:19" x14ac:dyDescent="0.25">
      <c r="A85" s="7" t="s">
        <v>173</v>
      </c>
      <c r="B85" s="76">
        <v>0</v>
      </c>
      <c r="C85" s="66">
        <v>3</v>
      </c>
      <c r="D85" s="69">
        <f t="shared" si="9"/>
        <v>3</v>
      </c>
      <c r="E85" s="109">
        <f t="shared" si="10"/>
        <v>11.538461538461538</v>
      </c>
      <c r="F85" s="109">
        <v>26</v>
      </c>
      <c r="G85" s="66">
        <v>0</v>
      </c>
      <c r="H85" s="66">
        <v>1</v>
      </c>
      <c r="I85" s="69">
        <f t="shared" si="11"/>
        <v>1</v>
      </c>
      <c r="J85" s="109">
        <f t="shared" si="12"/>
        <v>8.3333333333333321</v>
      </c>
      <c r="K85" s="109">
        <v>12</v>
      </c>
      <c r="L85" s="66">
        <v>0</v>
      </c>
      <c r="M85" s="66">
        <v>0</v>
      </c>
      <c r="N85" s="69">
        <f t="shared" si="13"/>
        <v>0</v>
      </c>
      <c r="O85" s="109">
        <v>0</v>
      </c>
      <c r="P85" s="109">
        <v>0</v>
      </c>
      <c r="Q85" s="109">
        <f t="shared" si="16"/>
        <v>4</v>
      </c>
      <c r="R85" s="66">
        <f t="shared" si="17"/>
        <v>38</v>
      </c>
      <c r="S85" s="156">
        <f t="shared" si="15"/>
        <v>10.526315789473683</v>
      </c>
    </row>
    <row r="86" spans="1:19" x14ac:dyDescent="0.25">
      <c r="A86" s="7" t="s">
        <v>174</v>
      </c>
      <c r="B86" s="76">
        <v>0</v>
      </c>
      <c r="C86" s="66">
        <v>0</v>
      </c>
      <c r="D86" s="69">
        <f t="shared" si="9"/>
        <v>0</v>
      </c>
      <c r="E86" s="109">
        <v>0</v>
      </c>
      <c r="F86" s="109">
        <v>0</v>
      </c>
      <c r="G86" s="66">
        <v>0</v>
      </c>
      <c r="H86" s="66">
        <v>0</v>
      </c>
      <c r="I86" s="69">
        <f t="shared" si="11"/>
        <v>0</v>
      </c>
      <c r="J86" s="109">
        <v>0</v>
      </c>
      <c r="K86" s="109">
        <v>0</v>
      </c>
      <c r="L86" s="66">
        <v>0</v>
      </c>
      <c r="M86" s="66">
        <v>0</v>
      </c>
      <c r="N86" s="69">
        <f t="shared" si="13"/>
        <v>0</v>
      </c>
      <c r="O86" s="109">
        <v>0</v>
      </c>
      <c r="P86" s="109">
        <v>0</v>
      </c>
      <c r="Q86" s="109">
        <f t="shared" si="16"/>
        <v>0</v>
      </c>
      <c r="R86" s="66">
        <f t="shared" si="17"/>
        <v>0</v>
      </c>
      <c r="S86" s="156">
        <v>0</v>
      </c>
    </row>
    <row r="87" spans="1:19" x14ac:dyDescent="0.25">
      <c r="A87" s="7" t="s">
        <v>175</v>
      </c>
      <c r="B87" s="76">
        <v>0</v>
      </c>
      <c r="C87" s="66">
        <v>2</v>
      </c>
      <c r="D87" s="69">
        <f t="shared" si="9"/>
        <v>2</v>
      </c>
      <c r="E87" s="109">
        <f t="shared" si="10"/>
        <v>13.333333333333334</v>
      </c>
      <c r="F87" s="109">
        <v>15</v>
      </c>
      <c r="G87" s="66">
        <v>0</v>
      </c>
      <c r="H87" s="66">
        <v>1</v>
      </c>
      <c r="I87" s="69">
        <f t="shared" si="11"/>
        <v>1</v>
      </c>
      <c r="J87" s="109">
        <f t="shared" si="12"/>
        <v>9.0909090909090917</v>
      </c>
      <c r="K87" s="109">
        <v>11</v>
      </c>
      <c r="L87" s="66">
        <v>0</v>
      </c>
      <c r="M87" s="66">
        <v>0</v>
      </c>
      <c r="N87" s="69">
        <f t="shared" si="13"/>
        <v>0</v>
      </c>
      <c r="O87" s="109">
        <v>0</v>
      </c>
      <c r="P87" s="109">
        <v>0</v>
      </c>
      <c r="Q87" s="109">
        <f t="shared" si="16"/>
        <v>3</v>
      </c>
      <c r="R87" s="66">
        <f t="shared" si="17"/>
        <v>26</v>
      </c>
      <c r="S87" s="156">
        <f t="shared" si="15"/>
        <v>11.538461538461538</v>
      </c>
    </row>
    <row r="88" spans="1:19" s="5" customFormat="1" x14ac:dyDescent="0.25">
      <c r="A88" s="7" t="s">
        <v>176</v>
      </c>
      <c r="B88" s="76">
        <v>0</v>
      </c>
      <c r="C88" s="66">
        <v>0</v>
      </c>
      <c r="D88" s="69">
        <f t="shared" si="9"/>
        <v>0</v>
      </c>
      <c r="E88" s="109">
        <v>0</v>
      </c>
      <c r="F88" s="109">
        <v>0</v>
      </c>
      <c r="G88" s="66">
        <v>0</v>
      </c>
      <c r="H88" s="66">
        <v>0</v>
      </c>
      <c r="I88" s="69">
        <f t="shared" si="11"/>
        <v>0</v>
      </c>
      <c r="J88" s="109">
        <v>0</v>
      </c>
      <c r="K88" s="109">
        <v>0</v>
      </c>
      <c r="L88" s="66">
        <v>0</v>
      </c>
      <c r="M88" s="66">
        <v>0</v>
      </c>
      <c r="N88" s="69">
        <f t="shared" si="13"/>
        <v>0</v>
      </c>
      <c r="O88" s="109">
        <v>0</v>
      </c>
      <c r="P88" s="109">
        <v>0</v>
      </c>
      <c r="Q88" s="109">
        <f t="shared" si="16"/>
        <v>0</v>
      </c>
      <c r="R88" s="66">
        <f t="shared" si="17"/>
        <v>0</v>
      </c>
      <c r="S88" s="156">
        <v>0</v>
      </c>
    </row>
    <row r="89" spans="1:19" x14ac:dyDescent="0.25">
      <c r="A89" s="7" t="s">
        <v>177</v>
      </c>
      <c r="B89" s="76">
        <v>0</v>
      </c>
      <c r="C89" s="66">
        <v>1</v>
      </c>
      <c r="D89" s="69">
        <f t="shared" si="9"/>
        <v>1</v>
      </c>
      <c r="E89" s="109">
        <f t="shared" si="10"/>
        <v>11.111111111111111</v>
      </c>
      <c r="F89" s="109">
        <v>9</v>
      </c>
      <c r="G89" s="66">
        <v>0</v>
      </c>
      <c r="H89" s="66">
        <v>3</v>
      </c>
      <c r="I89" s="69">
        <f t="shared" si="11"/>
        <v>3</v>
      </c>
      <c r="J89" s="109">
        <f t="shared" si="12"/>
        <v>37.5</v>
      </c>
      <c r="K89" s="109">
        <v>8</v>
      </c>
      <c r="L89" s="66">
        <v>0</v>
      </c>
      <c r="M89" s="66">
        <v>0</v>
      </c>
      <c r="N89" s="69">
        <f t="shared" si="13"/>
        <v>0</v>
      </c>
      <c r="O89" s="109">
        <v>0</v>
      </c>
      <c r="P89" s="109">
        <v>0</v>
      </c>
      <c r="Q89" s="109">
        <f t="shared" si="16"/>
        <v>4</v>
      </c>
      <c r="R89" s="66">
        <f t="shared" si="17"/>
        <v>17</v>
      </c>
      <c r="S89" s="156">
        <f t="shared" si="15"/>
        <v>23.52941176470588</v>
      </c>
    </row>
    <row r="90" spans="1:19" x14ac:dyDescent="0.25">
      <c r="A90" s="7" t="s">
        <v>178</v>
      </c>
      <c r="B90" s="76">
        <v>2</v>
      </c>
      <c r="C90" s="66">
        <v>44</v>
      </c>
      <c r="D90" s="69">
        <f t="shared" si="9"/>
        <v>46</v>
      </c>
      <c r="E90" s="109">
        <f t="shared" si="10"/>
        <v>29.487179487179489</v>
      </c>
      <c r="F90" s="109">
        <v>156</v>
      </c>
      <c r="G90" s="66">
        <v>6</v>
      </c>
      <c r="H90" s="66">
        <v>65</v>
      </c>
      <c r="I90" s="69">
        <f t="shared" si="11"/>
        <v>71</v>
      </c>
      <c r="J90" s="109">
        <f t="shared" si="12"/>
        <v>22.683706070287542</v>
      </c>
      <c r="K90" s="109">
        <v>313</v>
      </c>
      <c r="L90" s="66">
        <v>1</v>
      </c>
      <c r="M90" s="66">
        <v>7</v>
      </c>
      <c r="N90" s="69">
        <f t="shared" si="13"/>
        <v>8</v>
      </c>
      <c r="O90" s="109">
        <f t="shared" si="14"/>
        <v>13.559322033898304</v>
      </c>
      <c r="P90" s="109">
        <v>59</v>
      </c>
      <c r="Q90" s="109">
        <f t="shared" si="16"/>
        <v>125</v>
      </c>
      <c r="R90" s="66">
        <f t="shared" si="17"/>
        <v>528</v>
      </c>
      <c r="S90" s="156">
        <f t="shared" si="15"/>
        <v>23.674242424242426</v>
      </c>
    </row>
    <row r="91" spans="1:19" s="5" customFormat="1" x14ac:dyDescent="0.25">
      <c r="A91" s="6" t="s">
        <v>25</v>
      </c>
      <c r="B91" s="73">
        <v>0</v>
      </c>
      <c r="C91" s="69">
        <v>8</v>
      </c>
      <c r="D91" s="69">
        <f t="shared" si="9"/>
        <v>8</v>
      </c>
      <c r="E91" s="108">
        <f t="shared" si="10"/>
        <v>11.428571428571429</v>
      </c>
      <c r="F91" s="108">
        <v>70</v>
      </c>
      <c r="G91" s="69">
        <v>0</v>
      </c>
      <c r="H91" s="69">
        <v>27</v>
      </c>
      <c r="I91" s="69">
        <f t="shared" si="11"/>
        <v>27</v>
      </c>
      <c r="J91" s="108">
        <f t="shared" si="12"/>
        <v>23.076923076923077</v>
      </c>
      <c r="K91" s="108">
        <v>117</v>
      </c>
      <c r="L91" s="69">
        <v>0</v>
      </c>
      <c r="M91" s="69">
        <v>0</v>
      </c>
      <c r="N91" s="69">
        <f t="shared" si="13"/>
        <v>0</v>
      </c>
      <c r="O91" s="108">
        <f t="shared" si="14"/>
        <v>0</v>
      </c>
      <c r="P91" s="108">
        <v>17</v>
      </c>
      <c r="Q91" s="108">
        <f t="shared" si="16"/>
        <v>35</v>
      </c>
      <c r="R91" s="69">
        <f t="shared" si="17"/>
        <v>204</v>
      </c>
      <c r="S91" s="155">
        <f t="shared" si="15"/>
        <v>17.156862745098039</v>
      </c>
    </row>
    <row r="92" spans="1:19" x14ac:dyDescent="0.25">
      <c r="A92" s="7" t="s">
        <v>179</v>
      </c>
      <c r="B92" s="76">
        <v>0</v>
      </c>
      <c r="C92" s="66">
        <v>0</v>
      </c>
      <c r="D92" s="69">
        <f t="shared" si="9"/>
        <v>0</v>
      </c>
      <c r="E92" s="109">
        <v>0</v>
      </c>
      <c r="F92" s="109">
        <v>0</v>
      </c>
      <c r="G92" s="66">
        <v>0</v>
      </c>
      <c r="H92" s="66">
        <v>0</v>
      </c>
      <c r="I92" s="69">
        <f t="shared" si="11"/>
        <v>0</v>
      </c>
      <c r="J92" s="109">
        <v>0</v>
      </c>
      <c r="K92" s="109">
        <v>0</v>
      </c>
      <c r="L92" s="66">
        <v>0</v>
      </c>
      <c r="M92" s="66">
        <v>0</v>
      </c>
      <c r="N92" s="69">
        <f t="shared" si="13"/>
        <v>0</v>
      </c>
      <c r="O92" s="109">
        <v>0</v>
      </c>
      <c r="P92" s="109">
        <v>0</v>
      </c>
      <c r="Q92" s="109">
        <f t="shared" si="16"/>
        <v>0</v>
      </c>
      <c r="R92" s="66">
        <f t="shared" si="17"/>
        <v>0</v>
      </c>
      <c r="S92" s="156">
        <v>0</v>
      </c>
    </row>
    <row r="93" spans="1:19" s="5" customFormat="1" x14ac:dyDescent="0.25">
      <c r="A93" s="7" t="s">
        <v>180</v>
      </c>
      <c r="B93" s="76">
        <v>0</v>
      </c>
      <c r="C93" s="66">
        <v>0</v>
      </c>
      <c r="D93" s="69">
        <f t="shared" si="9"/>
        <v>0</v>
      </c>
      <c r="E93" s="109">
        <v>0</v>
      </c>
      <c r="F93" s="109">
        <v>0</v>
      </c>
      <c r="G93" s="66">
        <v>0</v>
      </c>
      <c r="H93" s="66">
        <v>0</v>
      </c>
      <c r="I93" s="69">
        <f t="shared" si="11"/>
        <v>0</v>
      </c>
      <c r="J93" s="109">
        <v>0</v>
      </c>
      <c r="K93" s="109">
        <v>0</v>
      </c>
      <c r="L93" s="66">
        <v>0</v>
      </c>
      <c r="M93" s="66">
        <v>0</v>
      </c>
      <c r="N93" s="69">
        <f t="shared" si="13"/>
        <v>0</v>
      </c>
      <c r="O93" s="109">
        <v>0</v>
      </c>
      <c r="P93" s="109">
        <v>0</v>
      </c>
      <c r="Q93" s="109">
        <f t="shared" si="16"/>
        <v>0</v>
      </c>
      <c r="R93" s="66">
        <f t="shared" si="17"/>
        <v>0</v>
      </c>
      <c r="S93" s="156">
        <v>0</v>
      </c>
    </row>
    <row r="94" spans="1:19" s="5" customFormat="1" x14ac:dyDescent="0.25">
      <c r="A94" s="7" t="s">
        <v>181</v>
      </c>
      <c r="B94" s="76">
        <v>0</v>
      </c>
      <c r="C94" s="66">
        <v>7</v>
      </c>
      <c r="D94" s="69">
        <f t="shared" si="9"/>
        <v>7</v>
      </c>
      <c r="E94" s="109">
        <f t="shared" si="10"/>
        <v>10.294117647058822</v>
      </c>
      <c r="F94" s="109">
        <v>68</v>
      </c>
      <c r="G94" s="66">
        <v>0</v>
      </c>
      <c r="H94" s="66">
        <v>27</v>
      </c>
      <c r="I94" s="69">
        <f t="shared" si="11"/>
        <v>27</v>
      </c>
      <c r="J94" s="109">
        <f t="shared" si="12"/>
        <v>23.076923076923077</v>
      </c>
      <c r="K94" s="109">
        <v>117</v>
      </c>
      <c r="L94" s="66">
        <v>0</v>
      </c>
      <c r="M94" s="66">
        <v>0</v>
      </c>
      <c r="N94" s="69">
        <f t="shared" si="13"/>
        <v>0</v>
      </c>
      <c r="O94" s="109">
        <f t="shared" si="14"/>
        <v>0</v>
      </c>
      <c r="P94" s="109">
        <v>17</v>
      </c>
      <c r="Q94" s="109">
        <f t="shared" si="16"/>
        <v>34</v>
      </c>
      <c r="R94" s="66">
        <f t="shared" si="17"/>
        <v>202</v>
      </c>
      <c r="S94" s="156">
        <f t="shared" si="15"/>
        <v>16.831683168316832</v>
      </c>
    </row>
    <row r="95" spans="1:19" x14ac:dyDescent="0.25">
      <c r="A95" s="7" t="s">
        <v>182</v>
      </c>
      <c r="B95" s="76">
        <v>0</v>
      </c>
      <c r="C95" s="66">
        <v>1</v>
      </c>
      <c r="D95" s="69">
        <f t="shared" si="9"/>
        <v>1</v>
      </c>
      <c r="E95" s="109">
        <v>0</v>
      </c>
      <c r="F95" s="109">
        <v>2</v>
      </c>
      <c r="G95" s="66">
        <v>0</v>
      </c>
      <c r="H95" s="66">
        <v>0</v>
      </c>
      <c r="I95" s="69">
        <f t="shared" si="11"/>
        <v>0</v>
      </c>
      <c r="J95" s="109">
        <v>0</v>
      </c>
      <c r="K95" s="109">
        <v>0</v>
      </c>
      <c r="L95" s="66">
        <v>0</v>
      </c>
      <c r="M95" s="66">
        <v>0</v>
      </c>
      <c r="N95" s="69">
        <f t="shared" si="13"/>
        <v>0</v>
      </c>
      <c r="O95" s="109">
        <v>0</v>
      </c>
      <c r="P95" s="109">
        <v>0</v>
      </c>
      <c r="Q95" s="109">
        <f t="shared" si="16"/>
        <v>1</v>
      </c>
      <c r="R95" s="66">
        <f t="shared" si="17"/>
        <v>2</v>
      </c>
      <c r="S95" s="156">
        <v>0</v>
      </c>
    </row>
    <row r="96" spans="1:19" s="5" customFormat="1" x14ac:dyDescent="0.25">
      <c r="A96" s="6" t="s">
        <v>26</v>
      </c>
      <c r="B96" s="73">
        <v>0</v>
      </c>
      <c r="C96" s="69">
        <v>25</v>
      </c>
      <c r="D96" s="69">
        <f t="shared" si="9"/>
        <v>25</v>
      </c>
      <c r="E96" s="108">
        <f t="shared" si="10"/>
        <v>16.666666666666664</v>
      </c>
      <c r="F96" s="108">
        <v>150</v>
      </c>
      <c r="G96" s="69">
        <v>3</v>
      </c>
      <c r="H96" s="69">
        <v>47</v>
      </c>
      <c r="I96" s="69">
        <f t="shared" si="11"/>
        <v>50</v>
      </c>
      <c r="J96" s="108">
        <f t="shared" si="12"/>
        <v>24.875621890547265</v>
      </c>
      <c r="K96" s="108">
        <v>201</v>
      </c>
      <c r="L96" s="69">
        <v>0</v>
      </c>
      <c r="M96" s="69">
        <v>8</v>
      </c>
      <c r="N96" s="69">
        <f t="shared" si="13"/>
        <v>8</v>
      </c>
      <c r="O96" s="108">
        <f t="shared" si="14"/>
        <v>22.857142857142858</v>
      </c>
      <c r="P96" s="108">
        <v>35</v>
      </c>
      <c r="Q96" s="108">
        <f t="shared" si="16"/>
        <v>83</v>
      </c>
      <c r="R96" s="69">
        <f t="shared" si="17"/>
        <v>386</v>
      </c>
      <c r="S96" s="155">
        <f t="shared" si="15"/>
        <v>21.502590673575128</v>
      </c>
    </row>
    <row r="97" spans="1:19" x14ac:dyDescent="0.25">
      <c r="A97" s="7" t="s">
        <v>183</v>
      </c>
      <c r="B97" s="76">
        <v>0</v>
      </c>
      <c r="C97" s="66">
        <v>0</v>
      </c>
      <c r="D97" s="69">
        <f t="shared" si="9"/>
        <v>0</v>
      </c>
      <c r="E97" s="109">
        <f t="shared" si="10"/>
        <v>0</v>
      </c>
      <c r="F97" s="109">
        <v>5</v>
      </c>
      <c r="G97" s="66">
        <v>0</v>
      </c>
      <c r="H97" s="66">
        <v>0</v>
      </c>
      <c r="I97" s="69">
        <f t="shared" si="11"/>
        <v>0</v>
      </c>
      <c r="J97" s="109">
        <v>0</v>
      </c>
      <c r="K97" s="109">
        <v>0</v>
      </c>
      <c r="L97" s="66">
        <v>0</v>
      </c>
      <c r="M97" s="66">
        <v>0</v>
      </c>
      <c r="N97" s="69">
        <f t="shared" si="13"/>
        <v>0</v>
      </c>
      <c r="O97" s="109">
        <v>0</v>
      </c>
      <c r="P97" s="109">
        <v>0</v>
      </c>
      <c r="Q97" s="109">
        <f t="shared" si="16"/>
        <v>0</v>
      </c>
      <c r="R97" s="66">
        <f t="shared" si="17"/>
        <v>5</v>
      </c>
      <c r="S97" s="156">
        <f t="shared" si="15"/>
        <v>0</v>
      </c>
    </row>
    <row r="98" spans="1:19" x14ac:dyDescent="0.25">
      <c r="A98" s="7" t="s">
        <v>184</v>
      </c>
      <c r="B98" s="76">
        <v>0</v>
      </c>
      <c r="C98" s="66">
        <v>25</v>
      </c>
      <c r="D98" s="69">
        <f t="shared" si="9"/>
        <v>25</v>
      </c>
      <c r="E98" s="109">
        <f t="shared" si="10"/>
        <v>18.518518518518519</v>
      </c>
      <c r="F98" s="109">
        <v>135</v>
      </c>
      <c r="G98" s="66">
        <v>3</v>
      </c>
      <c r="H98" s="66">
        <v>45</v>
      </c>
      <c r="I98" s="69">
        <f t="shared" si="11"/>
        <v>48</v>
      </c>
      <c r="J98" s="109">
        <f t="shared" si="12"/>
        <v>25.806451612903224</v>
      </c>
      <c r="K98" s="109">
        <v>186</v>
      </c>
      <c r="L98" s="66">
        <v>0</v>
      </c>
      <c r="M98" s="66">
        <v>8</v>
      </c>
      <c r="N98" s="69">
        <f t="shared" si="13"/>
        <v>8</v>
      </c>
      <c r="O98" s="109">
        <f t="shared" si="14"/>
        <v>22.857142857142858</v>
      </c>
      <c r="P98" s="109">
        <v>35</v>
      </c>
      <c r="Q98" s="109">
        <f t="shared" si="16"/>
        <v>81</v>
      </c>
      <c r="R98" s="66">
        <f t="shared" si="17"/>
        <v>356</v>
      </c>
      <c r="S98" s="156">
        <f t="shared" si="15"/>
        <v>22.752808988764045</v>
      </c>
    </row>
    <row r="99" spans="1:19" s="5" customFormat="1" x14ac:dyDescent="0.25">
      <c r="A99" s="7" t="s">
        <v>545</v>
      </c>
      <c r="B99" s="76">
        <v>0</v>
      </c>
      <c r="C99" s="66">
        <v>0</v>
      </c>
      <c r="D99" s="69">
        <f t="shared" si="9"/>
        <v>0</v>
      </c>
      <c r="E99" s="109">
        <v>0</v>
      </c>
      <c r="F99" s="109">
        <v>6</v>
      </c>
      <c r="G99" s="66">
        <v>0</v>
      </c>
      <c r="H99" s="66">
        <v>2</v>
      </c>
      <c r="I99" s="69">
        <f t="shared" si="11"/>
        <v>2</v>
      </c>
      <c r="J99" s="109">
        <v>0</v>
      </c>
      <c r="K99" s="109">
        <v>15</v>
      </c>
      <c r="L99" s="66">
        <v>0</v>
      </c>
      <c r="M99" s="66">
        <v>0</v>
      </c>
      <c r="N99" s="69">
        <f t="shared" si="13"/>
        <v>0</v>
      </c>
      <c r="O99" s="109">
        <v>0</v>
      </c>
      <c r="P99" s="109">
        <v>0</v>
      </c>
      <c r="Q99" s="109">
        <f t="shared" si="16"/>
        <v>2</v>
      </c>
      <c r="R99" s="66">
        <f t="shared" si="17"/>
        <v>21</v>
      </c>
      <c r="S99" s="156">
        <v>0</v>
      </c>
    </row>
    <row r="100" spans="1:19" x14ac:dyDescent="0.25">
      <c r="A100" s="7" t="s">
        <v>185</v>
      </c>
      <c r="B100" s="76">
        <v>0</v>
      </c>
      <c r="C100" s="66">
        <v>0</v>
      </c>
      <c r="D100" s="69">
        <f t="shared" si="9"/>
        <v>0</v>
      </c>
      <c r="E100" s="109">
        <v>0</v>
      </c>
      <c r="F100" s="109">
        <v>0</v>
      </c>
      <c r="G100" s="66">
        <v>0</v>
      </c>
      <c r="H100" s="66">
        <v>0</v>
      </c>
      <c r="I100" s="69">
        <f t="shared" si="11"/>
        <v>0</v>
      </c>
      <c r="J100" s="109">
        <v>0</v>
      </c>
      <c r="K100" s="109">
        <v>0</v>
      </c>
      <c r="L100" s="66">
        <v>0</v>
      </c>
      <c r="M100" s="66">
        <v>0</v>
      </c>
      <c r="N100" s="69">
        <f t="shared" si="13"/>
        <v>0</v>
      </c>
      <c r="O100" s="109">
        <v>0</v>
      </c>
      <c r="P100" s="109">
        <v>0</v>
      </c>
      <c r="Q100" s="109">
        <f t="shared" si="16"/>
        <v>0</v>
      </c>
      <c r="R100" s="66">
        <f t="shared" si="17"/>
        <v>0</v>
      </c>
      <c r="S100" s="156">
        <v>0</v>
      </c>
    </row>
    <row r="101" spans="1:19" x14ac:dyDescent="0.25">
      <c r="A101" s="7" t="s">
        <v>186</v>
      </c>
      <c r="B101" s="76">
        <v>0</v>
      </c>
      <c r="C101" s="66">
        <v>0</v>
      </c>
      <c r="D101" s="69">
        <f t="shared" si="9"/>
        <v>0</v>
      </c>
      <c r="E101" s="109">
        <f t="shared" si="10"/>
        <v>0</v>
      </c>
      <c r="F101" s="109">
        <v>4</v>
      </c>
      <c r="G101" s="66">
        <v>0</v>
      </c>
      <c r="H101" s="66">
        <v>0</v>
      </c>
      <c r="I101" s="69">
        <f t="shared" si="11"/>
        <v>0</v>
      </c>
      <c r="J101" s="109">
        <v>0</v>
      </c>
      <c r="K101" s="109">
        <v>0</v>
      </c>
      <c r="L101" s="66">
        <v>0</v>
      </c>
      <c r="M101" s="66">
        <v>0</v>
      </c>
      <c r="N101" s="69">
        <f t="shared" si="13"/>
        <v>0</v>
      </c>
      <c r="O101" s="109">
        <v>0</v>
      </c>
      <c r="P101" s="109">
        <v>0</v>
      </c>
      <c r="Q101" s="109">
        <f t="shared" si="16"/>
        <v>0</v>
      </c>
      <c r="R101" s="66">
        <f t="shared" si="17"/>
        <v>4</v>
      </c>
      <c r="S101" s="156">
        <f t="shared" si="15"/>
        <v>0</v>
      </c>
    </row>
    <row r="102" spans="1:19" x14ac:dyDescent="0.25">
      <c r="A102" s="7" t="s">
        <v>187</v>
      </c>
      <c r="B102" s="76">
        <v>0</v>
      </c>
      <c r="C102" s="66">
        <v>0</v>
      </c>
      <c r="D102" s="69">
        <f t="shared" si="9"/>
        <v>0</v>
      </c>
      <c r="E102" s="109">
        <v>0</v>
      </c>
      <c r="F102" s="109">
        <v>0</v>
      </c>
      <c r="G102" s="66">
        <v>0</v>
      </c>
      <c r="H102" s="66">
        <v>0</v>
      </c>
      <c r="I102" s="69">
        <f t="shared" si="11"/>
        <v>0</v>
      </c>
      <c r="J102" s="109">
        <v>0</v>
      </c>
      <c r="K102" s="109">
        <v>0</v>
      </c>
      <c r="L102" s="66">
        <v>0</v>
      </c>
      <c r="M102" s="66">
        <v>0</v>
      </c>
      <c r="N102" s="69">
        <f t="shared" si="13"/>
        <v>0</v>
      </c>
      <c r="O102" s="109">
        <v>0</v>
      </c>
      <c r="P102" s="109">
        <v>0</v>
      </c>
      <c r="Q102" s="109">
        <f t="shared" si="16"/>
        <v>0</v>
      </c>
      <c r="R102" s="66">
        <f t="shared" si="17"/>
        <v>0</v>
      </c>
      <c r="S102" s="156">
        <v>0</v>
      </c>
    </row>
    <row r="103" spans="1:19" s="5" customFormat="1" x14ac:dyDescent="0.25">
      <c r="A103" s="6" t="s">
        <v>28</v>
      </c>
      <c r="B103" s="73">
        <v>1</v>
      </c>
      <c r="C103" s="69">
        <v>26</v>
      </c>
      <c r="D103" s="69">
        <f t="shared" si="9"/>
        <v>27</v>
      </c>
      <c r="E103" s="108">
        <f t="shared" si="10"/>
        <v>22.131147540983605</v>
      </c>
      <c r="F103" s="108">
        <v>122</v>
      </c>
      <c r="G103" s="69">
        <v>0</v>
      </c>
      <c r="H103" s="69">
        <v>16</v>
      </c>
      <c r="I103" s="69">
        <f t="shared" si="11"/>
        <v>16</v>
      </c>
      <c r="J103" s="108">
        <f t="shared" si="12"/>
        <v>14.285714285714285</v>
      </c>
      <c r="K103" s="108">
        <v>112</v>
      </c>
      <c r="L103" s="69">
        <v>1</v>
      </c>
      <c r="M103" s="69">
        <v>10</v>
      </c>
      <c r="N103" s="69">
        <f t="shared" si="13"/>
        <v>11</v>
      </c>
      <c r="O103" s="108">
        <f t="shared" si="14"/>
        <v>15.714285714285714</v>
      </c>
      <c r="P103" s="108">
        <v>70</v>
      </c>
      <c r="Q103" s="108">
        <f t="shared" si="16"/>
        <v>54</v>
      </c>
      <c r="R103" s="69">
        <f t="shared" si="17"/>
        <v>304</v>
      </c>
      <c r="S103" s="155">
        <f t="shared" si="15"/>
        <v>17.763157894736842</v>
      </c>
    </row>
    <row r="104" spans="1:19" x14ac:dyDescent="0.25">
      <c r="A104" s="7" t="s">
        <v>188</v>
      </c>
      <c r="B104" s="76">
        <v>0</v>
      </c>
      <c r="C104" s="66">
        <v>7</v>
      </c>
      <c r="D104" s="69">
        <f t="shared" si="9"/>
        <v>7</v>
      </c>
      <c r="E104" s="109">
        <f t="shared" si="10"/>
        <v>25</v>
      </c>
      <c r="F104" s="109">
        <v>28</v>
      </c>
      <c r="G104" s="66">
        <v>0</v>
      </c>
      <c r="H104" s="66">
        <v>7</v>
      </c>
      <c r="I104" s="69">
        <f t="shared" si="11"/>
        <v>7</v>
      </c>
      <c r="J104" s="109">
        <v>0</v>
      </c>
      <c r="K104" s="109">
        <v>53</v>
      </c>
      <c r="L104" s="66">
        <v>0</v>
      </c>
      <c r="M104" s="66">
        <v>0</v>
      </c>
      <c r="N104" s="69">
        <f t="shared" si="13"/>
        <v>0</v>
      </c>
      <c r="O104" s="109">
        <v>0</v>
      </c>
      <c r="P104" s="109">
        <v>8</v>
      </c>
      <c r="Q104" s="109">
        <f t="shared" si="16"/>
        <v>14</v>
      </c>
      <c r="R104" s="66">
        <f t="shared" si="17"/>
        <v>89</v>
      </c>
      <c r="S104" s="156">
        <f t="shared" si="15"/>
        <v>15.730337078651685</v>
      </c>
    </row>
    <row r="105" spans="1:19" x14ac:dyDescent="0.25">
      <c r="A105" s="7" t="s">
        <v>189</v>
      </c>
      <c r="B105" s="76">
        <v>0</v>
      </c>
      <c r="C105" s="66">
        <v>6</v>
      </c>
      <c r="D105" s="69">
        <f t="shared" si="9"/>
        <v>6</v>
      </c>
      <c r="E105" s="109">
        <f t="shared" si="10"/>
        <v>22.222222222222221</v>
      </c>
      <c r="F105" s="109">
        <v>27</v>
      </c>
      <c r="G105" s="66">
        <v>0</v>
      </c>
      <c r="H105" s="66">
        <v>0</v>
      </c>
      <c r="I105" s="69">
        <f t="shared" si="11"/>
        <v>0</v>
      </c>
      <c r="J105" s="109">
        <v>0</v>
      </c>
      <c r="K105" s="109">
        <v>0</v>
      </c>
      <c r="L105" s="66">
        <v>0</v>
      </c>
      <c r="M105" s="66">
        <v>5</v>
      </c>
      <c r="N105" s="69">
        <f t="shared" si="13"/>
        <v>5</v>
      </c>
      <c r="O105" s="109">
        <f t="shared" si="14"/>
        <v>17.857142857142858</v>
      </c>
      <c r="P105" s="109">
        <v>28</v>
      </c>
      <c r="Q105" s="109">
        <f t="shared" si="16"/>
        <v>11</v>
      </c>
      <c r="R105" s="66">
        <f t="shared" si="17"/>
        <v>55</v>
      </c>
      <c r="S105" s="156">
        <f t="shared" si="15"/>
        <v>20</v>
      </c>
    </row>
    <row r="106" spans="1:19" x14ac:dyDescent="0.25">
      <c r="A106" s="7" t="s">
        <v>190</v>
      </c>
      <c r="B106" s="76">
        <v>0</v>
      </c>
      <c r="C106" s="66">
        <v>1</v>
      </c>
      <c r="D106" s="69">
        <f t="shared" si="9"/>
        <v>1</v>
      </c>
      <c r="E106" s="109">
        <v>0</v>
      </c>
      <c r="F106" s="109">
        <v>3</v>
      </c>
      <c r="G106" s="66">
        <v>0</v>
      </c>
      <c r="H106" s="66">
        <v>0</v>
      </c>
      <c r="I106" s="69">
        <f t="shared" si="11"/>
        <v>0</v>
      </c>
      <c r="J106" s="109">
        <v>0</v>
      </c>
      <c r="K106" s="109">
        <v>0</v>
      </c>
      <c r="L106" s="66">
        <v>0</v>
      </c>
      <c r="M106" s="66">
        <v>0</v>
      </c>
      <c r="N106" s="69">
        <f t="shared" si="13"/>
        <v>0</v>
      </c>
      <c r="O106" s="109">
        <v>0</v>
      </c>
      <c r="P106" s="109">
        <v>0</v>
      </c>
      <c r="Q106" s="109">
        <f t="shared" si="16"/>
        <v>1</v>
      </c>
      <c r="R106" s="66">
        <f t="shared" si="17"/>
        <v>3</v>
      </c>
      <c r="S106" s="156">
        <v>0</v>
      </c>
    </row>
    <row r="107" spans="1:19" s="5" customFormat="1" x14ac:dyDescent="0.25">
      <c r="A107" s="7" t="s">
        <v>191</v>
      </c>
      <c r="B107" s="76">
        <v>1</v>
      </c>
      <c r="C107" s="66">
        <v>12</v>
      </c>
      <c r="D107" s="69">
        <f t="shared" si="9"/>
        <v>13</v>
      </c>
      <c r="E107" s="109">
        <v>0</v>
      </c>
      <c r="F107" s="109">
        <v>64</v>
      </c>
      <c r="G107" s="66">
        <v>0</v>
      </c>
      <c r="H107" s="66">
        <v>9</v>
      </c>
      <c r="I107" s="69">
        <f t="shared" si="11"/>
        <v>9</v>
      </c>
      <c r="J107" s="109">
        <v>0</v>
      </c>
      <c r="K107" s="109">
        <v>59</v>
      </c>
      <c r="L107" s="66">
        <v>1</v>
      </c>
      <c r="M107" s="66">
        <v>5</v>
      </c>
      <c r="N107" s="69">
        <f t="shared" si="13"/>
        <v>6</v>
      </c>
      <c r="O107" s="109">
        <v>0</v>
      </c>
      <c r="P107" s="109">
        <v>34</v>
      </c>
      <c r="Q107" s="109">
        <f t="shared" si="16"/>
        <v>28</v>
      </c>
      <c r="R107" s="66">
        <f t="shared" si="17"/>
        <v>157</v>
      </c>
      <c r="S107" s="156">
        <v>0</v>
      </c>
    </row>
    <row r="108" spans="1:19" s="5" customFormat="1" x14ac:dyDescent="0.25">
      <c r="A108" s="6" t="s">
        <v>192</v>
      </c>
      <c r="B108" s="73">
        <v>7</v>
      </c>
      <c r="C108" s="69">
        <v>209</v>
      </c>
      <c r="D108" s="69">
        <f t="shared" si="9"/>
        <v>216</v>
      </c>
      <c r="E108" s="108">
        <f t="shared" si="10"/>
        <v>22.131147540983605</v>
      </c>
      <c r="F108" s="108">
        <v>976</v>
      </c>
      <c r="G108" s="69">
        <v>9</v>
      </c>
      <c r="H108" s="69">
        <v>142</v>
      </c>
      <c r="I108" s="69">
        <f t="shared" si="11"/>
        <v>151</v>
      </c>
      <c r="J108" s="108">
        <f t="shared" si="12"/>
        <v>19.211195928753181</v>
      </c>
      <c r="K108" s="108">
        <v>786</v>
      </c>
      <c r="L108" s="69">
        <v>4</v>
      </c>
      <c r="M108" s="69">
        <v>50</v>
      </c>
      <c r="N108" s="69">
        <f t="shared" si="13"/>
        <v>54</v>
      </c>
      <c r="O108" s="108">
        <f t="shared" si="14"/>
        <v>20.224719101123593</v>
      </c>
      <c r="P108" s="108">
        <v>267</v>
      </c>
      <c r="Q108" s="108">
        <f t="shared" si="16"/>
        <v>421</v>
      </c>
      <c r="R108" s="69">
        <f t="shared" si="17"/>
        <v>2029</v>
      </c>
      <c r="S108" s="155">
        <f t="shared" si="15"/>
        <v>20.749137506160668</v>
      </c>
    </row>
    <row r="109" spans="1:19" s="5" customFormat="1" x14ac:dyDescent="0.25">
      <c r="A109" s="6" t="s">
        <v>29</v>
      </c>
      <c r="B109" s="73">
        <v>1</v>
      </c>
      <c r="C109" s="69">
        <v>29</v>
      </c>
      <c r="D109" s="69">
        <f t="shared" si="9"/>
        <v>30</v>
      </c>
      <c r="E109" s="108">
        <f t="shared" si="10"/>
        <v>17.857142857142858</v>
      </c>
      <c r="F109" s="108">
        <v>168</v>
      </c>
      <c r="G109" s="69">
        <v>8</v>
      </c>
      <c r="H109" s="69">
        <v>39</v>
      </c>
      <c r="I109" s="69">
        <f t="shared" si="11"/>
        <v>47</v>
      </c>
      <c r="J109" s="108">
        <f t="shared" si="12"/>
        <v>20.171673819742487</v>
      </c>
      <c r="K109" s="108">
        <v>233</v>
      </c>
      <c r="L109" s="69">
        <v>0</v>
      </c>
      <c r="M109" s="69">
        <v>6</v>
      </c>
      <c r="N109" s="69">
        <f t="shared" si="13"/>
        <v>6</v>
      </c>
      <c r="O109" s="108">
        <f t="shared" si="14"/>
        <v>10.909090909090908</v>
      </c>
      <c r="P109" s="108">
        <v>55</v>
      </c>
      <c r="Q109" s="108">
        <f t="shared" si="16"/>
        <v>83</v>
      </c>
      <c r="R109" s="69">
        <f t="shared" si="17"/>
        <v>456</v>
      </c>
      <c r="S109" s="155">
        <f t="shared" si="15"/>
        <v>18.201754385964914</v>
      </c>
    </row>
    <row r="110" spans="1:19" x14ac:dyDescent="0.25">
      <c r="A110" s="7" t="s">
        <v>193</v>
      </c>
      <c r="B110" s="76">
        <v>0</v>
      </c>
      <c r="C110" s="66">
        <v>1</v>
      </c>
      <c r="D110" s="69">
        <f t="shared" si="9"/>
        <v>1</v>
      </c>
      <c r="E110" s="109">
        <f t="shared" si="10"/>
        <v>20</v>
      </c>
      <c r="F110" s="109">
        <v>5</v>
      </c>
      <c r="G110" s="66">
        <v>0</v>
      </c>
      <c r="H110" s="66">
        <v>0</v>
      </c>
      <c r="I110" s="69">
        <f t="shared" si="11"/>
        <v>0</v>
      </c>
      <c r="J110" s="109">
        <v>0</v>
      </c>
      <c r="K110" s="109">
        <v>0</v>
      </c>
      <c r="L110" s="66">
        <v>0</v>
      </c>
      <c r="M110" s="66">
        <v>0</v>
      </c>
      <c r="N110" s="69">
        <f t="shared" si="13"/>
        <v>0</v>
      </c>
      <c r="O110" s="109">
        <v>0</v>
      </c>
      <c r="P110" s="109">
        <v>0</v>
      </c>
      <c r="Q110" s="109">
        <f t="shared" si="16"/>
        <v>1</v>
      </c>
      <c r="R110" s="66">
        <f t="shared" si="17"/>
        <v>5</v>
      </c>
      <c r="S110" s="156">
        <f t="shared" si="15"/>
        <v>20</v>
      </c>
    </row>
    <row r="111" spans="1:19" s="5" customFormat="1" x14ac:dyDescent="0.25">
      <c r="A111" s="7" t="s">
        <v>194</v>
      </c>
      <c r="B111" s="76">
        <v>1</v>
      </c>
      <c r="C111" s="66">
        <v>4</v>
      </c>
      <c r="D111" s="69">
        <f t="shared" si="9"/>
        <v>5</v>
      </c>
      <c r="E111" s="109">
        <f t="shared" si="10"/>
        <v>14.285714285714285</v>
      </c>
      <c r="F111" s="109">
        <v>35</v>
      </c>
      <c r="G111" s="66">
        <v>0</v>
      </c>
      <c r="H111" s="66">
        <v>0</v>
      </c>
      <c r="I111" s="69">
        <f t="shared" si="11"/>
        <v>0</v>
      </c>
      <c r="J111" s="109">
        <f t="shared" si="12"/>
        <v>0</v>
      </c>
      <c r="K111" s="109">
        <v>3</v>
      </c>
      <c r="L111" s="66">
        <v>0</v>
      </c>
      <c r="M111" s="66">
        <v>0</v>
      </c>
      <c r="N111" s="69">
        <f t="shared" si="13"/>
        <v>0</v>
      </c>
      <c r="O111" s="109">
        <v>0</v>
      </c>
      <c r="P111" s="109">
        <v>0</v>
      </c>
      <c r="Q111" s="109">
        <f t="shared" si="16"/>
        <v>5</v>
      </c>
      <c r="R111" s="66">
        <f t="shared" si="17"/>
        <v>38</v>
      </c>
      <c r="S111" s="156">
        <f t="shared" si="15"/>
        <v>13.157894736842104</v>
      </c>
    </row>
    <row r="112" spans="1:19" x14ac:dyDescent="0.25">
      <c r="A112" s="7" t="s">
        <v>195</v>
      </c>
      <c r="B112" s="76">
        <v>0</v>
      </c>
      <c r="C112" s="66">
        <v>1</v>
      </c>
      <c r="D112" s="69">
        <f t="shared" si="9"/>
        <v>1</v>
      </c>
      <c r="E112" s="109">
        <f t="shared" si="10"/>
        <v>9.0909090909090917</v>
      </c>
      <c r="F112" s="109">
        <v>11</v>
      </c>
      <c r="G112" s="66">
        <v>0</v>
      </c>
      <c r="H112" s="66">
        <v>0</v>
      </c>
      <c r="I112" s="69">
        <f t="shared" si="11"/>
        <v>0</v>
      </c>
      <c r="J112" s="109">
        <v>0</v>
      </c>
      <c r="K112" s="109">
        <v>0</v>
      </c>
      <c r="L112" s="66">
        <v>0</v>
      </c>
      <c r="M112" s="66">
        <v>0</v>
      </c>
      <c r="N112" s="69">
        <f t="shared" si="13"/>
        <v>0</v>
      </c>
      <c r="O112" s="109">
        <v>0</v>
      </c>
      <c r="P112" s="109">
        <v>0</v>
      </c>
      <c r="Q112" s="109">
        <f t="shared" si="16"/>
        <v>1</v>
      </c>
      <c r="R112" s="66">
        <f t="shared" si="17"/>
        <v>11</v>
      </c>
      <c r="S112" s="156">
        <f t="shared" si="15"/>
        <v>9.0909090909090917</v>
      </c>
    </row>
    <row r="113" spans="1:19" s="5" customFormat="1" x14ac:dyDescent="0.25">
      <c r="A113" s="7" t="s">
        <v>196</v>
      </c>
      <c r="B113" s="76">
        <v>0</v>
      </c>
      <c r="C113" s="66">
        <v>23</v>
      </c>
      <c r="D113" s="69">
        <f t="shared" si="9"/>
        <v>23</v>
      </c>
      <c r="E113" s="109">
        <f t="shared" si="10"/>
        <v>19.658119658119659</v>
      </c>
      <c r="F113" s="109">
        <v>117</v>
      </c>
      <c r="G113" s="66">
        <v>8</v>
      </c>
      <c r="H113" s="66">
        <v>39</v>
      </c>
      <c r="I113" s="69">
        <f t="shared" si="11"/>
        <v>47</v>
      </c>
      <c r="J113" s="109">
        <f t="shared" si="12"/>
        <v>20.434782608695652</v>
      </c>
      <c r="K113" s="109">
        <v>230</v>
      </c>
      <c r="L113" s="66">
        <v>0</v>
      </c>
      <c r="M113" s="66">
        <v>6</v>
      </c>
      <c r="N113" s="69">
        <f t="shared" si="13"/>
        <v>6</v>
      </c>
      <c r="O113" s="109">
        <f t="shared" si="14"/>
        <v>10.909090909090908</v>
      </c>
      <c r="P113" s="109">
        <v>55</v>
      </c>
      <c r="Q113" s="109">
        <f t="shared" si="16"/>
        <v>76</v>
      </c>
      <c r="R113" s="66">
        <f t="shared" si="17"/>
        <v>402</v>
      </c>
      <c r="S113" s="156">
        <f t="shared" si="15"/>
        <v>18.905472636815919</v>
      </c>
    </row>
    <row r="114" spans="1:19" s="5" customFormat="1" x14ac:dyDescent="0.25">
      <c r="A114" s="6" t="s">
        <v>30</v>
      </c>
      <c r="B114" s="73">
        <v>5</v>
      </c>
      <c r="C114" s="69">
        <v>119</v>
      </c>
      <c r="D114" s="69">
        <f t="shared" si="9"/>
        <v>124</v>
      </c>
      <c r="E114" s="108">
        <f t="shared" si="10"/>
        <v>21.160409556313994</v>
      </c>
      <c r="F114" s="108">
        <v>586</v>
      </c>
      <c r="G114" s="69">
        <v>1</v>
      </c>
      <c r="H114" s="69">
        <v>86</v>
      </c>
      <c r="I114" s="69">
        <f t="shared" si="11"/>
        <v>87</v>
      </c>
      <c r="J114" s="108">
        <f t="shared" si="12"/>
        <v>19.506726457399104</v>
      </c>
      <c r="K114" s="108">
        <v>446</v>
      </c>
      <c r="L114" s="69">
        <v>4</v>
      </c>
      <c r="M114" s="69">
        <v>38</v>
      </c>
      <c r="N114" s="69">
        <f t="shared" si="13"/>
        <v>42</v>
      </c>
      <c r="O114" s="108">
        <f t="shared" si="14"/>
        <v>23.333333333333332</v>
      </c>
      <c r="P114" s="108">
        <v>180</v>
      </c>
      <c r="Q114" s="108">
        <f t="shared" si="16"/>
        <v>253</v>
      </c>
      <c r="R114" s="69">
        <f t="shared" si="17"/>
        <v>1212</v>
      </c>
      <c r="S114" s="155">
        <f t="shared" si="15"/>
        <v>20.874587458745875</v>
      </c>
    </row>
    <row r="115" spans="1:19" x14ac:dyDescent="0.25">
      <c r="A115" s="7" t="s">
        <v>197</v>
      </c>
      <c r="B115" s="76">
        <v>0</v>
      </c>
      <c r="C115" s="66">
        <v>2</v>
      </c>
      <c r="D115" s="69">
        <f t="shared" si="9"/>
        <v>2</v>
      </c>
      <c r="E115" s="109">
        <f t="shared" si="10"/>
        <v>15.384615384615385</v>
      </c>
      <c r="F115" s="109">
        <v>13</v>
      </c>
      <c r="G115" s="66">
        <v>0</v>
      </c>
      <c r="H115" s="66">
        <v>6</v>
      </c>
      <c r="I115" s="69">
        <f t="shared" si="11"/>
        <v>6</v>
      </c>
      <c r="J115" s="109">
        <f t="shared" si="12"/>
        <v>30</v>
      </c>
      <c r="K115" s="109">
        <v>20</v>
      </c>
      <c r="L115" s="66">
        <v>0</v>
      </c>
      <c r="M115" s="66">
        <v>0</v>
      </c>
      <c r="N115" s="69">
        <f t="shared" si="13"/>
        <v>0</v>
      </c>
      <c r="O115" s="109">
        <v>0</v>
      </c>
      <c r="P115" s="109">
        <v>0</v>
      </c>
      <c r="Q115" s="109">
        <f t="shared" si="16"/>
        <v>8</v>
      </c>
      <c r="R115" s="66">
        <f t="shared" si="17"/>
        <v>33</v>
      </c>
      <c r="S115" s="156">
        <f t="shared" si="15"/>
        <v>24.242424242424242</v>
      </c>
    </row>
    <row r="116" spans="1:19" x14ac:dyDescent="0.25">
      <c r="A116" s="7" t="s">
        <v>198</v>
      </c>
      <c r="B116" s="76">
        <v>0</v>
      </c>
      <c r="C116" s="66">
        <v>4</v>
      </c>
      <c r="D116" s="69">
        <f t="shared" si="9"/>
        <v>4</v>
      </c>
      <c r="E116" s="109">
        <f t="shared" si="10"/>
        <v>14.814814814814813</v>
      </c>
      <c r="F116" s="109">
        <v>27</v>
      </c>
      <c r="G116" s="66">
        <v>0</v>
      </c>
      <c r="H116" s="66">
        <v>0</v>
      </c>
      <c r="I116" s="69">
        <f t="shared" si="11"/>
        <v>0</v>
      </c>
      <c r="J116" s="109">
        <v>0</v>
      </c>
      <c r="K116" s="109">
        <v>0</v>
      </c>
      <c r="L116" s="66">
        <v>0</v>
      </c>
      <c r="M116" s="66">
        <v>0</v>
      </c>
      <c r="N116" s="69">
        <f t="shared" si="13"/>
        <v>0</v>
      </c>
      <c r="O116" s="109">
        <v>0</v>
      </c>
      <c r="P116" s="109">
        <v>0</v>
      </c>
      <c r="Q116" s="109">
        <f t="shared" si="16"/>
        <v>4</v>
      </c>
      <c r="R116" s="66">
        <f t="shared" si="17"/>
        <v>27</v>
      </c>
      <c r="S116" s="156">
        <f t="shared" si="15"/>
        <v>14.814814814814813</v>
      </c>
    </row>
    <row r="117" spans="1:19" s="5" customFormat="1" x14ac:dyDescent="0.25">
      <c r="A117" s="7" t="s">
        <v>199</v>
      </c>
      <c r="B117" s="76">
        <v>5</v>
      </c>
      <c r="C117" s="66">
        <v>112</v>
      </c>
      <c r="D117" s="69">
        <f t="shared" si="9"/>
        <v>117</v>
      </c>
      <c r="E117" s="109">
        <f t="shared" si="10"/>
        <v>22.762645914396888</v>
      </c>
      <c r="F117" s="109">
        <v>514</v>
      </c>
      <c r="G117" s="66">
        <v>1</v>
      </c>
      <c r="H117" s="66">
        <v>74</v>
      </c>
      <c r="I117" s="69">
        <f t="shared" si="11"/>
        <v>75</v>
      </c>
      <c r="J117" s="109">
        <f t="shared" si="12"/>
        <v>18.337408312958438</v>
      </c>
      <c r="K117" s="109">
        <v>409</v>
      </c>
      <c r="L117" s="66">
        <v>4</v>
      </c>
      <c r="M117" s="66">
        <v>37</v>
      </c>
      <c r="N117" s="69">
        <f t="shared" si="13"/>
        <v>41</v>
      </c>
      <c r="O117" s="109">
        <f t="shared" si="14"/>
        <v>23.976608187134502</v>
      </c>
      <c r="P117" s="109">
        <v>171</v>
      </c>
      <c r="Q117" s="109">
        <f t="shared" si="16"/>
        <v>233</v>
      </c>
      <c r="R117" s="66">
        <f t="shared" si="17"/>
        <v>1094</v>
      </c>
      <c r="S117" s="156">
        <f t="shared" si="15"/>
        <v>21.297989031078611</v>
      </c>
    </row>
    <row r="118" spans="1:19" x14ac:dyDescent="0.25">
      <c r="A118" s="7" t="s">
        <v>200</v>
      </c>
      <c r="B118" s="76">
        <v>0</v>
      </c>
      <c r="C118" s="66">
        <v>0</v>
      </c>
      <c r="D118" s="69">
        <f t="shared" si="9"/>
        <v>0</v>
      </c>
      <c r="E118" s="109">
        <v>0</v>
      </c>
      <c r="F118" s="109">
        <v>0</v>
      </c>
      <c r="G118" s="66">
        <v>0</v>
      </c>
      <c r="H118" s="66">
        <v>0</v>
      </c>
      <c r="I118" s="69">
        <f t="shared" si="11"/>
        <v>0</v>
      </c>
      <c r="J118" s="109">
        <v>0</v>
      </c>
      <c r="K118" s="109">
        <v>0</v>
      </c>
      <c r="L118" s="66">
        <v>0</v>
      </c>
      <c r="M118" s="66">
        <v>0</v>
      </c>
      <c r="N118" s="69">
        <f t="shared" si="13"/>
        <v>0</v>
      </c>
      <c r="O118" s="109">
        <v>0</v>
      </c>
      <c r="P118" s="109">
        <v>0</v>
      </c>
      <c r="Q118" s="109">
        <f t="shared" si="16"/>
        <v>0</v>
      </c>
      <c r="R118" s="66">
        <f t="shared" si="17"/>
        <v>0</v>
      </c>
      <c r="S118" s="156">
        <v>0</v>
      </c>
    </row>
    <row r="119" spans="1:19" x14ac:dyDescent="0.25">
      <c r="A119" s="7" t="s">
        <v>201</v>
      </c>
      <c r="B119" s="76">
        <v>0</v>
      </c>
      <c r="C119" s="66">
        <v>1</v>
      </c>
      <c r="D119" s="69">
        <f t="shared" si="9"/>
        <v>1</v>
      </c>
      <c r="E119" s="109">
        <f t="shared" si="10"/>
        <v>12.5</v>
      </c>
      <c r="F119" s="109">
        <v>8</v>
      </c>
      <c r="G119" s="66">
        <v>0</v>
      </c>
      <c r="H119" s="66">
        <v>0</v>
      </c>
      <c r="I119" s="69">
        <f t="shared" si="11"/>
        <v>0</v>
      </c>
      <c r="J119" s="109">
        <v>0</v>
      </c>
      <c r="K119" s="109">
        <v>0</v>
      </c>
      <c r="L119" s="66">
        <v>0</v>
      </c>
      <c r="M119" s="66">
        <v>0</v>
      </c>
      <c r="N119" s="69">
        <f t="shared" si="13"/>
        <v>0</v>
      </c>
      <c r="O119" s="109">
        <v>0</v>
      </c>
      <c r="P119" s="109">
        <v>0</v>
      </c>
      <c r="Q119" s="109">
        <f t="shared" si="16"/>
        <v>1</v>
      </c>
      <c r="R119" s="66">
        <f t="shared" si="17"/>
        <v>8</v>
      </c>
      <c r="S119" s="156">
        <f t="shared" si="15"/>
        <v>12.5</v>
      </c>
    </row>
    <row r="120" spans="1:19" x14ac:dyDescent="0.25">
      <c r="A120" s="7" t="s">
        <v>202</v>
      </c>
      <c r="B120" s="76">
        <v>0</v>
      </c>
      <c r="C120" s="66">
        <v>0</v>
      </c>
      <c r="D120" s="69">
        <f t="shared" si="9"/>
        <v>0</v>
      </c>
      <c r="E120" s="109">
        <v>0</v>
      </c>
      <c r="F120" s="109">
        <v>0</v>
      </c>
      <c r="G120" s="66">
        <v>0</v>
      </c>
      <c r="H120" s="66">
        <v>0</v>
      </c>
      <c r="I120" s="69">
        <f t="shared" si="11"/>
        <v>0</v>
      </c>
      <c r="J120" s="109">
        <v>0</v>
      </c>
      <c r="K120" s="109">
        <v>0</v>
      </c>
      <c r="L120" s="66">
        <v>0</v>
      </c>
      <c r="M120" s="66">
        <v>0</v>
      </c>
      <c r="N120" s="69">
        <f t="shared" si="13"/>
        <v>0</v>
      </c>
      <c r="O120" s="109">
        <v>0</v>
      </c>
      <c r="P120" s="109">
        <v>2</v>
      </c>
      <c r="Q120" s="109">
        <f t="shared" si="16"/>
        <v>0</v>
      </c>
      <c r="R120" s="66">
        <f t="shared" si="17"/>
        <v>2</v>
      </c>
      <c r="S120" s="156">
        <v>0</v>
      </c>
    </row>
    <row r="121" spans="1:19" s="5" customFormat="1" x14ac:dyDescent="0.25">
      <c r="A121" s="7" t="s">
        <v>203</v>
      </c>
      <c r="B121" s="76">
        <v>0</v>
      </c>
      <c r="C121" s="66">
        <v>0</v>
      </c>
      <c r="D121" s="69">
        <f t="shared" si="9"/>
        <v>0</v>
      </c>
      <c r="E121" s="109">
        <f t="shared" si="10"/>
        <v>0</v>
      </c>
      <c r="F121" s="109">
        <v>24</v>
      </c>
      <c r="G121" s="66">
        <v>0</v>
      </c>
      <c r="H121" s="66">
        <v>6</v>
      </c>
      <c r="I121" s="69">
        <f t="shared" si="11"/>
        <v>6</v>
      </c>
      <c r="J121" s="109">
        <v>0</v>
      </c>
      <c r="K121" s="109">
        <v>17</v>
      </c>
      <c r="L121" s="66">
        <v>0</v>
      </c>
      <c r="M121" s="66">
        <v>1</v>
      </c>
      <c r="N121" s="69">
        <f t="shared" si="13"/>
        <v>1</v>
      </c>
      <c r="O121" s="109">
        <v>0</v>
      </c>
      <c r="P121" s="109">
        <v>7</v>
      </c>
      <c r="Q121" s="109">
        <f t="shared" si="16"/>
        <v>7</v>
      </c>
      <c r="R121" s="66">
        <f t="shared" si="17"/>
        <v>48</v>
      </c>
      <c r="S121" s="156">
        <f t="shared" si="15"/>
        <v>14.583333333333334</v>
      </c>
    </row>
    <row r="122" spans="1:19" s="5" customFormat="1" x14ac:dyDescent="0.25">
      <c r="A122" s="6" t="s">
        <v>31</v>
      </c>
      <c r="B122" s="73">
        <v>0</v>
      </c>
      <c r="C122" s="69">
        <v>16</v>
      </c>
      <c r="D122" s="69">
        <f t="shared" si="9"/>
        <v>16</v>
      </c>
      <c r="E122" s="108">
        <f t="shared" si="10"/>
        <v>18.181818181818183</v>
      </c>
      <c r="F122" s="108">
        <v>88</v>
      </c>
      <c r="G122" s="69">
        <v>0</v>
      </c>
      <c r="H122" s="69">
        <v>0</v>
      </c>
      <c r="I122" s="69">
        <f t="shared" si="11"/>
        <v>0</v>
      </c>
      <c r="J122" s="108">
        <f t="shared" si="12"/>
        <v>0</v>
      </c>
      <c r="K122" s="108">
        <v>18</v>
      </c>
      <c r="L122" s="69">
        <v>0</v>
      </c>
      <c r="M122" s="69">
        <v>0</v>
      </c>
      <c r="N122" s="69">
        <f t="shared" si="13"/>
        <v>0</v>
      </c>
      <c r="O122" s="108">
        <v>0</v>
      </c>
      <c r="P122" s="108">
        <v>5</v>
      </c>
      <c r="Q122" s="108">
        <f t="shared" si="16"/>
        <v>16</v>
      </c>
      <c r="R122" s="69">
        <f t="shared" si="17"/>
        <v>111</v>
      </c>
      <c r="S122" s="155">
        <f t="shared" si="15"/>
        <v>14.414414414414415</v>
      </c>
    </row>
    <row r="123" spans="1:19" x14ac:dyDescent="0.25">
      <c r="A123" s="7" t="s">
        <v>204</v>
      </c>
      <c r="B123" s="76">
        <v>0</v>
      </c>
      <c r="C123" s="66">
        <v>9</v>
      </c>
      <c r="D123" s="69">
        <f t="shared" si="9"/>
        <v>9</v>
      </c>
      <c r="E123" s="109">
        <f t="shared" si="10"/>
        <v>16.666666666666664</v>
      </c>
      <c r="F123" s="109">
        <v>54</v>
      </c>
      <c r="G123" s="66">
        <v>0</v>
      </c>
      <c r="H123" s="66">
        <v>0</v>
      </c>
      <c r="I123" s="69">
        <f t="shared" si="11"/>
        <v>0</v>
      </c>
      <c r="J123" s="109">
        <v>0</v>
      </c>
      <c r="K123" s="109">
        <v>0</v>
      </c>
      <c r="L123" s="66">
        <v>0</v>
      </c>
      <c r="M123" s="66">
        <v>0</v>
      </c>
      <c r="N123" s="69">
        <f t="shared" si="13"/>
        <v>0</v>
      </c>
      <c r="O123" s="109">
        <v>0</v>
      </c>
      <c r="P123" s="109">
        <v>5</v>
      </c>
      <c r="Q123" s="109">
        <f t="shared" si="16"/>
        <v>9</v>
      </c>
      <c r="R123" s="66">
        <f t="shared" si="17"/>
        <v>59</v>
      </c>
      <c r="S123" s="156">
        <f t="shared" si="15"/>
        <v>15.254237288135593</v>
      </c>
    </row>
    <row r="124" spans="1:19" x14ac:dyDescent="0.25">
      <c r="A124" s="7" t="s">
        <v>205</v>
      </c>
      <c r="B124" s="76">
        <v>0</v>
      </c>
      <c r="C124" s="66">
        <v>4</v>
      </c>
      <c r="D124" s="69">
        <f t="shared" si="9"/>
        <v>4</v>
      </c>
      <c r="E124" s="109">
        <f t="shared" si="10"/>
        <v>22.222222222222221</v>
      </c>
      <c r="F124" s="109">
        <v>18</v>
      </c>
      <c r="G124" s="66">
        <v>0</v>
      </c>
      <c r="H124" s="66">
        <v>0</v>
      </c>
      <c r="I124" s="69">
        <f t="shared" si="11"/>
        <v>0</v>
      </c>
      <c r="J124" s="109">
        <f t="shared" si="12"/>
        <v>0</v>
      </c>
      <c r="K124" s="109">
        <v>18</v>
      </c>
      <c r="L124" s="66">
        <v>0</v>
      </c>
      <c r="M124" s="66">
        <v>0</v>
      </c>
      <c r="N124" s="69">
        <f t="shared" si="13"/>
        <v>0</v>
      </c>
      <c r="O124" s="109">
        <v>0</v>
      </c>
      <c r="P124" s="109">
        <v>0</v>
      </c>
      <c r="Q124" s="109">
        <f t="shared" si="16"/>
        <v>4</v>
      </c>
      <c r="R124" s="66">
        <f t="shared" si="17"/>
        <v>36</v>
      </c>
      <c r="S124" s="156">
        <f t="shared" si="15"/>
        <v>11.111111111111111</v>
      </c>
    </row>
    <row r="125" spans="1:19" x14ac:dyDescent="0.25">
      <c r="A125" s="7" t="s">
        <v>206</v>
      </c>
      <c r="B125" s="76">
        <v>0</v>
      </c>
      <c r="C125" s="66">
        <v>3</v>
      </c>
      <c r="D125" s="69">
        <f t="shared" si="9"/>
        <v>3</v>
      </c>
      <c r="E125" s="109">
        <f t="shared" si="10"/>
        <v>18.75</v>
      </c>
      <c r="F125" s="109">
        <v>16</v>
      </c>
      <c r="G125" s="66">
        <v>0</v>
      </c>
      <c r="H125" s="66">
        <v>0</v>
      </c>
      <c r="I125" s="69">
        <f t="shared" si="11"/>
        <v>0</v>
      </c>
      <c r="J125" s="109">
        <v>0</v>
      </c>
      <c r="K125" s="109">
        <v>0</v>
      </c>
      <c r="L125" s="66">
        <v>0</v>
      </c>
      <c r="M125" s="66">
        <v>0</v>
      </c>
      <c r="N125" s="69">
        <f t="shared" si="13"/>
        <v>0</v>
      </c>
      <c r="O125" s="109">
        <v>0</v>
      </c>
      <c r="P125" s="109">
        <v>0</v>
      </c>
      <c r="Q125" s="109">
        <f t="shared" si="16"/>
        <v>3</v>
      </c>
      <c r="R125" s="66">
        <f t="shared" si="17"/>
        <v>16</v>
      </c>
      <c r="S125" s="156">
        <f t="shared" si="15"/>
        <v>18.75</v>
      </c>
    </row>
    <row r="126" spans="1:19" s="5" customFormat="1" x14ac:dyDescent="0.25">
      <c r="A126" s="6" t="s">
        <v>32</v>
      </c>
      <c r="B126" s="73">
        <v>1</v>
      </c>
      <c r="C126" s="69">
        <v>45</v>
      </c>
      <c r="D126" s="69">
        <f t="shared" si="9"/>
        <v>46</v>
      </c>
      <c r="E126" s="108">
        <f t="shared" si="10"/>
        <v>34.328358208955223</v>
      </c>
      <c r="F126" s="108">
        <v>134</v>
      </c>
      <c r="G126" s="69">
        <v>0</v>
      </c>
      <c r="H126" s="69">
        <v>17</v>
      </c>
      <c r="I126" s="69">
        <f t="shared" si="11"/>
        <v>17</v>
      </c>
      <c r="J126" s="108">
        <f t="shared" si="12"/>
        <v>19.101123595505616</v>
      </c>
      <c r="K126" s="108">
        <v>89</v>
      </c>
      <c r="L126" s="69">
        <v>0</v>
      </c>
      <c r="M126" s="69">
        <v>6</v>
      </c>
      <c r="N126" s="69">
        <f t="shared" si="13"/>
        <v>6</v>
      </c>
      <c r="O126" s="108">
        <f t="shared" si="14"/>
        <v>22.222222222222221</v>
      </c>
      <c r="P126" s="108">
        <v>27</v>
      </c>
      <c r="Q126" s="108">
        <f t="shared" si="16"/>
        <v>69</v>
      </c>
      <c r="R126" s="69">
        <f t="shared" si="17"/>
        <v>250</v>
      </c>
      <c r="S126" s="155">
        <f t="shared" si="15"/>
        <v>27.6</v>
      </c>
    </row>
    <row r="127" spans="1:19" x14ac:dyDescent="0.25">
      <c r="A127" s="7" t="s">
        <v>33</v>
      </c>
      <c r="B127" s="76">
        <v>1</v>
      </c>
      <c r="C127" s="66">
        <v>45</v>
      </c>
      <c r="D127" s="69">
        <f t="shared" si="9"/>
        <v>46</v>
      </c>
      <c r="E127" s="109">
        <f t="shared" si="10"/>
        <v>34.328358208955223</v>
      </c>
      <c r="F127" s="109">
        <v>134</v>
      </c>
      <c r="G127" s="66">
        <v>0</v>
      </c>
      <c r="H127" s="66">
        <v>17</v>
      </c>
      <c r="I127" s="69">
        <f t="shared" si="11"/>
        <v>17</v>
      </c>
      <c r="J127" s="109">
        <f t="shared" si="12"/>
        <v>19.101123595505616</v>
      </c>
      <c r="K127" s="109">
        <v>89</v>
      </c>
      <c r="L127" s="66">
        <v>0</v>
      </c>
      <c r="M127" s="66">
        <v>6</v>
      </c>
      <c r="N127" s="69">
        <f t="shared" si="13"/>
        <v>6</v>
      </c>
      <c r="O127" s="109">
        <f t="shared" si="14"/>
        <v>22.222222222222221</v>
      </c>
      <c r="P127" s="109">
        <v>27</v>
      </c>
      <c r="Q127" s="109">
        <f t="shared" si="16"/>
        <v>69</v>
      </c>
      <c r="R127" s="66">
        <f t="shared" si="17"/>
        <v>250</v>
      </c>
      <c r="S127" s="156">
        <f t="shared" si="15"/>
        <v>27.6</v>
      </c>
    </row>
    <row r="128" spans="1:19" s="5" customFormat="1" x14ac:dyDescent="0.25">
      <c r="A128" s="6" t="s">
        <v>207</v>
      </c>
      <c r="B128" s="73">
        <v>10</v>
      </c>
      <c r="C128" s="69">
        <v>458</v>
      </c>
      <c r="D128" s="69">
        <f t="shared" si="9"/>
        <v>468</v>
      </c>
      <c r="E128" s="108">
        <f t="shared" si="10"/>
        <v>23.088307844104587</v>
      </c>
      <c r="F128" s="108">
        <v>2027</v>
      </c>
      <c r="G128" s="69">
        <v>15</v>
      </c>
      <c r="H128" s="69">
        <v>241</v>
      </c>
      <c r="I128" s="69">
        <f t="shared" si="11"/>
        <v>256</v>
      </c>
      <c r="J128" s="108">
        <f t="shared" si="12"/>
        <v>19.829589465530599</v>
      </c>
      <c r="K128" s="108">
        <v>1291</v>
      </c>
      <c r="L128" s="69">
        <v>4</v>
      </c>
      <c r="M128" s="69">
        <v>55</v>
      </c>
      <c r="N128" s="69">
        <f t="shared" si="13"/>
        <v>59</v>
      </c>
      <c r="O128" s="108">
        <f t="shared" si="14"/>
        <v>17.611940298507463</v>
      </c>
      <c r="P128" s="108">
        <v>335</v>
      </c>
      <c r="Q128" s="108">
        <f t="shared" si="16"/>
        <v>783</v>
      </c>
      <c r="R128" s="69">
        <f t="shared" si="17"/>
        <v>3653</v>
      </c>
      <c r="S128" s="155">
        <f t="shared" si="15"/>
        <v>21.434437448672323</v>
      </c>
    </row>
    <row r="129" spans="1:19" s="5" customFormat="1" x14ac:dyDescent="0.25">
      <c r="A129" s="6" t="s">
        <v>34</v>
      </c>
      <c r="B129" s="73">
        <v>1</v>
      </c>
      <c r="C129" s="69">
        <v>34</v>
      </c>
      <c r="D129" s="69">
        <f t="shared" si="9"/>
        <v>35</v>
      </c>
      <c r="E129" s="108">
        <f t="shared" si="10"/>
        <v>22.435897435897438</v>
      </c>
      <c r="F129" s="108">
        <v>156</v>
      </c>
      <c r="G129" s="69">
        <v>2</v>
      </c>
      <c r="H129" s="69">
        <v>20</v>
      </c>
      <c r="I129" s="69">
        <f t="shared" si="11"/>
        <v>22</v>
      </c>
      <c r="J129" s="108">
        <f t="shared" si="12"/>
        <v>18.96551724137931</v>
      </c>
      <c r="K129" s="108">
        <v>116</v>
      </c>
      <c r="L129" s="69">
        <v>2</v>
      </c>
      <c r="M129" s="69">
        <v>7</v>
      </c>
      <c r="N129" s="69">
        <f t="shared" si="13"/>
        <v>9</v>
      </c>
      <c r="O129" s="108">
        <f t="shared" si="14"/>
        <v>30</v>
      </c>
      <c r="P129" s="108">
        <v>30</v>
      </c>
      <c r="Q129" s="108">
        <f t="shared" si="16"/>
        <v>66</v>
      </c>
      <c r="R129" s="69">
        <f t="shared" si="17"/>
        <v>302</v>
      </c>
      <c r="S129" s="155">
        <f t="shared" si="15"/>
        <v>21.85430463576159</v>
      </c>
    </row>
    <row r="130" spans="1:19" s="5" customFormat="1" x14ac:dyDescent="0.25">
      <c r="A130" s="7" t="s">
        <v>35</v>
      </c>
      <c r="B130" s="76">
        <v>1</v>
      </c>
      <c r="C130" s="66">
        <v>26</v>
      </c>
      <c r="D130" s="69">
        <f t="shared" si="9"/>
        <v>27</v>
      </c>
      <c r="E130" s="109">
        <f t="shared" si="10"/>
        <v>25.233644859813083</v>
      </c>
      <c r="F130" s="109">
        <v>107</v>
      </c>
      <c r="G130" s="66">
        <v>2</v>
      </c>
      <c r="H130" s="66">
        <v>18</v>
      </c>
      <c r="I130" s="69">
        <f t="shared" si="11"/>
        <v>20</v>
      </c>
      <c r="J130" s="109">
        <f t="shared" si="12"/>
        <v>18.867924528301888</v>
      </c>
      <c r="K130" s="109">
        <v>106</v>
      </c>
      <c r="L130" s="66">
        <v>2</v>
      </c>
      <c r="M130" s="66">
        <v>7</v>
      </c>
      <c r="N130" s="69">
        <f t="shared" si="13"/>
        <v>9</v>
      </c>
      <c r="O130" s="109">
        <f t="shared" si="14"/>
        <v>30</v>
      </c>
      <c r="P130" s="109">
        <v>30</v>
      </c>
      <c r="Q130" s="109">
        <f t="shared" si="16"/>
        <v>56</v>
      </c>
      <c r="R130" s="66">
        <f t="shared" si="17"/>
        <v>243</v>
      </c>
      <c r="S130" s="156">
        <f t="shared" si="15"/>
        <v>23.045267489711936</v>
      </c>
    </row>
    <row r="131" spans="1:19" x14ac:dyDescent="0.25">
      <c r="A131" s="7" t="s">
        <v>36</v>
      </c>
      <c r="B131" s="76">
        <v>0</v>
      </c>
      <c r="C131" s="66">
        <v>8</v>
      </c>
      <c r="D131" s="69">
        <f t="shared" si="9"/>
        <v>8</v>
      </c>
      <c r="E131" s="109">
        <f t="shared" si="10"/>
        <v>16.326530612244898</v>
      </c>
      <c r="F131" s="109">
        <v>49</v>
      </c>
      <c r="G131" s="66">
        <v>0</v>
      </c>
      <c r="H131" s="66">
        <v>2</v>
      </c>
      <c r="I131" s="69">
        <f t="shared" si="11"/>
        <v>2</v>
      </c>
      <c r="J131" s="109">
        <v>0</v>
      </c>
      <c r="K131" s="109">
        <v>10</v>
      </c>
      <c r="L131" s="66">
        <v>0</v>
      </c>
      <c r="M131" s="66">
        <v>0</v>
      </c>
      <c r="N131" s="69">
        <f t="shared" si="13"/>
        <v>0</v>
      </c>
      <c r="O131" s="109">
        <v>0</v>
      </c>
      <c r="P131" s="109">
        <v>0</v>
      </c>
      <c r="Q131" s="109">
        <f t="shared" si="16"/>
        <v>10</v>
      </c>
      <c r="R131" s="66">
        <f t="shared" si="17"/>
        <v>59</v>
      </c>
      <c r="S131" s="156">
        <f t="shared" si="15"/>
        <v>16.949152542372879</v>
      </c>
    </row>
    <row r="132" spans="1:19" s="5" customFormat="1" x14ac:dyDescent="0.25">
      <c r="A132" s="6" t="s">
        <v>37</v>
      </c>
      <c r="B132" s="73">
        <v>1</v>
      </c>
      <c r="C132" s="69">
        <v>34</v>
      </c>
      <c r="D132" s="69">
        <f t="shared" ref="D132:D195" si="18">SUM(B132:C132)</f>
        <v>35</v>
      </c>
      <c r="E132" s="108">
        <f t="shared" ref="E132:E193" si="19">D132/F132*100</f>
        <v>22.29299363057325</v>
      </c>
      <c r="F132" s="108">
        <v>157</v>
      </c>
      <c r="G132" s="69">
        <v>1</v>
      </c>
      <c r="H132" s="69">
        <v>25</v>
      </c>
      <c r="I132" s="69">
        <f t="shared" ref="I132:I195" si="20">SUM(G132:H132)</f>
        <v>26</v>
      </c>
      <c r="J132" s="108">
        <f t="shared" ref="J132:J193" si="21">I132/K132*100</f>
        <v>19.402985074626866</v>
      </c>
      <c r="K132" s="108">
        <v>134</v>
      </c>
      <c r="L132" s="69">
        <v>0</v>
      </c>
      <c r="M132" s="69">
        <v>4</v>
      </c>
      <c r="N132" s="69">
        <f t="shared" ref="N132:N195" si="22">SUM(L132:M132)</f>
        <v>4</v>
      </c>
      <c r="O132" s="108">
        <f t="shared" ref="O132:O193" si="23">N132/P132*100</f>
        <v>11.76470588235294</v>
      </c>
      <c r="P132" s="108">
        <v>34</v>
      </c>
      <c r="Q132" s="108">
        <f t="shared" si="16"/>
        <v>65</v>
      </c>
      <c r="R132" s="69">
        <f t="shared" si="17"/>
        <v>325</v>
      </c>
      <c r="S132" s="155">
        <f t="shared" ref="S132:S193" si="24">Q132/R132*100</f>
        <v>20</v>
      </c>
    </row>
    <row r="133" spans="1:19" x14ac:dyDescent="0.25">
      <c r="A133" s="7" t="s">
        <v>208</v>
      </c>
      <c r="B133" s="76">
        <v>1</v>
      </c>
      <c r="C133" s="66">
        <v>7</v>
      </c>
      <c r="D133" s="69">
        <f t="shared" si="18"/>
        <v>8</v>
      </c>
      <c r="E133" s="109">
        <f t="shared" si="19"/>
        <v>25.806451612903224</v>
      </c>
      <c r="F133" s="109">
        <v>31</v>
      </c>
      <c r="G133" s="66">
        <v>0</v>
      </c>
      <c r="H133" s="66">
        <v>0</v>
      </c>
      <c r="I133" s="69">
        <f t="shared" si="20"/>
        <v>0</v>
      </c>
      <c r="J133" s="109">
        <v>0</v>
      </c>
      <c r="K133" s="109">
        <v>0</v>
      </c>
      <c r="L133" s="66">
        <v>0</v>
      </c>
      <c r="M133" s="66">
        <v>0</v>
      </c>
      <c r="N133" s="69">
        <f t="shared" si="22"/>
        <v>0</v>
      </c>
      <c r="O133" s="109">
        <v>0</v>
      </c>
      <c r="P133" s="109">
        <v>0</v>
      </c>
      <c r="Q133" s="109">
        <f t="shared" ref="Q133:Q196" si="25">D133+I133+N133</f>
        <v>8</v>
      </c>
      <c r="R133" s="66">
        <f t="shared" ref="R133:R196" si="26">F133+K133+P133</f>
        <v>31</v>
      </c>
      <c r="S133" s="156">
        <f t="shared" si="24"/>
        <v>25.806451612903224</v>
      </c>
    </row>
    <row r="134" spans="1:19" x14ac:dyDescent="0.25">
      <c r="A134" s="7" t="s">
        <v>209</v>
      </c>
      <c r="B134" s="76">
        <v>0</v>
      </c>
      <c r="C134" s="66">
        <v>25</v>
      </c>
      <c r="D134" s="69">
        <f t="shared" si="18"/>
        <v>25</v>
      </c>
      <c r="E134" s="109">
        <f t="shared" si="19"/>
        <v>24.271844660194176</v>
      </c>
      <c r="F134" s="109">
        <v>103</v>
      </c>
      <c r="G134" s="66">
        <v>1</v>
      </c>
      <c r="H134" s="66">
        <v>25</v>
      </c>
      <c r="I134" s="69">
        <f t="shared" si="20"/>
        <v>26</v>
      </c>
      <c r="J134" s="109">
        <f t="shared" si="21"/>
        <v>20.8</v>
      </c>
      <c r="K134" s="109">
        <v>125</v>
      </c>
      <c r="L134" s="66">
        <v>0</v>
      </c>
      <c r="M134" s="66">
        <v>4</v>
      </c>
      <c r="N134" s="69">
        <f t="shared" si="22"/>
        <v>4</v>
      </c>
      <c r="O134" s="109">
        <f t="shared" si="23"/>
        <v>12.903225806451612</v>
      </c>
      <c r="P134" s="109">
        <v>31</v>
      </c>
      <c r="Q134" s="109">
        <f t="shared" si="25"/>
        <v>55</v>
      </c>
      <c r="R134" s="66">
        <f t="shared" si="26"/>
        <v>259</v>
      </c>
      <c r="S134" s="156">
        <f t="shared" si="24"/>
        <v>21.235521235521233</v>
      </c>
    </row>
    <row r="135" spans="1:19" x14ac:dyDescent="0.25">
      <c r="A135" s="7" t="s">
        <v>210</v>
      </c>
      <c r="B135" s="76">
        <v>0</v>
      </c>
      <c r="C135" s="66">
        <v>2</v>
      </c>
      <c r="D135" s="69">
        <f t="shared" si="18"/>
        <v>2</v>
      </c>
      <c r="E135" s="109">
        <f t="shared" si="19"/>
        <v>8.695652173913043</v>
      </c>
      <c r="F135" s="109">
        <v>23</v>
      </c>
      <c r="G135" s="66">
        <v>0</v>
      </c>
      <c r="H135" s="66">
        <v>0</v>
      </c>
      <c r="I135" s="69">
        <f t="shared" si="20"/>
        <v>0</v>
      </c>
      <c r="J135" s="109">
        <f t="shared" si="21"/>
        <v>0</v>
      </c>
      <c r="K135" s="109">
        <v>9</v>
      </c>
      <c r="L135" s="66">
        <v>0</v>
      </c>
      <c r="M135" s="66">
        <v>0</v>
      </c>
      <c r="N135" s="69">
        <f t="shared" si="22"/>
        <v>0</v>
      </c>
      <c r="O135" s="109">
        <v>0</v>
      </c>
      <c r="P135" s="109">
        <v>3</v>
      </c>
      <c r="Q135" s="109">
        <f t="shared" si="25"/>
        <v>2</v>
      </c>
      <c r="R135" s="66">
        <f t="shared" si="26"/>
        <v>35</v>
      </c>
      <c r="S135" s="156">
        <f t="shared" si="24"/>
        <v>5.7142857142857144</v>
      </c>
    </row>
    <row r="136" spans="1:19" s="5" customFormat="1" x14ac:dyDescent="0.25">
      <c r="A136" s="6" t="s">
        <v>38</v>
      </c>
      <c r="B136" s="73">
        <v>2</v>
      </c>
      <c r="C136" s="69">
        <v>145</v>
      </c>
      <c r="D136" s="69">
        <f t="shared" si="18"/>
        <v>147</v>
      </c>
      <c r="E136" s="108">
        <f t="shared" si="19"/>
        <v>20.762711864406779</v>
      </c>
      <c r="F136" s="108">
        <v>708</v>
      </c>
      <c r="G136" s="69">
        <v>3</v>
      </c>
      <c r="H136" s="69">
        <v>84</v>
      </c>
      <c r="I136" s="69">
        <f t="shared" si="20"/>
        <v>87</v>
      </c>
      <c r="J136" s="108">
        <f t="shared" si="21"/>
        <v>21.167883211678831</v>
      </c>
      <c r="K136" s="108">
        <v>411</v>
      </c>
      <c r="L136" s="69">
        <v>0</v>
      </c>
      <c r="M136" s="69">
        <v>16</v>
      </c>
      <c r="N136" s="69">
        <f t="shared" si="22"/>
        <v>16</v>
      </c>
      <c r="O136" s="108">
        <f t="shared" si="23"/>
        <v>16.666666666666664</v>
      </c>
      <c r="P136" s="108">
        <v>96</v>
      </c>
      <c r="Q136" s="108">
        <f t="shared" si="25"/>
        <v>250</v>
      </c>
      <c r="R136" s="69">
        <f t="shared" si="26"/>
        <v>1215</v>
      </c>
      <c r="S136" s="155">
        <f t="shared" si="24"/>
        <v>20.5761316872428</v>
      </c>
    </row>
    <row r="137" spans="1:19" s="5" customFormat="1" x14ac:dyDescent="0.25">
      <c r="A137" s="7" t="s">
        <v>39</v>
      </c>
      <c r="B137" s="76">
        <v>0</v>
      </c>
      <c r="C137" s="66">
        <v>4</v>
      </c>
      <c r="D137" s="69">
        <f t="shared" si="18"/>
        <v>4</v>
      </c>
      <c r="E137" s="109">
        <f t="shared" si="19"/>
        <v>22.222222222222221</v>
      </c>
      <c r="F137" s="109">
        <v>18</v>
      </c>
      <c r="G137" s="66">
        <v>1</v>
      </c>
      <c r="H137" s="66">
        <v>7</v>
      </c>
      <c r="I137" s="69">
        <f t="shared" si="20"/>
        <v>8</v>
      </c>
      <c r="J137" s="109">
        <f t="shared" si="21"/>
        <v>38.095238095238095</v>
      </c>
      <c r="K137" s="109">
        <v>21</v>
      </c>
      <c r="L137" s="66">
        <v>0</v>
      </c>
      <c r="M137" s="66">
        <v>0</v>
      </c>
      <c r="N137" s="69">
        <f t="shared" si="22"/>
        <v>0</v>
      </c>
      <c r="O137" s="109">
        <v>0</v>
      </c>
      <c r="P137" s="109">
        <v>6</v>
      </c>
      <c r="Q137" s="109">
        <f t="shared" si="25"/>
        <v>12</v>
      </c>
      <c r="R137" s="66">
        <f t="shared" si="26"/>
        <v>45</v>
      </c>
      <c r="S137" s="156">
        <f t="shared" si="24"/>
        <v>26.666666666666668</v>
      </c>
    </row>
    <row r="138" spans="1:19" x14ac:dyDescent="0.25">
      <c r="A138" s="7" t="s">
        <v>41</v>
      </c>
      <c r="B138" s="76">
        <v>0</v>
      </c>
      <c r="C138" s="66">
        <v>0</v>
      </c>
      <c r="D138" s="69">
        <f t="shared" si="18"/>
        <v>0</v>
      </c>
      <c r="E138" s="109">
        <f t="shared" si="19"/>
        <v>0</v>
      </c>
      <c r="F138" s="109">
        <v>6</v>
      </c>
      <c r="G138" s="66">
        <v>0</v>
      </c>
      <c r="H138" s="66">
        <v>0</v>
      </c>
      <c r="I138" s="69">
        <f t="shared" si="20"/>
        <v>0</v>
      </c>
      <c r="J138" s="109">
        <v>0</v>
      </c>
      <c r="K138" s="109">
        <v>0</v>
      </c>
      <c r="L138" s="66">
        <v>0</v>
      </c>
      <c r="M138" s="66">
        <v>0</v>
      </c>
      <c r="N138" s="69">
        <f t="shared" si="22"/>
        <v>0</v>
      </c>
      <c r="O138" s="109">
        <v>0</v>
      </c>
      <c r="P138" s="109">
        <v>0</v>
      </c>
      <c r="Q138" s="109">
        <f t="shared" si="25"/>
        <v>0</v>
      </c>
      <c r="R138" s="66">
        <f t="shared" si="26"/>
        <v>6</v>
      </c>
      <c r="S138" s="156">
        <f t="shared" si="24"/>
        <v>0</v>
      </c>
    </row>
    <row r="139" spans="1:19" x14ac:dyDescent="0.25">
      <c r="A139" s="7" t="s">
        <v>42</v>
      </c>
      <c r="B139" s="76">
        <v>2</v>
      </c>
      <c r="C139" s="66">
        <v>141</v>
      </c>
      <c r="D139" s="69">
        <f t="shared" si="18"/>
        <v>143</v>
      </c>
      <c r="E139" s="109">
        <f t="shared" si="19"/>
        <v>20.906432748538013</v>
      </c>
      <c r="F139" s="109">
        <v>684</v>
      </c>
      <c r="G139" s="66">
        <v>2</v>
      </c>
      <c r="H139" s="66">
        <v>77</v>
      </c>
      <c r="I139" s="69">
        <f t="shared" si="20"/>
        <v>79</v>
      </c>
      <c r="J139" s="109">
        <f t="shared" si="21"/>
        <v>20.256410256410255</v>
      </c>
      <c r="K139" s="109">
        <v>390</v>
      </c>
      <c r="L139" s="66">
        <v>0</v>
      </c>
      <c r="M139" s="66">
        <v>16</v>
      </c>
      <c r="N139" s="69">
        <f t="shared" si="22"/>
        <v>16</v>
      </c>
      <c r="O139" s="109">
        <f t="shared" si="23"/>
        <v>17.777777777777779</v>
      </c>
      <c r="P139" s="109">
        <v>90</v>
      </c>
      <c r="Q139" s="109">
        <f t="shared" si="25"/>
        <v>238</v>
      </c>
      <c r="R139" s="66">
        <f t="shared" si="26"/>
        <v>1164</v>
      </c>
      <c r="S139" s="156">
        <f t="shared" si="24"/>
        <v>20.446735395189002</v>
      </c>
    </row>
    <row r="140" spans="1:19" s="5" customFormat="1" x14ac:dyDescent="0.25">
      <c r="A140" s="6" t="s">
        <v>43</v>
      </c>
      <c r="B140" s="73">
        <v>6</v>
      </c>
      <c r="C140" s="69">
        <v>131</v>
      </c>
      <c r="D140" s="69">
        <f t="shared" si="18"/>
        <v>137</v>
      </c>
      <c r="E140" s="108">
        <f t="shared" si="19"/>
        <v>25.512104283054004</v>
      </c>
      <c r="F140" s="108">
        <v>537</v>
      </c>
      <c r="G140" s="69">
        <v>7</v>
      </c>
      <c r="H140" s="69">
        <v>62</v>
      </c>
      <c r="I140" s="69">
        <f t="shared" si="20"/>
        <v>69</v>
      </c>
      <c r="J140" s="108">
        <f t="shared" si="21"/>
        <v>23.310810810810811</v>
      </c>
      <c r="K140" s="108">
        <v>296</v>
      </c>
      <c r="L140" s="69">
        <v>1</v>
      </c>
      <c r="M140" s="69">
        <v>20</v>
      </c>
      <c r="N140" s="69">
        <f t="shared" si="22"/>
        <v>21</v>
      </c>
      <c r="O140" s="108">
        <f t="shared" si="23"/>
        <v>16.40625</v>
      </c>
      <c r="P140" s="108">
        <v>128</v>
      </c>
      <c r="Q140" s="108">
        <f t="shared" si="25"/>
        <v>227</v>
      </c>
      <c r="R140" s="69">
        <f t="shared" si="26"/>
        <v>961</v>
      </c>
      <c r="S140" s="155">
        <f t="shared" si="24"/>
        <v>23.621227887617067</v>
      </c>
    </row>
    <row r="141" spans="1:19" s="5" customFormat="1" x14ac:dyDescent="0.25">
      <c r="A141" s="7" t="s">
        <v>45</v>
      </c>
      <c r="B141" s="76">
        <v>6</v>
      </c>
      <c r="C141" s="66">
        <v>121</v>
      </c>
      <c r="D141" s="69">
        <f t="shared" si="18"/>
        <v>127</v>
      </c>
      <c r="E141" s="109">
        <f t="shared" si="19"/>
        <v>25.049309664694281</v>
      </c>
      <c r="F141" s="109">
        <v>507</v>
      </c>
      <c r="G141" s="66">
        <v>7</v>
      </c>
      <c r="H141" s="66">
        <v>59</v>
      </c>
      <c r="I141" s="69">
        <f t="shared" si="20"/>
        <v>66</v>
      </c>
      <c r="J141" s="109">
        <f t="shared" si="21"/>
        <v>23.157894736842106</v>
      </c>
      <c r="K141" s="109">
        <v>285</v>
      </c>
      <c r="L141" s="66">
        <v>1</v>
      </c>
      <c r="M141" s="66">
        <v>20</v>
      </c>
      <c r="N141" s="69">
        <f t="shared" si="22"/>
        <v>21</v>
      </c>
      <c r="O141" s="109">
        <f t="shared" si="23"/>
        <v>16.40625</v>
      </c>
      <c r="P141" s="109">
        <v>128</v>
      </c>
      <c r="Q141" s="109">
        <f t="shared" si="25"/>
        <v>214</v>
      </c>
      <c r="R141" s="66">
        <f t="shared" si="26"/>
        <v>920</v>
      </c>
      <c r="S141" s="156">
        <f t="shared" si="24"/>
        <v>23.260869565217391</v>
      </c>
    </row>
    <row r="142" spans="1:19" x14ac:dyDescent="0.25">
      <c r="A142" s="7" t="s">
        <v>46</v>
      </c>
      <c r="B142" s="76">
        <v>0</v>
      </c>
      <c r="C142" s="66">
        <v>10</v>
      </c>
      <c r="D142" s="69">
        <f t="shared" si="18"/>
        <v>10</v>
      </c>
      <c r="E142" s="109">
        <v>0</v>
      </c>
      <c r="F142" s="109">
        <v>30</v>
      </c>
      <c r="G142" s="66">
        <v>0</v>
      </c>
      <c r="H142" s="66">
        <v>3</v>
      </c>
      <c r="I142" s="69">
        <f t="shared" si="20"/>
        <v>3</v>
      </c>
      <c r="J142" s="109">
        <v>0</v>
      </c>
      <c r="K142" s="109">
        <v>11</v>
      </c>
      <c r="L142" s="66">
        <v>0</v>
      </c>
      <c r="M142" s="66">
        <v>0</v>
      </c>
      <c r="N142" s="69">
        <f t="shared" si="22"/>
        <v>0</v>
      </c>
      <c r="O142" s="109">
        <v>0</v>
      </c>
      <c r="P142" s="109">
        <v>0</v>
      </c>
      <c r="Q142" s="109">
        <f t="shared" si="25"/>
        <v>13</v>
      </c>
      <c r="R142" s="66">
        <f t="shared" si="26"/>
        <v>41</v>
      </c>
      <c r="S142" s="156">
        <v>0</v>
      </c>
    </row>
    <row r="143" spans="1:19" s="5" customFormat="1" x14ac:dyDescent="0.25">
      <c r="A143" s="6" t="s">
        <v>47</v>
      </c>
      <c r="B143" s="73">
        <v>0</v>
      </c>
      <c r="C143" s="69">
        <v>114</v>
      </c>
      <c r="D143" s="69">
        <f t="shared" si="18"/>
        <v>114</v>
      </c>
      <c r="E143" s="108">
        <f t="shared" si="19"/>
        <v>24.307036247334754</v>
      </c>
      <c r="F143" s="108">
        <v>469</v>
      </c>
      <c r="G143" s="69">
        <v>2</v>
      </c>
      <c r="H143" s="69">
        <v>50</v>
      </c>
      <c r="I143" s="69">
        <f t="shared" si="20"/>
        <v>52</v>
      </c>
      <c r="J143" s="108">
        <f t="shared" si="21"/>
        <v>15.568862275449103</v>
      </c>
      <c r="K143" s="108">
        <v>334</v>
      </c>
      <c r="L143" s="69">
        <v>1</v>
      </c>
      <c r="M143" s="69">
        <v>8</v>
      </c>
      <c r="N143" s="69">
        <f t="shared" si="22"/>
        <v>9</v>
      </c>
      <c r="O143" s="108">
        <f t="shared" si="23"/>
        <v>19.148936170212767</v>
      </c>
      <c r="P143" s="108">
        <v>47</v>
      </c>
      <c r="Q143" s="108">
        <f t="shared" si="25"/>
        <v>175</v>
      </c>
      <c r="R143" s="69">
        <f t="shared" si="26"/>
        <v>850</v>
      </c>
      <c r="S143" s="155">
        <f t="shared" si="24"/>
        <v>20.588235294117645</v>
      </c>
    </row>
    <row r="144" spans="1:19" x14ac:dyDescent="0.25">
      <c r="A144" s="7" t="s">
        <v>211</v>
      </c>
      <c r="B144" s="76">
        <v>0</v>
      </c>
      <c r="C144" s="66">
        <v>10</v>
      </c>
      <c r="D144" s="69">
        <f t="shared" si="18"/>
        <v>10</v>
      </c>
      <c r="E144" s="109">
        <f t="shared" si="19"/>
        <v>23.255813953488371</v>
      </c>
      <c r="F144" s="109">
        <v>43</v>
      </c>
      <c r="G144" s="66">
        <v>0</v>
      </c>
      <c r="H144" s="66">
        <v>5</v>
      </c>
      <c r="I144" s="69">
        <f t="shared" si="20"/>
        <v>5</v>
      </c>
      <c r="J144" s="109">
        <f t="shared" si="21"/>
        <v>23.809523809523807</v>
      </c>
      <c r="K144" s="109">
        <v>21</v>
      </c>
      <c r="L144" s="66">
        <v>0</v>
      </c>
      <c r="M144" s="66">
        <v>0</v>
      </c>
      <c r="N144" s="69">
        <f t="shared" si="22"/>
        <v>0</v>
      </c>
      <c r="O144" s="109">
        <v>0</v>
      </c>
      <c r="P144" s="109">
        <v>12</v>
      </c>
      <c r="Q144" s="109">
        <f t="shared" si="25"/>
        <v>15</v>
      </c>
      <c r="R144" s="66">
        <f t="shared" si="26"/>
        <v>76</v>
      </c>
      <c r="S144" s="156">
        <f t="shared" si="24"/>
        <v>19.736842105263158</v>
      </c>
    </row>
    <row r="145" spans="1:19" s="5" customFormat="1" x14ac:dyDescent="0.25">
      <c r="A145" s="7" t="s">
        <v>212</v>
      </c>
      <c r="B145" s="76">
        <v>0</v>
      </c>
      <c r="C145" s="66">
        <v>4</v>
      </c>
      <c r="D145" s="69">
        <f t="shared" si="18"/>
        <v>4</v>
      </c>
      <c r="E145" s="109">
        <v>0</v>
      </c>
      <c r="F145" s="109">
        <v>18</v>
      </c>
      <c r="G145" s="66">
        <v>0</v>
      </c>
      <c r="H145" s="66">
        <v>1</v>
      </c>
      <c r="I145" s="69">
        <f t="shared" si="20"/>
        <v>1</v>
      </c>
      <c r="J145" s="109">
        <v>0</v>
      </c>
      <c r="K145" s="109">
        <v>5</v>
      </c>
      <c r="L145" s="66">
        <v>0</v>
      </c>
      <c r="M145" s="66">
        <v>0</v>
      </c>
      <c r="N145" s="69">
        <f t="shared" si="22"/>
        <v>0</v>
      </c>
      <c r="O145" s="109">
        <v>0</v>
      </c>
      <c r="P145" s="109">
        <v>2</v>
      </c>
      <c r="Q145" s="109">
        <f t="shared" si="25"/>
        <v>5</v>
      </c>
      <c r="R145" s="66">
        <f t="shared" si="26"/>
        <v>25</v>
      </c>
      <c r="S145" s="156">
        <f t="shared" si="24"/>
        <v>20</v>
      </c>
    </row>
    <row r="146" spans="1:19" x14ac:dyDescent="0.25">
      <c r="A146" s="7" t="s">
        <v>213</v>
      </c>
      <c r="B146" s="76">
        <v>0</v>
      </c>
      <c r="C146" s="66">
        <v>99</v>
      </c>
      <c r="D146" s="69">
        <f t="shared" si="18"/>
        <v>99</v>
      </c>
      <c r="E146" s="109">
        <f t="shared" si="19"/>
        <v>24.81203007518797</v>
      </c>
      <c r="F146" s="109">
        <v>399</v>
      </c>
      <c r="G146" s="66">
        <v>2</v>
      </c>
      <c r="H146" s="66">
        <v>44</v>
      </c>
      <c r="I146" s="69">
        <f t="shared" si="20"/>
        <v>46</v>
      </c>
      <c r="J146" s="109">
        <f t="shared" si="21"/>
        <v>14.935064935064934</v>
      </c>
      <c r="K146" s="109">
        <v>308</v>
      </c>
      <c r="L146" s="66">
        <v>1</v>
      </c>
      <c r="M146" s="66">
        <v>8</v>
      </c>
      <c r="N146" s="69">
        <f t="shared" si="22"/>
        <v>9</v>
      </c>
      <c r="O146" s="109">
        <f t="shared" si="23"/>
        <v>27.27272727272727</v>
      </c>
      <c r="P146" s="109">
        <v>33</v>
      </c>
      <c r="Q146" s="109">
        <f t="shared" si="25"/>
        <v>154</v>
      </c>
      <c r="R146" s="66">
        <f t="shared" si="26"/>
        <v>740</v>
      </c>
      <c r="S146" s="156">
        <f t="shared" si="24"/>
        <v>20.810810810810811</v>
      </c>
    </row>
    <row r="147" spans="1:19" x14ac:dyDescent="0.25">
      <c r="A147" s="7" t="s">
        <v>214</v>
      </c>
      <c r="B147" s="76">
        <v>0</v>
      </c>
      <c r="C147" s="66">
        <v>0</v>
      </c>
      <c r="D147" s="69">
        <f t="shared" si="18"/>
        <v>0</v>
      </c>
      <c r="E147" s="109">
        <v>0</v>
      </c>
      <c r="F147" s="109">
        <v>1</v>
      </c>
      <c r="G147" s="66">
        <v>0</v>
      </c>
      <c r="H147" s="66">
        <v>0</v>
      </c>
      <c r="I147" s="69">
        <f t="shared" si="20"/>
        <v>0</v>
      </c>
      <c r="J147" s="109">
        <v>0</v>
      </c>
      <c r="K147" s="109">
        <v>0</v>
      </c>
      <c r="L147" s="66">
        <v>0</v>
      </c>
      <c r="M147" s="66">
        <v>0</v>
      </c>
      <c r="N147" s="69">
        <f t="shared" si="22"/>
        <v>0</v>
      </c>
      <c r="O147" s="109">
        <v>0</v>
      </c>
      <c r="P147" s="109">
        <v>0</v>
      </c>
      <c r="Q147" s="109">
        <f t="shared" si="25"/>
        <v>0</v>
      </c>
      <c r="R147" s="66">
        <f t="shared" si="26"/>
        <v>1</v>
      </c>
      <c r="S147" s="156">
        <v>0</v>
      </c>
    </row>
    <row r="148" spans="1:19" x14ac:dyDescent="0.25">
      <c r="A148" s="7" t="s">
        <v>215</v>
      </c>
      <c r="B148" s="76">
        <v>0</v>
      </c>
      <c r="C148" s="66">
        <v>0</v>
      </c>
      <c r="D148" s="69">
        <f t="shared" si="18"/>
        <v>0</v>
      </c>
      <c r="E148" s="109">
        <f t="shared" si="19"/>
        <v>0</v>
      </c>
      <c r="F148" s="109">
        <v>4</v>
      </c>
      <c r="G148" s="66">
        <v>0</v>
      </c>
      <c r="H148" s="66">
        <v>0</v>
      </c>
      <c r="I148" s="69">
        <f t="shared" si="20"/>
        <v>0</v>
      </c>
      <c r="J148" s="109">
        <v>0</v>
      </c>
      <c r="K148" s="109">
        <v>0</v>
      </c>
      <c r="L148" s="66">
        <v>0</v>
      </c>
      <c r="M148" s="66">
        <v>0</v>
      </c>
      <c r="N148" s="69">
        <f t="shared" si="22"/>
        <v>0</v>
      </c>
      <c r="O148" s="109">
        <v>0</v>
      </c>
      <c r="P148" s="109">
        <v>0</v>
      </c>
      <c r="Q148" s="109">
        <f t="shared" si="25"/>
        <v>0</v>
      </c>
      <c r="R148" s="66">
        <f t="shared" si="26"/>
        <v>4</v>
      </c>
      <c r="S148" s="156">
        <f t="shared" si="24"/>
        <v>0</v>
      </c>
    </row>
    <row r="149" spans="1:19" x14ac:dyDescent="0.25">
      <c r="A149" s="7" t="s">
        <v>536</v>
      </c>
      <c r="B149" s="76">
        <v>0</v>
      </c>
      <c r="C149" s="66">
        <v>1</v>
      </c>
      <c r="D149" s="69">
        <f t="shared" si="18"/>
        <v>1</v>
      </c>
      <c r="E149" s="109">
        <v>0</v>
      </c>
      <c r="F149" s="109">
        <v>4</v>
      </c>
      <c r="G149" s="66">
        <v>0</v>
      </c>
      <c r="H149" s="66">
        <v>0</v>
      </c>
      <c r="I149" s="69">
        <f t="shared" si="20"/>
        <v>0</v>
      </c>
      <c r="J149" s="109">
        <v>0</v>
      </c>
      <c r="K149" s="109">
        <v>0</v>
      </c>
      <c r="L149" s="66">
        <v>0</v>
      </c>
      <c r="M149" s="66">
        <v>0</v>
      </c>
      <c r="N149" s="69">
        <f t="shared" si="22"/>
        <v>0</v>
      </c>
      <c r="O149" s="109">
        <v>0</v>
      </c>
      <c r="P149" s="109">
        <v>0</v>
      </c>
      <c r="Q149" s="109">
        <f t="shared" si="25"/>
        <v>1</v>
      </c>
      <c r="R149" s="66">
        <f t="shared" si="26"/>
        <v>4</v>
      </c>
      <c r="S149" s="156">
        <v>0</v>
      </c>
    </row>
    <row r="150" spans="1:19" s="5" customFormat="1" x14ac:dyDescent="0.25">
      <c r="A150" s="6" t="s">
        <v>217</v>
      </c>
      <c r="B150" s="73">
        <v>12</v>
      </c>
      <c r="C150" s="69">
        <v>294</v>
      </c>
      <c r="D150" s="69">
        <f t="shared" si="18"/>
        <v>306</v>
      </c>
      <c r="E150" s="108">
        <f t="shared" si="19"/>
        <v>22.238372093023255</v>
      </c>
      <c r="F150" s="108">
        <v>1376</v>
      </c>
      <c r="G150" s="69">
        <v>5</v>
      </c>
      <c r="H150" s="69">
        <v>153</v>
      </c>
      <c r="I150" s="69">
        <f t="shared" si="20"/>
        <v>158</v>
      </c>
      <c r="J150" s="108">
        <f t="shared" si="21"/>
        <v>20</v>
      </c>
      <c r="K150" s="108">
        <v>790</v>
      </c>
      <c r="L150" s="69">
        <v>0</v>
      </c>
      <c r="M150" s="69">
        <v>30</v>
      </c>
      <c r="N150" s="69">
        <f t="shared" si="22"/>
        <v>30</v>
      </c>
      <c r="O150" s="108">
        <f t="shared" si="23"/>
        <v>17.857142857142858</v>
      </c>
      <c r="P150" s="108">
        <v>168</v>
      </c>
      <c r="Q150" s="108">
        <f t="shared" si="25"/>
        <v>494</v>
      </c>
      <c r="R150" s="69">
        <f t="shared" si="26"/>
        <v>2334</v>
      </c>
      <c r="S150" s="155">
        <f t="shared" si="24"/>
        <v>21.165381319622963</v>
      </c>
    </row>
    <row r="151" spans="1:19" s="5" customFormat="1" x14ac:dyDescent="0.25">
      <c r="A151" s="6" t="s">
        <v>48</v>
      </c>
      <c r="B151" s="73">
        <v>1</v>
      </c>
      <c r="C151" s="69">
        <v>86</v>
      </c>
      <c r="D151" s="69">
        <f t="shared" si="18"/>
        <v>87</v>
      </c>
      <c r="E151" s="108">
        <f t="shared" si="19"/>
        <v>19.205298013245034</v>
      </c>
      <c r="F151" s="108">
        <v>453</v>
      </c>
      <c r="G151" s="69">
        <v>5</v>
      </c>
      <c r="H151" s="69">
        <v>67</v>
      </c>
      <c r="I151" s="69">
        <f t="shared" si="20"/>
        <v>72</v>
      </c>
      <c r="J151" s="108">
        <f t="shared" si="21"/>
        <v>20.809248554913296</v>
      </c>
      <c r="K151" s="108">
        <v>346</v>
      </c>
      <c r="L151" s="69">
        <v>0</v>
      </c>
      <c r="M151" s="69">
        <v>18</v>
      </c>
      <c r="N151" s="69">
        <f t="shared" si="22"/>
        <v>18</v>
      </c>
      <c r="O151" s="108">
        <f t="shared" si="23"/>
        <v>20.224719101123593</v>
      </c>
      <c r="P151" s="108">
        <v>89</v>
      </c>
      <c r="Q151" s="108">
        <f t="shared" si="25"/>
        <v>177</v>
      </c>
      <c r="R151" s="69">
        <f t="shared" si="26"/>
        <v>888</v>
      </c>
      <c r="S151" s="155">
        <f t="shared" si="24"/>
        <v>19.932432432432432</v>
      </c>
    </row>
    <row r="152" spans="1:19" s="5" customFormat="1" x14ac:dyDescent="0.25">
      <c r="A152" s="7" t="s">
        <v>218</v>
      </c>
      <c r="B152" s="76">
        <v>0</v>
      </c>
      <c r="C152" s="66">
        <v>0</v>
      </c>
      <c r="D152" s="69">
        <f t="shared" si="18"/>
        <v>0</v>
      </c>
      <c r="E152" s="109">
        <v>0</v>
      </c>
      <c r="F152" s="109">
        <v>6</v>
      </c>
      <c r="G152" s="66">
        <v>0</v>
      </c>
      <c r="H152" s="66">
        <v>0</v>
      </c>
      <c r="I152" s="69">
        <f t="shared" si="20"/>
        <v>0</v>
      </c>
      <c r="J152" s="109">
        <v>0</v>
      </c>
      <c r="K152" s="109">
        <v>0</v>
      </c>
      <c r="L152" s="66">
        <v>0</v>
      </c>
      <c r="M152" s="66">
        <v>0</v>
      </c>
      <c r="N152" s="69">
        <f t="shared" si="22"/>
        <v>0</v>
      </c>
      <c r="O152" s="109">
        <v>0</v>
      </c>
      <c r="P152" s="109">
        <v>0</v>
      </c>
      <c r="Q152" s="109">
        <f t="shared" si="25"/>
        <v>0</v>
      </c>
      <c r="R152" s="66">
        <f t="shared" si="26"/>
        <v>6</v>
      </c>
      <c r="S152" s="156">
        <v>0</v>
      </c>
    </row>
    <row r="153" spans="1:19" s="5" customFormat="1" x14ac:dyDescent="0.25">
      <c r="A153" s="7" t="s">
        <v>219</v>
      </c>
      <c r="B153" s="76">
        <v>0</v>
      </c>
      <c r="C153" s="66">
        <v>2</v>
      </c>
      <c r="D153" s="69">
        <f t="shared" si="18"/>
        <v>2</v>
      </c>
      <c r="E153" s="109">
        <f t="shared" si="19"/>
        <v>10</v>
      </c>
      <c r="F153" s="109">
        <v>20</v>
      </c>
      <c r="G153" s="66">
        <v>0</v>
      </c>
      <c r="H153" s="66">
        <v>0</v>
      </c>
      <c r="I153" s="69">
        <f t="shared" si="20"/>
        <v>0</v>
      </c>
      <c r="J153" s="109">
        <v>0</v>
      </c>
      <c r="K153" s="109">
        <v>0</v>
      </c>
      <c r="L153" s="66">
        <v>0</v>
      </c>
      <c r="M153" s="66">
        <v>0</v>
      </c>
      <c r="N153" s="69">
        <f t="shared" si="22"/>
        <v>0</v>
      </c>
      <c r="O153" s="109">
        <v>0</v>
      </c>
      <c r="P153" s="109">
        <v>0</v>
      </c>
      <c r="Q153" s="109">
        <f t="shared" si="25"/>
        <v>2</v>
      </c>
      <c r="R153" s="66">
        <f t="shared" si="26"/>
        <v>20</v>
      </c>
      <c r="S153" s="156">
        <f t="shared" si="24"/>
        <v>10</v>
      </c>
    </row>
    <row r="154" spans="1:19" x14ac:dyDescent="0.25">
      <c r="A154" s="7" t="s">
        <v>220</v>
      </c>
      <c r="B154" s="76">
        <v>0</v>
      </c>
      <c r="C154" s="66">
        <v>0</v>
      </c>
      <c r="D154" s="69">
        <f t="shared" si="18"/>
        <v>0</v>
      </c>
      <c r="E154" s="109">
        <v>0</v>
      </c>
      <c r="F154" s="109">
        <v>4</v>
      </c>
      <c r="G154" s="66">
        <v>0</v>
      </c>
      <c r="H154" s="66">
        <v>0</v>
      </c>
      <c r="I154" s="69">
        <f t="shared" si="20"/>
        <v>0</v>
      </c>
      <c r="J154" s="109">
        <v>0</v>
      </c>
      <c r="K154" s="109">
        <v>0</v>
      </c>
      <c r="L154" s="66">
        <v>0</v>
      </c>
      <c r="M154" s="66">
        <v>0</v>
      </c>
      <c r="N154" s="69">
        <f t="shared" si="22"/>
        <v>0</v>
      </c>
      <c r="O154" s="109">
        <v>0</v>
      </c>
      <c r="P154" s="109">
        <v>0</v>
      </c>
      <c r="Q154" s="109">
        <f t="shared" si="25"/>
        <v>0</v>
      </c>
      <c r="R154" s="66">
        <f t="shared" si="26"/>
        <v>4</v>
      </c>
      <c r="S154" s="156">
        <v>0</v>
      </c>
    </row>
    <row r="155" spans="1:19" x14ac:dyDescent="0.25">
      <c r="A155" s="7" t="s">
        <v>221</v>
      </c>
      <c r="B155" s="76">
        <v>1</v>
      </c>
      <c r="C155" s="66">
        <v>84</v>
      </c>
      <c r="D155" s="69">
        <f t="shared" si="18"/>
        <v>85</v>
      </c>
      <c r="E155" s="109">
        <f t="shared" si="19"/>
        <v>20.094562647754138</v>
      </c>
      <c r="F155" s="109">
        <v>423</v>
      </c>
      <c r="G155" s="66">
        <v>5</v>
      </c>
      <c r="H155" s="66">
        <v>67</v>
      </c>
      <c r="I155" s="69">
        <f t="shared" si="20"/>
        <v>72</v>
      </c>
      <c r="J155" s="109">
        <f t="shared" si="21"/>
        <v>20.809248554913296</v>
      </c>
      <c r="K155" s="109">
        <v>346</v>
      </c>
      <c r="L155" s="66">
        <v>0</v>
      </c>
      <c r="M155" s="66">
        <v>18</v>
      </c>
      <c r="N155" s="69">
        <f t="shared" si="22"/>
        <v>18</v>
      </c>
      <c r="O155" s="109">
        <f t="shared" si="23"/>
        <v>20.224719101123593</v>
      </c>
      <c r="P155" s="109">
        <v>89</v>
      </c>
      <c r="Q155" s="109">
        <f t="shared" si="25"/>
        <v>175</v>
      </c>
      <c r="R155" s="66">
        <f t="shared" si="26"/>
        <v>858</v>
      </c>
      <c r="S155" s="156">
        <f t="shared" si="24"/>
        <v>20.396270396270396</v>
      </c>
    </row>
    <row r="156" spans="1:19" s="5" customFormat="1" x14ac:dyDescent="0.25">
      <c r="A156" s="6" t="s">
        <v>49</v>
      </c>
      <c r="B156" s="73">
        <v>1</v>
      </c>
      <c r="C156" s="69">
        <v>57</v>
      </c>
      <c r="D156" s="69">
        <f t="shared" si="18"/>
        <v>58</v>
      </c>
      <c r="E156" s="108">
        <f t="shared" si="19"/>
        <v>24.576271186440678</v>
      </c>
      <c r="F156" s="108">
        <v>236</v>
      </c>
      <c r="G156" s="69">
        <v>0</v>
      </c>
      <c r="H156" s="69">
        <v>18</v>
      </c>
      <c r="I156" s="69">
        <f t="shared" si="20"/>
        <v>18</v>
      </c>
      <c r="J156" s="108">
        <f t="shared" si="21"/>
        <v>33.333333333333329</v>
      </c>
      <c r="K156" s="108">
        <v>54</v>
      </c>
      <c r="L156" s="69">
        <v>0</v>
      </c>
      <c r="M156" s="69">
        <v>0</v>
      </c>
      <c r="N156" s="69">
        <f t="shared" si="22"/>
        <v>0</v>
      </c>
      <c r="O156" s="108">
        <f t="shared" si="23"/>
        <v>0</v>
      </c>
      <c r="P156" s="108">
        <v>2</v>
      </c>
      <c r="Q156" s="108">
        <f t="shared" si="25"/>
        <v>76</v>
      </c>
      <c r="R156" s="69">
        <f t="shared" si="26"/>
        <v>292</v>
      </c>
      <c r="S156" s="155">
        <f t="shared" si="24"/>
        <v>26.027397260273972</v>
      </c>
    </row>
    <row r="157" spans="1:19" x14ac:dyDescent="0.25">
      <c r="A157" s="7" t="s">
        <v>222</v>
      </c>
      <c r="B157" s="76">
        <v>0</v>
      </c>
      <c r="C157" s="66">
        <v>8</v>
      </c>
      <c r="D157" s="69">
        <f t="shared" si="18"/>
        <v>8</v>
      </c>
      <c r="E157" s="109">
        <f t="shared" si="19"/>
        <v>26.666666666666668</v>
      </c>
      <c r="F157" s="109">
        <v>30</v>
      </c>
      <c r="G157" s="66">
        <v>0</v>
      </c>
      <c r="H157" s="66">
        <v>0</v>
      </c>
      <c r="I157" s="69">
        <f t="shared" si="20"/>
        <v>0</v>
      </c>
      <c r="J157" s="109">
        <v>0</v>
      </c>
      <c r="K157" s="109">
        <v>0</v>
      </c>
      <c r="L157" s="66">
        <v>0</v>
      </c>
      <c r="M157" s="66">
        <v>0</v>
      </c>
      <c r="N157" s="69">
        <f t="shared" si="22"/>
        <v>0</v>
      </c>
      <c r="O157" s="109">
        <v>0</v>
      </c>
      <c r="P157" s="109">
        <v>1</v>
      </c>
      <c r="Q157" s="109">
        <f t="shared" si="25"/>
        <v>8</v>
      </c>
      <c r="R157" s="66">
        <f t="shared" si="26"/>
        <v>31</v>
      </c>
      <c r="S157" s="156">
        <f t="shared" si="24"/>
        <v>25.806451612903224</v>
      </c>
    </row>
    <row r="158" spans="1:19" s="5" customFormat="1" x14ac:dyDescent="0.25">
      <c r="A158" s="7" t="s">
        <v>223</v>
      </c>
      <c r="B158" s="76">
        <v>0</v>
      </c>
      <c r="C158" s="66">
        <v>7</v>
      </c>
      <c r="D158" s="69">
        <f t="shared" si="18"/>
        <v>7</v>
      </c>
      <c r="E158" s="109">
        <f t="shared" si="19"/>
        <v>22.58064516129032</v>
      </c>
      <c r="F158" s="109">
        <v>31</v>
      </c>
      <c r="G158" s="66">
        <v>0</v>
      </c>
      <c r="H158" s="66">
        <v>0</v>
      </c>
      <c r="I158" s="69">
        <f t="shared" si="20"/>
        <v>0</v>
      </c>
      <c r="J158" s="109">
        <v>0</v>
      </c>
      <c r="K158" s="109">
        <v>0</v>
      </c>
      <c r="L158" s="66">
        <v>0</v>
      </c>
      <c r="M158" s="66">
        <v>0</v>
      </c>
      <c r="N158" s="69">
        <f t="shared" si="22"/>
        <v>0</v>
      </c>
      <c r="O158" s="109">
        <v>0</v>
      </c>
      <c r="P158" s="109">
        <v>0</v>
      </c>
      <c r="Q158" s="109">
        <f t="shared" si="25"/>
        <v>7</v>
      </c>
      <c r="R158" s="66">
        <f t="shared" si="26"/>
        <v>31</v>
      </c>
      <c r="S158" s="156">
        <f t="shared" si="24"/>
        <v>22.58064516129032</v>
      </c>
    </row>
    <row r="159" spans="1:19" x14ac:dyDescent="0.25">
      <c r="A159" s="7" t="s">
        <v>224</v>
      </c>
      <c r="B159" s="76">
        <v>1</v>
      </c>
      <c r="C159" s="66">
        <v>42</v>
      </c>
      <c r="D159" s="69">
        <f t="shared" si="18"/>
        <v>43</v>
      </c>
      <c r="E159" s="109">
        <f t="shared" si="19"/>
        <v>24.571428571428573</v>
      </c>
      <c r="F159" s="109">
        <v>175</v>
      </c>
      <c r="G159" s="66">
        <v>0</v>
      </c>
      <c r="H159" s="66">
        <v>18</v>
      </c>
      <c r="I159" s="69">
        <f t="shared" si="20"/>
        <v>18</v>
      </c>
      <c r="J159" s="109">
        <f t="shared" si="21"/>
        <v>33.333333333333329</v>
      </c>
      <c r="K159" s="109">
        <v>54</v>
      </c>
      <c r="L159" s="66">
        <v>0</v>
      </c>
      <c r="M159" s="66">
        <v>0</v>
      </c>
      <c r="N159" s="69">
        <f t="shared" si="22"/>
        <v>0</v>
      </c>
      <c r="O159" s="109">
        <f t="shared" si="23"/>
        <v>0</v>
      </c>
      <c r="P159" s="109">
        <v>1</v>
      </c>
      <c r="Q159" s="109">
        <f t="shared" si="25"/>
        <v>61</v>
      </c>
      <c r="R159" s="66">
        <f t="shared" si="26"/>
        <v>230</v>
      </c>
      <c r="S159" s="156">
        <f t="shared" si="24"/>
        <v>26.521739130434785</v>
      </c>
    </row>
    <row r="160" spans="1:19" s="5" customFormat="1" x14ac:dyDescent="0.25">
      <c r="A160" s="6" t="s">
        <v>50</v>
      </c>
      <c r="B160" s="73">
        <v>10</v>
      </c>
      <c r="C160" s="69">
        <v>151</v>
      </c>
      <c r="D160" s="69">
        <f t="shared" si="18"/>
        <v>161</v>
      </c>
      <c r="E160" s="108">
        <f t="shared" si="19"/>
        <v>23.435225618631733</v>
      </c>
      <c r="F160" s="108">
        <v>687</v>
      </c>
      <c r="G160" s="69">
        <v>0</v>
      </c>
      <c r="H160" s="69">
        <v>68</v>
      </c>
      <c r="I160" s="69">
        <f t="shared" si="20"/>
        <v>68</v>
      </c>
      <c r="J160" s="108">
        <f t="shared" si="21"/>
        <v>17.435897435897434</v>
      </c>
      <c r="K160" s="108">
        <v>390</v>
      </c>
      <c r="L160" s="69">
        <v>0</v>
      </c>
      <c r="M160" s="69">
        <v>12</v>
      </c>
      <c r="N160" s="69">
        <f t="shared" si="22"/>
        <v>12</v>
      </c>
      <c r="O160" s="108">
        <f t="shared" si="23"/>
        <v>15.584415584415584</v>
      </c>
      <c r="P160" s="108">
        <v>77</v>
      </c>
      <c r="Q160" s="108">
        <f t="shared" si="25"/>
        <v>241</v>
      </c>
      <c r="R160" s="69">
        <f t="shared" si="26"/>
        <v>1154</v>
      </c>
      <c r="S160" s="155">
        <f t="shared" si="24"/>
        <v>20.883882149046791</v>
      </c>
    </row>
    <row r="161" spans="1:19" x14ac:dyDescent="0.25">
      <c r="A161" s="7" t="s">
        <v>225</v>
      </c>
      <c r="B161" s="76">
        <v>0</v>
      </c>
      <c r="C161" s="66">
        <v>0</v>
      </c>
      <c r="D161" s="69">
        <f t="shared" si="18"/>
        <v>0</v>
      </c>
      <c r="E161" s="109">
        <v>0</v>
      </c>
      <c r="F161" s="109">
        <v>0</v>
      </c>
      <c r="G161" s="66">
        <v>0</v>
      </c>
      <c r="H161" s="66">
        <v>0</v>
      </c>
      <c r="I161" s="69">
        <f t="shared" si="20"/>
        <v>0</v>
      </c>
      <c r="J161" s="109">
        <v>0</v>
      </c>
      <c r="K161" s="109">
        <v>0</v>
      </c>
      <c r="L161" s="66">
        <v>0</v>
      </c>
      <c r="M161" s="66">
        <v>0</v>
      </c>
      <c r="N161" s="69">
        <f t="shared" si="22"/>
        <v>0</v>
      </c>
      <c r="O161" s="109">
        <v>0</v>
      </c>
      <c r="P161" s="109">
        <v>0</v>
      </c>
      <c r="Q161" s="109">
        <f t="shared" si="25"/>
        <v>0</v>
      </c>
      <c r="R161" s="66">
        <f t="shared" si="26"/>
        <v>0</v>
      </c>
      <c r="S161" s="156">
        <v>0</v>
      </c>
    </row>
    <row r="162" spans="1:19" x14ac:dyDescent="0.25">
      <c r="A162" s="7" t="s">
        <v>226</v>
      </c>
      <c r="B162" s="76">
        <v>7</v>
      </c>
      <c r="C162" s="66">
        <v>99</v>
      </c>
      <c r="D162" s="69">
        <f t="shared" si="18"/>
        <v>106</v>
      </c>
      <c r="E162" s="109">
        <f t="shared" si="19"/>
        <v>22.943722943722943</v>
      </c>
      <c r="F162" s="109">
        <v>462</v>
      </c>
      <c r="G162" s="66">
        <v>0</v>
      </c>
      <c r="H162" s="66">
        <v>57</v>
      </c>
      <c r="I162" s="69">
        <f t="shared" si="20"/>
        <v>57</v>
      </c>
      <c r="J162" s="109">
        <f t="shared" si="21"/>
        <v>19</v>
      </c>
      <c r="K162" s="109">
        <v>300</v>
      </c>
      <c r="L162" s="66">
        <v>0</v>
      </c>
      <c r="M162" s="66">
        <v>6</v>
      </c>
      <c r="N162" s="69">
        <f t="shared" si="22"/>
        <v>6</v>
      </c>
      <c r="O162" s="109">
        <f t="shared" si="23"/>
        <v>12.76595744680851</v>
      </c>
      <c r="P162" s="109">
        <v>47</v>
      </c>
      <c r="Q162" s="109">
        <f t="shared" si="25"/>
        <v>169</v>
      </c>
      <c r="R162" s="66">
        <f t="shared" si="26"/>
        <v>809</v>
      </c>
      <c r="S162" s="156">
        <f t="shared" si="24"/>
        <v>20.889987639060571</v>
      </c>
    </row>
    <row r="163" spans="1:19" x14ac:dyDescent="0.25">
      <c r="A163" s="7" t="s">
        <v>227</v>
      </c>
      <c r="B163" s="76">
        <v>3</v>
      </c>
      <c r="C163" s="66">
        <v>37</v>
      </c>
      <c r="D163" s="69">
        <f t="shared" si="18"/>
        <v>40</v>
      </c>
      <c r="E163" s="109">
        <f t="shared" si="19"/>
        <v>25.477707006369428</v>
      </c>
      <c r="F163" s="109">
        <v>157</v>
      </c>
      <c r="G163" s="66">
        <v>0</v>
      </c>
      <c r="H163" s="66">
        <v>8</v>
      </c>
      <c r="I163" s="69">
        <f t="shared" si="20"/>
        <v>8</v>
      </c>
      <c r="J163" s="109">
        <f t="shared" si="21"/>
        <v>10.810810810810811</v>
      </c>
      <c r="K163" s="109">
        <v>74</v>
      </c>
      <c r="L163" s="66">
        <v>0</v>
      </c>
      <c r="M163" s="66">
        <v>6</v>
      </c>
      <c r="N163" s="69">
        <f t="shared" si="22"/>
        <v>6</v>
      </c>
      <c r="O163" s="109">
        <f t="shared" si="23"/>
        <v>20.689655172413794</v>
      </c>
      <c r="P163" s="109">
        <v>29</v>
      </c>
      <c r="Q163" s="109">
        <f t="shared" si="25"/>
        <v>54</v>
      </c>
      <c r="R163" s="66">
        <f t="shared" si="26"/>
        <v>260</v>
      </c>
      <c r="S163" s="156">
        <f t="shared" si="24"/>
        <v>20.76923076923077</v>
      </c>
    </row>
    <row r="164" spans="1:19" s="5" customFormat="1" x14ac:dyDescent="0.25">
      <c r="A164" s="7" t="s">
        <v>228</v>
      </c>
      <c r="B164" s="76">
        <v>0</v>
      </c>
      <c r="C164" s="66">
        <v>11</v>
      </c>
      <c r="D164" s="69">
        <f t="shared" si="18"/>
        <v>11</v>
      </c>
      <c r="E164" s="109">
        <f t="shared" si="19"/>
        <v>22</v>
      </c>
      <c r="F164" s="109">
        <v>50</v>
      </c>
      <c r="G164" s="66">
        <v>0</v>
      </c>
      <c r="H164" s="66">
        <v>3</v>
      </c>
      <c r="I164" s="69">
        <f t="shared" si="20"/>
        <v>3</v>
      </c>
      <c r="J164" s="109">
        <f t="shared" si="21"/>
        <v>18.75</v>
      </c>
      <c r="K164" s="109">
        <v>16</v>
      </c>
      <c r="L164" s="66">
        <v>0</v>
      </c>
      <c r="M164" s="66">
        <v>0</v>
      </c>
      <c r="N164" s="69">
        <f t="shared" si="22"/>
        <v>0</v>
      </c>
      <c r="O164" s="109">
        <v>0</v>
      </c>
      <c r="P164" s="109">
        <v>0</v>
      </c>
      <c r="Q164" s="109">
        <f t="shared" si="25"/>
        <v>14</v>
      </c>
      <c r="R164" s="66">
        <f t="shared" si="26"/>
        <v>66</v>
      </c>
      <c r="S164" s="156">
        <f t="shared" si="24"/>
        <v>21.212121212121211</v>
      </c>
    </row>
    <row r="165" spans="1:19" x14ac:dyDescent="0.25">
      <c r="A165" s="7" t="s">
        <v>229</v>
      </c>
      <c r="B165" s="76">
        <v>0</v>
      </c>
      <c r="C165" s="66">
        <v>0</v>
      </c>
      <c r="D165" s="69">
        <f t="shared" si="18"/>
        <v>0</v>
      </c>
      <c r="E165" s="109">
        <v>0</v>
      </c>
      <c r="F165" s="109">
        <v>2</v>
      </c>
      <c r="G165" s="66">
        <v>0</v>
      </c>
      <c r="H165" s="66">
        <v>0</v>
      </c>
      <c r="I165" s="69">
        <f t="shared" si="20"/>
        <v>0</v>
      </c>
      <c r="J165" s="109">
        <v>0</v>
      </c>
      <c r="K165" s="109">
        <v>0</v>
      </c>
      <c r="L165" s="66">
        <v>0</v>
      </c>
      <c r="M165" s="66">
        <v>0</v>
      </c>
      <c r="N165" s="69">
        <f t="shared" si="22"/>
        <v>0</v>
      </c>
      <c r="O165" s="109">
        <v>0</v>
      </c>
      <c r="P165" s="109">
        <v>1</v>
      </c>
      <c r="Q165" s="109">
        <f t="shared" si="25"/>
        <v>0</v>
      </c>
      <c r="R165" s="66">
        <f t="shared" si="26"/>
        <v>3</v>
      </c>
      <c r="S165" s="156">
        <v>0</v>
      </c>
    </row>
    <row r="166" spans="1:19" x14ac:dyDescent="0.25">
      <c r="A166" s="7" t="s">
        <v>230</v>
      </c>
      <c r="B166" s="76">
        <v>0</v>
      </c>
      <c r="C166" s="66">
        <v>4</v>
      </c>
      <c r="D166" s="69">
        <f t="shared" si="18"/>
        <v>4</v>
      </c>
      <c r="E166" s="109">
        <f t="shared" si="19"/>
        <v>25</v>
      </c>
      <c r="F166" s="109">
        <v>16</v>
      </c>
      <c r="G166" s="66">
        <v>0</v>
      </c>
      <c r="H166" s="66">
        <v>0</v>
      </c>
      <c r="I166" s="69">
        <f t="shared" si="20"/>
        <v>0</v>
      </c>
      <c r="J166" s="109">
        <v>0</v>
      </c>
      <c r="K166" s="109">
        <v>0</v>
      </c>
      <c r="L166" s="66">
        <v>0</v>
      </c>
      <c r="M166" s="66">
        <v>0</v>
      </c>
      <c r="N166" s="69">
        <f t="shared" si="22"/>
        <v>0</v>
      </c>
      <c r="O166" s="109">
        <v>0</v>
      </c>
      <c r="P166" s="109">
        <v>0</v>
      </c>
      <c r="Q166" s="109">
        <f t="shared" si="25"/>
        <v>4</v>
      </c>
      <c r="R166" s="66">
        <f t="shared" si="26"/>
        <v>16</v>
      </c>
      <c r="S166" s="156">
        <f t="shared" si="24"/>
        <v>25</v>
      </c>
    </row>
    <row r="167" spans="1:19" s="5" customFormat="1" x14ac:dyDescent="0.25">
      <c r="A167" s="6" t="s">
        <v>231</v>
      </c>
      <c r="B167" s="73">
        <v>9</v>
      </c>
      <c r="C167" s="69">
        <v>169</v>
      </c>
      <c r="D167" s="69">
        <f t="shared" si="18"/>
        <v>178</v>
      </c>
      <c r="E167" s="108">
        <f t="shared" si="19"/>
        <v>22.997416020671835</v>
      </c>
      <c r="F167" s="108">
        <v>774</v>
      </c>
      <c r="G167" s="69">
        <v>6</v>
      </c>
      <c r="H167" s="69">
        <v>141</v>
      </c>
      <c r="I167" s="69">
        <f t="shared" si="20"/>
        <v>147</v>
      </c>
      <c r="J167" s="108">
        <f t="shared" si="21"/>
        <v>23.370429252782195</v>
      </c>
      <c r="K167" s="108">
        <v>629</v>
      </c>
      <c r="L167" s="69">
        <v>2</v>
      </c>
      <c r="M167" s="69">
        <v>45</v>
      </c>
      <c r="N167" s="69">
        <f t="shared" si="22"/>
        <v>47</v>
      </c>
      <c r="O167" s="108">
        <f t="shared" si="23"/>
        <v>25.683060109289617</v>
      </c>
      <c r="P167" s="108">
        <v>183</v>
      </c>
      <c r="Q167" s="108">
        <f t="shared" si="25"/>
        <v>372</v>
      </c>
      <c r="R167" s="69">
        <f t="shared" si="26"/>
        <v>1586</v>
      </c>
      <c r="S167" s="155">
        <f t="shared" si="24"/>
        <v>23.455233291298867</v>
      </c>
    </row>
    <row r="168" spans="1:19" s="5" customFormat="1" x14ac:dyDescent="0.25">
      <c r="A168" s="6" t="s">
        <v>51</v>
      </c>
      <c r="B168" s="73">
        <v>3</v>
      </c>
      <c r="C168" s="69">
        <v>36</v>
      </c>
      <c r="D168" s="69">
        <f t="shared" si="18"/>
        <v>39</v>
      </c>
      <c r="E168" s="108">
        <f t="shared" si="19"/>
        <v>26.712328767123289</v>
      </c>
      <c r="F168" s="108">
        <v>146</v>
      </c>
      <c r="G168" s="69">
        <v>1</v>
      </c>
      <c r="H168" s="69">
        <v>15</v>
      </c>
      <c r="I168" s="69">
        <f t="shared" si="20"/>
        <v>16</v>
      </c>
      <c r="J168" s="108">
        <f t="shared" si="21"/>
        <v>21.052631578947366</v>
      </c>
      <c r="K168" s="108">
        <v>76</v>
      </c>
      <c r="L168" s="69">
        <v>0</v>
      </c>
      <c r="M168" s="69">
        <v>10</v>
      </c>
      <c r="N168" s="69">
        <f t="shared" si="22"/>
        <v>10</v>
      </c>
      <c r="O168" s="108">
        <f t="shared" si="23"/>
        <v>35.714285714285715</v>
      </c>
      <c r="P168" s="108">
        <v>28</v>
      </c>
      <c r="Q168" s="108">
        <f t="shared" si="25"/>
        <v>65</v>
      </c>
      <c r="R168" s="69">
        <f t="shared" si="26"/>
        <v>250</v>
      </c>
      <c r="S168" s="155">
        <f t="shared" si="24"/>
        <v>26</v>
      </c>
    </row>
    <row r="169" spans="1:19" x14ac:dyDescent="0.25">
      <c r="A169" s="7" t="s">
        <v>232</v>
      </c>
      <c r="B169" s="76">
        <v>3</v>
      </c>
      <c r="C169" s="66">
        <v>26</v>
      </c>
      <c r="D169" s="69">
        <f t="shared" si="18"/>
        <v>29</v>
      </c>
      <c r="E169" s="109">
        <f t="shared" si="19"/>
        <v>35.802469135802468</v>
      </c>
      <c r="F169" s="109">
        <v>81</v>
      </c>
      <c r="G169" s="66">
        <v>1</v>
      </c>
      <c r="H169" s="66">
        <v>15</v>
      </c>
      <c r="I169" s="69">
        <f t="shared" si="20"/>
        <v>16</v>
      </c>
      <c r="J169" s="109">
        <f t="shared" si="21"/>
        <v>21.052631578947366</v>
      </c>
      <c r="K169" s="109">
        <v>76</v>
      </c>
      <c r="L169" s="66">
        <v>0</v>
      </c>
      <c r="M169" s="66">
        <v>10</v>
      </c>
      <c r="N169" s="69">
        <f t="shared" si="22"/>
        <v>10</v>
      </c>
      <c r="O169" s="109">
        <f t="shared" si="23"/>
        <v>38.461538461538467</v>
      </c>
      <c r="P169" s="109">
        <v>26</v>
      </c>
      <c r="Q169" s="109">
        <f t="shared" si="25"/>
        <v>55</v>
      </c>
      <c r="R169" s="66">
        <f t="shared" si="26"/>
        <v>183</v>
      </c>
      <c r="S169" s="156">
        <f t="shared" si="24"/>
        <v>30.05464480874317</v>
      </c>
    </row>
    <row r="170" spans="1:19" x14ac:dyDescent="0.25">
      <c r="A170" s="7" t="s">
        <v>233</v>
      </c>
      <c r="B170" s="76">
        <v>0</v>
      </c>
      <c r="C170" s="66">
        <v>0</v>
      </c>
      <c r="D170" s="69">
        <f t="shared" si="18"/>
        <v>0</v>
      </c>
      <c r="E170" s="109">
        <v>0</v>
      </c>
      <c r="F170" s="109">
        <v>1</v>
      </c>
      <c r="G170" s="66">
        <v>0</v>
      </c>
      <c r="H170" s="66">
        <v>0</v>
      </c>
      <c r="I170" s="69">
        <f t="shared" si="20"/>
        <v>0</v>
      </c>
      <c r="J170" s="109">
        <v>0</v>
      </c>
      <c r="K170" s="109">
        <v>0</v>
      </c>
      <c r="L170" s="66">
        <v>0</v>
      </c>
      <c r="M170" s="66">
        <v>0</v>
      </c>
      <c r="N170" s="69">
        <f t="shared" si="22"/>
        <v>0</v>
      </c>
      <c r="O170" s="109">
        <v>0</v>
      </c>
      <c r="P170" s="109">
        <v>0</v>
      </c>
      <c r="Q170" s="109">
        <f t="shared" si="25"/>
        <v>0</v>
      </c>
      <c r="R170" s="66">
        <f t="shared" si="26"/>
        <v>1</v>
      </c>
      <c r="S170" s="156">
        <v>0</v>
      </c>
    </row>
    <row r="171" spans="1:19" x14ac:dyDescent="0.25">
      <c r="A171" s="7" t="s">
        <v>234</v>
      </c>
      <c r="B171" s="76">
        <v>0</v>
      </c>
      <c r="C171" s="66">
        <v>1</v>
      </c>
      <c r="D171" s="69">
        <f t="shared" si="18"/>
        <v>1</v>
      </c>
      <c r="E171" s="109">
        <f t="shared" si="19"/>
        <v>3.5714285714285712</v>
      </c>
      <c r="F171" s="109">
        <v>28</v>
      </c>
      <c r="G171" s="66">
        <v>0</v>
      </c>
      <c r="H171" s="66">
        <v>0</v>
      </c>
      <c r="I171" s="69">
        <f t="shared" si="20"/>
        <v>0</v>
      </c>
      <c r="J171" s="109">
        <v>0</v>
      </c>
      <c r="K171" s="109">
        <v>0</v>
      </c>
      <c r="L171" s="66">
        <v>0</v>
      </c>
      <c r="M171" s="66">
        <v>0</v>
      </c>
      <c r="N171" s="69">
        <f t="shared" si="22"/>
        <v>0</v>
      </c>
      <c r="O171" s="109">
        <v>0</v>
      </c>
      <c r="P171" s="109">
        <v>0</v>
      </c>
      <c r="Q171" s="109">
        <f t="shared" si="25"/>
        <v>1</v>
      </c>
      <c r="R171" s="66">
        <f t="shared" si="26"/>
        <v>28</v>
      </c>
      <c r="S171" s="156">
        <f t="shared" si="24"/>
        <v>3.5714285714285712</v>
      </c>
    </row>
    <row r="172" spans="1:19" s="5" customFormat="1" x14ac:dyDescent="0.25">
      <c r="A172" s="7" t="s">
        <v>235</v>
      </c>
      <c r="B172" s="76">
        <v>0</v>
      </c>
      <c r="C172" s="66">
        <v>9</v>
      </c>
      <c r="D172" s="69">
        <f t="shared" si="18"/>
        <v>9</v>
      </c>
      <c r="E172" s="109">
        <f t="shared" si="19"/>
        <v>25</v>
      </c>
      <c r="F172" s="109">
        <v>36</v>
      </c>
      <c r="G172" s="66">
        <v>0</v>
      </c>
      <c r="H172" s="66">
        <v>0</v>
      </c>
      <c r="I172" s="69">
        <f t="shared" si="20"/>
        <v>0</v>
      </c>
      <c r="J172" s="109">
        <v>0</v>
      </c>
      <c r="K172" s="109">
        <v>0</v>
      </c>
      <c r="L172" s="66">
        <v>0</v>
      </c>
      <c r="M172" s="66">
        <v>0</v>
      </c>
      <c r="N172" s="69">
        <f t="shared" si="22"/>
        <v>0</v>
      </c>
      <c r="O172" s="109">
        <v>0</v>
      </c>
      <c r="P172" s="109">
        <v>2</v>
      </c>
      <c r="Q172" s="109">
        <f t="shared" si="25"/>
        <v>9</v>
      </c>
      <c r="R172" s="66">
        <f t="shared" si="26"/>
        <v>38</v>
      </c>
      <c r="S172" s="156">
        <f t="shared" si="24"/>
        <v>23.684210526315788</v>
      </c>
    </row>
    <row r="173" spans="1:19" s="5" customFormat="1" x14ac:dyDescent="0.25">
      <c r="A173" s="6" t="s">
        <v>52</v>
      </c>
      <c r="B173" s="73">
        <v>1</v>
      </c>
      <c r="C173" s="69">
        <v>59</v>
      </c>
      <c r="D173" s="69">
        <f t="shared" si="18"/>
        <v>60</v>
      </c>
      <c r="E173" s="108">
        <f t="shared" si="19"/>
        <v>25.862068965517242</v>
      </c>
      <c r="F173" s="108">
        <v>232</v>
      </c>
      <c r="G173" s="69">
        <v>2</v>
      </c>
      <c r="H173" s="69">
        <v>30</v>
      </c>
      <c r="I173" s="69">
        <f t="shared" si="20"/>
        <v>32</v>
      </c>
      <c r="J173" s="108">
        <f t="shared" si="21"/>
        <v>23.188405797101449</v>
      </c>
      <c r="K173" s="108">
        <v>138</v>
      </c>
      <c r="L173" s="69">
        <v>2</v>
      </c>
      <c r="M173" s="69">
        <v>14</v>
      </c>
      <c r="N173" s="69">
        <f t="shared" si="22"/>
        <v>16</v>
      </c>
      <c r="O173" s="108">
        <f t="shared" si="23"/>
        <v>25.396825396825395</v>
      </c>
      <c r="P173" s="108">
        <v>63</v>
      </c>
      <c r="Q173" s="108">
        <f t="shared" si="25"/>
        <v>108</v>
      </c>
      <c r="R173" s="69">
        <f t="shared" si="26"/>
        <v>433</v>
      </c>
      <c r="S173" s="155">
        <f t="shared" si="24"/>
        <v>24.942263279445729</v>
      </c>
    </row>
    <row r="174" spans="1:19" x14ac:dyDescent="0.25">
      <c r="A174" s="7" t="s">
        <v>236</v>
      </c>
      <c r="B174" s="76">
        <v>1</v>
      </c>
      <c r="C174" s="66">
        <v>16</v>
      </c>
      <c r="D174" s="69">
        <f t="shared" si="18"/>
        <v>17</v>
      </c>
      <c r="E174" s="109">
        <f t="shared" si="19"/>
        <v>27.868852459016392</v>
      </c>
      <c r="F174" s="109">
        <v>61</v>
      </c>
      <c r="G174" s="66">
        <v>0</v>
      </c>
      <c r="H174" s="66">
        <v>1</v>
      </c>
      <c r="I174" s="69">
        <f t="shared" si="20"/>
        <v>1</v>
      </c>
      <c r="J174" s="109">
        <f t="shared" si="21"/>
        <v>11.111111111111111</v>
      </c>
      <c r="K174" s="109">
        <v>9</v>
      </c>
      <c r="L174" s="66">
        <v>0</v>
      </c>
      <c r="M174" s="66">
        <v>1</v>
      </c>
      <c r="N174" s="69">
        <f t="shared" si="22"/>
        <v>1</v>
      </c>
      <c r="O174" s="109">
        <f t="shared" si="23"/>
        <v>25</v>
      </c>
      <c r="P174" s="109">
        <v>4</v>
      </c>
      <c r="Q174" s="109">
        <f t="shared" si="25"/>
        <v>19</v>
      </c>
      <c r="R174" s="66">
        <f t="shared" si="26"/>
        <v>74</v>
      </c>
      <c r="S174" s="156">
        <f t="shared" si="24"/>
        <v>25.675675675675674</v>
      </c>
    </row>
    <row r="175" spans="1:19" x14ac:dyDescent="0.25">
      <c r="A175" s="7" t="s">
        <v>237</v>
      </c>
      <c r="B175" s="76">
        <v>0</v>
      </c>
      <c r="C175" s="66">
        <v>5</v>
      </c>
      <c r="D175" s="69">
        <f t="shared" si="18"/>
        <v>5</v>
      </c>
      <c r="E175" s="109">
        <f t="shared" si="19"/>
        <v>16.666666666666664</v>
      </c>
      <c r="F175" s="109">
        <v>30</v>
      </c>
      <c r="G175" s="66">
        <v>0</v>
      </c>
      <c r="H175" s="66">
        <v>1</v>
      </c>
      <c r="I175" s="69">
        <f t="shared" si="20"/>
        <v>1</v>
      </c>
      <c r="J175" s="109">
        <f t="shared" si="21"/>
        <v>11.111111111111111</v>
      </c>
      <c r="K175" s="109">
        <v>9</v>
      </c>
      <c r="L175" s="66">
        <v>1</v>
      </c>
      <c r="M175" s="66">
        <v>2</v>
      </c>
      <c r="N175" s="69">
        <f t="shared" si="22"/>
        <v>3</v>
      </c>
      <c r="O175" s="109">
        <f t="shared" si="23"/>
        <v>75</v>
      </c>
      <c r="P175" s="109">
        <v>4</v>
      </c>
      <c r="Q175" s="109">
        <f t="shared" si="25"/>
        <v>9</v>
      </c>
      <c r="R175" s="66">
        <f t="shared" si="26"/>
        <v>43</v>
      </c>
      <c r="S175" s="156">
        <f t="shared" si="24"/>
        <v>20.930232558139537</v>
      </c>
    </row>
    <row r="176" spans="1:19" x14ac:dyDescent="0.25">
      <c r="A176" s="7" t="s">
        <v>238</v>
      </c>
      <c r="B176" s="76">
        <v>0</v>
      </c>
      <c r="C176" s="66">
        <v>8</v>
      </c>
      <c r="D176" s="69">
        <f t="shared" si="18"/>
        <v>8</v>
      </c>
      <c r="E176" s="109">
        <f t="shared" si="19"/>
        <v>33.333333333333329</v>
      </c>
      <c r="F176" s="109">
        <v>24</v>
      </c>
      <c r="G176" s="66">
        <v>0</v>
      </c>
      <c r="H176" s="66">
        <v>4</v>
      </c>
      <c r="I176" s="69">
        <f t="shared" si="20"/>
        <v>4</v>
      </c>
      <c r="J176" s="109">
        <f t="shared" si="21"/>
        <v>28.571428571428569</v>
      </c>
      <c r="K176" s="109">
        <v>14</v>
      </c>
      <c r="L176" s="66">
        <v>0</v>
      </c>
      <c r="M176" s="66">
        <v>1</v>
      </c>
      <c r="N176" s="69">
        <f t="shared" si="22"/>
        <v>1</v>
      </c>
      <c r="O176" s="109">
        <v>0</v>
      </c>
      <c r="P176" s="109">
        <v>5</v>
      </c>
      <c r="Q176" s="109">
        <f t="shared" si="25"/>
        <v>13</v>
      </c>
      <c r="R176" s="66">
        <f t="shared" si="26"/>
        <v>43</v>
      </c>
      <c r="S176" s="156">
        <f t="shared" si="24"/>
        <v>30.232558139534881</v>
      </c>
    </row>
    <row r="177" spans="1:19" x14ac:dyDescent="0.25">
      <c r="A177" s="7" t="s">
        <v>239</v>
      </c>
      <c r="B177" s="76">
        <v>0</v>
      </c>
      <c r="C177" s="66">
        <v>26</v>
      </c>
      <c r="D177" s="69">
        <f t="shared" si="18"/>
        <v>26</v>
      </c>
      <c r="E177" s="109">
        <f t="shared" si="19"/>
        <v>25.490196078431371</v>
      </c>
      <c r="F177" s="109">
        <v>102</v>
      </c>
      <c r="G177" s="66">
        <v>2</v>
      </c>
      <c r="H177" s="66">
        <v>24</v>
      </c>
      <c r="I177" s="69">
        <f t="shared" si="20"/>
        <v>26</v>
      </c>
      <c r="J177" s="109">
        <f t="shared" si="21"/>
        <v>24.528301886792452</v>
      </c>
      <c r="K177" s="109">
        <v>106</v>
      </c>
      <c r="L177" s="66">
        <v>1</v>
      </c>
      <c r="M177" s="66">
        <v>10</v>
      </c>
      <c r="N177" s="69">
        <f t="shared" si="22"/>
        <v>11</v>
      </c>
      <c r="O177" s="109">
        <f t="shared" si="23"/>
        <v>22</v>
      </c>
      <c r="P177" s="109">
        <v>50</v>
      </c>
      <c r="Q177" s="109">
        <f t="shared" si="25"/>
        <v>63</v>
      </c>
      <c r="R177" s="66">
        <f t="shared" si="26"/>
        <v>258</v>
      </c>
      <c r="S177" s="156">
        <f t="shared" si="24"/>
        <v>24.418604651162788</v>
      </c>
    </row>
    <row r="178" spans="1:19" x14ac:dyDescent="0.25">
      <c r="A178" s="7" t="s">
        <v>240</v>
      </c>
      <c r="B178" s="76">
        <v>0</v>
      </c>
      <c r="C178" s="66">
        <v>1</v>
      </c>
      <c r="D178" s="69">
        <f t="shared" si="18"/>
        <v>1</v>
      </c>
      <c r="E178" s="109">
        <f t="shared" si="19"/>
        <v>16.666666666666664</v>
      </c>
      <c r="F178" s="109">
        <v>6</v>
      </c>
      <c r="G178" s="66">
        <v>0</v>
      </c>
      <c r="H178" s="66">
        <v>0</v>
      </c>
      <c r="I178" s="69">
        <f t="shared" si="20"/>
        <v>0</v>
      </c>
      <c r="J178" s="109">
        <v>0</v>
      </c>
      <c r="K178" s="109">
        <v>0</v>
      </c>
      <c r="L178" s="66">
        <v>0</v>
      </c>
      <c r="M178" s="66">
        <v>0</v>
      </c>
      <c r="N178" s="69">
        <f t="shared" si="22"/>
        <v>0</v>
      </c>
      <c r="O178" s="109">
        <v>0</v>
      </c>
      <c r="P178" s="109">
        <v>0</v>
      </c>
      <c r="Q178" s="109">
        <f t="shared" si="25"/>
        <v>1</v>
      </c>
      <c r="R178" s="66">
        <f t="shared" si="26"/>
        <v>6</v>
      </c>
      <c r="S178" s="156">
        <f t="shared" si="24"/>
        <v>16.666666666666664</v>
      </c>
    </row>
    <row r="179" spans="1:19" x14ac:dyDescent="0.25">
      <c r="A179" s="7" t="s">
        <v>241</v>
      </c>
      <c r="B179" s="76">
        <v>0</v>
      </c>
      <c r="C179" s="66">
        <v>3</v>
      </c>
      <c r="D179" s="69">
        <f t="shared" si="18"/>
        <v>3</v>
      </c>
      <c r="E179" s="109">
        <f t="shared" si="19"/>
        <v>33.333333333333329</v>
      </c>
      <c r="F179" s="109">
        <v>9</v>
      </c>
      <c r="G179" s="66">
        <v>0</v>
      </c>
      <c r="H179" s="66">
        <v>0</v>
      </c>
      <c r="I179" s="69">
        <f t="shared" si="20"/>
        <v>0</v>
      </c>
      <c r="J179" s="109">
        <v>0</v>
      </c>
      <c r="K179" s="109">
        <v>0</v>
      </c>
      <c r="L179" s="66">
        <v>0</v>
      </c>
      <c r="M179" s="66">
        <v>0</v>
      </c>
      <c r="N179" s="69">
        <f t="shared" si="22"/>
        <v>0</v>
      </c>
      <c r="O179" s="109">
        <v>0</v>
      </c>
      <c r="P179" s="109">
        <v>0</v>
      </c>
      <c r="Q179" s="109">
        <f t="shared" si="25"/>
        <v>3</v>
      </c>
      <c r="R179" s="66">
        <f t="shared" si="26"/>
        <v>9</v>
      </c>
      <c r="S179" s="156">
        <f t="shared" si="24"/>
        <v>33.333333333333329</v>
      </c>
    </row>
    <row r="180" spans="1:19" s="5" customFormat="1" x14ac:dyDescent="0.25">
      <c r="A180" s="6" t="s">
        <v>53</v>
      </c>
      <c r="B180" s="73">
        <v>1</v>
      </c>
      <c r="C180" s="69">
        <v>20</v>
      </c>
      <c r="D180" s="69">
        <f t="shared" si="18"/>
        <v>21</v>
      </c>
      <c r="E180" s="108">
        <f t="shared" si="19"/>
        <v>21.875</v>
      </c>
      <c r="F180" s="108">
        <v>96</v>
      </c>
      <c r="G180" s="69">
        <v>1</v>
      </c>
      <c r="H180" s="69">
        <v>16</v>
      </c>
      <c r="I180" s="69">
        <f t="shared" si="20"/>
        <v>17</v>
      </c>
      <c r="J180" s="108">
        <f t="shared" si="21"/>
        <v>18.888888888888889</v>
      </c>
      <c r="K180" s="108">
        <v>90</v>
      </c>
      <c r="L180" s="69">
        <v>0</v>
      </c>
      <c r="M180" s="69">
        <v>2</v>
      </c>
      <c r="N180" s="69">
        <f t="shared" si="22"/>
        <v>2</v>
      </c>
      <c r="O180" s="108">
        <f t="shared" si="23"/>
        <v>50</v>
      </c>
      <c r="P180" s="108">
        <v>4</v>
      </c>
      <c r="Q180" s="108">
        <f t="shared" si="25"/>
        <v>40</v>
      </c>
      <c r="R180" s="69">
        <f t="shared" si="26"/>
        <v>190</v>
      </c>
      <c r="S180" s="155">
        <f t="shared" si="24"/>
        <v>21.052631578947366</v>
      </c>
    </row>
    <row r="181" spans="1:19" x14ac:dyDescent="0.25">
      <c r="A181" s="7" t="s">
        <v>242</v>
      </c>
      <c r="B181" s="76">
        <v>1</v>
      </c>
      <c r="C181" s="66">
        <v>16</v>
      </c>
      <c r="D181" s="69">
        <f t="shared" si="18"/>
        <v>17</v>
      </c>
      <c r="E181" s="109">
        <f t="shared" si="19"/>
        <v>21.518987341772153</v>
      </c>
      <c r="F181" s="109">
        <v>79</v>
      </c>
      <c r="G181" s="66">
        <v>1</v>
      </c>
      <c r="H181" s="66">
        <v>14</v>
      </c>
      <c r="I181" s="69">
        <f t="shared" si="20"/>
        <v>15</v>
      </c>
      <c r="J181" s="109">
        <f t="shared" si="21"/>
        <v>18.75</v>
      </c>
      <c r="K181" s="109">
        <v>80</v>
      </c>
      <c r="L181" s="66">
        <v>0</v>
      </c>
      <c r="M181" s="66">
        <v>1</v>
      </c>
      <c r="N181" s="69">
        <f t="shared" si="22"/>
        <v>1</v>
      </c>
      <c r="O181" s="109">
        <f t="shared" si="23"/>
        <v>33.333333333333329</v>
      </c>
      <c r="P181" s="109">
        <v>3</v>
      </c>
      <c r="Q181" s="109">
        <f t="shared" si="25"/>
        <v>33</v>
      </c>
      <c r="R181" s="66">
        <f t="shared" si="26"/>
        <v>162</v>
      </c>
      <c r="S181" s="156">
        <f t="shared" si="24"/>
        <v>20.37037037037037</v>
      </c>
    </row>
    <row r="182" spans="1:19" x14ac:dyDescent="0.25">
      <c r="A182" s="7" t="s">
        <v>243</v>
      </c>
      <c r="B182" s="76">
        <v>0</v>
      </c>
      <c r="C182" s="66">
        <v>4</v>
      </c>
      <c r="D182" s="69">
        <f t="shared" si="18"/>
        <v>4</v>
      </c>
      <c r="E182" s="109">
        <f t="shared" si="19"/>
        <v>23.52941176470588</v>
      </c>
      <c r="F182" s="109">
        <v>17</v>
      </c>
      <c r="G182" s="66">
        <v>0</v>
      </c>
      <c r="H182" s="66">
        <v>2</v>
      </c>
      <c r="I182" s="69">
        <f t="shared" si="20"/>
        <v>2</v>
      </c>
      <c r="J182" s="109">
        <f t="shared" si="21"/>
        <v>20</v>
      </c>
      <c r="K182" s="109">
        <v>10</v>
      </c>
      <c r="L182" s="66">
        <v>0</v>
      </c>
      <c r="M182" s="66">
        <v>1</v>
      </c>
      <c r="N182" s="69">
        <f t="shared" si="22"/>
        <v>1</v>
      </c>
      <c r="O182" s="109">
        <v>0</v>
      </c>
      <c r="P182" s="109">
        <v>1</v>
      </c>
      <c r="Q182" s="109">
        <f t="shared" si="25"/>
        <v>7</v>
      </c>
      <c r="R182" s="66">
        <f t="shared" si="26"/>
        <v>28</v>
      </c>
      <c r="S182" s="156">
        <f t="shared" si="24"/>
        <v>25</v>
      </c>
    </row>
    <row r="183" spans="1:19" x14ac:dyDescent="0.25">
      <c r="A183" s="7" t="s">
        <v>244</v>
      </c>
      <c r="B183" s="76">
        <v>0</v>
      </c>
      <c r="C183" s="66">
        <v>0</v>
      </c>
      <c r="D183" s="69">
        <f t="shared" si="18"/>
        <v>0</v>
      </c>
      <c r="E183" s="109">
        <v>0</v>
      </c>
      <c r="F183" s="109">
        <v>0</v>
      </c>
      <c r="G183" s="66">
        <v>0</v>
      </c>
      <c r="H183" s="66">
        <v>0</v>
      </c>
      <c r="I183" s="69">
        <f t="shared" si="20"/>
        <v>0</v>
      </c>
      <c r="J183" s="109">
        <v>0</v>
      </c>
      <c r="K183" s="109">
        <v>0</v>
      </c>
      <c r="L183" s="66">
        <v>0</v>
      </c>
      <c r="M183" s="66">
        <v>0</v>
      </c>
      <c r="N183" s="69">
        <f t="shared" si="22"/>
        <v>0</v>
      </c>
      <c r="O183" s="109">
        <v>0</v>
      </c>
      <c r="P183" s="109">
        <v>0</v>
      </c>
      <c r="Q183" s="109">
        <f t="shared" si="25"/>
        <v>0</v>
      </c>
      <c r="R183" s="66">
        <f t="shared" si="26"/>
        <v>0</v>
      </c>
      <c r="S183" s="156">
        <v>0</v>
      </c>
    </row>
    <row r="184" spans="1:19" s="5" customFormat="1" x14ac:dyDescent="0.25">
      <c r="A184" s="6" t="s">
        <v>54</v>
      </c>
      <c r="B184" s="73">
        <v>4</v>
      </c>
      <c r="C184" s="69">
        <v>54</v>
      </c>
      <c r="D184" s="69">
        <f t="shared" si="18"/>
        <v>58</v>
      </c>
      <c r="E184" s="108">
        <f t="shared" si="19"/>
        <v>19.333333333333332</v>
      </c>
      <c r="F184" s="108">
        <v>300</v>
      </c>
      <c r="G184" s="69">
        <v>2</v>
      </c>
      <c r="H184" s="69">
        <v>80</v>
      </c>
      <c r="I184" s="69">
        <f t="shared" si="20"/>
        <v>82</v>
      </c>
      <c r="J184" s="108">
        <f t="shared" si="21"/>
        <v>25.23076923076923</v>
      </c>
      <c r="K184" s="108">
        <v>325</v>
      </c>
      <c r="L184" s="69">
        <v>0</v>
      </c>
      <c r="M184" s="69">
        <v>19</v>
      </c>
      <c r="N184" s="69">
        <f t="shared" si="22"/>
        <v>19</v>
      </c>
      <c r="O184" s="108">
        <f t="shared" si="23"/>
        <v>21.59090909090909</v>
      </c>
      <c r="P184" s="108">
        <v>88</v>
      </c>
      <c r="Q184" s="108">
        <f t="shared" si="25"/>
        <v>159</v>
      </c>
      <c r="R184" s="69">
        <f t="shared" si="26"/>
        <v>713</v>
      </c>
      <c r="S184" s="155">
        <f t="shared" si="24"/>
        <v>22.300140252454419</v>
      </c>
    </row>
    <row r="185" spans="1:19" x14ac:dyDescent="0.25">
      <c r="A185" s="7" t="s">
        <v>245</v>
      </c>
      <c r="B185" s="76">
        <v>0</v>
      </c>
      <c r="C185" s="66">
        <v>0</v>
      </c>
      <c r="D185" s="69">
        <f t="shared" si="18"/>
        <v>0</v>
      </c>
      <c r="E185" s="109">
        <f t="shared" si="19"/>
        <v>0</v>
      </c>
      <c r="F185" s="109">
        <v>4</v>
      </c>
      <c r="G185" s="66">
        <v>0</v>
      </c>
      <c r="H185" s="66">
        <v>0</v>
      </c>
      <c r="I185" s="69">
        <f t="shared" si="20"/>
        <v>0</v>
      </c>
      <c r="J185" s="109">
        <v>0</v>
      </c>
      <c r="K185" s="109">
        <v>0</v>
      </c>
      <c r="L185" s="66">
        <v>0</v>
      </c>
      <c r="M185" s="66">
        <v>0</v>
      </c>
      <c r="N185" s="69">
        <f t="shared" si="22"/>
        <v>0</v>
      </c>
      <c r="O185" s="109">
        <v>0</v>
      </c>
      <c r="P185" s="109">
        <v>0</v>
      </c>
      <c r="Q185" s="109">
        <f t="shared" si="25"/>
        <v>0</v>
      </c>
      <c r="R185" s="66">
        <f t="shared" si="26"/>
        <v>4</v>
      </c>
      <c r="S185" s="156">
        <f t="shared" si="24"/>
        <v>0</v>
      </c>
    </row>
    <row r="186" spans="1:19" x14ac:dyDescent="0.25">
      <c r="A186" s="7" t="s">
        <v>247</v>
      </c>
      <c r="B186" s="76">
        <v>0</v>
      </c>
      <c r="C186" s="66">
        <v>2</v>
      </c>
      <c r="D186" s="69">
        <f t="shared" si="18"/>
        <v>2</v>
      </c>
      <c r="E186" s="109">
        <f t="shared" si="19"/>
        <v>9.5238095238095237</v>
      </c>
      <c r="F186" s="109">
        <v>21</v>
      </c>
      <c r="G186" s="66">
        <v>0</v>
      </c>
      <c r="H186" s="66">
        <v>0</v>
      </c>
      <c r="I186" s="69">
        <f t="shared" si="20"/>
        <v>0</v>
      </c>
      <c r="J186" s="109">
        <v>0</v>
      </c>
      <c r="K186" s="109">
        <v>0</v>
      </c>
      <c r="L186" s="66">
        <v>0</v>
      </c>
      <c r="M186" s="66">
        <v>0</v>
      </c>
      <c r="N186" s="69">
        <f t="shared" si="22"/>
        <v>0</v>
      </c>
      <c r="O186" s="109">
        <v>0</v>
      </c>
      <c r="P186" s="109">
        <v>1</v>
      </c>
      <c r="Q186" s="109">
        <f t="shared" si="25"/>
        <v>2</v>
      </c>
      <c r="R186" s="66">
        <f t="shared" si="26"/>
        <v>22</v>
      </c>
      <c r="S186" s="156">
        <f t="shared" si="24"/>
        <v>9.0909090909090917</v>
      </c>
    </row>
    <row r="187" spans="1:19" x14ac:dyDescent="0.25">
      <c r="A187" s="7" t="s">
        <v>248</v>
      </c>
      <c r="B187" s="76">
        <v>4</v>
      </c>
      <c r="C187" s="66">
        <v>52</v>
      </c>
      <c r="D187" s="69">
        <f t="shared" si="18"/>
        <v>56</v>
      </c>
      <c r="E187" s="109">
        <f t="shared" si="19"/>
        <v>20.363636363636363</v>
      </c>
      <c r="F187" s="109">
        <v>275</v>
      </c>
      <c r="G187" s="66">
        <v>2</v>
      </c>
      <c r="H187" s="66">
        <v>80</v>
      </c>
      <c r="I187" s="69">
        <f t="shared" si="20"/>
        <v>82</v>
      </c>
      <c r="J187" s="109">
        <f t="shared" si="21"/>
        <v>25.23076923076923</v>
      </c>
      <c r="K187" s="109">
        <v>325</v>
      </c>
      <c r="L187" s="66">
        <v>0</v>
      </c>
      <c r="M187" s="66">
        <v>19</v>
      </c>
      <c r="N187" s="69">
        <f t="shared" si="22"/>
        <v>19</v>
      </c>
      <c r="O187" s="109">
        <f t="shared" si="23"/>
        <v>21.839080459770116</v>
      </c>
      <c r="P187" s="109">
        <v>87</v>
      </c>
      <c r="Q187" s="109">
        <f t="shared" si="25"/>
        <v>157</v>
      </c>
      <c r="R187" s="66">
        <f t="shared" si="26"/>
        <v>687</v>
      </c>
      <c r="S187" s="156">
        <f t="shared" si="24"/>
        <v>22.852983988355167</v>
      </c>
    </row>
    <row r="188" spans="1:19" s="5" customFormat="1" x14ac:dyDescent="0.25">
      <c r="A188" s="6" t="s">
        <v>249</v>
      </c>
      <c r="B188" s="73">
        <v>6</v>
      </c>
      <c r="C188" s="69">
        <v>112</v>
      </c>
      <c r="D188" s="69">
        <f t="shared" si="18"/>
        <v>118</v>
      </c>
      <c r="E188" s="108">
        <f t="shared" si="19"/>
        <v>17.352941176470587</v>
      </c>
      <c r="F188" s="108">
        <v>680</v>
      </c>
      <c r="G188" s="69">
        <v>21</v>
      </c>
      <c r="H188" s="69">
        <v>179</v>
      </c>
      <c r="I188" s="69">
        <f t="shared" si="20"/>
        <v>200</v>
      </c>
      <c r="J188" s="108">
        <f t="shared" si="21"/>
        <v>20.725388601036268</v>
      </c>
      <c r="K188" s="108">
        <v>965</v>
      </c>
      <c r="L188" s="69">
        <v>0</v>
      </c>
      <c r="M188" s="69">
        <v>26</v>
      </c>
      <c r="N188" s="69">
        <f t="shared" si="22"/>
        <v>26</v>
      </c>
      <c r="O188" s="108">
        <f t="shared" si="23"/>
        <v>19.402985074626866</v>
      </c>
      <c r="P188" s="108">
        <v>134</v>
      </c>
      <c r="Q188" s="108">
        <f t="shared" si="25"/>
        <v>344</v>
      </c>
      <c r="R188" s="69">
        <f t="shared" si="26"/>
        <v>1779</v>
      </c>
      <c r="S188" s="155">
        <f t="shared" si="24"/>
        <v>19.336706014614951</v>
      </c>
    </row>
    <row r="189" spans="1:19" s="5" customFormat="1" x14ac:dyDescent="0.25">
      <c r="A189" s="6" t="s">
        <v>55</v>
      </c>
      <c r="B189" s="73">
        <v>4</v>
      </c>
      <c r="C189" s="69">
        <v>53</v>
      </c>
      <c r="D189" s="69">
        <f t="shared" si="18"/>
        <v>57</v>
      </c>
      <c r="E189" s="108">
        <f t="shared" si="19"/>
        <v>16.332378223495702</v>
      </c>
      <c r="F189" s="108">
        <v>349</v>
      </c>
      <c r="G189" s="69">
        <v>12</v>
      </c>
      <c r="H189" s="69">
        <v>92</v>
      </c>
      <c r="I189" s="69">
        <f t="shared" si="20"/>
        <v>104</v>
      </c>
      <c r="J189" s="108">
        <f t="shared" si="21"/>
        <v>22.317596566523605</v>
      </c>
      <c r="K189" s="108">
        <v>466</v>
      </c>
      <c r="L189" s="69">
        <v>0</v>
      </c>
      <c r="M189" s="69">
        <v>8</v>
      </c>
      <c r="N189" s="69">
        <f t="shared" si="22"/>
        <v>8</v>
      </c>
      <c r="O189" s="108">
        <f t="shared" si="23"/>
        <v>15.686274509803921</v>
      </c>
      <c r="P189" s="108">
        <v>51</v>
      </c>
      <c r="Q189" s="108">
        <f t="shared" si="25"/>
        <v>169</v>
      </c>
      <c r="R189" s="69">
        <f t="shared" si="26"/>
        <v>866</v>
      </c>
      <c r="S189" s="155">
        <f t="shared" si="24"/>
        <v>19.515011547344109</v>
      </c>
    </row>
    <row r="190" spans="1:19" x14ac:dyDescent="0.25">
      <c r="A190" s="7" t="s">
        <v>56</v>
      </c>
      <c r="B190" s="76">
        <v>0</v>
      </c>
      <c r="C190" s="66">
        <v>0</v>
      </c>
      <c r="D190" s="69">
        <f t="shared" si="18"/>
        <v>0</v>
      </c>
      <c r="E190" s="109">
        <v>0</v>
      </c>
      <c r="F190" s="109">
        <v>0</v>
      </c>
      <c r="G190" s="66">
        <v>0</v>
      </c>
      <c r="H190" s="66">
        <v>0</v>
      </c>
      <c r="I190" s="69">
        <f t="shared" si="20"/>
        <v>0</v>
      </c>
      <c r="J190" s="109">
        <v>0</v>
      </c>
      <c r="K190" s="109">
        <v>0</v>
      </c>
      <c r="L190" s="66">
        <v>0</v>
      </c>
      <c r="M190" s="66">
        <v>0</v>
      </c>
      <c r="N190" s="69">
        <f t="shared" si="22"/>
        <v>0</v>
      </c>
      <c r="O190" s="109">
        <v>0</v>
      </c>
      <c r="P190" s="109">
        <v>0</v>
      </c>
      <c r="Q190" s="109">
        <f t="shared" si="25"/>
        <v>0</v>
      </c>
      <c r="R190" s="66">
        <f t="shared" si="26"/>
        <v>0</v>
      </c>
      <c r="S190" s="156">
        <v>0</v>
      </c>
    </row>
    <row r="191" spans="1:19" x14ac:dyDescent="0.25">
      <c r="A191" s="7" t="s">
        <v>250</v>
      </c>
      <c r="B191" s="76">
        <v>0</v>
      </c>
      <c r="C191" s="66">
        <v>1</v>
      </c>
      <c r="D191" s="69">
        <f t="shared" si="18"/>
        <v>1</v>
      </c>
      <c r="E191" s="109">
        <f t="shared" si="19"/>
        <v>9.0909090909090917</v>
      </c>
      <c r="F191" s="109">
        <v>11</v>
      </c>
      <c r="G191" s="66">
        <v>1</v>
      </c>
      <c r="H191" s="66">
        <v>8</v>
      </c>
      <c r="I191" s="69">
        <f t="shared" si="20"/>
        <v>9</v>
      </c>
      <c r="J191" s="109">
        <f t="shared" si="21"/>
        <v>36</v>
      </c>
      <c r="K191" s="109">
        <v>25</v>
      </c>
      <c r="L191" s="66">
        <v>0</v>
      </c>
      <c r="M191" s="66">
        <v>0</v>
      </c>
      <c r="N191" s="69">
        <f t="shared" si="22"/>
        <v>0</v>
      </c>
      <c r="O191" s="109">
        <v>0</v>
      </c>
      <c r="P191" s="109">
        <v>0</v>
      </c>
      <c r="Q191" s="109">
        <f t="shared" si="25"/>
        <v>10</v>
      </c>
      <c r="R191" s="66">
        <f t="shared" si="26"/>
        <v>36</v>
      </c>
      <c r="S191" s="156">
        <f t="shared" si="24"/>
        <v>27.777777777777779</v>
      </c>
    </row>
    <row r="192" spans="1:19" x14ac:dyDescent="0.25">
      <c r="A192" s="7" t="s">
        <v>251</v>
      </c>
      <c r="B192" s="76">
        <v>3</v>
      </c>
      <c r="C192" s="66">
        <v>30</v>
      </c>
      <c r="D192" s="69">
        <f t="shared" si="18"/>
        <v>33</v>
      </c>
      <c r="E192" s="109">
        <f t="shared" si="19"/>
        <v>15.492957746478872</v>
      </c>
      <c r="F192" s="109">
        <v>213</v>
      </c>
      <c r="G192" s="66">
        <v>4</v>
      </c>
      <c r="H192" s="66">
        <v>55</v>
      </c>
      <c r="I192" s="69">
        <f t="shared" si="20"/>
        <v>59</v>
      </c>
      <c r="J192" s="109">
        <f t="shared" si="21"/>
        <v>21.454545454545453</v>
      </c>
      <c r="K192" s="109">
        <v>275</v>
      </c>
      <c r="L192" s="66">
        <v>0</v>
      </c>
      <c r="M192" s="66">
        <v>2</v>
      </c>
      <c r="N192" s="69">
        <f t="shared" si="22"/>
        <v>2</v>
      </c>
      <c r="O192" s="109">
        <f t="shared" si="23"/>
        <v>10.526315789473683</v>
      </c>
      <c r="P192" s="109">
        <v>19</v>
      </c>
      <c r="Q192" s="109">
        <f t="shared" si="25"/>
        <v>94</v>
      </c>
      <c r="R192" s="66">
        <f t="shared" si="26"/>
        <v>507</v>
      </c>
      <c r="S192" s="156">
        <f t="shared" si="24"/>
        <v>18.54043392504931</v>
      </c>
    </row>
    <row r="193" spans="1:19" x14ac:dyDescent="0.25">
      <c r="A193" s="7" t="s">
        <v>252</v>
      </c>
      <c r="B193" s="76">
        <v>1</v>
      </c>
      <c r="C193" s="66">
        <v>14</v>
      </c>
      <c r="D193" s="69">
        <f t="shared" si="18"/>
        <v>15</v>
      </c>
      <c r="E193" s="109">
        <f t="shared" si="19"/>
        <v>18.9873417721519</v>
      </c>
      <c r="F193" s="109">
        <v>79</v>
      </c>
      <c r="G193" s="66">
        <v>3</v>
      </c>
      <c r="H193" s="66">
        <v>21</v>
      </c>
      <c r="I193" s="69">
        <f t="shared" si="20"/>
        <v>24</v>
      </c>
      <c r="J193" s="109">
        <f t="shared" si="21"/>
        <v>26.086956521739129</v>
      </c>
      <c r="K193" s="109">
        <v>92</v>
      </c>
      <c r="L193" s="66">
        <v>0</v>
      </c>
      <c r="M193" s="66">
        <v>3</v>
      </c>
      <c r="N193" s="69">
        <f t="shared" si="22"/>
        <v>3</v>
      </c>
      <c r="O193" s="109">
        <f t="shared" si="23"/>
        <v>27.27272727272727</v>
      </c>
      <c r="P193" s="109">
        <v>11</v>
      </c>
      <c r="Q193" s="109">
        <f t="shared" si="25"/>
        <v>42</v>
      </c>
      <c r="R193" s="66">
        <f t="shared" si="26"/>
        <v>182</v>
      </c>
      <c r="S193" s="156">
        <f t="shared" si="24"/>
        <v>23.076923076923077</v>
      </c>
    </row>
    <row r="194" spans="1:19" x14ac:dyDescent="0.25">
      <c r="A194" s="7" t="s">
        <v>253</v>
      </c>
      <c r="B194" s="76">
        <v>0</v>
      </c>
      <c r="C194" s="66">
        <v>0</v>
      </c>
      <c r="D194" s="69">
        <f t="shared" si="18"/>
        <v>0</v>
      </c>
      <c r="E194" s="109">
        <v>0</v>
      </c>
      <c r="F194" s="109">
        <v>0</v>
      </c>
      <c r="G194" s="66">
        <v>0</v>
      </c>
      <c r="H194" s="66">
        <v>0</v>
      </c>
      <c r="I194" s="69">
        <f t="shared" si="20"/>
        <v>0</v>
      </c>
      <c r="J194" s="109">
        <v>0</v>
      </c>
      <c r="K194" s="109">
        <v>0</v>
      </c>
      <c r="L194" s="66">
        <v>0</v>
      </c>
      <c r="M194" s="66">
        <v>0</v>
      </c>
      <c r="N194" s="69">
        <f t="shared" si="22"/>
        <v>0</v>
      </c>
      <c r="O194" s="109">
        <v>0</v>
      </c>
      <c r="P194" s="109">
        <v>0</v>
      </c>
      <c r="Q194" s="109">
        <f t="shared" si="25"/>
        <v>0</v>
      </c>
      <c r="R194" s="66">
        <f t="shared" si="26"/>
        <v>0</v>
      </c>
      <c r="S194" s="156">
        <v>0</v>
      </c>
    </row>
    <row r="195" spans="1:19" x14ac:dyDescent="0.25">
      <c r="A195" s="7" t="s">
        <v>254</v>
      </c>
      <c r="B195" s="76">
        <v>0</v>
      </c>
      <c r="C195" s="66">
        <v>0</v>
      </c>
      <c r="D195" s="69">
        <f t="shared" si="18"/>
        <v>0</v>
      </c>
      <c r="E195" s="109">
        <v>0</v>
      </c>
      <c r="F195" s="109">
        <v>0</v>
      </c>
      <c r="G195" s="66">
        <v>0</v>
      </c>
      <c r="H195" s="66">
        <v>0</v>
      </c>
      <c r="I195" s="69">
        <f t="shared" si="20"/>
        <v>0</v>
      </c>
      <c r="J195" s="109">
        <v>0</v>
      </c>
      <c r="K195" s="109">
        <v>0</v>
      </c>
      <c r="L195" s="66">
        <v>0</v>
      </c>
      <c r="M195" s="66">
        <v>0</v>
      </c>
      <c r="N195" s="69">
        <f t="shared" si="22"/>
        <v>0</v>
      </c>
      <c r="O195" s="109">
        <v>0</v>
      </c>
      <c r="P195" s="109">
        <v>0</v>
      </c>
      <c r="Q195" s="109">
        <f t="shared" si="25"/>
        <v>0</v>
      </c>
      <c r="R195" s="66">
        <f t="shared" si="26"/>
        <v>0</v>
      </c>
      <c r="S195" s="156">
        <v>0</v>
      </c>
    </row>
    <row r="196" spans="1:19" x14ac:dyDescent="0.25">
      <c r="A196" s="7" t="s">
        <v>255</v>
      </c>
      <c r="B196" s="76">
        <v>0</v>
      </c>
      <c r="C196" s="66">
        <v>8</v>
      </c>
      <c r="D196" s="69">
        <f t="shared" ref="D196:D207" si="27">SUM(B196:C196)</f>
        <v>8</v>
      </c>
      <c r="E196" s="109">
        <f t="shared" ref="E196:E208" si="28">D196/F196*100</f>
        <v>17.391304347826086</v>
      </c>
      <c r="F196" s="109">
        <v>46</v>
      </c>
      <c r="G196" s="66">
        <v>4</v>
      </c>
      <c r="H196" s="66">
        <v>8</v>
      </c>
      <c r="I196" s="69">
        <f t="shared" ref="I196:I208" si="29">SUM(G196:H196)</f>
        <v>12</v>
      </c>
      <c r="J196" s="109">
        <f t="shared" ref="J196:J208" si="30">I196/K196*100</f>
        <v>16.216216216216218</v>
      </c>
      <c r="K196" s="109">
        <v>74</v>
      </c>
      <c r="L196" s="66">
        <v>0</v>
      </c>
      <c r="M196" s="66">
        <v>3</v>
      </c>
      <c r="N196" s="69">
        <f t="shared" ref="N196:N208" si="31">SUM(L196:M196)</f>
        <v>3</v>
      </c>
      <c r="O196" s="109">
        <f t="shared" ref="O196:O208" si="32">N196/P196*100</f>
        <v>14.285714285714285</v>
      </c>
      <c r="P196" s="109">
        <v>21</v>
      </c>
      <c r="Q196" s="109">
        <f t="shared" si="25"/>
        <v>23</v>
      </c>
      <c r="R196" s="66">
        <f t="shared" si="26"/>
        <v>141</v>
      </c>
      <c r="S196" s="156">
        <f t="shared" ref="S196:S208" si="33">Q196/R196*100</f>
        <v>16.312056737588655</v>
      </c>
    </row>
    <row r="197" spans="1:19" s="5" customFormat="1" x14ac:dyDescent="0.25">
      <c r="A197" s="6" t="s">
        <v>57</v>
      </c>
      <c r="B197" s="73">
        <v>2</v>
      </c>
      <c r="C197" s="69">
        <v>31</v>
      </c>
      <c r="D197" s="69">
        <f t="shared" si="27"/>
        <v>33</v>
      </c>
      <c r="E197" s="108">
        <f t="shared" si="28"/>
        <v>17.647058823529413</v>
      </c>
      <c r="F197" s="108">
        <v>187</v>
      </c>
      <c r="G197" s="69">
        <v>5</v>
      </c>
      <c r="H197" s="69">
        <v>43</v>
      </c>
      <c r="I197" s="69">
        <f t="shared" si="29"/>
        <v>48</v>
      </c>
      <c r="J197" s="108">
        <f t="shared" si="30"/>
        <v>18.604651162790699</v>
      </c>
      <c r="K197" s="108">
        <v>258</v>
      </c>
      <c r="L197" s="69">
        <v>0</v>
      </c>
      <c r="M197" s="69">
        <v>12</v>
      </c>
      <c r="N197" s="69">
        <f t="shared" si="31"/>
        <v>12</v>
      </c>
      <c r="O197" s="108">
        <f t="shared" si="32"/>
        <v>18.461538461538463</v>
      </c>
      <c r="P197" s="108">
        <v>65</v>
      </c>
      <c r="Q197" s="108">
        <f t="shared" ref="Q197:Q208" si="34">D197+I197+N197</f>
        <v>93</v>
      </c>
      <c r="R197" s="69">
        <f t="shared" ref="R197:R208" si="35">F197+K197+P197</f>
        <v>510</v>
      </c>
      <c r="S197" s="155">
        <f t="shared" si="33"/>
        <v>18.235294117647058</v>
      </c>
    </row>
    <row r="198" spans="1:19" x14ac:dyDescent="0.25">
      <c r="A198" s="7" t="s">
        <v>257</v>
      </c>
      <c r="B198" s="76">
        <v>0</v>
      </c>
      <c r="C198" s="66">
        <v>0</v>
      </c>
      <c r="D198" s="69">
        <f t="shared" si="27"/>
        <v>0</v>
      </c>
      <c r="E198" s="109">
        <v>0</v>
      </c>
      <c r="F198" s="109">
        <v>0</v>
      </c>
      <c r="G198" s="66">
        <v>0</v>
      </c>
      <c r="H198" s="66">
        <v>0</v>
      </c>
      <c r="I198" s="69">
        <f t="shared" si="29"/>
        <v>0</v>
      </c>
      <c r="J198" s="109">
        <v>0</v>
      </c>
      <c r="K198" s="109">
        <v>0</v>
      </c>
      <c r="L198" s="66">
        <v>0</v>
      </c>
      <c r="M198" s="66">
        <v>0</v>
      </c>
      <c r="N198" s="69">
        <f t="shared" si="31"/>
        <v>0</v>
      </c>
      <c r="O198" s="109">
        <v>0</v>
      </c>
      <c r="P198" s="109">
        <v>0</v>
      </c>
      <c r="Q198" s="109">
        <f t="shared" si="34"/>
        <v>0</v>
      </c>
      <c r="R198" s="66">
        <f t="shared" si="35"/>
        <v>0</v>
      </c>
      <c r="S198" s="156">
        <v>0</v>
      </c>
    </row>
    <row r="199" spans="1:19" x14ac:dyDescent="0.25">
      <c r="A199" s="7" t="s">
        <v>258</v>
      </c>
      <c r="B199" s="76">
        <v>2</v>
      </c>
      <c r="C199" s="66">
        <v>29</v>
      </c>
      <c r="D199" s="69">
        <f t="shared" si="27"/>
        <v>31</v>
      </c>
      <c r="E199" s="109">
        <v>0</v>
      </c>
      <c r="F199" s="109">
        <v>168</v>
      </c>
      <c r="G199" s="66">
        <v>4</v>
      </c>
      <c r="H199" s="66">
        <v>42</v>
      </c>
      <c r="I199" s="69">
        <f t="shared" si="29"/>
        <v>46</v>
      </c>
      <c r="J199" s="109">
        <v>0</v>
      </c>
      <c r="K199" s="109">
        <v>244</v>
      </c>
      <c r="L199" s="66">
        <v>0</v>
      </c>
      <c r="M199" s="66">
        <v>12</v>
      </c>
      <c r="N199" s="69">
        <f t="shared" si="31"/>
        <v>12</v>
      </c>
      <c r="O199" s="109">
        <v>0</v>
      </c>
      <c r="P199" s="109">
        <v>64</v>
      </c>
      <c r="Q199" s="109">
        <f t="shared" si="34"/>
        <v>89</v>
      </c>
      <c r="R199" s="66">
        <f t="shared" si="35"/>
        <v>476</v>
      </c>
      <c r="S199" s="156">
        <v>0</v>
      </c>
    </row>
    <row r="200" spans="1:19" x14ac:dyDescent="0.25">
      <c r="A200" s="7" t="s">
        <v>259</v>
      </c>
      <c r="B200" s="76">
        <v>0</v>
      </c>
      <c r="C200" s="66">
        <v>2</v>
      </c>
      <c r="D200" s="69">
        <f t="shared" si="27"/>
        <v>2</v>
      </c>
      <c r="E200" s="109">
        <f t="shared" si="28"/>
        <v>10.526315789473683</v>
      </c>
      <c r="F200" s="109">
        <v>19</v>
      </c>
      <c r="G200" s="66">
        <v>1</v>
      </c>
      <c r="H200" s="66">
        <v>1</v>
      </c>
      <c r="I200" s="69">
        <f t="shared" si="29"/>
        <v>2</v>
      </c>
      <c r="J200" s="109">
        <f t="shared" si="30"/>
        <v>14.285714285714285</v>
      </c>
      <c r="K200" s="109">
        <v>14</v>
      </c>
      <c r="L200" s="66">
        <v>0</v>
      </c>
      <c r="M200" s="66">
        <v>0</v>
      </c>
      <c r="N200" s="69">
        <f t="shared" si="31"/>
        <v>0</v>
      </c>
      <c r="O200" s="109">
        <v>0</v>
      </c>
      <c r="P200" s="109">
        <v>1</v>
      </c>
      <c r="Q200" s="109">
        <f t="shared" si="34"/>
        <v>4</v>
      </c>
      <c r="R200" s="66">
        <f t="shared" si="35"/>
        <v>34</v>
      </c>
      <c r="S200" s="156">
        <f t="shared" si="33"/>
        <v>11.76470588235294</v>
      </c>
    </row>
    <row r="201" spans="1:19" s="5" customFormat="1" x14ac:dyDescent="0.25">
      <c r="A201" s="7" t="s">
        <v>260</v>
      </c>
      <c r="B201" s="76">
        <v>0</v>
      </c>
      <c r="C201" s="66">
        <v>0</v>
      </c>
      <c r="D201" s="69">
        <f t="shared" si="27"/>
        <v>0</v>
      </c>
      <c r="E201" s="109">
        <v>0</v>
      </c>
      <c r="F201" s="109">
        <v>0</v>
      </c>
      <c r="G201" s="66">
        <v>0</v>
      </c>
      <c r="H201" s="66">
        <v>0</v>
      </c>
      <c r="I201" s="69">
        <f t="shared" si="29"/>
        <v>0</v>
      </c>
      <c r="J201" s="109">
        <v>0</v>
      </c>
      <c r="K201" s="109">
        <v>0</v>
      </c>
      <c r="L201" s="66">
        <v>0</v>
      </c>
      <c r="M201" s="66">
        <v>0</v>
      </c>
      <c r="N201" s="69">
        <f t="shared" si="31"/>
        <v>0</v>
      </c>
      <c r="O201" s="109">
        <v>0</v>
      </c>
      <c r="P201" s="109">
        <v>0</v>
      </c>
      <c r="Q201" s="109">
        <f t="shared" si="34"/>
        <v>0</v>
      </c>
      <c r="R201" s="66">
        <f t="shared" si="35"/>
        <v>0</v>
      </c>
      <c r="S201" s="156">
        <v>0</v>
      </c>
    </row>
    <row r="202" spans="1:19" s="5" customFormat="1" x14ac:dyDescent="0.25">
      <c r="A202" s="6" t="s">
        <v>58</v>
      </c>
      <c r="B202" s="73">
        <v>0</v>
      </c>
      <c r="C202" s="69">
        <v>28</v>
      </c>
      <c r="D202" s="69">
        <f t="shared" si="27"/>
        <v>28</v>
      </c>
      <c r="E202" s="108">
        <f t="shared" si="28"/>
        <v>19.444444444444446</v>
      </c>
      <c r="F202" s="108">
        <v>144</v>
      </c>
      <c r="G202" s="69">
        <v>4</v>
      </c>
      <c r="H202" s="69">
        <v>44</v>
      </c>
      <c r="I202" s="69">
        <f t="shared" si="29"/>
        <v>48</v>
      </c>
      <c r="J202" s="108">
        <f t="shared" si="30"/>
        <v>19.91701244813278</v>
      </c>
      <c r="K202" s="108">
        <v>241</v>
      </c>
      <c r="L202" s="69">
        <v>0</v>
      </c>
      <c r="M202" s="69">
        <v>6</v>
      </c>
      <c r="N202" s="69">
        <f t="shared" si="31"/>
        <v>6</v>
      </c>
      <c r="O202" s="108">
        <f t="shared" si="32"/>
        <v>33.333333333333329</v>
      </c>
      <c r="P202" s="108">
        <v>18</v>
      </c>
      <c r="Q202" s="108">
        <f t="shared" si="34"/>
        <v>82</v>
      </c>
      <c r="R202" s="69">
        <f t="shared" si="35"/>
        <v>403</v>
      </c>
      <c r="S202" s="155">
        <f t="shared" si="33"/>
        <v>20.347394540942929</v>
      </c>
    </row>
    <row r="203" spans="1:19" x14ac:dyDescent="0.25">
      <c r="A203" s="7" t="s">
        <v>261</v>
      </c>
      <c r="B203" s="76">
        <v>0</v>
      </c>
      <c r="C203" s="66">
        <v>0</v>
      </c>
      <c r="D203" s="69">
        <f t="shared" si="27"/>
        <v>0</v>
      </c>
      <c r="E203" s="109">
        <v>0</v>
      </c>
      <c r="F203" s="109">
        <v>0</v>
      </c>
      <c r="G203" s="66">
        <v>0</v>
      </c>
      <c r="H203" s="66">
        <v>0</v>
      </c>
      <c r="I203" s="69">
        <f t="shared" si="29"/>
        <v>0</v>
      </c>
      <c r="J203" s="109">
        <v>0</v>
      </c>
      <c r="K203" s="109">
        <v>0</v>
      </c>
      <c r="L203" s="66">
        <v>0</v>
      </c>
      <c r="M203" s="66">
        <v>0</v>
      </c>
      <c r="N203" s="69">
        <f t="shared" si="31"/>
        <v>0</v>
      </c>
      <c r="O203" s="109">
        <v>0</v>
      </c>
      <c r="P203" s="109">
        <v>0</v>
      </c>
      <c r="Q203" s="109">
        <f t="shared" si="34"/>
        <v>0</v>
      </c>
      <c r="R203" s="66">
        <f t="shared" si="35"/>
        <v>0</v>
      </c>
      <c r="S203" s="156">
        <v>0</v>
      </c>
    </row>
    <row r="204" spans="1:19" x14ac:dyDescent="0.25">
      <c r="A204" s="7" t="s">
        <v>262</v>
      </c>
      <c r="B204" s="76">
        <v>0</v>
      </c>
      <c r="C204" s="66">
        <v>0</v>
      </c>
      <c r="D204" s="69">
        <f t="shared" si="27"/>
        <v>0</v>
      </c>
      <c r="E204" s="109">
        <v>0</v>
      </c>
      <c r="F204" s="109">
        <v>0</v>
      </c>
      <c r="G204" s="66">
        <v>0</v>
      </c>
      <c r="H204" s="66">
        <v>0</v>
      </c>
      <c r="I204" s="69">
        <f t="shared" si="29"/>
        <v>0</v>
      </c>
      <c r="J204" s="109">
        <v>0</v>
      </c>
      <c r="K204" s="109">
        <v>0</v>
      </c>
      <c r="L204" s="66">
        <v>0</v>
      </c>
      <c r="M204" s="66">
        <v>0</v>
      </c>
      <c r="N204" s="69">
        <f t="shared" si="31"/>
        <v>0</v>
      </c>
      <c r="O204" s="109">
        <v>0</v>
      </c>
      <c r="P204" s="109">
        <v>0</v>
      </c>
      <c r="Q204" s="109">
        <f t="shared" si="34"/>
        <v>0</v>
      </c>
      <c r="R204" s="66">
        <f t="shared" si="35"/>
        <v>0</v>
      </c>
      <c r="S204" s="156">
        <v>0</v>
      </c>
    </row>
    <row r="205" spans="1:19" x14ac:dyDescent="0.25">
      <c r="A205" s="7" t="s">
        <v>263</v>
      </c>
      <c r="B205" s="76">
        <v>0</v>
      </c>
      <c r="C205" s="66">
        <v>17</v>
      </c>
      <c r="D205" s="69">
        <f t="shared" si="27"/>
        <v>17</v>
      </c>
      <c r="E205" s="109">
        <f t="shared" si="28"/>
        <v>22.368421052631579</v>
      </c>
      <c r="F205" s="109">
        <v>76</v>
      </c>
      <c r="G205" s="66">
        <v>3</v>
      </c>
      <c r="H205" s="66">
        <v>24</v>
      </c>
      <c r="I205" s="69">
        <f t="shared" si="29"/>
        <v>27</v>
      </c>
      <c r="J205" s="109">
        <f t="shared" si="30"/>
        <v>17.763157894736842</v>
      </c>
      <c r="K205" s="109">
        <v>152</v>
      </c>
      <c r="L205" s="66">
        <v>0</v>
      </c>
      <c r="M205" s="66">
        <v>4</v>
      </c>
      <c r="N205" s="69">
        <f t="shared" si="31"/>
        <v>4</v>
      </c>
      <c r="O205" s="109">
        <f t="shared" si="32"/>
        <v>33.333333333333329</v>
      </c>
      <c r="P205" s="109">
        <v>12</v>
      </c>
      <c r="Q205" s="109">
        <f t="shared" si="34"/>
        <v>48</v>
      </c>
      <c r="R205" s="66">
        <f t="shared" si="35"/>
        <v>240</v>
      </c>
      <c r="S205" s="156">
        <f t="shared" si="33"/>
        <v>20</v>
      </c>
    </row>
    <row r="206" spans="1:19" x14ac:dyDescent="0.25">
      <c r="A206" s="7" t="s">
        <v>264</v>
      </c>
      <c r="B206" s="76">
        <v>0</v>
      </c>
      <c r="C206" s="66">
        <v>5</v>
      </c>
      <c r="D206" s="69">
        <f t="shared" si="27"/>
        <v>5</v>
      </c>
      <c r="E206" s="109">
        <f t="shared" si="28"/>
        <v>12.5</v>
      </c>
      <c r="F206" s="109">
        <v>40</v>
      </c>
      <c r="G206" s="66">
        <v>0</v>
      </c>
      <c r="H206" s="66">
        <v>11</v>
      </c>
      <c r="I206" s="69">
        <f t="shared" si="29"/>
        <v>11</v>
      </c>
      <c r="J206" s="109">
        <f t="shared" si="30"/>
        <v>20</v>
      </c>
      <c r="K206" s="109">
        <v>55</v>
      </c>
      <c r="L206" s="66">
        <v>0</v>
      </c>
      <c r="M206" s="66">
        <v>2</v>
      </c>
      <c r="N206" s="69">
        <f t="shared" si="31"/>
        <v>2</v>
      </c>
      <c r="O206" s="109">
        <f t="shared" si="32"/>
        <v>33.333333333333329</v>
      </c>
      <c r="P206" s="109">
        <v>6</v>
      </c>
      <c r="Q206" s="109">
        <f t="shared" si="34"/>
        <v>18</v>
      </c>
      <c r="R206" s="66">
        <f t="shared" si="35"/>
        <v>101</v>
      </c>
      <c r="S206" s="156">
        <f t="shared" si="33"/>
        <v>17.82178217821782</v>
      </c>
    </row>
    <row r="207" spans="1:19" ht="15.75" thickBot="1" x14ac:dyDescent="0.3">
      <c r="A207" s="7" t="s">
        <v>265</v>
      </c>
      <c r="B207" s="76">
        <v>0</v>
      </c>
      <c r="C207" s="66">
        <v>6</v>
      </c>
      <c r="D207" s="69">
        <f t="shared" si="27"/>
        <v>6</v>
      </c>
      <c r="E207" s="109">
        <f t="shared" si="28"/>
        <v>21.428571428571427</v>
      </c>
      <c r="F207" s="109">
        <v>28</v>
      </c>
      <c r="G207" s="66">
        <v>1</v>
      </c>
      <c r="H207" s="66">
        <v>9</v>
      </c>
      <c r="I207" s="69">
        <f t="shared" si="29"/>
        <v>10</v>
      </c>
      <c r="J207" s="109">
        <f t="shared" si="30"/>
        <v>29.411764705882355</v>
      </c>
      <c r="K207" s="109">
        <v>34</v>
      </c>
      <c r="L207" s="66">
        <v>0</v>
      </c>
      <c r="M207" s="66">
        <v>0</v>
      </c>
      <c r="N207" s="69">
        <f t="shared" si="31"/>
        <v>0</v>
      </c>
      <c r="O207" s="109">
        <v>0</v>
      </c>
      <c r="P207" s="109">
        <v>0</v>
      </c>
      <c r="Q207" s="109">
        <f t="shared" si="34"/>
        <v>16</v>
      </c>
      <c r="R207" s="66">
        <f t="shared" si="35"/>
        <v>62</v>
      </c>
      <c r="S207" s="156">
        <f t="shared" si="33"/>
        <v>25.806451612903224</v>
      </c>
    </row>
    <row r="208" spans="1:19" ht="15.75" thickBot="1" x14ac:dyDescent="0.3">
      <c r="A208" s="83" t="s">
        <v>266</v>
      </c>
      <c r="B208" s="130">
        <v>93</v>
      </c>
      <c r="C208" s="98">
        <v>3034</v>
      </c>
      <c r="D208" s="98">
        <f t="shared" ref="D208" si="36">SUM(B208:C208)</f>
        <v>3127</v>
      </c>
      <c r="E208" s="162">
        <f t="shared" si="28"/>
        <v>21.309799645631731</v>
      </c>
      <c r="F208" s="162">
        <v>14674</v>
      </c>
      <c r="G208" s="98">
        <v>124</v>
      </c>
      <c r="H208" s="98">
        <v>2311</v>
      </c>
      <c r="I208" s="98">
        <f t="shared" si="29"/>
        <v>2435</v>
      </c>
      <c r="J208" s="162">
        <f t="shared" si="30"/>
        <v>18.441381399575889</v>
      </c>
      <c r="K208" s="162">
        <v>13204</v>
      </c>
      <c r="L208" s="98">
        <v>19</v>
      </c>
      <c r="M208" s="98">
        <v>481</v>
      </c>
      <c r="N208" s="98">
        <f t="shared" si="31"/>
        <v>500</v>
      </c>
      <c r="O208" s="162">
        <f t="shared" si="32"/>
        <v>17.088174982911823</v>
      </c>
      <c r="P208" s="162">
        <v>2926</v>
      </c>
      <c r="Q208" s="162">
        <f t="shared" si="34"/>
        <v>6062</v>
      </c>
      <c r="R208" s="98">
        <f t="shared" si="35"/>
        <v>30804</v>
      </c>
      <c r="S208" s="110">
        <f t="shared" si="33"/>
        <v>19.679262433450202</v>
      </c>
    </row>
    <row r="209" spans="1:19" x14ac:dyDescent="0.25">
      <c r="A209" s="3"/>
    </row>
    <row r="210" spans="1:19" s="49" customFormat="1" ht="15.75" thickBot="1" x14ac:dyDescent="0.3">
      <c r="A210" s="5" t="s">
        <v>323</v>
      </c>
      <c r="B210" s="5"/>
      <c r="C210" s="5"/>
      <c r="D210" s="5"/>
      <c r="E210" s="5"/>
      <c r="F210" s="5"/>
      <c r="G210" s="5"/>
      <c r="H210" s="5"/>
      <c r="I210" s="5"/>
      <c r="J210" s="5"/>
      <c r="K210" s="5"/>
      <c r="L210" s="5"/>
      <c r="M210" s="5"/>
      <c r="N210" s="5"/>
      <c r="O210" s="5"/>
      <c r="P210" s="5"/>
      <c r="Q210" s="5"/>
      <c r="R210" s="5"/>
      <c r="S210" s="5"/>
    </row>
    <row r="211" spans="1:19" s="49" customFormat="1" ht="15.75" customHeight="1" thickBot="1" x14ac:dyDescent="0.3">
      <c r="A211" s="534" t="s">
        <v>353</v>
      </c>
      <c r="B211" s="463" t="s">
        <v>359</v>
      </c>
      <c r="C211" s="507"/>
      <c r="D211" s="507"/>
      <c r="E211" s="507"/>
      <c r="F211" s="464"/>
      <c r="G211" s="463" t="s">
        <v>360</v>
      </c>
      <c r="H211" s="507"/>
      <c r="I211" s="507"/>
      <c r="J211" s="507"/>
      <c r="K211" s="464"/>
      <c r="L211" s="471" t="s">
        <v>361</v>
      </c>
      <c r="M211" s="472"/>
      <c r="N211" s="472"/>
      <c r="O211" s="472"/>
      <c r="P211" s="473"/>
      <c r="Q211" s="493" t="s">
        <v>362</v>
      </c>
      <c r="R211" s="493" t="s">
        <v>363</v>
      </c>
      <c r="S211" s="493" t="s">
        <v>364</v>
      </c>
    </row>
    <row r="212" spans="1:19" s="49" customFormat="1" ht="42.75" customHeight="1" thickBot="1" x14ac:dyDescent="0.3">
      <c r="A212" s="536"/>
      <c r="B212" s="333" t="s">
        <v>632</v>
      </c>
      <c r="C212" s="336" t="s">
        <v>633</v>
      </c>
      <c r="D212" s="336" t="s">
        <v>634</v>
      </c>
      <c r="E212" s="127" t="s">
        <v>365</v>
      </c>
      <c r="F212" s="335" t="s">
        <v>366</v>
      </c>
      <c r="G212" s="333" t="s">
        <v>632</v>
      </c>
      <c r="H212" s="336" t="s">
        <v>633</v>
      </c>
      <c r="I212" s="336" t="s">
        <v>634</v>
      </c>
      <c r="J212" s="127" t="s">
        <v>365</v>
      </c>
      <c r="K212" s="135" t="s">
        <v>367</v>
      </c>
      <c r="L212" s="127" t="s">
        <v>632</v>
      </c>
      <c r="M212" s="127" t="s">
        <v>633</v>
      </c>
      <c r="N212" s="127" t="s">
        <v>634</v>
      </c>
      <c r="O212" s="127" t="s">
        <v>365</v>
      </c>
      <c r="P212" s="134" t="s">
        <v>368</v>
      </c>
      <c r="Q212" s="495"/>
      <c r="R212" s="495"/>
      <c r="S212" s="495"/>
    </row>
    <row r="213" spans="1:19" s="49" customFormat="1" ht="15.75" thickBot="1" x14ac:dyDescent="0.3">
      <c r="A213" s="19" t="s">
        <v>268</v>
      </c>
      <c r="B213" s="376">
        <f>SUM(B214:B220)</f>
        <v>1</v>
      </c>
      <c r="C213" s="377">
        <f t="shared" ref="C213:D213" si="37">SUM(C214:C220)</f>
        <v>6</v>
      </c>
      <c r="D213" s="377">
        <f t="shared" si="37"/>
        <v>7</v>
      </c>
      <c r="E213" s="378">
        <f>D213/F213*100</f>
        <v>6.25</v>
      </c>
      <c r="F213" s="379">
        <f>SUM(F214:F220)</f>
        <v>112</v>
      </c>
      <c r="G213" s="380">
        <f>SUM(G214:G220)</f>
        <v>2</v>
      </c>
      <c r="H213" s="380">
        <f>SUM(H214:H220)</f>
        <v>26</v>
      </c>
      <c r="I213" s="380">
        <f t="shared" ref="I213:I220" si="38">SUM(G213:H213)</f>
        <v>28</v>
      </c>
      <c r="J213" s="381">
        <f>I213/K213*100</f>
        <v>4.6434494195688218</v>
      </c>
      <c r="K213" s="382">
        <f>SUM(K214:K220)</f>
        <v>603</v>
      </c>
      <c r="L213" s="376">
        <f t="shared" ref="L213:N213" si="39">SUM(L214:L220)</f>
        <v>1</v>
      </c>
      <c r="M213" s="377">
        <f t="shared" si="39"/>
        <v>9</v>
      </c>
      <c r="N213" s="380">
        <f t="shared" si="39"/>
        <v>10</v>
      </c>
      <c r="O213" s="381">
        <f>N213/P213*100</f>
        <v>24.390243902439025</v>
      </c>
      <c r="P213" s="379">
        <f>C213+H213+M213</f>
        <v>41</v>
      </c>
      <c r="Q213" s="380">
        <f>D213+I213+N213</f>
        <v>45</v>
      </c>
      <c r="R213" s="380">
        <f>F213+K213+P213</f>
        <v>756</v>
      </c>
      <c r="S213" s="398">
        <f>Q213/R213*100</f>
        <v>5.9523809523809517</v>
      </c>
    </row>
    <row r="214" spans="1:19" s="49" customFormat="1" x14ac:dyDescent="0.25">
      <c r="A214" s="10" t="s">
        <v>325</v>
      </c>
      <c r="B214" s="357">
        <v>0</v>
      </c>
      <c r="C214" s="247">
        <v>0</v>
      </c>
      <c r="D214" s="247">
        <f t="shared" ref="D214:D220" si="40">SUM(B214:C214)</f>
        <v>0</v>
      </c>
      <c r="E214" s="247">
        <v>0</v>
      </c>
      <c r="F214" s="383">
        <v>32</v>
      </c>
      <c r="G214" s="384">
        <v>0</v>
      </c>
      <c r="H214" s="384">
        <v>0</v>
      </c>
      <c r="I214" s="385">
        <f t="shared" si="38"/>
        <v>0</v>
      </c>
      <c r="J214" s="386">
        <v>0</v>
      </c>
      <c r="K214" s="387">
        <v>88</v>
      </c>
      <c r="L214" s="357">
        <v>0</v>
      </c>
      <c r="M214" s="247">
        <v>0</v>
      </c>
      <c r="N214" s="247">
        <f t="shared" ref="N214:N220" si="41">SUM(L214:M214)</f>
        <v>0</v>
      </c>
      <c r="O214" s="388">
        <v>0</v>
      </c>
      <c r="P214" s="387">
        <v>12</v>
      </c>
      <c r="Q214" s="384">
        <f t="shared" ref="Q214:Q220" si="42">D214+I214+N214</f>
        <v>0</v>
      </c>
      <c r="R214" s="384">
        <f t="shared" ref="R214:R220" si="43">F214+K214+P214</f>
        <v>132</v>
      </c>
      <c r="S214" s="399">
        <v>0</v>
      </c>
    </row>
    <row r="215" spans="1:19" s="49" customFormat="1" x14ac:dyDescent="0.25">
      <c r="A215" s="10" t="s">
        <v>326</v>
      </c>
      <c r="B215" s="357">
        <v>0</v>
      </c>
      <c r="C215" s="385">
        <v>0</v>
      </c>
      <c r="D215" s="247">
        <f t="shared" si="40"/>
        <v>0</v>
      </c>
      <c r="E215" s="247">
        <v>0</v>
      </c>
      <c r="F215" s="387">
        <v>3</v>
      </c>
      <c r="G215" s="385">
        <v>0</v>
      </c>
      <c r="H215" s="385">
        <v>1</v>
      </c>
      <c r="I215" s="385">
        <f t="shared" si="38"/>
        <v>1</v>
      </c>
      <c r="J215" s="389">
        <v>0</v>
      </c>
      <c r="K215" s="390">
        <v>12</v>
      </c>
      <c r="L215" s="357">
        <v>0</v>
      </c>
      <c r="M215" s="247">
        <v>0</v>
      </c>
      <c r="N215" s="385">
        <f t="shared" si="41"/>
        <v>0</v>
      </c>
      <c r="O215" s="385">
        <f t="shared" ref="O215:O217" si="44">N215/P215*100</f>
        <v>0</v>
      </c>
      <c r="P215" s="387">
        <v>6</v>
      </c>
      <c r="Q215" s="385">
        <f t="shared" si="42"/>
        <v>1</v>
      </c>
      <c r="R215" s="385">
        <f t="shared" si="43"/>
        <v>21</v>
      </c>
      <c r="S215" s="359">
        <f t="shared" ref="S215:S220" si="45">Q215/R215*100</f>
        <v>4.7619047619047619</v>
      </c>
    </row>
    <row r="216" spans="1:19" s="49" customFormat="1" x14ac:dyDescent="0.25">
      <c r="A216" s="10" t="s">
        <v>327</v>
      </c>
      <c r="B216" s="357">
        <v>1</v>
      </c>
      <c r="C216" s="385">
        <v>3</v>
      </c>
      <c r="D216" s="247">
        <f t="shared" si="40"/>
        <v>4</v>
      </c>
      <c r="E216" s="388">
        <f t="shared" ref="E216:E217" si="46">D216/F216*100</f>
        <v>25</v>
      </c>
      <c r="F216" s="387">
        <v>16</v>
      </c>
      <c r="G216" s="385">
        <v>1</v>
      </c>
      <c r="H216" s="385">
        <v>12</v>
      </c>
      <c r="I216" s="385">
        <f t="shared" si="38"/>
        <v>13</v>
      </c>
      <c r="J216" s="389">
        <f t="shared" ref="J216:J220" si="47">I216/K216*100</f>
        <v>7.0270270270270272</v>
      </c>
      <c r="K216" s="387">
        <v>185</v>
      </c>
      <c r="L216" s="357">
        <v>0</v>
      </c>
      <c r="M216" s="247">
        <v>6</v>
      </c>
      <c r="N216" s="247">
        <f t="shared" si="41"/>
        <v>6</v>
      </c>
      <c r="O216" s="388">
        <f t="shared" si="44"/>
        <v>19.35483870967742</v>
      </c>
      <c r="P216" s="387">
        <v>31</v>
      </c>
      <c r="Q216" s="385">
        <f t="shared" si="42"/>
        <v>23</v>
      </c>
      <c r="R216" s="385">
        <f t="shared" si="43"/>
        <v>232</v>
      </c>
      <c r="S216" s="359">
        <f t="shared" si="45"/>
        <v>9.9137931034482758</v>
      </c>
    </row>
    <row r="217" spans="1:19" s="49" customFormat="1" x14ac:dyDescent="0.25">
      <c r="A217" s="10" t="s">
        <v>328</v>
      </c>
      <c r="B217" s="357">
        <v>0</v>
      </c>
      <c r="C217" s="385">
        <v>0</v>
      </c>
      <c r="D217" s="247">
        <f t="shared" si="40"/>
        <v>0</v>
      </c>
      <c r="E217" s="388">
        <f t="shared" si="46"/>
        <v>0</v>
      </c>
      <c r="F217" s="387">
        <v>33</v>
      </c>
      <c r="G217" s="385">
        <v>1</v>
      </c>
      <c r="H217" s="385">
        <v>6</v>
      </c>
      <c r="I217" s="385">
        <f t="shared" si="38"/>
        <v>7</v>
      </c>
      <c r="J217" s="389">
        <f t="shared" si="47"/>
        <v>2.8688524590163933</v>
      </c>
      <c r="K217" s="387">
        <v>244</v>
      </c>
      <c r="L217" s="391">
        <v>1</v>
      </c>
      <c r="M217" s="392">
        <v>3</v>
      </c>
      <c r="N217" s="385">
        <f t="shared" si="41"/>
        <v>4</v>
      </c>
      <c r="O217" s="389">
        <f t="shared" si="44"/>
        <v>7.2727272727272725</v>
      </c>
      <c r="P217" s="393">
        <v>55</v>
      </c>
      <c r="Q217" s="385">
        <f>D217+I217+N217</f>
        <v>11</v>
      </c>
      <c r="R217" s="450">
        <f>F217+K217+P217</f>
        <v>332</v>
      </c>
      <c r="S217" s="359">
        <f t="shared" si="45"/>
        <v>3.3132530120481931</v>
      </c>
    </row>
    <row r="218" spans="1:19" s="49" customFormat="1" x14ac:dyDescent="0.25">
      <c r="A218" s="10" t="s">
        <v>329</v>
      </c>
      <c r="B218" s="357">
        <v>0</v>
      </c>
      <c r="C218" s="385">
        <v>0</v>
      </c>
      <c r="D218" s="247">
        <f t="shared" si="40"/>
        <v>0</v>
      </c>
      <c r="E218" s="247">
        <v>0</v>
      </c>
      <c r="F218" s="394">
        <v>0</v>
      </c>
      <c r="G218" s="385">
        <v>0</v>
      </c>
      <c r="H218" s="385">
        <v>0</v>
      </c>
      <c r="I218" s="385">
        <f t="shared" si="38"/>
        <v>0</v>
      </c>
      <c r="J218" s="389">
        <v>0</v>
      </c>
      <c r="K218" s="387">
        <v>0</v>
      </c>
      <c r="L218" s="357">
        <v>0</v>
      </c>
      <c r="M218" s="247">
        <v>0</v>
      </c>
      <c r="N218" s="247">
        <f t="shared" si="41"/>
        <v>0</v>
      </c>
      <c r="O218" s="247">
        <v>0</v>
      </c>
      <c r="P218" s="387">
        <v>0</v>
      </c>
      <c r="Q218" s="385">
        <f t="shared" si="42"/>
        <v>0</v>
      </c>
      <c r="R218" s="385">
        <f t="shared" si="43"/>
        <v>0</v>
      </c>
      <c r="S218" s="359">
        <v>0</v>
      </c>
    </row>
    <row r="219" spans="1:19" s="49" customFormat="1" x14ac:dyDescent="0.25">
      <c r="A219" s="10" t="s">
        <v>330</v>
      </c>
      <c r="B219" s="357">
        <v>0</v>
      </c>
      <c r="C219" s="385">
        <v>3</v>
      </c>
      <c r="D219" s="385">
        <f t="shared" si="40"/>
        <v>3</v>
      </c>
      <c r="E219" s="389">
        <v>0</v>
      </c>
      <c r="F219" s="387">
        <v>24</v>
      </c>
      <c r="G219" s="385">
        <v>0</v>
      </c>
      <c r="H219" s="385">
        <v>4</v>
      </c>
      <c r="I219" s="385">
        <f t="shared" si="38"/>
        <v>4</v>
      </c>
      <c r="J219" s="389">
        <v>0</v>
      </c>
      <c r="K219" s="387">
        <v>56</v>
      </c>
      <c r="L219" s="357">
        <v>0</v>
      </c>
      <c r="M219" s="247">
        <v>0</v>
      </c>
      <c r="N219" s="385">
        <f t="shared" si="41"/>
        <v>0</v>
      </c>
      <c r="O219" s="385">
        <v>0</v>
      </c>
      <c r="P219" s="387">
        <v>0</v>
      </c>
      <c r="Q219" s="385">
        <f t="shared" si="42"/>
        <v>7</v>
      </c>
      <c r="R219" s="385">
        <f t="shared" si="43"/>
        <v>80</v>
      </c>
      <c r="S219" s="359">
        <v>0</v>
      </c>
    </row>
    <row r="220" spans="1:19" s="49" customFormat="1" ht="15.75" thickBot="1" x14ac:dyDescent="0.3">
      <c r="A220" s="11" t="s">
        <v>331</v>
      </c>
      <c r="B220" s="395">
        <v>0</v>
      </c>
      <c r="C220" s="365">
        <v>0</v>
      </c>
      <c r="D220" s="365">
        <f t="shared" si="40"/>
        <v>0</v>
      </c>
      <c r="E220" s="365">
        <v>0</v>
      </c>
      <c r="F220" s="396">
        <v>4</v>
      </c>
      <c r="G220" s="365">
        <v>0</v>
      </c>
      <c r="H220" s="365">
        <v>3</v>
      </c>
      <c r="I220" s="365">
        <f t="shared" si="38"/>
        <v>3</v>
      </c>
      <c r="J220" s="397">
        <f t="shared" si="47"/>
        <v>16.666666666666664</v>
      </c>
      <c r="K220" s="396">
        <v>18</v>
      </c>
      <c r="L220" s="395">
        <v>0</v>
      </c>
      <c r="M220" s="365">
        <v>0</v>
      </c>
      <c r="N220" s="365">
        <f t="shared" si="41"/>
        <v>0</v>
      </c>
      <c r="O220" s="365">
        <v>0</v>
      </c>
      <c r="P220" s="396">
        <v>0</v>
      </c>
      <c r="Q220" s="365">
        <f t="shared" si="42"/>
        <v>3</v>
      </c>
      <c r="R220" s="365">
        <f t="shared" si="43"/>
        <v>22</v>
      </c>
      <c r="S220" s="366">
        <f t="shared" si="45"/>
        <v>13.636363636363635</v>
      </c>
    </row>
    <row r="221" spans="1:19" s="56" customFormat="1" ht="15" customHeight="1" x14ac:dyDescent="0.25">
      <c r="A221" s="459" t="s">
        <v>746</v>
      </c>
      <c r="B221" s="459"/>
      <c r="C221" s="459"/>
      <c r="D221" s="459"/>
      <c r="E221" s="460"/>
      <c r="F221" s="460"/>
      <c r="G221" s="460"/>
      <c r="H221" s="460"/>
      <c r="I221" s="460"/>
      <c r="J221" s="460"/>
      <c r="K221" s="460"/>
    </row>
    <row r="222" spans="1:19" s="56" customFormat="1" x14ac:dyDescent="0.25">
      <c r="A222" s="65" t="s">
        <v>654</v>
      </c>
    </row>
    <row r="223" spans="1:19" s="56" customFormat="1" x14ac:dyDescent="0.25">
      <c r="A223" s="65" t="s">
        <v>706</v>
      </c>
    </row>
    <row r="224" spans="1:19" s="56" customFormat="1" x14ac:dyDescent="0.25">
      <c r="A224" s="65" t="s">
        <v>749</v>
      </c>
    </row>
    <row r="225" spans="1:1" s="56" customFormat="1" x14ac:dyDescent="0.25">
      <c r="A225" s="65" t="s">
        <v>826</v>
      </c>
    </row>
    <row r="226" spans="1:1" s="56" customFormat="1" x14ac:dyDescent="0.25">
      <c r="A226" s="65"/>
    </row>
    <row r="227" spans="1:1" s="56" customFormat="1" x14ac:dyDescent="0.25">
      <c r="A227" s="65" t="s">
        <v>543</v>
      </c>
    </row>
  </sheetData>
  <mergeCells count="16">
    <mergeCell ref="A1:R1"/>
    <mergeCell ref="A2:A3"/>
    <mergeCell ref="B2:F2"/>
    <mergeCell ref="G2:K2"/>
    <mergeCell ref="L2:P2"/>
    <mergeCell ref="Q2:Q3"/>
    <mergeCell ref="R2:R3"/>
    <mergeCell ref="L211:P211"/>
    <mergeCell ref="Q211:Q212"/>
    <mergeCell ref="A221:K221"/>
    <mergeCell ref="S2:S3"/>
    <mergeCell ref="R211:R212"/>
    <mergeCell ref="S211:S212"/>
    <mergeCell ref="A211:A212"/>
    <mergeCell ref="B211:F211"/>
    <mergeCell ref="G211:K211"/>
  </mergeCells>
  <pageMargins left="0.7" right="0.7" top="0.75" bottom="0.75" header="0.3" footer="0.3"/>
  <ignoredErrors>
    <ignoredError sqref="I213 I74:J77 N74:O77 Q74:S101 Q4:S41 N4:O11 I4:J6 I214:I220 N214:N220 I8:J11 I7 I13:J71 I12 N13:O44 N12 N46:O72 N45 I73:J73 I72 I79:J96 I78 N73 N79:O114 N78 Q73:S73 Q72:R72 Q43:S71 Q42:R42 Q103:S160 Q102:R102 I98:J100 I97 I103:J104 I101 I102 I106:J124 I105 N116:O163 N115 I126:J193 I125 Q162:S193 Q161:R161 N165:O193 N164 N195:O208 N194 Q195:S200 Q194:R194 Q202:S202 Q201:R201 Q204:S208 Q203:R203 I195:J200 I194 I202:J208 I201" formulaRange="1"/>
    <ignoredError sqref="E213"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59999389629810485"/>
  </sheetPr>
  <dimension ref="A1:M227"/>
  <sheetViews>
    <sheetView showGridLines="0" workbookViewId="0">
      <selection activeCell="M219" sqref="M219"/>
    </sheetView>
  </sheetViews>
  <sheetFormatPr baseColWidth="10" defaultRowHeight="15" x14ac:dyDescent="0.25"/>
  <cols>
    <col min="1" max="1" width="11.42578125" style="56"/>
    <col min="2" max="2" width="41.5703125" customWidth="1"/>
  </cols>
  <sheetData>
    <row r="1" spans="1:13" ht="46.5" customHeight="1" thickBot="1" x14ac:dyDescent="0.3">
      <c r="A1" s="57"/>
      <c r="B1" s="483" t="s">
        <v>689</v>
      </c>
      <c r="C1" s="483"/>
      <c r="D1" s="483"/>
      <c r="E1" s="483"/>
      <c r="F1" s="483"/>
      <c r="G1" s="483"/>
      <c r="H1" s="483"/>
      <c r="I1" s="483"/>
      <c r="J1" s="483"/>
      <c r="K1" s="483"/>
      <c r="L1" s="483"/>
      <c r="M1" s="483"/>
    </row>
    <row r="2" spans="1:13" ht="16.5" customHeight="1" thickBot="1" x14ac:dyDescent="0.3">
      <c r="B2" s="605" t="s">
        <v>369</v>
      </c>
      <c r="C2" s="607" t="s">
        <v>370</v>
      </c>
      <c r="D2" s="608"/>
      <c r="E2" s="609"/>
      <c r="F2" s="603" t="s">
        <v>361</v>
      </c>
      <c r="G2" s="610" t="s">
        <v>371</v>
      </c>
      <c r="H2" s="611"/>
      <c r="I2" s="611"/>
      <c r="J2" s="603" t="s">
        <v>372</v>
      </c>
      <c r="K2" s="603" t="s">
        <v>380</v>
      </c>
      <c r="L2" s="603" t="s">
        <v>373</v>
      </c>
      <c r="M2" s="601" t="s">
        <v>374</v>
      </c>
    </row>
    <row r="3" spans="1:13" ht="15.75" thickBot="1" x14ac:dyDescent="0.3">
      <c r="B3" s="606"/>
      <c r="C3" s="92" t="s">
        <v>375</v>
      </c>
      <c r="D3" s="93" t="s">
        <v>376</v>
      </c>
      <c r="E3" s="94" t="s">
        <v>377</v>
      </c>
      <c r="F3" s="604"/>
      <c r="G3" s="95" t="s">
        <v>378</v>
      </c>
      <c r="H3" s="95" t="s">
        <v>379</v>
      </c>
      <c r="I3" s="96" t="s">
        <v>377</v>
      </c>
      <c r="J3" s="604"/>
      <c r="K3" s="604"/>
      <c r="L3" s="604"/>
      <c r="M3" s="602"/>
    </row>
    <row r="4" spans="1:13" s="5" customFormat="1" x14ac:dyDescent="0.25">
      <c r="B4" s="4" t="s">
        <v>2</v>
      </c>
      <c r="C4" s="315">
        <v>5138</v>
      </c>
      <c r="D4" s="315">
        <v>5411</v>
      </c>
      <c r="E4" s="315">
        <v>10549</v>
      </c>
      <c r="F4" s="315">
        <v>978</v>
      </c>
      <c r="G4" s="315">
        <v>10541</v>
      </c>
      <c r="H4" s="315">
        <v>122</v>
      </c>
      <c r="I4" s="315">
        <v>10663</v>
      </c>
      <c r="J4" s="315">
        <v>1148</v>
      </c>
      <c r="K4" s="315">
        <v>112</v>
      </c>
      <c r="L4" s="315">
        <v>3</v>
      </c>
      <c r="M4" s="278">
        <v>757</v>
      </c>
    </row>
    <row r="5" spans="1:13" s="5" customFormat="1" x14ac:dyDescent="0.25">
      <c r="B5" s="6" t="s">
        <v>3</v>
      </c>
      <c r="C5" s="331">
        <v>1075</v>
      </c>
      <c r="D5" s="331">
        <v>1653</v>
      </c>
      <c r="E5" s="331">
        <v>2728</v>
      </c>
      <c r="F5" s="331">
        <v>158</v>
      </c>
      <c r="G5" s="331">
        <v>2731</v>
      </c>
      <c r="H5" s="331">
        <v>39</v>
      </c>
      <c r="I5" s="331">
        <v>2770</v>
      </c>
      <c r="J5" s="331">
        <v>408</v>
      </c>
      <c r="K5" s="331">
        <v>41</v>
      </c>
      <c r="L5" s="331">
        <v>0</v>
      </c>
      <c r="M5" s="271">
        <v>180</v>
      </c>
    </row>
    <row r="6" spans="1:13" x14ac:dyDescent="0.25">
      <c r="B6" s="7" t="s">
        <v>100</v>
      </c>
      <c r="C6" s="332">
        <v>65</v>
      </c>
      <c r="D6" s="332">
        <v>48</v>
      </c>
      <c r="E6" s="332">
        <v>113</v>
      </c>
      <c r="F6" s="332">
        <v>0</v>
      </c>
      <c r="G6" s="332">
        <v>113</v>
      </c>
      <c r="H6" s="332">
        <v>0</v>
      </c>
      <c r="I6" s="332">
        <v>113</v>
      </c>
      <c r="J6" s="332">
        <v>2</v>
      </c>
      <c r="K6" s="332">
        <v>0</v>
      </c>
      <c r="L6" s="332">
        <v>0</v>
      </c>
      <c r="M6" s="197">
        <v>0</v>
      </c>
    </row>
    <row r="7" spans="1:13" x14ac:dyDescent="0.25">
      <c r="B7" s="7" t="s">
        <v>102</v>
      </c>
      <c r="C7" s="332">
        <v>1</v>
      </c>
      <c r="D7" s="332">
        <v>0</v>
      </c>
      <c r="E7" s="332">
        <v>1</v>
      </c>
      <c r="F7" s="332">
        <v>1</v>
      </c>
      <c r="G7" s="332">
        <v>1</v>
      </c>
      <c r="H7" s="332">
        <v>0</v>
      </c>
      <c r="I7" s="332">
        <v>1</v>
      </c>
      <c r="J7" s="332">
        <v>0</v>
      </c>
      <c r="K7" s="332">
        <v>0</v>
      </c>
      <c r="L7" s="332">
        <v>0</v>
      </c>
      <c r="M7" s="197">
        <v>0</v>
      </c>
    </row>
    <row r="8" spans="1:13" s="5" customFormat="1" x14ac:dyDescent="0.25">
      <c r="B8" s="7" t="s">
        <v>103</v>
      </c>
      <c r="C8" s="332">
        <v>23</v>
      </c>
      <c r="D8" s="332">
        <v>81</v>
      </c>
      <c r="E8" s="332">
        <v>104</v>
      </c>
      <c r="F8" s="332">
        <v>15</v>
      </c>
      <c r="G8" s="332">
        <v>104</v>
      </c>
      <c r="H8" s="332">
        <v>0</v>
      </c>
      <c r="I8" s="332">
        <v>104</v>
      </c>
      <c r="J8" s="332">
        <v>2</v>
      </c>
      <c r="K8" s="332">
        <v>0</v>
      </c>
      <c r="L8" s="332">
        <v>0</v>
      </c>
      <c r="M8" s="197">
        <v>1</v>
      </c>
    </row>
    <row r="9" spans="1:13" x14ac:dyDescent="0.25">
      <c r="B9" s="7" t="s">
        <v>104</v>
      </c>
      <c r="C9" s="332">
        <v>986</v>
      </c>
      <c r="D9" s="332">
        <v>1524</v>
      </c>
      <c r="E9" s="332">
        <v>2510</v>
      </c>
      <c r="F9" s="332">
        <v>142</v>
      </c>
      <c r="G9" s="332">
        <v>2513</v>
      </c>
      <c r="H9" s="332">
        <v>39</v>
      </c>
      <c r="I9" s="332">
        <v>2552</v>
      </c>
      <c r="J9" s="332">
        <v>404</v>
      </c>
      <c r="K9" s="332">
        <v>41</v>
      </c>
      <c r="L9" s="332">
        <v>0</v>
      </c>
      <c r="M9" s="197">
        <v>179</v>
      </c>
    </row>
    <row r="10" spans="1:13" s="5" customFormat="1" x14ac:dyDescent="0.25">
      <c r="B10" s="6" t="s">
        <v>9</v>
      </c>
      <c r="C10" s="331">
        <v>277</v>
      </c>
      <c r="D10" s="331">
        <v>312</v>
      </c>
      <c r="E10" s="331">
        <v>589</v>
      </c>
      <c r="F10" s="331">
        <v>75</v>
      </c>
      <c r="G10" s="331">
        <v>587</v>
      </c>
      <c r="H10" s="331">
        <v>4</v>
      </c>
      <c r="I10" s="331">
        <v>591</v>
      </c>
      <c r="J10" s="331">
        <v>34</v>
      </c>
      <c r="K10" s="331">
        <v>2</v>
      </c>
      <c r="L10" s="331">
        <v>0</v>
      </c>
      <c r="M10" s="271">
        <v>22</v>
      </c>
    </row>
    <row r="11" spans="1:13" x14ac:dyDescent="0.25">
      <c r="B11" s="7" t="s">
        <v>108</v>
      </c>
      <c r="C11" s="332">
        <v>205</v>
      </c>
      <c r="D11" s="332">
        <v>241</v>
      </c>
      <c r="E11" s="332">
        <v>446</v>
      </c>
      <c r="F11" s="332">
        <v>44</v>
      </c>
      <c r="G11" s="332">
        <v>445</v>
      </c>
      <c r="H11" s="332">
        <v>3</v>
      </c>
      <c r="I11" s="332">
        <v>448</v>
      </c>
      <c r="J11" s="332">
        <v>32</v>
      </c>
      <c r="K11" s="332">
        <v>2</v>
      </c>
      <c r="L11" s="332">
        <v>0</v>
      </c>
      <c r="M11" s="197">
        <v>22</v>
      </c>
    </row>
    <row r="12" spans="1:13" x14ac:dyDescent="0.25">
      <c r="B12" s="7" t="s">
        <v>109</v>
      </c>
      <c r="C12" s="332">
        <v>6</v>
      </c>
      <c r="D12" s="332">
        <v>0</v>
      </c>
      <c r="E12" s="332">
        <v>6</v>
      </c>
      <c r="F12" s="332">
        <v>0</v>
      </c>
      <c r="G12" s="332">
        <v>6</v>
      </c>
      <c r="H12" s="332">
        <v>0</v>
      </c>
      <c r="I12" s="332">
        <v>6</v>
      </c>
      <c r="J12" s="332">
        <v>0</v>
      </c>
      <c r="K12" s="332">
        <v>0</v>
      </c>
      <c r="L12" s="332">
        <v>0</v>
      </c>
      <c r="M12" s="197">
        <v>0</v>
      </c>
    </row>
    <row r="13" spans="1:13" x14ac:dyDescent="0.25">
      <c r="B13" s="7" t="s">
        <v>110</v>
      </c>
      <c r="C13" s="332">
        <v>50</v>
      </c>
      <c r="D13" s="332">
        <v>47</v>
      </c>
      <c r="E13" s="332">
        <v>97</v>
      </c>
      <c r="F13" s="332">
        <v>16</v>
      </c>
      <c r="G13" s="332">
        <v>96</v>
      </c>
      <c r="H13" s="332">
        <v>1</v>
      </c>
      <c r="I13" s="332">
        <v>97</v>
      </c>
      <c r="J13" s="332">
        <v>1</v>
      </c>
      <c r="K13" s="332">
        <v>0</v>
      </c>
      <c r="L13" s="332">
        <v>0</v>
      </c>
      <c r="M13" s="197">
        <v>0</v>
      </c>
    </row>
    <row r="14" spans="1:13" x14ac:dyDescent="0.25">
      <c r="B14" s="7" t="s">
        <v>111</v>
      </c>
      <c r="C14" s="332">
        <v>16</v>
      </c>
      <c r="D14" s="332">
        <v>24</v>
      </c>
      <c r="E14" s="332">
        <v>40</v>
      </c>
      <c r="F14" s="332">
        <v>15</v>
      </c>
      <c r="G14" s="332">
        <v>40</v>
      </c>
      <c r="H14" s="332">
        <v>0</v>
      </c>
      <c r="I14" s="332">
        <v>40</v>
      </c>
      <c r="J14" s="332">
        <v>1</v>
      </c>
      <c r="K14" s="332">
        <v>0</v>
      </c>
      <c r="L14" s="332">
        <v>0</v>
      </c>
      <c r="M14" s="197">
        <v>0</v>
      </c>
    </row>
    <row r="15" spans="1:13" s="5" customFormat="1" x14ac:dyDescent="0.25">
      <c r="B15" s="6" t="s">
        <v>10</v>
      </c>
      <c r="C15" s="331">
        <v>3786</v>
      </c>
      <c r="D15" s="331">
        <v>3446</v>
      </c>
      <c r="E15" s="331">
        <v>7232</v>
      </c>
      <c r="F15" s="331">
        <v>745</v>
      </c>
      <c r="G15" s="331">
        <v>7223</v>
      </c>
      <c r="H15" s="331">
        <v>79</v>
      </c>
      <c r="I15" s="331">
        <v>7302</v>
      </c>
      <c r="J15" s="331">
        <v>706</v>
      </c>
      <c r="K15" s="331">
        <v>69</v>
      </c>
      <c r="L15" s="331">
        <v>3</v>
      </c>
      <c r="M15" s="271">
        <v>555</v>
      </c>
    </row>
    <row r="16" spans="1:13" x14ac:dyDescent="0.25">
      <c r="B16" s="7" t="s">
        <v>112</v>
      </c>
      <c r="C16" s="332">
        <v>222</v>
      </c>
      <c r="D16" s="332">
        <v>107</v>
      </c>
      <c r="E16" s="332">
        <v>329</v>
      </c>
      <c r="F16" s="332">
        <v>59</v>
      </c>
      <c r="G16" s="332">
        <v>323</v>
      </c>
      <c r="H16" s="332">
        <v>6</v>
      </c>
      <c r="I16" s="332">
        <v>329</v>
      </c>
      <c r="J16" s="332">
        <v>17</v>
      </c>
      <c r="K16" s="332">
        <v>0</v>
      </c>
      <c r="L16" s="332">
        <v>0</v>
      </c>
      <c r="M16" s="197">
        <v>13</v>
      </c>
    </row>
    <row r="17" spans="2:13" x14ac:dyDescent="0.25">
      <c r="B17" s="7" t="s">
        <v>348</v>
      </c>
      <c r="C17" s="332">
        <v>58</v>
      </c>
      <c r="D17" s="332">
        <v>59</v>
      </c>
      <c r="E17" s="332">
        <v>117</v>
      </c>
      <c r="F17" s="332">
        <v>24</v>
      </c>
      <c r="G17" s="332">
        <v>116</v>
      </c>
      <c r="H17" s="332">
        <v>1</v>
      </c>
      <c r="I17" s="332">
        <v>117</v>
      </c>
      <c r="J17" s="332">
        <v>0</v>
      </c>
      <c r="K17" s="332">
        <v>0</v>
      </c>
      <c r="L17" s="332">
        <v>0</v>
      </c>
      <c r="M17" s="197">
        <v>0</v>
      </c>
    </row>
    <row r="18" spans="2:13" x14ac:dyDescent="0.25">
      <c r="B18" s="7" t="s">
        <v>114</v>
      </c>
      <c r="C18" s="332">
        <v>42</v>
      </c>
      <c r="D18" s="332">
        <v>114</v>
      </c>
      <c r="E18" s="332">
        <v>156</v>
      </c>
      <c r="F18" s="332">
        <v>0</v>
      </c>
      <c r="G18" s="332">
        <v>156</v>
      </c>
      <c r="H18" s="332">
        <v>1</v>
      </c>
      <c r="I18" s="332">
        <v>157</v>
      </c>
      <c r="J18" s="332">
        <v>0</v>
      </c>
      <c r="K18" s="332">
        <v>1</v>
      </c>
      <c r="L18" s="332">
        <v>0</v>
      </c>
      <c r="M18" s="197">
        <v>0</v>
      </c>
    </row>
    <row r="19" spans="2:13" x14ac:dyDescent="0.25">
      <c r="B19" s="7" t="s">
        <v>115</v>
      </c>
      <c r="C19" s="332">
        <v>257</v>
      </c>
      <c r="D19" s="332">
        <v>327</v>
      </c>
      <c r="E19" s="332">
        <v>584</v>
      </c>
      <c r="F19" s="332">
        <v>143</v>
      </c>
      <c r="G19" s="332">
        <v>579</v>
      </c>
      <c r="H19" s="332">
        <v>11</v>
      </c>
      <c r="I19" s="332">
        <v>590</v>
      </c>
      <c r="J19" s="332">
        <v>43</v>
      </c>
      <c r="K19" s="332">
        <v>6</v>
      </c>
      <c r="L19" s="332">
        <v>0</v>
      </c>
      <c r="M19" s="197">
        <v>64</v>
      </c>
    </row>
    <row r="20" spans="2:13" x14ac:dyDescent="0.25">
      <c r="B20" s="7" t="s">
        <v>116</v>
      </c>
      <c r="C20" s="332">
        <v>104</v>
      </c>
      <c r="D20" s="332">
        <v>59</v>
      </c>
      <c r="E20" s="332">
        <v>163</v>
      </c>
      <c r="F20" s="332">
        <v>78</v>
      </c>
      <c r="G20" s="332">
        <v>163</v>
      </c>
      <c r="H20" s="332">
        <v>0</v>
      </c>
      <c r="I20" s="332">
        <v>163</v>
      </c>
      <c r="J20" s="332">
        <v>2</v>
      </c>
      <c r="K20" s="332">
        <v>0</v>
      </c>
      <c r="L20" s="332">
        <v>0</v>
      </c>
      <c r="M20" s="197">
        <v>1</v>
      </c>
    </row>
    <row r="21" spans="2:13" s="5" customFormat="1" x14ac:dyDescent="0.25">
      <c r="B21" s="7" t="s">
        <v>117</v>
      </c>
      <c r="C21" s="332">
        <v>85</v>
      </c>
      <c r="D21" s="332">
        <v>22</v>
      </c>
      <c r="E21" s="332">
        <v>107</v>
      </c>
      <c r="F21" s="332">
        <v>9</v>
      </c>
      <c r="G21" s="332">
        <v>107</v>
      </c>
      <c r="H21" s="332">
        <v>0</v>
      </c>
      <c r="I21" s="332">
        <v>107</v>
      </c>
      <c r="J21" s="332">
        <v>0</v>
      </c>
      <c r="K21" s="332">
        <v>0</v>
      </c>
      <c r="L21" s="332">
        <v>0</v>
      </c>
      <c r="M21" s="197">
        <v>0</v>
      </c>
    </row>
    <row r="22" spans="2:13" s="5" customFormat="1" x14ac:dyDescent="0.25">
      <c r="B22" s="7" t="s">
        <v>118</v>
      </c>
      <c r="C22" s="332">
        <v>328</v>
      </c>
      <c r="D22" s="332">
        <v>242</v>
      </c>
      <c r="E22" s="332">
        <v>570</v>
      </c>
      <c r="F22" s="332">
        <v>67</v>
      </c>
      <c r="G22" s="332">
        <v>566</v>
      </c>
      <c r="H22" s="332">
        <v>6</v>
      </c>
      <c r="I22" s="332">
        <v>572</v>
      </c>
      <c r="J22" s="332">
        <v>27</v>
      </c>
      <c r="K22" s="332">
        <v>2</v>
      </c>
      <c r="L22" s="332">
        <v>0</v>
      </c>
      <c r="M22" s="197">
        <v>4</v>
      </c>
    </row>
    <row r="23" spans="2:13" x14ac:dyDescent="0.25">
      <c r="B23" s="7" t="s">
        <v>119</v>
      </c>
      <c r="C23" s="332">
        <v>4</v>
      </c>
      <c r="D23" s="332">
        <v>0</v>
      </c>
      <c r="E23" s="332">
        <v>4</v>
      </c>
      <c r="F23" s="332">
        <v>2</v>
      </c>
      <c r="G23" s="332">
        <v>4</v>
      </c>
      <c r="H23" s="332">
        <v>0</v>
      </c>
      <c r="I23" s="332">
        <v>4</v>
      </c>
      <c r="J23" s="332">
        <v>0</v>
      </c>
      <c r="K23" s="332">
        <v>0</v>
      </c>
      <c r="L23" s="332">
        <v>0</v>
      </c>
      <c r="M23" s="197">
        <v>0</v>
      </c>
    </row>
    <row r="24" spans="2:13" x14ac:dyDescent="0.25">
      <c r="B24" s="7" t="s">
        <v>120</v>
      </c>
      <c r="C24" s="332">
        <v>17</v>
      </c>
      <c r="D24" s="332">
        <v>5</v>
      </c>
      <c r="E24" s="332">
        <v>22</v>
      </c>
      <c r="F24" s="332">
        <v>9</v>
      </c>
      <c r="G24" s="332">
        <v>22</v>
      </c>
      <c r="H24" s="332">
        <v>0</v>
      </c>
      <c r="I24" s="332">
        <v>22</v>
      </c>
      <c r="J24" s="332">
        <v>0</v>
      </c>
      <c r="K24" s="332">
        <v>0</v>
      </c>
      <c r="L24" s="332">
        <v>0</v>
      </c>
      <c r="M24" s="197">
        <v>0</v>
      </c>
    </row>
    <row r="25" spans="2:13" x14ac:dyDescent="0.25">
      <c r="B25" s="7" t="s">
        <v>121</v>
      </c>
      <c r="C25" s="332">
        <v>0</v>
      </c>
      <c r="D25" s="332">
        <v>0</v>
      </c>
      <c r="E25" s="332">
        <v>0</v>
      </c>
      <c r="F25" s="332">
        <v>0</v>
      </c>
      <c r="G25" s="332">
        <v>0</v>
      </c>
      <c r="H25" s="332">
        <v>0</v>
      </c>
      <c r="I25" s="332">
        <v>0</v>
      </c>
      <c r="J25" s="332">
        <v>0</v>
      </c>
      <c r="K25" s="332">
        <v>0</v>
      </c>
      <c r="L25" s="332">
        <v>0</v>
      </c>
      <c r="M25" s="197">
        <v>0</v>
      </c>
    </row>
    <row r="26" spans="2:13" s="5" customFormat="1" x14ac:dyDescent="0.25">
      <c r="B26" s="7" t="s">
        <v>122</v>
      </c>
      <c r="C26" s="332">
        <v>1294</v>
      </c>
      <c r="D26" s="332">
        <v>1460</v>
      </c>
      <c r="E26" s="332">
        <v>2754</v>
      </c>
      <c r="F26" s="332">
        <v>217</v>
      </c>
      <c r="G26" s="332">
        <v>2763</v>
      </c>
      <c r="H26" s="332">
        <v>27</v>
      </c>
      <c r="I26" s="332">
        <v>2790</v>
      </c>
      <c r="J26" s="332">
        <v>397</v>
      </c>
      <c r="K26" s="332">
        <v>36</v>
      </c>
      <c r="L26" s="332">
        <v>2</v>
      </c>
      <c r="M26" s="197">
        <v>343</v>
      </c>
    </row>
    <row r="27" spans="2:13" x14ac:dyDescent="0.25">
      <c r="B27" s="7" t="s">
        <v>123</v>
      </c>
      <c r="C27" s="332">
        <v>36</v>
      </c>
      <c r="D27" s="332">
        <v>10</v>
      </c>
      <c r="E27" s="332">
        <v>46</v>
      </c>
      <c r="F27" s="332">
        <v>9</v>
      </c>
      <c r="G27" s="332">
        <v>43</v>
      </c>
      <c r="H27" s="332">
        <v>4</v>
      </c>
      <c r="I27" s="332">
        <v>47</v>
      </c>
      <c r="J27" s="332">
        <v>2</v>
      </c>
      <c r="K27" s="332">
        <v>1</v>
      </c>
      <c r="L27" s="332">
        <v>0</v>
      </c>
      <c r="M27" s="197">
        <v>1</v>
      </c>
    </row>
    <row r="28" spans="2:13" x14ac:dyDescent="0.25">
      <c r="B28" s="7" t="s">
        <v>125</v>
      </c>
      <c r="C28" s="332">
        <v>228</v>
      </c>
      <c r="D28" s="332">
        <v>207</v>
      </c>
      <c r="E28" s="332">
        <v>435</v>
      </c>
      <c r="F28" s="332">
        <v>24</v>
      </c>
      <c r="G28" s="332">
        <v>432</v>
      </c>
      <c r="H28" s="332">
        <v>7</v>
      </c>
      <c r="I28" s="332">
        <v>439</v>
      </c>
      <c r="J28" s="332">
        <v>30</v>
      </c>
      <c r="K28" s="332">
        <v>4</v>
      </c>
      <c r="L28" s="332">
        <v>0</v>
      </c>
      <c r="M28" s="197">
        <v>22</v>
      </c>
    </row>
    <row r="29" spans="2:13" x14ac:dyDescent="0.25">
      <c r="B29" s="7" t="s">
        <v>126</v>
      </c>
      <c r="C29" s="332">
        <v>1111</v>
      </c>
      <c r="D29" s="332">
        <v>834</v>
      </c>
      <c r="E29" s="332">
        <v>1945</v>
      </c>
      <c r="F29" s="332">
        <v>104</v>
      </c>
      <c r="G29" s="332">
        <v>1949</v>
      </c>
      <c r="H29" s="332">
        <v>16</v>
      </c>
      <c r="I29" s="332">
        <v>1965</v>
      </c>
      <c r="J29" s="332">
        <v>188</v>
      </c>
      <c r="K29" s="332">
        <v>19</v>
      </c>
      <c r="L29" s="332">
        <v>1</v>
      </c>
      <c r="M29" s="197">
        <v>107</v>
      </c>
    </row>
    <row r="30" spans="2:13" s="5" customFormat="1" x14ac:dyDescent="0.25">
      <c r="B30" s="6" t="s">
        <v>128</v>
      </c>
      <c r="C30" s="331">
        <v>1313</v>
      </c>
      <c r="D30" s="331">
        <v>1050</v>
      </c>
      <c r="E30" s="331">
        <v>2363</v>
      </c>
      <c r="F30" s="331">
        <v>412</v>
      </c>
      <c r="G30" s="331">
        <v>2358</v>
      </c>
      <c r="H30" s="331">
        <v>33</v>
      </c>
      <c r="I30" s="331">
        <v>2391</v>
      </c>
      <c r="J30" s="331">
        <v>163</v>
      </c>
      <c r="K30" s="331">
        <v>28</v>
      </c>
      <c r="L30" s="331">
        <v>0</v>
      </c>
      <c r="M30" s="271">
        <v>143</v>
      </c>
    </row>
    <row r="31" spans="2:13" s="5" customFormat="1" x14ac:dyDescent="0.25">
      <c r="B31" s="6" t="s">
        <v>12</v>
      </c>
      <c r="C31" s="331">
        <v>307</v>
      </c>
      <c r="D31" s="331">
        <v>301</v>
      </c>
      <c r="E31" s="331">
        <v>608</v>
      </c>
      <c r="F31" s="331">
        <v>24</v>
      </c>
      <c r="G31" s="331">
        <v>608</v>
      </c>
      <c r="H31" s="331">
        <v>5</v>
      </c>
      <c r="I31" s="331">
        <v>613</v>
      </c>
      <c r="J31" s="331">
        <v>40</v>
      </c>
      <c r="K31" s="331">
        <v>5</v>
      </c>
      <c r="L31" s="331">
        <v>0</v>
      </c>
      <c r="M31" s="271">
        <v>28</v>
      </c>
    </row>
    <row r="32" spans="2:13" x14ac:dyDescent="0.25">
      <c r="B32" s="7" t="s">
        <v>129</v>
      </c>
      <c r="C32" s="332">
        <v>18</v>
      </c>
      <c r="D32" s="332">
        <v>12</v>
      </c>
      <c r="E32" s="332">
        <v>30</v>
      </c>
      <c r="F32" s="332">
        <v>1</v>
      </c>
      <c r="G32" s="332">
        <v>30</v>
      </c>
      <c r="H32" s="332">
        <v>0</v>
      </c>
      <c r="I32" s="332">
        <v>30</v>
      </c>
      <c r="J32" s="332">
        <v>1</v>
      </c>
      <c r="K32" s="332">
        <v>0</v>
      </c>
      <c r="L32" s="332">
        <v>0</v>
      </c>
      <c r="M32" s="197">
        <v>0</v>
      </c>
    </row>
    <row r="33" spans="2:13" x14ac:dyDescent="0.25">
      <c r="B33" s="7" t="s">
        <v>130</v>
      </c>
      <c r="C33" s="332">
        <v>286</v>
      </c>
      <c r="D33" s="332">
        <v>289</v>
      </c>
      <c r="E33" s="332">
        <v>575</v>
      </c>
      <c r="F33" s="332">
        <v>23</v>
      </c>
      <c r="G33" s="332">
        <v>575</v>
      </c>
      <c r="H33" s="332">
        <v>5</v>
      </c>
      <c r="I33" s="332">
        <v>580</v>
      </c>
      <c r="J33" s="332">
        <v>39</v>
      </c>
      <c r="K33" s="332">
        <v>5</v>
      </c>
      <c r="L33" s="332">
        <v>0</v>
      </c>
      <c r="M33" s="197">
        <v>28</v>
      </c>
    </row>
    <row r="34" spans="2:13" s="5" customFormat="1" x14ac:dyDescent="0.25">
      <c r="B34" s="7" t="s">
        <v>131</v>
      </c>
      <c r="C34" s="332">
        <v>3</v>
      </c>
      <c r="D34" s="332">
        <v>0</v>
      </c>
      <c r="E34" s="332">
        <v>3</v>
      </c>
      <c r="F34" s="332">
        <v>0</v>
      </c>
      <c r="G34" s="332">
        <v>3</v>
      </c>
      <c r="H34" s="332">
        <v>0</v>
      </c>
      <c r="I34" s="332">
        <v>3</v>
      </c>
      <c r="J34" s="332">
        <v>0</v>
      </c>
      <c r="K34" s="332">
        <v>0</v>
      </c>
      <c r="L34" s="332">
        <v>0</v>
      </c>
      <c r="M34" s="197">
        <v>0</v>
      </c>
    </row>
    <row r="35" spans="2:13" s="5" customFormat="1" x14ac:dyDescent="0.25">
      <c r="B35" s="6" t="s">
        <v>13</v>
      </c>
      <c r="C35" s="331">
        <v>888</v>
      </c>
      <c r="D35" s="331">
        <v>654</v>
      </c>
      <c r="E35" s="331">
        <v>1542</v>
      </c>
      <c r="F35" s="331">
        <v>363</v>
      </c>
      <c r="G35" s="331">
        <v>1539</v>
      </c>
      <c r="H35" s="331">
        <v>26</v>
      </c>
      <c r="I35" s="331">
        <v>1565</v>
      </c>
      <c r="J35" s="331">
        <v>122</v>
      </c>
      <c r="K35" s="331">
        <v>23</v>
      </c>
      <c r="L35" s="331">
        <v>0</v>
      </c>
      <c r="M35" s="271">
        <v>115</v>
      </c>
    </row>
    <row r="36" spans="2:13" x14ac:dyDescent="0.25">
      <c r="B36" s="7" t="s">
        <v>132</v>
      </c>
      <c r="C36" s="332">
        <v>201</v>
      </c>
      <c r="D36" s="332">
        <v>133</v>
      </c>
      <c r="E36" s="332">
        <v>334</v>
      </c>
      <c r="F36" s="332">
        <v>76</v>
      </c>
      <c r="G36" s="332">
        <v>330</v>
      </c>
      <c r="H36" s="332">
        <v>5</v>
      </c>
      <c r="I36" s="332">
        <v>335</v>
      </c>
      <c r="J36" s="332">
        <v>7</v>
      </c>
      <c r="K36" s="332">
        <v>1</v>
      </c>
      <c r="L36" s="332">
        <v>0</v>
      </c>
      <c r="M36" s="197">
        <v>0</v>
      </c>
    </row>
    <row r="37" spans="2:13" s="5" customFormat="1" x14ac:dyDescent="0.25">
      <c r="B37" s="7" t="s">
        <v>544</v>
      </c>
      <c r="C37" s="332">
        <v>0</v>
      </c>
      <c r="D37" s="332">
        <v>0</v>
      </c>
      <c r="E37" s="332">
        <v>0</v>
      </c>
      <c r="F37" s="332">
        <v>0</v>
      </c>
      <c r="G37" s="332">
        <v>0</v>
      </c>
      <c r="H37" s="332">
        <v>0</v>
      </c>
      <c r="I37" s="332">
        <v>0</v>
      </c>
      <c r="J37" s="332">
        <v>0</v>
      </c>
      <c r="K37" s="332">
        <v>0</v>
      </c>
      <c r="L37" s="332">
        <v>0</v>
      </c>
      <c r="M37" s="197">
        <v>0</v>
      </c>
    </row>
    <row r="38" spans="2:13" s="5" customFormat="1" x14ac:dyDescent="0.25">
      <c r="B38" s="7" t="s">
        <v>134</v>
      </c>
      <c r="C38" s="332">
        <v>44</v>
      </c>
      <c r="D38" s="332">
        <v>44</v>
      </c>
      <c r="E38" s="332">
        <v>88</v>
      </c>
      <c r="F38" s="332">
        <v>0</v>
      </c>
      <c r="G38" s="332">
        <v>88</v>
      </c>
      <c r="H38" s="332">
        <v>0</v>
      </c>
      <c r="I38" s="332">
        <v>88</v>
      </c>
      <c r="J38" s="332">
        <v>6</v>
      </c>
      <c r="K38" s="332">
        <v>0</v>
      </c>
      <c r="L38" s="332">
        <v>0</v>
      </c>
      <c r="M38" s="197">
        <v>0</v>
      </c>
    </row>
    <row r="39" spans="2:13" x14ac:dyDescent="0.25">
      <c r="B39" s="7" t="s">
        <v>135</v>
      </c>
      <c r="C39" s="332">
        <v>0</v>
      </c>
      <c r="D39" s="332">
        <v>0</v>
      </c>
      <c r="E39" s="332">
        <v>0</v>
      </c>
      <c r="F39" s="332">
        <v>0</v>
      </c>
      <c r="G39" s="332">
        <v>0</v>
      </c>
      <c r="H39" s="332">
        <v>0</v>
      </c>
      <c r="I39" s="332">
        <v>0</v>
      </c>
      <c r="J39" s="332">
        <v>0</v>
      </c>
      <c r="K39" s="332">
        <v>0</v>
      </c>
      <c r="L39" s="332">
        <v>0</v>
      </c>
      <c r="M39" s="197">
        <v>0</v>
      </c>
    </row>
    <row r="40" spans="2:13" x14ac:dyDescent="0.25">
      <c r="B40" s="7" t="s">
        <v>136</v>
      </c>
      <c r="C40" s="332">
        <v>437</v>
      </c>
      <c r="D40" s="332">
        <v>412</v>
      </c>
      <c r="E40" s="332">
        <v>849</v>
      </c>
      <c r="F40" s="332">
        <v>268</v>
      </c>
      <c r="G40" s="332">
        <v>851</v>
      </c>
      <c r="H40" s="332">
        <v>20</v>
      </c>
      <c r="I40" s="332">
        <v>871</v>
      </c>
      <c r="J40" s="332">
        <v>108</v>
      </c>
      <c r="K40" s="332">
        <v>22</v>
      </c>
      <c r="L40" s="332">
        <v>0</v>
      </c>
      <c r="M40" s="197">
        <v>115</v>
      </c>
    </row>
    <row r="41" spans="2:13" x14ac:dyDescent="0.25">
      <c r="B41" s="7" t="s">
        <v>137</v>
      </c>
      <c r="C41" s="332">
        <v>0</v>
      </c>
      <c r="D41" s="332">
        <v>0</v>
      </c>
      <c r="E41" s="332">
        <v>0</v>
      </c>
      <c r="F41" s="332">
        <v>0</v>
      </c>
      <c r="G41" s="332">
        <v>0</v>
      </c>
      <c r="H41" s="332">
        <v>0</v>
      </c>
      <c r="I41" s="332">
        <v>0</v>
      </c>
      <c r="J41" s="332">
        <v>0</v>
      </c>
      <c r="K41" s="332">
        <v>0</v>
      </c>
      <c r="L41" s="332">
        <v>0</v>
      </c>
      <c r="M41" s="197">
        <v>0</v>
      </c>
    </row>
    <row r="42" spans="2:13" x14ac:dyDescent="0.25">
      <c r="B42" s="7" t="s">
        <v>138</v>
      </c>
      <c r="C42" s="332">
        <v>0</v>
      </c>
      <c r="D42" s="332">
        <v>0</v>
      </c>
      <c r="E42" s="332">
        <v>0</v>
      </c>
      <c r="F42" s="332">
        <v>0</v>
      </c>
      <c r="G42" s="332">
        <v>0</v>
      </c>
      <c r="H42" s="332">
        <v>0</v>
      </c>
      <c r="I42" s="332">
        <v>0</v>
      </c>
      <c r="J42" s="332">
        <v>0</v>
      </c>
      <c r="K42" s="332">
        <v>0</v>
      </c>
      <c r="L42" s="332">
        <v>0</v>
      </c>
      <c r="M42" s="197">
        <v>0</v>
      </c>
    </row>
    <row r="43" spans="2:13" x14ac:dyDescent="0.25">
      <c r="B43" s="7" t="s">
        <v>139</v>
      </c>
      <c r="C43" s="332">
        <v>33</v>
      </c>
      <c r="D43" s="332">
        <v>1</v>
      </c>
      <c r="E43" s="332">
        <v>34</v>
      </c>
      <c r="F43" s="332">
        <v>0</v>
      </c>
      <c r="G43" s="332">
        <v>33</v>
      </c>
      <c r="H43" s="332">
        <v>1</v>
      </c>
      <c r="I43" s="332">
        <v>34</v>
      </c>
      <c r="J43" s="332">
        <v>1</v>
      </c>
      <c r="K43" s="332">
        <v>0</v>
      </c>
      <c r="L43" s="332">
        <v>0</v>
      </c>
      <c r="M43" s="197">
        <v>0</v>
      </c>
    </row>
    <row r="44" spans="2:13" s="5" customFormat="1" x14ac:dyDescent="0.25">
      <c r="B44" s="7" t="s">
        <v>140</v>
      </c>
      <c r="C44" s="332">
        <v>116</v>
      </c>
      <c r="D44" s="332">
        <v>60</v>
      </c>
      <c r="E44" s="332">
        <v>176</v>
      </c>
      <c r="F44" s="332">
        <v>19</v>
      </c>
      <c r="G44" s="332">
        <v>176</v>
      </c>
      <c r="H44" s="332">
        <v>0</v>
      </c>
      <c r="I44" s="332">
        <v>176</v>
      </c>
      <c r="J44" s="332">
        <v>0</v>
      </c>
      <c r="K44" s="332">
        <v>0</v>
      </c>
      <c r="L44" s="332">
        <v>0</v>
      </c>
      <c r="M44" s="197">
        <v>0</v>
      </c>
    </row>
    <row r="45" spans="2:13" x14ac:dyDescent="0.25">
      <c r="B45" s="7" t="s">
        <v>141</v>
      </c>
      <c r="C45" s="332">
        <v>57</v>
      </c>
      <c r="D45" s="332">
        <v>4</v>
      </c>
      <c r="E45" s="332">
        <v>61</v>
      </c>
      <c r="F45" s="332">
        <v>0</v>
      </c>
      <c r="G45" s="332">
        <v>61</v>
      </c>
      <c r="H45" s="332">
        <v>0</v>
      </c>
      <c r="I45" s="332">
        <v>61</v>
      </c>
      <c r="J45" s="332">
        <v>0</v>
      </c>
      <c r="K45" s="332">
        <v>0</v>
      </c>
      <c r="L45" s="332">
        <v>0</v>
      </c>
      <c r="M45" s="197">
        <v>0</v>
      </c>
    </row>
    <row r="46" spans="2:13" s="5" customFormat="1" x14ac:dyDescent="0.25">
      <c r="B46" s="6" t="s">
        <v>14</v>
      </c>
      <c r="C46" s="331">
        <v>118</v>
      </c>
      <c r="D46" s="331">
        <v>95</v>
      </c>
      <c r="E46" s="331">
        <v>213</v>
      </c>
      <c r="F46" s="331">
        <v>25</v>
      </c>
      <c r="G46" s="331">
        <v>211</v>
      </c>
      <c r="H46" s="331">
        <v>2</v>
      </c>
      <c r="I46" s="331">
        <v>213</v>
      </c>
      <c r="J46" s="331">
        <v>1</v>
      </c>
      <c r="K46" s="331">
        <v>0</v>
      </c>
      <c r="L46" s="331">
        <v>0</v>
      </c>
      <c r="M46" s="271">
        <v>0</v>
      </c>
    </row>
    <row r="47" spans="2:13" x14ac:dyDescent="0.25">
      <c r="B47" s="7" t="s">
        <v>15</v>
      </c>
      <c r="C47" s="332">
        <v>8</v>
      </c>
      <c r="D47" s="332">
        <v>0</v>
      </c>
      <c r="E47" s="332">
        <v>8</v>
      </c>
      <c r="F47" s="332">
        <v>0</v>
      </c>
      <c r="G47" s="332">
        <v>8</v>
      </c>
      <c r="H47" s="332">
        <v>0</v>
      </c>
      <c r="I47" s="332">
        <v>8</v>
      </c>
      <c r="J47" s="332">
        <v>0</v>
      </c>
      <c r="K47" s="332">
        <v>0</v>
      </c>
      <c r="L47" s="332">
        <v>0</v>
      </c>
      <c r="M47" s="197">
        <v>0</v>
      </c>
    </row>
    <row r="48" spans="2:13" x14ac:dyDescent="0.25">
      <c r="B48" s="7" t="s">
        <v>16</v>
      </c>
      <c r="C48" s="332">
        <v>110</v>
      </c>
      <c r="D48" s="332">
        <v>95</v>
      </c>
      <c r="E48" s="332">
        <v>205</v>
      </c>
      <c r="F48" s="332">
        <v>25</v>
      </c>
      <c r="G48" s="332">
        <v>203</v>
      </c>
      <c r="H48" s="332">
        <v>2</v>
      </c>
      <c r="I48" s="332">
        <v>205</v>
      </c>
      <c r="J48" s="332">
        <v>1</v>
      </c>
      <c r="K48" s="332">
        <v>0</v>
      </c>
      <c r="L48" s="332">
        <v>0</v>
      </c>
      <c r="M48" s="197">
        <v>0</v>
      </c>
    </row>
    <row r="49" spans="2:13" s="5" customFormat="1" x14ac:dyDescent="0.25">
      <c r="B49" s="6" t="s">
        <v>142</v>
      </c>
      <c r="C49" s="331">
        <v>1825</v>
      </c>
      <c r="D49" s="331">
        <v>1508</v>
      </c>
      <c r="E49" s="331">
        <v>3333</v>
      </c>
      <c r="F49" s="331">
        <v>268</v>
      </c>
      <c r="G49" s="331">
        <v>3307</v>
      </c>
      <c r="H49" s="331">
        <v>65</v>
      </c>
      <c r="I49" s="331">
        <v>3372</v>
      </c>
      <c r="J49" s="331">
        <v>271</v>
      </c>
      <c r="K49" s="331">
        <v>37</v>
      </c>
      <c r="L49" s="331">
        <v>24</v>
      </c>
      <c r="M49" s="271">
        <v>271</v>
      </c>
    </row>
    <row r="50" spans="2:13" s="5" customFormat="1" x14ac:dyDescent="0.25">
      <c r="B50" s="6" t="s">
        <v>17</v>
      </c>
      <c r="C50" s="331">
        <v>262</v>
      </c>
      <c r="D50" s="331">
        <v>233</v>
      </c>
      <c r="E50" s="331">
        <v>495</v>
      </c>
      <c r="F50" s="331">
        <v>44</v>
      </c>
      <c r="G50" s="331">
        <v>494</v>
      </c>
      <c r="H50" s="331">
        <v>5</v>
      </c>
      <c r="I50" s="331">
        <v>499</v>
      </c>
      <c r="J50" s="331">
        <v>35</v>
      </c>
      <c r="K50" s="331">
        <v>4</v>
      </c>
      <c r="L50" s="331">
        <v>2</v>
      </c>
      <c r="M50" s="271">
        <v>19</v>
      </c>
    </row>
    <row r="51" spans="2:13" x14ac:dyDescent="0.25">
      <c r="B51" s="7" t="s">
        <v>143</v>
      </c>
      <c r="C51" s="332">
        <v>13</v>
      </c>
      <c r="D51" s="332">
        <v>4</v>
      </c>
      <c r="E51" s="332">
        <v>17</v>
      </c>
      <c r="F51" s="332">
        <v>0</v>
      </c>
      <c r="G51" s="332">
        <v>17</v>
      </c>
      <c r="H51" s="332">
        <v>0</v>
      </c>
      <c r="I51" s="332">
        <v>17</v>
      </c>
      <c r="J51" s="332">
        <v>0</v>
      </c>
      <c r="K51" s="332">
        <v>0</v>
      </c>
      <c r="L51" s="332">
        <v>0</v>
      </c>
      <c r="M51" s="197">
        <v>0</v>
      </c>
    </row>
    <row r="52" spans="2:13" x14ac:dyDescent="0.25">
      <c r="B52" s="7" t="s">
        <v>144</v>
      </c>
      <c r="C52" s="332">
        <v>1</v>
      </c>
      <c r="D52" s="332">
        <v>0</v>
      </c>
      <c r="E52" s="332">
        <v>1</v>
      </c>
      <c r="F52" s="332">
        <v>0</v>
      </c>
      <c r="G52" s="332">
        <v>1</v>
      </c>
      <c r="H52" s="332">
        <v>0</v>
      </c>
      <c r="I52" s="332">
        <v>1</v>
      </c>
      <c r="J52" s="332">
        <v>0</v>
      </c>
      <c r="K52" s="332">
        <v>0</v>
      </c>
      <c r="L52" s="332">
        <v>0</v>
      </c>
      <c r="M52" s="197">
        <v>0</v>
      </c>
    </row>
    <row r="53" spans="2:13" x14ac:dyDescent="0.25">
      <c r="B53" s="7" t="s">
        <v>145</v>
      </c>
      <c r="C53" s="332">
        <v>3</v>
      </c>
      <c r="D53" s="332">
        <v>0</v>
      </c>
      <c r="E53" s="332">
        <v>3</v>
      </c>
      <c r="F53" s="332">
        <v>0</v>
      </c>
      <c r="G53" s="332">
        <v>3</v>
      </c>
      <c r="H53" s="332">
        <v>0</v>
      </c>
      <c r="I53" s="332">
        <v>3</v>
      </c>
      <c r="J53" s="332">
        <v>0</v>
      </c>
      <c r="K53" s="332">
        <v>0</v>
      </c>
      <c r="L53" s="332">
        <v>0</v>
      </c>
      <c r="M53" s="197">
        <v>0</v>
      </c>
    </row>
    <row r="54" spans="2:13" s="5" customFormat="1" x14ac:dyDescent="0.25">
      <c r="B54" s="7" t="s">
        <v>146</v>
      </c>
      <c r="C54" s="332">
        <v>0</v>
      </c>
      <c r="D54" s="332">
        <v>0</v>
      </c>
      <c r="E54" s="332">
        <v>0</v>
      </c>
      <c r="F54" s="332">
        <v>0</v>
      </c>
      <c r="G54" s="332">
        <v>0</v>
      </c>
      <c r="H54" s="332">
        <v>0</v>
      </c>
      <c r="I54" s="332">
        <v>0</v>
      </c>
      <c r="J54" s="332">
        <v>0</v>
      </c>
      <c r="K54" s="332">
        <v>0</v>
      </c>
      <c r="L54" s="332">
        <v>0</v>
      </c>
      <c r="M54" s="197">
        <v>0</v>
      </c>
    </row>
    <row r="55" spans="2:13" x14ac:dyDescent="0.25">
      <c r="B55" s="7" t="s">
        <v>147</v>
      </c>
      <c r="C55" s="332">
        <v>245</v>
      </c>
      <c r="D55" s="332">
        <v>229</v>
      </c>
      <c r="E55" s="332">
        <v>474</v>
      </c>
      <c r="F55" s="332">
        <v>44</v>
      </c>
      <c r="G55" s="332">
        <v>473</v>
      </c>
      <c r="H55" s="332">
        <v>5</v>
      </c>
      <c r="I55" s="332">
        <v>478</v>
      </c>
      <c r="J55" s="332">
        <v>35</v>
      </c>
      <c r="K55" s="332">
        <v>4</v>
      </c>
      <c r="L55" s="332">
        <v>2</v>
      </c>
      <c r="M55" s="197">
        <v>19</v>
      </c>
    </row>
    <row r="56" spans="2:13" s="5" customFormat="1" x14ac:dyDescent="0.25">
      <c r="B56" s="6" t="s">
        <v>18</v>
      </c>
      <c r="C56" s="331">
        <v>468</v>
      </c>
      <c r="D56" s="331">
        <v>259</v>
      </c>
      <c r="E56" s="331">
        <v>727</v>
      </c>
      <c r="F56" s="331">
        <v>73</v>
      </c>
      <c r="G56" s="331">
        <v>725</v>
      </c>
      <c r="H56" s="331">
        <v>9</v>
      </c>
      <c r="I56" s="331">
        <v>734</v>
      </c>
      <c r="J56" s="331">
        <v>73</v>
      </c>
      <c r="K56" s="331">
        <v>7</v>
      </c>
      <c r="L56" s="331">
        <v>5</v>
      </c>
      <c r="M56" s="271">
        <v>52</v>
      </c>
    </row>
    <row r="57" spans="2:13" x14ac:dyDescent="0.25">
      <c r="B57" s="7" t="s">
        <v>148</v>
      </c>
      <c r="C57" s="332">
        <v>9</v>
      </c>
      <c r="D57" s="332">
        <v>2</v>
      </c>
      <c r="E57" s="332">
        <v>11</v>
      </c>
      <c r="F57" s="332">
        <v>0</v>
      </c>
      <c r="G57" s="332">
        <v>11</v>
      </c>
      <c r="H57" s="332">
        <v>0</v>
      </c>
      <c r="I57" s="332">
        <v>11</v>
      </c>
      <c r="J57" s="332">
        <v>0</v>
      </c>
      <c r="K57" s="332">
        <v>0</v>
      </c>
      <c r="L57" s="332">
        <v>0</v>
      </c>
      <c r="M57" s="197">
        <v>0</v>
      </c>
    </row>
    <row r="58" spans="2:13" x14ac:dyDescent="0.25">
      <c r="B58" s="7" t="s">
        <v>149</v>
      </c>
      <c r="C58" s="332">
        <v>24</v>
      </c>
      <c r="D58" s="332">
        <v>1</v>
      </c>
      <c r="E58" s="332">
        <v>25</v>
      </c>
      <c r="F58" s="332">
        <v>0</v>
      </c>
      <c r="G58" s="332">
        <v>25</v>
      </c>
      <c r="H58" s="332">
        <v>0</v>
      </c>
      <c r="I58" s="332">
        <v>25</v>
      </c>
      <c r="J58" s="332">
        <v>0</v>
      </c>
      <c r="K58" s="332">
        <v>0</v>
      </c>
      <c r="L58" s="332">
        <v>0</v>
      </c>
      <c r="M58" s="197">
        <v>0</v>
      </c>
    </row>
    <row r="59" spans="2:13" x14ac:dyDescent="0.25">
      <c r="B59" s="7" t="s">
        <v>150</v>
      </c>
      <c r="C59" s="332">
        <v>0</v>
      </c>
      <c r="D59" s="332">
        <v>0</v>
      </c>
      <c r="E59" s="332">
        <v>0</v>
      </c>
      <c r="F59" s="332">
        <v>0</v>
      </c>
      <c r="G59" s="332">
        <v>0</v>
      </c>
      <c r="H59" s="332">
        <v>0</v>
      </c>
      <c r="I59" s="332">
        <v>0</v>
      </c>
      <c r="J59" s="332">
        <v>0</v>
      </c>
      <c r="K59" s="332">
        <v>0</v>
      </c>
      <c r="L59" s="332">
        <v>0</v>
      </c>
      <c r="M59" s="197">
        <v>0</v>
      </c>
    </row>
    <row r="60" spans="2:13" x14ac:dyDescent="0.25">
      <c r="B60" s="7" t="s">
        <v>151</v>
      </c>
      <c r="C60" s="332">
        <v>6</v>
      </c>
      <c r="D60" s="332">
        <v>0</v>
      </c>
      <c r="E60" s="332">
        <v>6</v>
      </c>
      <c r="F60" s="332">
        <v>0</v>
      </c>
      <c r="G60" s="332">
        <v>6</v>
      </c>
      <c r="H60" s="332">
        <v>0</v>
      </c>
      <c r="I60" s="332">
        <v>6</v>
      </c>
      <c r="J60" s="332">
        <v>0</v>
      </c>
      <c r="K60" s="332">
        <v>0</v>
      </c>
      <c r="L60" s="332">
        <v>0</v>
      </c>
      <c r="M60" s="197">
        <v>0</v>
      </c>
    </row>
    <row r="61" spans="2:13" x14ac:dyDescent="0.25">
      <c r="B61" s="7" t="s">
        <v>152</v>
      </c>
      <c r="C61" s="332">
        <v>6</v>
      </c>
      <c r="D61" s="332">
        <v>0</v>
      </c>
      <c r="E61" s="332">
        <v>6</v>
      </c>
      <c r="F61" s="332">
        <v>0</v>
      </c>
      <c r="G61" s="332">
        <v>6</v>
      </c>
      <c r="H61" s="332">
        <v>0</v>
      </c>
      <c r="I61" s="332">
        <v>6</v>
      </c>
      <c r="J61" s="332">
        <v>0</v>
      </c>
      <c r="K61" s="332">
        <v>0</v>
      </c>
      <c r="L61" s="332">
        <v>0</v>
      </c>
      <c r="M61" s="197">
        <v>0</v>
      </c>
    </row>
    <row r="62" spans="2:13" x14ac:dyDescent="0.25">
      <c r="B62" s="7" t="s">
        <v>153</v>
      </c>
      <c r="C62" s="332">
        <v>15</v>
      </c>
      <c r="D62" s="332">
        <v>14</v>
      </c>
      <c r="E62" s="332">
        <v>29</v>
      </c>
      <c r="F62" s="332">
        <v>3</v>
      </c>
      <c r="G62" s="332">
        <v>28</v>
      </c>
      <c r="H62" s="332">
        <v>1</v>
      </c>
      <c r="I62" s="332">
        <v>29</v>
      </c>
      <c r="J62" s="332">
        <v>0</v>
      </c>
      <c r="K62" s="332">
        <v>0</v>
      </c>
      <c r="L62" s="332">
        <v>0</v>
      </c>
      <c r="M62" s="197">
        <v>0</v>
      </c>
    </row>
    <row r="63" spans="2:13" x14ac:dyDescent="0.25">
      <c r="B63" s="7" t="s">
        <v>154</v>
      </c>
      <c r="C63" s="332">
        <v>391</v>
      </c>
      <c r="D63" s="332">
        <v>235</v>
      </c>
      <c r="E63" s="332">
        <v>626</v>
      </c>
      <c r="F63" s="332">
        <v>70</v>
      </c>
      <c r="G63" s="332">
        <v>625</v>
      </c>
      <c r="H63" s="332">
        <v>8</v>
      </c>
      <c r="I63" s="332">
        <v>633</v>
      </c>
      <c r="J63" s="332">
        <v>73</v>
      </c>
      <c r="K63" s="332">
        <v>7</v>
      </c>
      <c r="L63" s="332">
        <v>5</v>
      </c>
      <c r="M63" s="197">
        <v>52</v>
      </c>
    </row>
    <row r="64" spans="2:13" x14ac:dyDescent="0.25">
      <c r="B64" s="7" t="s">
        <v>155</v>
      </c>
      <c r="C64" s="332">
        <v>17</v>
      </c>
      <c r="D64" s="332">
        <v>7</v>
      </c>
      <c r="E64" s="332">
        <v>24</v>
      </c>
      <c r="F64" s="332">
        <v>0</v>
      </c>
      <c r="G64" s="332">
        <v>24</v>
      </c>
      <c r="H64" s="332">
        <v>0</v>
      </c>
      <c r="I64" s="332">
        <v>24</v>
      </c>
      <c r="J64" s="332">
        <v>0</v>
      </c>
      <c r="K64" s="332">
        <v>0</v>
      </c>
      <c r="L64" s="332">
        <v>0</v>
      </c>
      <c r="M64" s="197">
        <v>0</v>
      </c>
    </row>
    <row r="65" spans="1:13" s="5" customFormat="1" x14ac:dyDescent="0.25">
      <c r="B65" s="6" t="s">
        <v>19</v>
      </c>
      <c r="C65" s="331">
        <v>1095</v>
      </c>
      <c r="D65" s="331">
        <v>1016</v>
      </c>
      <c r="E65" s="331">
        <v>2111</v>
      </c>
      <c r="F65" s="331">
        <v>151</v>
      </c>
      <c r="G65" s="331">
        <v>2088</v>
      </c>
      <c r="H65" s="331">
        <v>51</v>
      </c>
      <c r="I65" s="331">
        <v>2139</v>
      </c>
      <c r="J65" s="331">
        <v>163</v>
      </c>
      <c r="K65" s="331">
        <v>26</v>
      </c>
      <c r="L65" s="331">
        <v>17</v>
      </c>
      <c r="M65" s="271">
        <v>200</v>
      </c>
    </row>
    <row r="66" spans="1:13" x14ac:dyDescent="0.25">
      <c r="B66" s="7" t="s">
        <v>156</v>
      </c>
      <c r="C66" s="332">
        <v>1</v>
      </c>
      <c r="D66" s="332">
        <v>2</v>
      </c>
      <c r="E66" s="332">
        <v>3</v>
      </c>
      <c r="F66" s="332">
        <v>0</v>
      </c>
      <c r="G66" s="332">
        <v>3</v>
      </c>
      <c r="H66" s="332">
        <v>0</v>
      </c>
      <c r="I66" s="332">
        <v>3</v>
      </c>
      <c r="J66" s="332">
        <v>0</v>
      </c>
      <c r="K66" s="332">
        <v>0</v>
      </c>
      <c r="L66" s="332">
        <v>0</v>
      </c>
      <c r="M66" s="197">
        <v>0</v>
      </c>
    </row>
    <row r="67" spans="1:13" x14ac:dyDescent="0.25">
      <c r="B67" s="7" t="s">
        <v>20</v>
      </c>
      <c r="C67" s="332">
        <v>20</v>
      </c>
      <c r="D67" s="332">
        <v>18</v>
      </c>
      <c r="E67" s="332">
        <v>38</v>
      </c>
      <c r="F67" s="332">
        <v>10</v>
      </c>
      <c r="G67" s="332">
        <v>38</v>
      </c>
      <c r="H67" s="332">
        <v>0</v>
      </c>
      <c r="I67" s="332">
        <v>38</v>
      </c>
      <c r="J67" s="332">
        <v>0</v>
      </c>
      <c r="K67" s="332">
        <v>0</v>
      </c>
      <c r="L67" s="332">
        <v>0</v>
      </c>
      <c r="M67" s="197">
        <v>0</v>
      </c>
    </row>
    <row r="68" spans="1:13" s="5" customFormat="1" x14ac:dyDescent="0.25">
      <c r="B68" s="7" t="s">
        <v>21</v>
      </c>
      <c r="C68" s="332">
        <v>70</v>
      </c>
      <c r="D68" s="332">
        <v>39</v>
      </c>
      <c r="E68" s="332">
        <v>109</v>
      </c>
      <c r="F68" s="332">
        <v>12</v>
      </c>
      <c r="G68" s="332">
        <v>107</v>
      </c>
      <c r="H68" s="332">
        <v>4</v>
      </c>
      <c r="I68" s="332">
        <v>111</v>
      </c>
      <c r="J68" s="332">
        <v>4</v>
      </c>
      <c r="K68" s="332">
        <v>2</v>
      </c>
      <c r="L68" s="332">
        <v>2</v>
      </c>
      <c r="M68" s="197">
        <v>2</v>
      </c>
    </row>
    <row r="69" spans="1:13" s="5" customFormat="1" x14ac:dyDescent="0.25">
      <c r="B69" s="7" t="s">
        <v>158</v>
      </c>
      <c r="C69" s="332">
        <v>0</v>
      </c>
      <c r="D69" s="332">
        <v>0</v>
      </c>
      <c r="E69" s="332">
        <v>0</v>
      </c>
      <c r="F69" s="332">
        <v>0</v>
      </c>
      <c r="G69" s="332">
        <v>0</v>
      </c>
      <c r="H69" s="332">
        <v>0</v>
      </c>
      <c r="I69" s="332">
        <v>0</v>
      </c>
      <c r="J69" s="332">
        <v>0</v>
      </c>
      <c r="K69" s="332">
        <v>0</v>
      </c>
      <c r="L69" s="332">
        <v>0</v>
      </c>
      <c r="M69" s="197">
        <v>0</v>
      </c>
    </row>
    <row r="70" spans="1:13" x14ac:dyDescent="0.25">
      <c r="B70" s="7" t="s">
        <v>22</v>
      </c>
      <c r="C70" s="332">
        <v>20</v>
      </c>
      <c r="D70" s="332">
        <v>40</v>
      </c>
      <c r="E70" s="332">
        <v>60</v>
      </c>
      <c r="F70" s="332">
        <v>10</v>
      </c>
      <c r="G70" s="332">
        <v>60</v>
      </c>
      <c r="H70" s="332">
        <v>0</v>
      </c>
      <c r="I70" s="332">
        <v>60</v>
      </c>
      <c r="J70" s="332">
        <v>2</v>
      </c>
      <c r="K70" s="332">
        <v>0</v>
      </c>
      <c r="L70" s="332">
        <v>0</v>
      </c>
      <c r="M70" s="197">
        <v>0</v>
      </c>
    </row>
    <row r="71" spans="1:13" s="49" customFormat="1" x14ac:dyDescent="0.25">
      <c r="A71" s="56"/>
      <c r="B71" s="7" t="s">
        <v>159</v>
      </c>
      <c r="C71" s="332">
        <v>31</v>
      </c>
      <c r="D71" s="332">
        <v>5</v>
      </c>
      <c r="E71" s="332">
        <v>36</v>
      </c>
      <c r="F71" s="332">
        <v>0</v>
      </c>
      <c r="G71" s="332">
        <v>36</v>
      </c>
      <c r="H71" s="332">
        <v>0</v>
      </c>
      <c r="I71" s="332">
        <v>36</v>
      </c>
      <c r="J71" s="332">
        <v>0</v>
      </c>
      <c r="K71" s="332">
        <v>0</v>
      </c>
      <c r="L71" s="332">
        <v>0</v>
      </c>
      <c r="M71" s="197">
        <v>0</v>
      </c>
    </row>
    <row r="72" spans="1:13" x14ac:dyDescent="0.25">
      <c r="B72" s="7" t="s">
        <v>161</v>
      </c>
      <c r="C72" s="332">
        <v>0</v>
      </c>
      <c r="D72" s="332">
        <v>0</v>
      </c>
      <c r="E72" s="332">
        <v>0</v>
      </c>
      <c r="F72" s="332">
        <v>0</v>
      </c>
      <c r="G72" s="332">
        <v>0</v>
      </c>
      <c r="H72" s="332">
        <v>0</v>
      </c>
      <c r="I72" s="332">
        <v>0</v>
      </c>
      <c r="J72" s="332">
        <v>0</v>
      </c>
      <c r="K72" s="332">
        <v>0</v>
      </c>
      <c r="L72" s="332">
        <v>0</v>
      </c>
      <c r="M72" s="197">
        <v>0</v>
      </c>
    </row>
    <row r="73" spans="1:13" x14ac:dyDescent="0.25">
      <c r="B73" s="7" t="s">
        <v>162</v>
      </c>
      <c r="C73" s="332">
        <v>28</v>
      </c>
      <c r="D73" s="332">
        <v>23</v>
      </c>
      <c r="E73" s="332">
        <v>51</v>
      </c>
      <c r="F73" s="332">
        <v>0</v>
      </c>
      <c r="G73" s="332">
        <v>49</v>
      </c>
      <c r="H73" s="332">
        <v>2</v>
      </c>
      <c r="I73" s="332">
        <v>51</v>
      </c>
      <c r="J73" s="332">
        <v>0</v>
      </c>
      <c r="K73" s="332">
        <v>0</v>
      </c>
      <c r="L73" s="332">
        <v>0</v>
      </c>
      <c r="M73" s="197">
        <v>0</v>
      </c>
    </row>
    <row r="74" spans="1:13" x14ac:dyDescent="0.25">
      <c r="B74" s="7" t="s">
        <v>164</v>
      </c>
      <c r="C74" s="332">
        <v>23</v>
      </c>
      <c r="D74" s="332">
        <v>10</v>
      </c>
      <c r="E74" s="332">
        <v>33</v>
      </c>
      <c r="F74" s="332">
        <v>0</v>
      </c>
      <c r="G74" s="332">
        <v>33</v>
      </c>
      <c r="H74" s="332">
        <v>0</v>
      </c>
      <c r="I74" s="332">
        <v>33</v>
      </c>
      <c r="J74" s="332">
        <v>0</v>
      </c>
      <c r="K74" s="332">
        <v>0</v>
      </c>
      <c r="L74" s="332">
        <v>0</v>
      </c>
      <c r="M74" s="197">
        <v>0</v>
      </c>
    </row>
    <row r="75" spans="1:13" x14ac:dyDescent="0.25">
      <c r="B75" s="7" t="s">
        <v>165</v>
      </c>
      <c r="C75" s="332">
        <v>20</v>
      </c>
      <c r="D75" s="332">
        <v>0</v>
      </c>
      <c r="E75" s="332">
        <v>20</v>
      </c>
      <c r="F75" s="332">
        <v>0</v>
      </c>
      <c r="G75" s="332">
        <v>20</v>
      </c>
      <c r="H75" s="332">
        <v>0</v>
      </c>
      <c r="I75" s="332">
        <v>20</v>
      </c>
      <c r="J75" s="332">
        <v>0</v>
      </c>
      <c r="K75" s="332">
        <v>0</v>
      </c>
      <c r="L75" s="332">
        <v>0</v>
      </c>
      <c r="M75" s="197">
        <v>0</v>
      </c>
    </row>
    <row r="76" spans="1:13" s="5" customFormat="1" x14ac:dyDescent="0.25">
      <c r="B76" s="7" t="s">
        <v>166</v>
      </c>
      <c r="C76" s="332">
        <v>1</v>
      </c>
      <c r="D76" s="332">
        <v>0</v>
      </c>
      <c r="E76" s="332">
        <v>1</v>
      </c>
      <c r="F76" s="332">
        <v>0</v>
      </c>
      <c r="G76" s="332">
        <v>1</v>
      </c>
      <c r="H76" s="332">
        <v>0</v>
      </c>
      <c r="I76" s="332">
        <v>1</v>
      </c>
      <c r="J76" s="332">
        <v>0</v>
      </c>
      <c r="K76" s="332">
        <v>24</v>
      </c>
      <c r="L76" s="332">
        <v>0</v>
      </c>
      <c r="M76" s="197">
        <v>0</v>
      </c>
    </row>
    <row r="77" spans="1:13" x14ac:dyDescent="0.25">
      <c r="B77" s="7" t="s">
        <v>167</v>
      </c>
      <c r="C77" s="332">
        <v>838</v>
      </c>
      <c r="D77" s="332">
        <v>876</v>
      </c>
      <c r="E77" s="332">
        <v>1714</v>
      </c>
      <c r="F77" s="332">
        <v>118</v>
      </c>
      <c r="G77" s="332">
        <v>1697</v>
      </c>
      <c r="H77" s="332">
        <v>43</v>
      </c>
      <c r="I77" s="332">
        <v>1740</v>
      </c>
      <c r="J77" s="332">
        <v>152</v>
      </c>
      <c r="K77" s="332">
        <v>0</v>
      </c>
      <c r="L77" s="332">
        <v>15</v>
      </c>
      <c r="M77" s="197">
        <v>198</v>
      </c>
    </row>
    <row r="78" spans="1:13" x14ac:dyDescent="0.25">
      <c r="B78" s="7" t="s">
        <v>168</v>
      </c>
      <c r="C78" s="332">
        <v>2</v>
      </c>
      <c r="D78" s="332">
        <v>0</v>
      </c>
      <c r="E78" s="332">
        <v>2</v>
      </c>
      <c r="F78" s="332">
        <v>0</v>
      </c>
      <c r="G78" s="332">
        <v>1</v>
      </c>
      <c r="H78" s="332">
        <v>1</v>
      </c>
      <c r="I78" s="332">
        <v>2</v>
      </c>
      <c r="J78" s="332">
        <v>0</v>
      </c>
      <c r="K78" s="332">
        <v>0</v>
      </c>
      <c r="L78" s="332">
        <v>0</v>
      </c>
      <c r="M78" s="197">
        <v>0</v>
      </c>
    </row>
    <row r="79" spans="1:13" x14ac:dyDescent="0.25">
      <c r="B79" s="7" t="s">
        <v>169</v>
      </c>
      <c r="C79" s="332">
        <v>35</v>
      </c>
      <c r="D79" s="332">
        <v>3</v>
      </c>
      <c r="E79" s="332">
        <v>38</v>
      </c>
      <c r="F79" s="332">
        <v>1</v>
      </c>
      <c r="G79" s="332">
        <v>37</v>
      </c>
      <c r="H79" s="332">
        <v>1</v>
      </c>
      <c r="I79" s="332">
        <v>38</v>
      </c>
      <c r="J79" s="332">
        <v>5</v>
      </c>
      <c r="K79" s="332">
        <v>0</v>
      </c>
      <c r="L79" s="332">
        <v>0</v>
      </c>
      <c r="M79" s="197">
        <v>0</v>
      </c>
    </row>
    <row r="80" spans="1:13" s="49" customFormat="1" x14ac:dyDescent="0.25">
      <c r="A80" s="56"/>
      <c r="B80" s="7" t="s">
        <v>160</v>
      </c>
      <c r="C80" s="332">
        <v>6</v>
      </c>
      <c r="D80" s="332">
        <v>0</v>
      </c>
      <c r="E80" s="332">
        <v>6</v>
      </c>
      <c r="F80" s="332">
        <v>0</v>
      </c>
      <c r="G80" s="332">
        <v>6</v>
      </c>
      <c r="H80" s="332">
        <v>0</v>
      </c>
      <c r="I80" s="332">
        <v>6</v>
      </c>
      <c r="J80" s="332">
        <v>0</v>
      </c>
      <c r="K80" s="332">
        <v>9</v>
      </c>
      <c r="L80" s="332">
        <v>0</v>
      </c>
      <c r="M80" s="197">
        <v>0</v>
      </c>
    </row>
    <row r="81" spans="2:13" s="5" customFormat="1" x14ac:dyDescent="0.25">
      <c r="B81" s="6" t="s">
        <v>170</v>
      </c>
      <c r="C81" s="331">
        <v>565</v>
      </c>
      <c r="D81" s="331">
        <v>774</v>
      </c>
      <c r="E81" s="331">
        <v>1339</v>
      </c>
      <c r="F81" s="331">
        <v>181</v>
      </c>
      <c r="G81" s="331">
        <v>1333</v>
      </c>
      <c r="H81" s="331">
        <v>15</v>
      </c>
      <c r="I81" s="331">
        <v>1348</v>
      </c>
      <c r="J81" s="331">
        <v>96</v>
      </c>
      <c r="K81" s="331">
        <v>8</v>
      </c>
      <c r="L81" s="331">
        <v>10</v>
      </c>
      <c r="M81" s="271">
        <v>83</v>
      </c>
    </row>
    <row r="82" spans="2:13" s="5" customFormat="1" x14ac:dyDescent="0.25">
      <c r="B82" s="6" t="s">
        <v>24</v>
      </c>
      <c r="C82" s="331">
        <v>223</v>
      </c>
      <c r="D82" s="331">
        <v>344</v>
      </c>
      <c r="E82" s="331">
        <v>567</v>
      </c>
      <c r="F82" s="331">
        <v>59</v>
      </c>
      <c r="G82" s="331">
        <v>565</v>
      </c>
      <c r="H82" s="331">
        <v>10</v>
      </c>
      <c r="I82" s="331">
        <v>575</v>
      </c>
      <c r="J82" s="331">
        <v>58</v>
      </c>
      <c r="K82" s="331">
        <v>0</v>
      </c>
      <c r="L82" s="331">
        <v>8</v>
      </c>
      <c r="M82" s="271">
        <v>63</v>
      </c>
    </row>
    <row r="83" spans="2:13" x14ac:dyDescent="0.25">
      <c r="B83" s="7" t="s">
        <v>171</v>
      </c>
      <c r="C83" s="332">
        <v>6</v>
      </c>
      <c r="D83" s="332">
        <v>0</v>
      </c>
      <c r="E83" s="332">
        <v>6</v>
      </c>
      <c r="F83" s="332">
        <v>0</v>
      </c>
      <c r="G83" s="332">
        <v>6</v>
      </c>
      <c r="H83" s="332">
        <v>0</v>
      </c>
      <c r="I83" s="332">
        <v>6</v>
      </c>
      <c r="J83" s="332">
        <v>0</v>
      </c>
      <c r="K83" s="332">
        <v>1</v>
      </c>
      <c r="L83" s="332">
        <v>0</v>
      </c>
      <c r="M83" s="197">
        <v>0</v>
      </c>
    </row>
    <row r="84" spans="2:13" x14ac:dyDescent="0.25">
      <c r="B84" s="7" t="s">
        <v>172</v>
      </c>
      <c r="C84" s="332">
        <v>11</v>
      </c>
      <c r="D84" s="332">
        <v>0</v>
      </c>
      <c r="E84" s="332">
        <v>11</v>
      </c>
      <c r="F84" s="332">
        <v>0</v>
      </c>
      <c r="G84" s="332">
        <v>10</v>
      </c>
      <c r="H84" s="332">
        <v>2</v>
      </c>
      <c r="I84" s="332">
        <v>12</v>
      </c>
      <c r="J84" s="332">
        <v>0</v>
      </c>
      <c r="K84" s="332">
        <v>0</v>
      </c>
      <c r="L84" s="332">
        <v>0</v>
      </c>
      <c r="M84" s="197">
        <v>0</v>
      </c>
    </row>
    <row r="85" spans="2:13" x14ac:dyDescent="0.25">
      <c r="B85" s="7" t="s">
        <v>173</v>
      </c>
      <c r="C85" s="332">
        <v>26</v>
      </c>
      <c r="D85" s="332">
        <v>12</v>
      </c>
      <c r="E85" s="332">
        <v>38</v>
      </c>
      <c r="F85" s="332">
        <v>0</v>
      </c>
      <c r="G85" s="332">
        <v>38</v>
      </c>
      <c r="H85" s="332">
        <v>0</v>
      </c>
      <c r="I85" s="332">
        <v>38</v>
      </c>
      <c r="J85" s="332">
        <v>0</v>
      </c>
      <c r="K85" s="332">
        <v>0</v>
      </c>
      <c r="L85" s="332">
        <v>0</v>
      </c>
      <c r="M85" s="197">
        <v>0</v>
      </c>
    </row>
    <row r="86" spans="2:13" x14ac:dyDescent="0.25">
      <c r="B86" s="7" t="s">
        <v>174</v>
      </c>
      <c r="C86" s="332">
        <v>0</v>
      </c>
      <c r="D86" s="332">
        <v>0</v>
      </c>
      <c r="E86" s="332">
        <v>0</v>
      </c>
      <c r="F86" s="332">
        <v>0</v>
      </c>
      <c r="G86" s="332">
        <v>0</v>
      </c>
      <c r="H86" s="332">
        <v>0</v>
      </c>
      <c r="I86" s="332">
        <v>0</v>
      </c>
      <c r="J86" s="332">
        <v>0</v>
      </c>
      <c r="K86" s="332">
        <v>0</v>
      </c>
      <c r="L86" s="332">
        <v>0</v>
      </c>
      <c r="M86" s="197">
        <v>0</v>
      </c>
    </row>
    <row r="87" spans="2:13" x14ac:dyDescent="0.25">
      <c r="B87" s="7" t="s">
        <v>175</v>
      </c>
      <c r="C87" s="332">
        <v>15</v>
      </c>
      <c r="D87" s="332">
        <v>11</v>
      </c>
      <c r="E87" s="332">
        <v>26</v>
      </c>
      <c r="F87" s="332">
        <v>0</v>
      </c>
      <c r="G87" s="332">
        <v>26</v>
      </c>
      <c r="H87" s="332">
        <v>0</v>
      </c>
      <c r="I87" s="332">
        <v>26</v>
      </c>
      <c r="J87" s="332">
        <v>0</v>
      </c>
      <c r="K87" s="332">
        <v>0</v>
      </c>
      <c r="L87" s="332">
        <v>0</v>
      </c>
      <c r="M87" s="197">
        <v>0</v>
      </c>
    </row>
    <row r="88" spans="2:13" s="5" customFormat="1" x14ac:dyDescent="0.25">
      <c r="B88" s="7" t="s">
        <v>176</v>
      </c>
      <c r="C88" s="332">
        <v>0</v>
      </c>
      <c r="D88" s="332">
        <v>0</v>
      </c>
      <c r="E88" s="332">
        <v>0</v>
      </c>
      <c r="F88" s="332">
        <v>0</v>
      </c>
      <c r="G88" s="332">
        <v>0</v>
      </c>
      <c r="H88" s="332">
        <v>0</v>
      </c>
      <c r="I88" s="332">
        <v>0</v>
      </c>
      <c r="J88" s="332">
        <v>0</v>
      </c>
      <c r="K88" s="332">
        <v>0</v>
      </c>
      <c r="L88" s="332">
        <v>0</v>
      </c>
      <c r="M88" s="197">
        <v>0</v>
      </c>
    </row>
    <row r="89" spans="2:13" x14ac:dyDescent="0.25">
      <c r="B89" s="7" t="s">
        <v>177</v>
      </c>
      <c r="C89" s="332">
        <v>9</v>
      </c>
      <c r="D89" s="332">
        <v>8</v>
      </c>
      <c r="E89" s="332">
        <v>17</v>
      </c>
      <c r="F89" s="332">
        <v>0</v>
      </c>
      <c r="G89" s="332">
        <v>17</v>
      </c>
      <c r="H89" s="332">
        <v>0</v>
      </c>
      <c r="I89" s="332">
        <v>17</v>
      </c>
      <c r="J89" s="332">
        <v>0</v>
      </c>
      <c r="K89" s="332">
        <v>7</v>
      </c>
      <c r="L89" s="332">
        <v>0</v>
      </c>
      <c r="M89" s="197">
        <v>0</v>
      </c>
    </row>
    <row r="90" spans="2:13" x14ac:dyDescent="0.25">
      <c r="B90" s="7" t="s">
        <v>178</v>
      </c>
      <c r="C90" s="332">
        <v>156</v>
      </c>
      <c r="D90" s="332">
        <v>313</v>
      </c>
      <c r="E90" s="332">
        <v>469</v>
      </c>
      <c r="F90" s="332">
        <v>59</v>
      </c>
      <c r="G90" s="332">
        <v>468</v>
      </c>
      <c r="H90" s="332">
        <v>8</v>
      </c>
      <c r="I90" s="332">
        <v>476</v>
      </c>
      <c r="J90" s="332">
        <v>58</v>
      </c>
      <c r="K90" s="332">
        <v>0</v>
      </c>
      <c r="L90" s="332">
        <v>8</v>
      </c>
      <c r="M90" s="197">
        <v>63</v>
      </c>
    </row>
    <row r="91" spans="2:13" s="5" customFormat="1" x14ac:dyDescent="0.25">
      <c r="B91" s="6" t="s">
        <v>25</v>
      </c>
      <c r="C91" s="331">
        <v>70</v>
      </c>
      <c r="D91" s="331">
        <v>117</v>
      </c>
      <c r="E91" s="331">
        <v>187</v>
      </c>
      <c r="F91" s="331">
        <v>17</v>
      </c>
      <c r="G91" s="331">
        <v>186</v>
      </c>
      <c r="H91" s="331">
        <v>1</v>
      </c>
      <c r="I91" s="331">
        <v>187</v>
      </c>
      <c r="J91" s="331">
        <v>4</v>
      </c>
      <c r="K91" s="331">
        <v>0</v>
      </c>
      <c r="L91" s="331">
        <v>0</v>
      </c>
      <c r="M91" s="271">
        <v>3</v>
      </c>
    </row>
    <row r="92" spans="2:13" x14ac:dyDescent="0.25">
      <c r="B92" s="7" t="s">
        <v>179</v>
      </c>
      <c r="C92" s="332">
        <v>0</v>
      </c>
      <c r="D92" s="332">
        <v>0</v>
      </c>
      <c r="E92" s="332">
        <v>0</v>
      </c>
      <c r="F92" s="332">
        <v>0</v>
      </c>
      <c r="G92" s="332">
        <v>0</v>
      </c>
      <c r="H92" s="332">
        <v>0</v>
      </c>
      <c r="I92" s="332">
        <v>0</v>
      </c>
      <c r="J92" s="332">
        <v>0</v>
      </c>
      <c r="K92" s="332">
        <v>0</v>
      </c>
      <c r="L92" s="332">
        <v>0</v>
      </c>
      <c r="M92" s="197">
        <v>0</v>
      </c>
    </row>
    <row r="93" spans="2:13" s="5" customFormat="1" x14ac:dyDescent="0.25">
      <c r="B93" s="7" t="s">
        <v>180</v>
      </c>
      <c r="C93" s="332">
        <v>0</v>
      </c>
      <c r="D93" s="332">
        <v>0</v>
      </c>
      <c r="E93" s="332">
        <v>0</v>
      </c>
      <c r="F93" s="332">
        <v>0</v>
      </c>
      <c r="G93" s="332">
        <v>0</v>
      </c>
      <c r="H93" s="332">
        <v>0</v>
      </c>
      <c r="I93" s="332">
        <v>0</v>
      </c>
      <c r="J93" s="332">
        <v>0</v>
      </c>
      <c r="K93" s="332">
        <v>0</v>
      </c>
      <c r="L93" s="332">
        <v>0</v>
      </c>
      <c r="M93" s="197">
        <v>0</v>
      </c>
    </row>
    <row r="94" spans="2:13" s="5" customFormat="1" x14ac:dyDescent="0.25">
      <c r="B94" s="7" t="s">
        <v>181</v>
      </c>
      <c r="C94" s="332">
        <v>68</v>
      </c>
      <c r="D94" s="332">
        <v>117</v>
      </c>
      <c r="E94" s="332">
        <v>185</v>
      </c>
      <c r="F94" s="332">
        <v>17</v>
      </c>
      <c r="G94" s="332">
        <v>184</v>
      </c>
      <c r="H94" s="332">
        <v>1</v>
      </c>
      <c r="I94" s="332">
        <v>185</v>
      </c>
      <c r="J94" s="332">
        <v>4</v>
      </c>
      <c r="K94" s="332">
        <v>0</v>
      </c>
      <c r="L94" s="332">
        <v>0</v>
      </c>
      <c r="M94" s="197">
        <v>3</v>
      </c>
    </row>
    <row r="95" spans="2:13" x14ac:dyDescent="0.25">
      <c r="B95" s="7" t="s">
        <v>182</v>
      </c>
      <c r="C95" s="332">
        <v>2</v>
      </c>
      <c r="D95" s="332">
        <v>0</v>
      </c>
      <c r="E95" s="332">
        <v>2</v>
      </c>
      <c r="F95" s="332">
        <v>0</v>
      </c>
      <c r="G95" s="332">
        <v>2</v>
      </c>
      <c r="H95" s="332">
        <v>0</v>
      </c>
      <c r="I95" s="332">
        <v>2</v>
      </c>
      <c r="J95" s="332">
        <v>0</v>
      </c>
      <c r="K95" s="332">
        <v>1</v>
      </c>
      <c r="L95" s="332">
        <v>0</v>
      </c>
      <c r="M95" s="197">
        <v>0</v>
      </c>
    </row>
    <row r="96" spans="2:13" s="5" customFormat="1" x14ac:dyDescent="0.25">
      <c r="B96" s="6" t="s">
        <v>26</v>
      </c>
      <c r="C96" s="331">
        <v>150</v>
      </c>
      <c r="D96" s="331">
        <v>201</v>
      </c>
      <c r="E96" s="331">
        <v>351</v>
      </c>
      <c r="F96" s="331">
        <v>35</v>
      </c>
      <c r="G96" s="331">
        <v>348</v>
      </c>
      <c r="H96" s="331">
        <v>4</v>
      </c>
      <c r="I96" s="331">
        <v>352</v>
      </c>
      <c r="J96" s="331">
        <v>32</v>
      </c>
      <c r="K96" s="331">
        <v>0</v>
      </c>
      <c r="L96" s="331">
        <v>2</v>
      </c>
      <c r="M96" s="271">
        <v>17</v>
      </c>
    </row>
    <row r="97" spans="1:13" x14ac:dyDescent="0.25">
      <c r="B97" s="7" t="s">
        <v>183</v>
      </c>
      <c r="C97" s="332">
        <v>5</v>
      </c>
      <c r="D97" s="332">
        <v>0</v>
      </c>
      <c r="E97" s="332">
        <v>5</v>
      </c>
      <c r="F97" s="332">
        <v>0</v>
      </c>
      <c r="G97" s="332">
        <v>5</v>
      </c>
      <c r="H97" s="332">
        <v>0</v>
      </c>
      <c r="I97" s="332">
        <v>5</v>
      </c>
      <c r="J97" s="332">
        <v>0</v>
      </c>
      <c r="K97" s="332">
        <v>1</v>
      </c>
      <c r="L97" s="332">
        <v>0</v>
      </c>
      <c r="M97" s="197">
        <v>0</v>
      </c>
    </row>
    <row r="98" spans="1:13" x14ac:dyDescent="0.25">
      <c r="B98" s="7" t="s">
        <v>184</v>
      </c>
      <c r="C98" s="332">
        <v>135</v>
      </c>
      <c r="D98" s="332">
        <v>186</v>
      </c>
      <c r="E98" s="332">
        <v>321</v>
      </c>
      <c r="F98" s="332">
        <v>35</v>
      </c>
      <c r="G98" s="332">
        <v>318</v>
      </c>
      <c r="H98" s="332">
        <v>4</v>
      </c>
      <c r="I98" s="332">
        <v>322</v>
      </c>
      <c r="J98" s="332">
        <v>32</v>
      </c>
      <c r="K98" s="332">
        <v>0</v>
      </c>
      <c r="L98" s="332">
        <v>2</v>
      </c>
      <c r="M98" s="197">
        <v>17</v>
      </c>
    </row>
    <row r="99" spans="1:13" s="49" customFormat="1" x14ac:dyDescent="0.25">
      <c r="A99" s="56"/>
      <c r="B99" s="7" t="s">
        <v>545</v>
      </c>
      <c r="C99" s="332">
        <v>6</v>
      </c>
      <c r="D99" s="332">
        <v>15</v>
      </c>
      <c r="E99" s="332">
        <v>21</v>
      </c>
      <c r="F99" s="332">
        <v>0</v>
      </c>
      <c r="G99" s="332">
        <v>21</v>
      </c>
      <c r="H99" s="332">
        <v>0</v>
      </c>
      <c r="I99" s="332">
        <v>21</v>
      </c>
      <c r="J99" s="332">
        <v>0</v>
      </c>
      <c r="K99" s="332">
        <v>0</v>
      </c>
      <c r="L99" s="332">
        <v>0</v>
      </c>
      <c r="M99" s="197">
        <v>0</v>
      </c>
    </row>
    <row r="100" spans="1:13" s="5" customFormat="1" x14ac:dyDescent="0.25">
      <c r="B100" s="7" t="s">
        <v>185</v>
      </c>
      <c r="C100" s="332">
        <v>0</v>
      </c>
      <c r="D100" s="332">
        <v>0</v>
      </c>
      <c r="E100" s="332">
        <v>0</v>
      </c>
      <c r="F100" s="332">
        <v>0</v>
      </c>
      <c r="G100" s="332">
        <v>0</v>
      </c>
      <c r="H100" s="332">
        <v>0</v>
      </c>
      <c r="I100" s="332">
        <v>0</v>
      </c>
      <c r="J100" s="332">
        <v>0</v>
      </c>
      <c r="K100" s="332">
        <v>0</v>
      </c>
      <c r="L100" s="332">
        <v>0</v>
      </c>
      <c r="M100" s="197">
        <v>0</v>
      </c>
    </row>
    <row r="101" spans="1:13" x14ac:dyDescent="0.25">
      <c r="B101" s="7" t="s">
        <v>186</v>
      </c>
      <c r="C101" s="332">
        <v>4</v>
      </c>
      <c r="D101" s="332">
        <v>0</v>
      </c>
      <c r="E101" s="332">
        <v>4</v>
      </c>
      <c r="F101" s="332">
        <v>0</v>
      </c>
      <c r="G101" s="332">
        <v>4</v>
      </c>
      <c r="H101" s="332">
        <v>0</v>
      </c>
      <c r="I101" s="332">
        <v>4</v>
      </c>
      <c r="J101" s="332">
        <v>0</v>
      </c>
      <c r="K101" s="332">
        <v>0</v>
      </c>
      <c r="L101" s="332">
        <v>0</v>
      </c>
      <c r="M101" s="197">
        <v>0</v>
      </c>
    </row>
    <row r="102" spans="1:13" x14ac:dyDescent="0.25">
      <c r="B102" s="7" t="s">
        <v>187</v>
      </c>
      <c r="C102" s="332">
        <v>0</v>
      </c>
      <c r="D102" s="332">
        <v>0</v>
      </c>
      <c r="E102" s="332">
        <v>0</v>
      </c>
      <c r="F102" s="332">
        <v>0</v>
      </c>
      <c r="G102" s="332">
        <v>0</v>
      </c>
      <c r="H102" s="332">
        <v>0</v>
      </c>
      <c r="I102" s="332">
        <v>0</v>
      </c>
      <c r="J102" s="332">
        <v>0</v>
      </c>
      <c r="K102" s="332">
        <v>0</v>
      </c>
      <c r="L102" s="332">
        <v>0</v>
      </c>
      <c r="M102" s="197">
        <v>0</v>
      </c>
    </row>
    <row r="103" spans="1:13" s="5" customFormat="1" x14ac:dyDescent="0.25">
      <c r="B103" s="6" t="s">
        <v>28</v>
      </c>
      <c r="C103" s="331">
        <v>122</v>
      </c>
      <c r="D103" s="331">
        <v>112</v>
      </c>
      <c r="E103" s="331">
        <v>234</v>
      </c>
      <c r="F103" s="331">
        <v>70</v>
      </c>
      <c r="G103" s="331">
        <v>234</v>
      </c>
      <c r="H103" s="331">
        <v>0</v>
      </c>
      <c r="I103" s="331">
        <v>234</v>
      </c>
      <c r="J103" s="331">
        <v>2</v>
      </c>
      <c r="K103" s="331">
        <v>0</v>
      </c>
      <c r="L103" s="331">
        <v>0</v>
      </c>
      <c r="M103" s="271">
        <v>0</v>
      </c>
    </row>
    <row r="104" spans="1:13" x14ac:dyDescent="0.25">
      <c r="B104" s="7" t="s">
        <v>188</v>
      </c>
      <c r="C104" s="332">
        <v>28</v>
      </c>
      <c r="D104" s="332">
        <v>53</v>
      </c>
      <c r="E104" s="332">
        <v>81</v>
      </c>
      <c r="F104" s="332">
        <v>8</v>
      </c>
      <c r="G104" s="332">
        <v>81</v>
      </c>
      <c r="H104" s="332">
        <v>0</v>
      </c>
      <c r="I104" s="332">
        <v>81</v>
      </c>
      <c r="J104" s="332">
        <v>0</v>
      </c>
      <c r="K104" s="332">
        <v>0</v>
      </c>
      <c r="L104" s="332">
        <v>0</v>
      </c>
      <c r="M104" s="197">
        <v>0</v>
      </c>
    </row>
    <row r="105" spans="1:13" x14ac:dyDescent="0.25">
      <c r="B105" s="7" t="s">
        <v>189</v>
      </c>
      <c r="C105" s="332">
        <v>27</v>
      </c>
      <c r="D105" s="332">
        <v>0</v>
      </c>
      <c r="E105" s="332">
        <v>27</v>
      </c>
      <c r="F105" s="332">
        <v>28</v>
      </c>
      <c r="G105" s="332">
        <v>27</v>
      </c>
      <c r="H105" s="332">
        <v>0</v>
      </c>
      <c r="I105" s="332">
        <v>27</v>
      </c>
      <c r="J105" s="332">
        <v>2</v>
      </c>
      <c r="K105" s="332">
        <v>0</v>
      </c>
      <c r="L105" s="332">
        <v>0</v>
      </c>
      <c r="M105" s="197">
        <v>0</v>
      </c>
    </row>
    <row r="106" spans="1:13" x14ac:dyDescent="0.25">
      <c r="B106" s="7" t="s">
        <v>190</v>
      </c>
      <c r="C106" s="332">
        <v>3</v>
      </c>
      <c r="D106" s="332">
        <v>0</v>
      </c>
      <c r="E106" s="332">
        <v>3</v>
      </c>
      <c r="F106" s="332">
        <v>0</v>
      </c>
      <c r="G106" s="332">
        <v>3</v>
      </c>
      <c r="H106" s="332">
        <v>0</v>
      </c>
      <c r="I106" s="332">
        <v>3</v>
      </c>
      <c r="J106" s="332">
        <v>0</v>
      </c>
      <c r="K106" s="332">
        <v>0</v>
      </c>
      <c r="L106" s="332">
        <v>0</v>
      </c>
      <c r="M106" s="197">
        <v>0</v>
      </c>
    </row>
    <row r="107" spans="1:13" s="5" customFormat="1" x14ac:dyDescent="0.25">
      <c r="B107" s="7" t="s">
        <v>191</v>
      </c>
      <c r="C107" s="332">
        <v>64</v>
      </c>
      <c r="D107" s="332">
        <v>59</v>
      </c>
      <c r="E107" s="332">
        <v>123</v>
      </c>
      <c r="F107" s="332">
        <v>34</v>
      </c>
      <c r="G107" s="332">
        <v>123</v>
      </c>
      <c r="H107" s="332">
        <v>0</v>
      </c>
      <c r="I107" s="332">
        <v>123</v>
      </c>
      <c r="J107" s="332">
        <v>0</v>
      </c>
      <c r="K107" s="332">
        <v>23</v>
      </c>
      <c r="L107" s="332">
        <v>0</v>
      </c>
      <c r="M107" s="197">
        <v>0</v>
      </c>
    </row>
    <row r="108" spans="1:13" s="5" customFormat="1" x14ac:dyDescent="0.25">
      <c r="B108" s="6" t="s">
        <v>192</v>
      </c>
      <c r="C108" s="331">
        <v>976</v>
      </c>
      <c r="D108" s="331">
        <v>786</v>
      </c>
      <c r="E108" s="331">
        <v>1762</v>
      </c>
      <c r="F108" s="331">
        <v>267</v>
      </c>
      <c r="G108" s="331">
        <v>1762</v>
      </c>
      <c r="H108" s="331">
        <v>23</v>
      </c>
      <c r="I108" s="331">
        <v>1785</v>
      </c>
      <c r="J108" s="331">
        <v>156</v>
      </c>
      <c r="K108" s="331">
        <v>3</v>
      </c>
      <c r="L108" s="331">
        <v>8</v>
      </c>
      <c r="M108" s="271">
        <v>74</v>
      </c>
    </row>
    <row r="109" spans="1:13" s="5" customFormat="1" x14ac:dyDescent="0.25">
      <c r="B109" s="6" t="s">
        <v>29</v>
      </c>
      <c r="C109" s="331">
        <v>168</v>
      </c>
      <c r="D109" s="331">
        <v>233</v>
      </c>
      <c r="E109" s="331">
        <v>401</v>
      </c>
      <c r="F109" s="331">
        <v>55</v>
      </c>
      <c r="G109" s="331">
        <v>403</v>
      </c>
      <c r="H109" s="331">
        <v>1</v>
      </c>
      <c r="I109" s="331">
        <v>404</v>
      </c>
      <c r="J109" s="331">
        <v>6</v>
      </c>
      <c r="K109" s="331">
        <v>0</v>
      </c>
      <c r="L109" s="331">
        <v>0</v>
      </c>
      <c r="M109" s="271">
        <v>5</v>
      </c>
    </row>
    <row r="110" spans="1:13" x14ac:dyDescent="0.25">
      <c r="B110" s="7" t="s">
        <v>193</v>
      </c>
      <c r="C110" s="332">
        <v>5</v>
      </c>
      <c r="D110" s="332">
        <v>0</v>
      </c>
      <c r="E110" s="332">
        <v>5</v>
      </c>
      <c r="F110" s="332">
        <v>0</v>
      </c>
      <c r="G110" s="332">
        <v>5</v>
      </c>
      <c r="H110" s="332">
        <v>0</v>
      </c>
      <c r="I110" s="332">
        <v>5</v>
      </c>
      <c r="J110" s="332">
        <v>0</v>
      </c>
      <c r="K110" s="332">
        <v>0</v>
      </c>
      <c r="L110" s="332">
        <v>0</v>
      </c>
      <c r="M110" s="197">
        <v>0</v>
      </c>
    </row>
    <row r="111" spans="1:13" s="5" customFormat="1" x14ac:dyDescent="0.25">
      <c r="B111" s="7" t="s">
        <v>194</v>
      </c>
      <c r="C111" s="332">
        <v>35</v>
      </c>
      <c r="D111" s="332">
        <v>3</v>
      </c>
      <c r="E111" s="332">
        <v>38</v>
      </c>
      <c r="F111" s="332">
        <v>0</v>
      </c>
      <c r="G111" s="332">
        <v>38</v>
      </c>
      <c r="H111" s="332">
        <v>0</v>
      </c>
      <c r="I111" s="332">
        <v>38</v>
      </c>
      <c r="J111" s="332">
        <v>0</v>
      </c>
      <c r="K111" s="332">
        <v>1</v>
      </c>
      <c r="L111" s="332">
        <v>0</v>
      </c>
      <c r="M111" s="197">
        <v>0</v>
      </c>
    </row>
    <row r="112" spans="1:13" x14ac:dyDescent="0.25">
      <c r="B112" s="7" t="s">
        <v>195</v>
      </c>
      <c r="C112" s="332">
        <v>11</v>
      </c>
      <c r="D112" s="332">
        <v>0</v>
      </c>
      <c r="E112" s="332">
        <v>11</v>
      </c>
      <c r="F112" s="332">
        <v>0</v>
      </c>
      <c r="G112" s="332">
        <v>12</v>
      </c>
      <c r="H112" s="332">
        <v>0</v>
      </c>
      <c r="I112" s="332">
        <v>12</v>
      </c>
      <c r="J112" s="332">
        <v>0</v>
      </c>
      <c r="K112" s="332">
        <v>2</v>
      </c>
      <c r="L112" s="332">
        <v>0</v>
      </c>
      <c r="M112" s="197">
        <v>0</v>
      </c>
    </row>
    <row r="113" spans="2:13" s="5" customFormat="1" x14ac:dyDescent="0.25">
      <c r="B113" s="7" t="s">
        <v>196</v>
      </c>
      <c r="C113" s="332">
        <v>117</v>
      </c>
      <c r="D113" s="332">
        <v>230</v>
      </c>
      <c r="E113" s="332">
        <v>347</v>
      </c>
      <c r="F113" s="332">
        <v>55</v>
      </c>
      <c r="G113" s="332">
        <v>348</v>
      </c>
      <c r="H113" s="332">
        <v>1</v>
      </c>
      <c r="I113" s="332">
        <v>349</v>
      </c>
      <c r="J113" s="332">
        <v>6</v>
      </c>
      <c r="K113" s="332">
        <v>15</v>
      </c>
      <c r="L113" s="332">
        <v>0</v>
      </c>
      <c r="M113" s="197">
        <v>5</v>
      </c>
    </row>
    <row r="114" spans="2:13" s="5" customFormat="1" x14ac:dyDescent="0.25">
      <c r="B114" s="6" t="s">
        <v>30</v>
      </c>
      <c r="C114" s="331">
        <v>586</v>
      </c>
      <c r="D114" s="331">
        <v>446</v>
      </c>
      <c r="E114" s="331">
        <v>1032</v>
      </c>
      <c r="F114" s="331">
        <v>180</v>
      </c>
      <c r="G114" s="331">
        <v>1031</v>
      </c>
      <c r="H114" s="331">
        <v>16</v>
      </c>
      <c r="I114" s="331">
        <v>1047</v>
      </c>
      <c r="J114" s="331">
        <v>148</v>
      </c>
      <c r="K114" s="331">
        <v>0</v>
      </c>
      <c r="L114" s="331">
        <v>8</v>
      </c>
      <c r="M114" s="271">
        <v>69</v>
      </c>
    </row>
    <row r="115" spans="2:13" x14ac:dyDescent="0.25">
      <c r="B115" s="7" t="s">
        <v>197</v>
      </c>
      <c r="C115" s="332">
        <v>13</v>
      </c>
      <c r="D115" s="332">
        <v>20</v>
      </c>
      <c r="E115" s="332">
        <v>33</v>
      </c>
      <c r="F115" s="332">
        <v>0</v>
      </c>
      <c r="G115" s="332">
        <v>33</v>
      </c>
      <c r="H115" s="332">
        <v>0</v>
      </c>
      <c r="I115" s="332">
        <v>33</v>
      </c>
      <c r="J115" s="332">
        <v>0</v>
      </c>
      <c r="K115" s="332">
        <v>0</v>
      </c>
      <c r="L115" s="332">
        <v>0</v>
      </c>
      <c r="M115" s="197">
        <v>0</v>
      </c>
    </row>
    <row r="116" spans="2:13" x14ac:dyDescent="0.25">
      <c r="B116" s="7" t="s">
        <v>198</v>
      </c>
      <c r="C116" s="332">
        <v>27</v>
      </c>
      <c r="D116" s="332">
        <v>0</v>
      </c>
      <c r="E116" s="332">
        <v>27</v>
      </c>
      <c r="F116" s="332">
        <v>0</v>
      </c>
      <c r="G116" s="332">
        <v>27</v>
      </c>
      <c r="H116" s="332">
        <v>0</v>
      </c>
      <c r="I116" s="332">
        <v>27</v>
      </c>
      <c r="J116" s="332">
        <v>0</v>
      </c>
      <c r="K116" s="332">
        <v>15</v>
      </c>
      <c r="L116" s="332">
        <v>0</v>
      </c>
      <c r="M116" s="197">
        <v>0</v>
      </c>
    </row>
    <row r="117" spans="2:13" s="5" customFormat="1" x14ac:dyDescent="0.25">
      <c r="B117" s="7" t="s">
        <v>199</v>
      </c>
      <c r="C117" s="332">
        <v>514</v>
      </c>
      <c r="D117" s="332">
        <v>409</v>
      </c>
      <c r="E117" s="332">
        <v>923</v>
      </c>
      <c r="F117" s="332">
        <v>171</v>
      </c>
      <c r="G117" s="332">
        <v>922</v>
      </c>
      <c r="H117" s="332">
        <v>16</v>
      </c>
      <c r="I117" s="332">
        <v>938</v>
      </c>
      <c r="J117" s="332">
        <v>148</v>
      </c>
      <c r="K117" s="332">
        <v>0</v>
      </c>
      <c r="L117" s="332">
        <v>8</v>
      </c>
      <c r="M117" s="197">
        <v>69</v>
      </c>
    </row>
    <row r="118" spans="2:13" x14ac:dyDescent="0.25">
      <c r="B118" s="7" t="s">
        <v>200</v>
      </c>
      <c r="C118" s="332">
        <v>0</v>
      </c>
      <c r="D118" s="332">
        <v>0</v>
      </c>
      <c r="E118" s="332">
        <v>0</v>
      </c>
      <c r="F118" s="332">
        <v>0</v>
      </c>
      <c r="G118" s="332">
        <v>0</v>
      </c>
      <c r="H118" s="332">
        <v>0</v>
      </c>
      <c r="I118" s="332">
        <v>0</v>
      </c>
      <c r="J118" s="332">
        <v>0</v>
      </c>
      <c r="K118" s="332">
        <v>0</v>
      </c>
      <c r="L118" s="332">
        <v>0</v>
      </c>
      <c r="M118" s="197">
        <v>0</v>
      </c>
    </row>
    <row r="119" spans="2:13" x14ac:dyDescent="0.25">
      <c r="B119" s="7" t="s">
        <v>201</v>
      </c>
      <c r="C119" s="332">
        <v>8</v>
      </c>
      <c r="D119" s="332">
        <v>0</v>
      </c>
      <c r="E119" s="332">
        <v>8</v>
      </c>
      <c r="F119" s="332">
        <v>0</v>
      </c>
      <c r="G119" s="332">
        <v>8</v>
      </c>
      <c r="H119" s="332">
        <v>0</v>
      </c>
      <c r="I119" s="332">
        <v>8</v>
      </c>
      <c r="J119" s="332">
        <v>0</v>
      </c>
      <c r="K119" s="332">
        <v>0</v>
      </c>
      <c r="L119" s="332">
        <v>0</v>
      </c>
      <c r="M119" s="197">
        <v>0</v>
      </c>
    </row>
    <row r="120" spans="2:13" x14ac:dyDescent="0.25">
      <c r="B120" s="7" t="s">
        <v>202</v>
      </c>
      <c r="C120" s="332">
        <v>0</v>
      </c>
      <c r="D120" s="332">
        <v>0</v>
      </c>
      <c r="E120" s="332">
        <v>0</v>
      </c>
      <c r="F120" s="332">
        <v>2</v>
      </c>
      <c r="G120" s="332">
        <v>0</v>
      </c>
      <c r="H120" s="332">
        <v>0</v>
      </c>
      <c r="I120" s="332">
        <v>0</v>
      </c>
      <c r="J120" s="332">
        <v>0</v>
      </c>
      <c r="K120" s="332">
        <v>0</v>
      </c>
      <c r="L120" s="332">
        <v>0</v>
      </c>
      <c r="M120" s="197">
        <v>0</v>
      </c>
    </row>
    <row r="121" spans="2:13" s="5" customFormat="1" x14ac:dyDescent="0.25">
      <c r="B121" s="7" t="s">
        <v>203</v>
      </c>
      <c r="C121" s="332">
        <v>24</v>
      </c>
      <c r="D121" s="332">
        <v>17</v>
      </c>
      <c r="E121" s="332">
        <v>41</v>
      </c>
      <c r="F121" s="332">
        <v>7</v>
      </c>
      <c r="G121" s="332">
        <v>41</v>
      </c>
      <c r="H121" s="332">
        <v>0</v>
      </c>
      <c r="I121" s="332">
        <v>41</v>
      </c>
      <c r="J121" s="332">
        <v>0</v>
      </c>
      <c r="K121" s="332">
        <v>2</v>
      </c>
      <c r="L121" s="332">
        <v>0</v>
      </c>
      <c r="M121" s="197">
        <v>0</v>
      </c>
    </row>
    <row r="122" spans="2:13" s="5" customFormat="1" x14ac:dyDescent="0.25">
      <c r="B122" s="6" t="s">
        <v>31</v>
      </c>
      <c r="C122" s="331">
        <v>88</v>
      </c>
      <c r="D122" s="331">
        <v>18</v>
      </c>
      <c r="E122" s="331">
        <v>106</v>
      </c>
      <c r="F122" s="331">
        <v>5</v>
      </c>
      <c r="G122" s="331">
        <v>108</v>
      </c>
      <c r="H122" s="331">
        <v>0</v>
      </c>
      <c r="I122" s="331">
        <v>108</v>
      </c>
      <c r="J122" s="331">
        <v>2</v>
      </c>
      <c r="K122" s="331">
        <v>0</v>
      </c>
      <c r="L122" s="331">
        <v>0</v>
      </c>
      <c r="M122" s="271">
        <v>0</v>
      </c>
    </row>
    <row r="123" spans="2:13" x14ac:dyDescent="0.25">
      <c r="B123" s="7" t="s">
        <v>204</v>
      </c>
      <c r="C123" s="332">
        <v>54</v>
      </c>
      <c r="D123" s="332">
        <v>0</v>
      </c>
      <c r="E123" s="332">
        <v>54</v>
      </c>
      <c r="F123" s="332">
        <v>5</v>
      </c>
      <c r="G123" s="332">
        <v>54</v>
      </c>
      <c r="H123" s="332">
        <v>0</v>
      </c>
      <c r="I123" s="332">
        <v>54</v>
      </c>
      <c r="J123" s="332">
        <v>0</v>
      </c>
      <c r="K123" s="332">
        <v>2</v>
      </c>
      <c r="L123" s="332">
        <v>0</v>
      </c>
      <c r="M123" s="197">
        <v>0</v>
      </c>
    </row>
    <row r="124" spans="2:13" x14ac:dyDescent="0.25">
      <c r="B124" s="7" t="s">
        <v>205</v>
      </c>
      <c r="C124" s="332">
        <v>18</v>
      </c>
      <c r="D124" s="332">
        <v>18</v>
      </c>
      <c r="E124" s="332">
        <v>36</v>
      </c>
      <c r="F124" s="332">
        <v>0</v>
      </c>
      <c r="G124" s="332">
        <v>38</v>
      </c>
      <c r="H124" s="332">
        <v>0</v>
      </c>
      <c r="I124" s="332">
        <v>38</v>
      </c>
      <c r="J124" s="332">
        <v>2</v>
      </c>
      <c r="K124" s="332">
        <v>0</v>
      </c>
      <c r="L124" s="332">
        <v>0</v>
      </c>
      <c r="M124" s="197">
        <v>0</v>
      </c>
    </row>
    <row r="125" spans="2:13" x14ac:dyDescent="0.25">
      <c r="B125" s="7" t="s">
        <v>206</v>
      </c>
      <c r="C125" s="332">
        <v>16</v>
      </c>
      <c r="D125" s="332">
        <v>0</v>
      </c>
      <c r="E125" s="332">
        <v>16</v>
      </c>
      <c r="F125" s="332">
        <v>0</v>
      </c>
      <c r="G125" s="332">
        <v>16</v>
      </c>
      <c r="H125" s="332">
        <v>0</v>
      </c>
      <c r="I125" s="332">
        <v>16</v>
      </c>
      <c r="J125" s="332">
        <v>0</v>
      </c>
      <c r="K125" s="332">
        <v>3</v>
      </c>
      <c r="L125" s="332">
        <v>0</v>
      </c>
      <c r="M125" s="197">
        <v>0</v>
      </c>
    </row>
    <row r="126" spans="2:13" s="5" customFormat="1" x14ac:dyDescent="0.25">
      <c r="B126" s="6" t="s">
        <v>32</v>
      </c>
      <c r="C126" s="331">
        <v>134</v>
      </c>
      <c r="D126" s="331">
        <v>89</v>
      </c>
      <c r="E126" s="331">
        <v>223</v>
      </c>
      <c r="F126" s="331">
        <v>27</v>
      </c>
      <c r="G126" s="331">
        <v>220</v>
      </c>
      <c r="H126" s="331">
        <v>6</v>
      </c>
      <c r="I126" s="331">
        <v>226</v>
      </c>
      <c r="J126" s="331">
        <v>0</v>
      </c>
      <c r="K126" s="331">
        <v>3</v>
      </c>
      <c r="L126" s="331">
        <v>0</v>
      </c>
      <c r="M126" s="271">
        <v>0</v>
      </c>
    </row>
    <row r="127" spans="2:13" x14ac:dyDescent="0.25">
      <c r="B127" s="7" t="s">
        <v>33</v>
      </c>
      <c r="C127" s="332">
        <v>134</v>
      </c>
      <c r="D127" s="332">
        <v>89</v>
      </c>
      <c r="E127" s="332">
        <v>223</v>
      </c>
      <c r="F127" s="332">
        <v>27</v>
      </c>
      <c r="G127" s="332">
        <v>220</v>
      </c>
      <c r="H127" s="332">
        <v>6</v>
      </c>
      <c r="I127" s="332">
        <v>226</v>
      </c>
      <c r="J127" s="332">
        <v>0</v>
      </c>
      <c r="K127" s="332">
        <v>27</v>
      </c>
      <c r="L127" s="332">
        <v>0</v>
      </c>
      <c r="M127" s="197">
        <v>0</v>
      </c>
    </row>
    <row r="128" spans="2:13" s="5" customFormat="1" x14ac:dyDescent="0.25">
      <c r="B128" s="6" t="s">
        <v>207</v>
      </c>
      <c r="C128" s="331">
        <v>2027</v>
      </c>
      <c r="D128" s="331">
        <v>1291</v>
      </c>
      <c r="E128" s="331">
        <v>3318</v>
      </c>
      <c r="F128" s="331">
        <v>335</v>
      </c>
      <c r="G128" s="331">
        <v>3319</v>
      </c>
      <c r="H128" s="331">
        <v>27</v>
      </c>
      <c r="I128" s="331">
        <v>3346</v>
      </c>
      <c r="J128" s="331">
        <v>212</v>
      </c>
      <c r="K128" s="331">
        <v>1</v>
      </c>
      <c r="L128" s="331">
        <v>7</v>
      </c>
      <c r="M128" s="271">
        <v>180</v>
      </c>
    </row>
    <row r="129" spans="2:13" s="5" customFormat="1" x14ac:dyDescent="0.25">
      <c r="B129" s="6" t="s">
        <v>34</v>
      </c>
      <c r="C129" s="331">
        <v>156</v>
      </c>
      <c r="D129" s="331">
        <v>116</v>
      </c>
      <c r="E129" s="331">
        <v>272</v>
      </c>
      <c r="F129" s="331">
        <v>30</v>
      </c>
      <c r="G129" s="331">
        <v>266</v>
      </c>
      <c r="H129" s="331">
        <v>7</v>
      </c>
      <c r="I129" s="331">
        <v>273</v>
      </c>
      <c r="J129" s="331">
        <v>15</v>
      </c>
      <c r="K129" s="331">
        <v>1</v>
      </c>
      <c r="L129" s="331">
        <v>0</v>
      </c>
      <c r="M129" s="271">
        <v>0</v>
      </c>
    </row>
    <row r="130" spans="2:13" s="5" customFormat="1" x14ac:dyDescent="0.25">
      <c r="B130" s="7" t="s">
        <v>35</v>
      </c>
      <c r="C130" s="332">
        <v>107</v>
      </c>
      <c r="D130" s="332">
        <v>106</v>
      </c>
      <c r="E130" s="332">
        <v>213</v>
      </c>
      <c r="F130" s="332">
        <v>30</v>
      </c>
      <c r="G130" s="332">
        <v>207</v>
      </c>
      <c r="H130" s="332">
        <v>7</v>
      </c>
      <c r="I130" s="332">
        <v>214</v>
      </c>
      <c r="J130" s="332">
        <v>15</v>
      </c>
      <c r="K130" s="332">
        <v>0</v>
      </c>
      <c r="L130" s="332">
        <v>0</v>
      </c>
      <c r="M130" s="197">
        <v>0</v>
      </c>
    </row>
    <row r="131" spans="2:13" x14ac:dyDescent="0.25">
      <c r="B131" s="7" t="s">
        <v>36</v>
      </c>
      <c r="C131" s="332">
        <v>49</v>
      </c>
      <c r="D131" s="332">
        <v>10</v>
      </c>
      <c r="E131" s="332">
        <v>59</v>
      </c>
      <c r="F131" s="332">
        <v>0</v>
      </c>
      <c r="G131" s="332">
        <v>59</v>
      </c>
      <c r="H131" s="332">
        <v>0</v>
      </c>
      <c r="I131" s="332">
        <v>59</v>
      </c>
      <c r="J131" s="332">
        <v>0</v>
      </c>
      <c r="K131" s="332">
        <v>2</v>
      </c>
      <c r="L131" s="332">
        <v>0</v>
      </c>
      <c r="M131" s="197">
        <v>0</v>
      </c>
    </row>
    <row r="132" spans="2:13" s="5" customFormat="1" x14ac:dyDescent="0.25">
      <c r="B132" s="6" t="s">
        <v>37</v>
      </c>
      <c r="C132" s="331">
        <v>157</v>
      </c>
      <c r="D132" s="331">
        <v>134</v>
      </c>
      <c r="E132" s="331">
        <v>291</v>
      </c>
      <c r="F132" s="331">
        <v>34</v>
      </c>
      <c r="G132" s="331">
        <v>293</v>
      </c>
      <c r="H132" s="331">
        <v>0</v>
      </c>
      <c r="I132" s="331">
        <v>293</v>
      </c>
      <c r="J132" s="331">
        <v>0</v>
      </c>
      <c r="K132" s="331">
        <v>0</v>
      </c>
      <c r="L132" s="331">
        <v>0</v>
      </c>
      <c r="M132" s="271">
        <v>0</v>
      </c>
    </row>
    <row r="133" spans="2:13" x14ac:dyDescent="0.25">
      <c r="B133" s="7" t="s">
        <v>208</v>
      </c>
      <c r="C133" s="332">
        <v>31</v>
      </c>
      <c r="D133" s="332">
        <v>0</v>
      </c>
      <c r="E133" s="332">
        <v>31</v>
      </c>
      <c r="F133" s="332">
        <v>0</v>
      </c>
      <c r="G133" s="332">
        <v>31</v>
      </c>
      <c r="H133" s="332">
        <v>0</v>
      </c>
      <c r="I133" s="332">
        <v>31</v>
      </c>
      <c r="J133" s="332">
        <v>0</v>
      </c>
      <c r="K133" s="332">
        <v>2</v>
      </c>
      <c r="L133" s="332">
        <v>0</v>
      </c>
      <c r="M133" s="197">
        <v>0</v>
      </c>
    </row>
    <row r="134" spans="2:13" x14ac:dyDescent="0.25">
      <c r="B134" s="7" t="s">
        <v>209</v>
      </c>
      <c r="C134" s="332">
        <v>103</v>
      </c>
      <c r="D134" s="332">
        <v>125</v>
      </c>
      <c r="E134" s="332">
        <v>228</v>
      </c>
      <c r="F134" s="332">
        <v>31</v>
      </c>
      <c r="G134" s="332">
        <v>230</v>
      </c>
      <c r="H134" s="332">
        <v>0</v>
      </c>
      <c r="I134" s="332">
        <v>230</v>
      </c>
      <c r="J134" s="332">
        <v>0</v>
      </c>
      <c r="K134" s="332">
        <v>0</v>
      </c>
      <c r="L134" s="332">
        <v>0</v>
      </c>
      <c r="M134" s="197">
        <v>0</v>
      </c>
    </row>
    <row r="135" spans="2:13" x14ac:dyDescent="0.25">
      <c r="B135" s="7" t="s">
        <v>210</v>
      </c>
      <c r="C135" s="332">
        <v>23</v>
      </c>
      <c r="D135" s="332">
        <v>9</v>
      </c>
      <c r="E135" s="332">
        <v>32</v>
      </c>
      <c r="F135" s="332">
        <v>3</v>
      </c>
      <c r="G135" s="332">
        <v>32</v>
      </c>
      <c r="H135" s="332">
        <v>0</v>
      </c>
      <c r="I135" s="332">
        <v>32</v>
      </c>
      <c r="J135" s="332">
        <v>0</v>
      </c>
      <c r="K135" s="332">
        <v>7</v>
      </c>
      <c r="L135" s="332">
        <v>0</v>
      </c>
      <c r="M135" s="197">
        <v>0</v>
      </c>
    </row>
    <row r="136" spans="2:13" s="5" customFormat="1" x14ac:dyDescent="0.25">
      <c r="B136" s="6" t="s">
        <v>38</v>
      </c>
      <c r="C136" s="331">
        <v>708</v>
      </c>
      <c r="D136" s="331">
        <v>411</v>
      </c>
      <c r="E136" s="331">
        <v>1119</v>
      </c>
      <c r="F136" s="331">
        <v>96</v>
      </c>
      <c r="G136" s="331">
        <v>1111</v>
      </c>
      <c r="H136" s="331">
        <v>15</v>
      </c>
      <c r="I136" s="331">
        <v>1126</v>
      </c>
      <c r="J136" s="331">
        <v>85</v>
      </c>
      <c r="K136" s="331">
        <v>0</v>
      </c>
      <c r="L136" s="331">
        <v>7</v>
      </c>
      <c r="M136" s="271">
        <v>71</v>
      </c>
    </row>
    <row r="137" spans="2:13" s="5" customFormat="1" x14ac:dyDescent="0.25">
      <c r="B137" s="7" t="s">
        <v>39</v>
      </c>
      <c r="C137" s="332">
        <v>18</v>
      </c>
      <c r="D137" s="332">
        <v>21</v>
      </c>
      <c r="E137" s="332">
        <v>39</v>
      </c>
      <c r="F137" s="332">
        <v>6</v>
      </c>
      <c r="G137" s="332">
        <v>39</v>
      </c>
      <c r="H137" s="332">
        <v>0</v>
      </c>
      <c r="I137" s="332">
        <v>39</v>
      </c>
      <c r="J137" s="332">
        <v>1</v>
      </c>
      <c r="K137" s="332">
        <v>0</v>
      </c>
      <c r="L137" s="332">
        <v>0</v>
      </c>
      <c r="M137" s="197">
        <v>0</v>
      </c>
    </row>
    <row r="138" spans="2:13" x14ac:dyDescent="0.25">
      <c r="B138" s="7" t="s">
        <v>41</v>
      </c>
      <c r="C138" s="332">
        <v>6</v>
      </c>
      <c r="D138" s="332">
        <v>0</v>
      </c>
      <c r="E138" s="332">
        <v>6</v>
      </c>
      <c r="F138" s="332">
        <v>0</v>
      </c>
      <c r="G138" s="332">
        <v>6</v>
      </c>
      <c r="H138" s="332">
        <v>0</v>
      </c>
      <c r="I138" s="332">
        <v>6</v>
      </c>
      <c r="J138" s="332">
        <v>1</v>
      </c>
      <c r="K138" s="332">
        <v>7</v>
      </c>
      <c r="L138" s="332">
        <v>0</v>
      </c>
      <c r="M138" s="197">
        <v>0</v>
      </c>
    </row>
    <row r="139" spans="2:13" x14ac:dyDescent="0.25">
      <c r="B139" s="7" t="s">
        <v>42</v>
      </c>
      <c r="C139" s="332">
        <v>684</v>
      </c>
      <c r="D139" s="332">
        <v>390</v>
      </c>
      <c r="E139" s="332">
        <v>1074</v>
      </c>
      <c r="F139" s="332">
        <v>90</v>
      </c>
      <c r="G139" s="332">
        <v>1066</v>
      </c>
      <c r="H139" s="332">
        <v>15</v>
      </c>
      <c r="I139" s="332">
        <v>1081</v>
      </c>
      <c r="J139" s="332">
        <v>83</v>
      </c>
      <c r="K139" s="332">
        <v>11</v>
      </c>
      <c r="L139" s="332">
        <v>7</v>
      </c>
      <c r="M139" s="197">
        <v>71</v>
      </c>
    </row>
    <row r="140" spans="2:13" s="5" customFormat="1" x14ac:dyDescent="0.25">
      <c r="B140" s="6" t="s">
        <v>43</v>
      </c>
      <c r="C140" s="331">
        <v>537</v>
      </c>
      <c r="D140" s="331">
        <v>296</v>
      </c>
      <c r="E140" s="331">
        <v>833</v>
      </c>
      <c r="F140" s="331">
        <v>128</v>
      </c>
      <c r="G140" s="331">
        <v>844</v>
      </c>
      <c r="H140" s="331">
        <v>0</v>
      </c>
      <c r="I140" s="331">
        <v>844</v>
      </c>
      <c r="J140" s="331">
        <v>75</v>
      </c>
      <c r="K140" s="331">
        <v>11</v>
      </c>
      <c r="L140" s="331">
        <v>0</v>
      </c>
      <c r="M140" s="271">
        <v>80</v>
      </c>
    </row>
    <row r="141" spans="2:13" s="5" customFormat="1" x14ac:dyDescent="0.25">
      <c r="B141" s="7" t="s">
        <v>45</v>
      </c>
      <c r="C141" s="332">
        <v>507</v>
      </c>
      <c r="D141" s="332">
        <v>285</v>
      </c>
      <c r="E141" s="332">
        <v>792</v>
      </c>
      <c r="F141" s="332">
        <v>128</v>
      </c>
      <c r="G141" s="332">
        <v>803</v>
      </c>
      <c r="H141" s="332">
        <v>0</v>
      </c>
      <c r="I141" s="332">
        <v>803</v>
      </c>
      <c r="J141" s="332">
        <v>75</v>
      </c>
      <c r="K141" s="332">
        <v>0</v>
      </c>
      <c r="L141" s="332">
        <v>0</v>
      </c>
      <c r="M141" s="197">
        <v>80</v>
      </c>
    </row>
    <row r="142" spans="2:13" x14ac:dyDescent="0.25">
      <c r="B142" s="7" t="s">
        <v>46</v>
      </c>
      <c r="C142" s="332">
        <v>30</v>
      </c>
      <c r="D142" s="332">
        <v>11</v>
      </c>
      <c r="E142" s="332">
        <v>41</v>
      </c>
      <c r="F142" s="332">
        <v>0</v>
      </c>
      <c r="G142" s="332">
        <v>41</v>
      </c>
      <c r="H142" s="332">
        <v>0</v>
      </c>
      <c r="I142" s="332">
        <v>41</v>
      </c>
      <c r="J142" s="332">
        <v>0</v>
      </c>
      <c r="K142" s="332">
        <v>6</v>
      </c>
      <c r="L142" s="332">
        <v>0</v>
      </c>
      <c r="M142" s="197">
        <v>0</v>
      </c>
    </row>
    <row r="143" spans="2:13" s="5" customFormat="1" x14ac:dyDescent="0.25">
      <c r="B143" s="6" t="s">
        <v>47</v>
      </c>
      <c r="C143" s="331">
        <v>469</v>
      </c>
      <c r="D143" s="331">
        <v>334</v>
      </c>
      <c r="E143" s="331">
        <v>803</v>
      </c>
      <c r="F143" s="331">
        <v>47</v>
      </c>
      <c r="G143" s="331">
        <v>805</v>
      </c>
      <c r="H143" s="331">
        <v>5</v>
      </c>
      <c r="I143" s="331">
        <v>810</v>
      </c>
      <c r="J143" s="331">
        <v>37</v>
      </c>
      <c r="K143" s="331">
        <v>0</v>
      </c>
      <c r="L143" s="331">
        <v>0</v>
      </c>
      <c r="M143" s="271">
        <v>29</v>
      </c>
    </row>
    <row r="144" spans="2:13" x14ac:dyDescent="0.25">
      <c r="B144" s="7" t="s">
        <v>211</v>
      </c>
      <c r="C144" s="332">
        <v>43</v>
      </c>
      <c r="D144" s="332">
        <v>21</v>
      </c>
      <c r="E144" s="332">
        <v>64</v>
      </c>
      <c r="F144" s="332">
        <v>12</v>
      </c>
      <c r="G144" s="332">
        <v>64</v>
      </c>
      <c r="H144" s="332">
        <v>0</v>
      </c>
      <c r="I144" s="332">
        <v>64</v>
      </c>
      <c r="J144" s="332">
        <v>0</v>
      </c>
      <c r="K144" s="332">
        <v>0</v>
      </c>
      <c r="L144" s="332">
        <v>0</v>
      </c>
      <c r="M144" s="197">
        <v>0</v>
      </c>
    </row>
    <row r="145" spans="1:13" s="5" customFormat="1" x14ac:dyDescent="0.25">
      <c r="B145" s="7" t="s">
        <v>212</v>
      </c>
      <c r="C145" s="332">
        <v>18</v>
      </c>
      <c r="D145" s="332">
        <v>5</v>
      </c>
      <c r="E145" s="332">
        <v>23</v>
      </c>
      <c r="F145" s="332">
        <v>2</v>
      </c>
      <c r="G145" s="332">
        <v>23</v>
      </c>
      <c r="H145" s="332">
        <v>0</v>
      </c>
      <c r="I145" s="332">
        <v>23</v>
      </c>
      <c r="J145" s="332">
        <v>0</v>
      </c>
      <c r="K145" s="332">
        <v>6</v>
      </c>
      <c r="L145" s="332">
        <v>0</v>
      </c>
      <c r="M145" s="197">
        <v>0</v>
      </c>
    </row>
    <row r="146" spans="1:13" x14ac:dyDescent="0.25">
      <c r="B146" s="7" t="s">
        <v>213</v>
      </c>
      <c r="C146" s="332">
        <v>399</v>
      </c>
      <c r="D146" s="332">
        <v>308</v>
      </c>
      <c r="E146" s="332">
        <v>707</v>
      </c>
      <c r="F146" s="332">
        <v>33</v>
      </c>
      <c r="G146" s="332">
        <v>709</v>
      </c>
      <c r="H146" s="332">
        <v>5</v>
      </c>
      <c r="I146" s="332">
        <v>714</v>
      </c>
      <c r="J146" s="332">
        <v>37</v>
      </c>
      <c r="K146" s="332">
        <v>0</v>
      </c>
      <c r="L146" s="332">
        <v>0</v>
      </c>
      <c r="M146" s="197">
        <v>29</v>
      </c>
    </row>
    <row r="147" spans="1:13" x14ac:dyDescent="0.25">
      <c r="B147" s="7" t="s">
        <v>214</v>
      </c>
      <c r="C147" s="332">
        <v>1</v>
      </c>
      <c r="D147" s="332">
        <v>0</v>
      </c>
      <c r="E147" s="332">
        <v>1</v>
      </c>
      <c r="F147" s="332">
        <v>0</v>
      </c>
      <c r="G147" s="332">
        <v>1</v>
      </c>
      <c r="H147" s="332">
        <v>0</v>
      </c>
      <c r="I147" s="332">
        <v>1</v>
      </c>
      <c r="J147" s="332">
        <v>0</v>
      </c>
      <c r="K147" s="332">
        <v>0</v>
      </c>
      <c r="L147" s="332">
        <v>0</v>
      </c>
      <c r="M147" s="197">
        <v>0</v>
      </c>
    </row>
    <row r="148" spans="1:13" s="49" customFormat="1" x14ac:dyDescent="0.25">
      <c r="A148" s="56"/>
      <c r="B148" s="7" t="s">
        <v>215</v>
      </c>
      <c r="C148" s="332">
        <v>4</v>
      </c>
      <c r="D148" s="332">
        <v>0</v>
      </c>
      <c r="E148" s="332">
        <v>4</v>
      </c>
      <c r="F148" s="332">
        <v>0</v>
      </c>
      <c r="G148" s="332">
        <v>4</v>
      </c>
      <c r="H148" s="332">
        <v>0</v>
      </c>
      <c r="I148" s="332">
        <v>4</v>
      </c>
      <c r="J148" s="332">
        <v>0</v>
      </c>
      <c r="K148" s="332">
        <v>0</v>
      </c>
      <c r="L148" s="332">
        <v>0</v>
      </c>
      <c r="M148" s="197">
        <v>0</v>
      </c>
    </row>
    <row r="149" spans="1:13" x14ac:dyDescent="0.25">
      <c r="B149" s="7" t="s">
        <v>536</v>
      </c>
      <c r="C149" s="332">
        <v>4</v>
      </c>
      <c r="D149" s="332">
        <v>0</v>
      </c>
      <c r="E149" s="332">
        <v>4</v>
      </c>
      <c r="F149" s="332">
        <v>0</v>
      </c>
      <c r="G149" s="332">
        <v>4</v>
      </c>
      <c r="H149" s="332">
        <v>0</v>
      </c>
      <c r="I149" s="332">
        <v>4</v>
      </c>
      <c r="J149" s="332">
        <v>0</v>
      </c>
      <c r="K149" s="332">
        <v>24</v>
      </c>
      <c r="L149" s="332">
        <v>0</v>
      </c>
      <c r="M149" s="197">
        <v>0</v>
      </c>
    </row>
    <row r="150" spans="1:13" s="5" customFormat="1" x14ac:dyDescent="0.25">
      <c r="B150" s="6" t="s">
        <v>217</v>
      </c>
      <c r="C150" s="331">
        <v>1376</v>
      </c>
      <c r="D150" s="331">
        <v>790</v>
      </c>
      <c r="E150" s="331">
        <v>2166</v>
      </c>
      <c r="F150" s="331">
        <v>168</v>
      </c>
      <c r="G150" s="331">
        <v>2158</v>
      </c>
      <c r="H150" s="331">
        <v>32</v>
      </c>
      <c r="I150" s="331">
        <v>2190</v>
      </c>
      <c r="J150" s="331">
        <v>195</v>
      </c>
      <c r="K150" s="331">
        <v>9</v>
      </c>
      <c r="L150" s="331">
        <v>9</v>
      </c>
      <c r="M150" s="271">
        <v>101</v>
      </c>
    </row>
    <row r="151" spans="1:13" s="5" customFormat="1" x14ac:dyDescent="0.25">
      <c r="B151" s="6" t="s">
        <v>48</v>
      </c>
      <c r="C151" s="331">
        <v>453</v>
      </c>
      <c r="D151" s="331">
        <v>346</v>
      </c>
      <c r="E151" s="331">
        <v>799</v>
      </c>
      <c r="F151" s="331">
        <v>89</v>
      </c>
      <c r="G151" s="331">
        <v>797</v>
      </c>
      <c r="H151" s="331">
        <v>11</v>
      </c>
      <c r="I151" s="331">
        <v>808</v>
      </c>
      <c r="J151" s="331">
        <v>53</v>
      </c>
      <c r="K151" s="331">
        <v>0</v>
      </c>
      <c r="L151" s="331">
        <v>7</v>
      </c>
      <c r="M151" s="271">
        <v>38</v>
      </c>
    </row>
    <row r="152" spans="1:13" s="5" customFormat="1" x14ac:dyDescent="0.25">
      <c r="B152" s="7" t="s">
        <v>218</v>
      </c>
      <c r="C152" s="332">
        <v>6</v>
      </c>
      <c r="D152" s="332">
        <v>0</v>
      </c>
      <c r="E152" s="332">
        <v>6</v>
      </c>
      <c r="F152" s="332">
        <v>0</v>
      </c>
      <c r="G152" s="332">
        <v>6</v>
      </c>
      <c r="H152" s="332">
        <v>0</v>
      </c>
      <c r="I152" s="332">
        <v>6</v>
      </c>
      <c r="J152" s="332">
        <v>0</v>
      </c>
      <c r="K152" s="332">
        <v>0</v>
      </c>
      <c r="L152" s="332">
        <v>0</v>
      </c>
      <c r="M152" s="197">
        <v>0</v>
      </c>
    </row>
    <row r="153" spans="1:13" s="5" customFormat="1" x14ac:dyDescent="0.25">
      <c r="B153" s="7" t="s">
        <v>219</v>
      </c>
      <c r="C153" s="332">
        <v>20</v>
      </c>
      <c r="D153" s="332">
        <v>0</v>
      </c>
      <c r="E153" s="332">
        <v>20</v>
      </c>
      <c r="F153" s="332">
        <v>0</v>
      </c>
      <c r="G153" s="332">
        <v>20</v>
      </c>
      <c r="H153" s="332">
        <v>0</v>
      </c>
      <c r="I153" s="332">
        <v>20</v>
      </c>
      <c r="J153" s="332">
        <v>0</v>
      </c>
      <c r="K153" s="332">
        <v>0</v>
      </c>
      <c r="L153" s="332">
        <v>0</v>
      </c>
      <c r="M153" s="197">
        <v>0</v>
      </c>
    </row>
    <row r="154" spans="1:13" x14ac:dyDescent="0.25">
      <c r="B154" s="7" t="s">
        <v>220</v>
      </c>
      <c r="C154" s="332">
        <v>4</v>
      </c>
      <c r="D154" s="332">
        <v>0</v>
      </c>
      <c r="E154" s="332">
        <v>4</v>
      </c>
      <c r="F154" s="332">
        <v>0</v>
      </c>
      <c r="G154" s="332">
        <v>4</v>
      </c>
      <c r="H154" s="332">
        <v>0</v>
      </c>
      <c r="I154" s="332">
        <v>4</v>
      </c>
      <c r="J154" s="332">
        <v>0</v>
      </c>
      <c r="K154" s="332">
        <v>9</v>
      </c>
      <c r="L154" s="332">
        <v>0</v>
      </c>
      <c r="M154" s="197">
        <v>0</v>
      </c>
    </row>
    <row r="155" spans="1:13" x14ac:dyDescent="0.25">
      <c r="B155" s="7" t="s">
        <v>221</v>
      </c>
      <c r="C155" s="332">
        <v>423</v>
      </c>
      <c r="D155" s="332">
        <v>346</v>
      </c>
      <c r="E155" s="332">
        <v>769</v>
      </c>
      <c r="F155" s="332">
        <v>89</v>
      </c>
      <c r="G155" s="332">
        <v>767</v>
      </c>
      <c r="H155" s="332">
        <v>11</v>
      </c>
      <c r="I155" s="332">
        <v>778</v>
      </c>
      <c r="J155" s="332">
        <v>53</v>
      </c>
      <c r="K155" s="332">
        <v>4</v>
      </c>
      <c r="L155" s="332">
        <v>7</v>
      </c>
      <c r="M155" s="197">
        <v>38</v>
      </c>
    </row>
    <row r="156" spans="1:13" s="5" customFormat="1" x14ac:dyDescent="0.25">
      <c r="B156" s="6" t="s">
        <v>49</v>
      </c>
      <c r="C156" s="331">
        <v>236</v>
      </c>
      <c r="D156" s="331">
        <v>54</v>
      </c>
      <c r="E156" s="331">
        <v>290</v>
      </c>
      <c r="F156" s="331">
        <v>2</v>
      </c>
      <c r="G156" s="331">
        <v>292</v>
      </c>
      <c r="H156" s="331">
        <v>2</v>
      </c>
      <c r="I156" s="331">
        <v>294</v>
      </c>
      <c r="J156" s="331">
        <v>10</v>
      </c>
      <c r="K156" s="331">
        <v>0</v>
      </c>
      <c r="L156" s="331">
        <v>0</v>
      </c>
      <c r="M156" s="271">
        <v>3</v>
      </c>
    </row>
    <row r="157" spans="1:13" x14ac:dyDescent="0.25">
      <c r="B157" s="7" t="s">
        <v>222</v>
      </c>
      <c r="C157" s="332">
        <v>30</v>
      </c>
      <c r="D157" s="332">
        <v>0</v>
      </c>
      <c r="E157" s="332">
        <v>30</v>
      </c>
      <c r="F157" s="332">
        <v>1</v>
      </c>
      <c r="G157" s="332">
        <v>30</v>
      </c>
      <c r="H157" s="332">
        <v>0</v>
      </c>
      <c r="I157" s="332">
        <v>30</v>
      </c>
      <c r="J157" s="332">
        <v>0</v>
      </c>
      <c r="K157" s="332">
        <v>0</v>
      </c>
      <c r="L157" s="332">
        <v>0</v>
      </c>
      <c r="M157" s="197">
        <v>1</v>
      </c>
    </row>
    <row r="158" spans="1:13" s="5" customFormat="1" x14ac:dyDescent="0.25">
      <c r="B158" s="7" t="s">
        <v>223</v>
      </c>
      <c r="C158" s="332">
        <v>31</v>
      </c>
      <c r="D158" s="332">
        <v>0</v>
      </c>
      <c r="E158" s="332">
        <v>31</v>
      </c>
      <c r="F158" s="332">
        <v>0</v>
      </c>
      <c r="G158" s="332">
        <v>31</v>
      </c>
      <c r="H158" s="332">
        <v>0</v>
      </c>
      <c r="I158" s="332">
        <v>31</v>
      </c>
      <c r="J158" s="332">
        <v>0</v>
      </c>
      <c r="K158" s="332">
        <v>4</v>
      </c>
      <c r="L158" s="332">
        <v>0</v>
      </c>
      <c r="M158" s="197">
        <v>0</v>
      </c>
    </row>
    <row r="159" spans="1:13" x14ac:dyDescent="0.25">
      <c r="B159" s="7" t="s">
        <v>224</v>
      </c>
      <c r="C159" s="332">
        <v>175</v>
      </c>
      <c r="D159" s="332">
        <v>54</v>
      </c>
      <c r="E159" s="332">
        <v>229</v>
      </c>
      <c r="F159" s="332">
        <v>1</v>
      </c>
      <c r="G159" s="332">
        <v>231</v>
      </c>
      <c r="H159" s="332">
        <v>2</v>
      </c>
      <c r="I159" s="332">
        <v>233</v>
      </c>
      <c r="J159" s="332">
        <v>10</v>
      </c>
      <c r="K159" s="332">
        <v>11</v>
      </c>
      <c r="L159" s="332">
        <v>0</v>
      </c>
      <c r="M159" s="197">
        <v>2</v>
      </c>
    </row>
    <row r="160" spans="1:13" s="5" customFormat="1" x14ac:dyDescent="0.25">
      <c r="B160" s="6" t="s">
        <v>50</v>
      </c>
      <c r="C160" s="331">
        <v>687</v>
      </c>
      <c r="D160" s="331">
        <v>390</v>
      </c>
      <c r="E160" s="331">
        <v>1077</v>
      </c>
      <c r="F160" s="331">
        <v>77</v>
      </c>
      <c r="G160" s="331">
        <v>1069</v>
      </c>
      <c r="H160" s="331">
        <v>19</v>
      </c>
      <c r="I160" s="331">
        <v>1088</v>
      </c>
      <c r="J160" s="331">
        <v>132</v>
      </c>
      <c r="K160" s="331">
        <v>0</v>
      </c>
      <c r="L160" s="331">
        <v>2</v>
      </c>
      <c r="M160" s="271">
        <v>60</v>
      </c>
    </row>
    <row r="161" spans="2:13" x14ac:dyDescent="0.25">
      <c r="B161" s="7" t="s">
        <v>225</v>
      </c>
      <c r="C161" s="332">
        <v>0</v>
      </c>
      <c r="D161" s="332">
        <v>0</v>
      </c>
      <c r="E161" s="332">
        <v>0</v>
      </c>
      <c r="F161" s="332">
        <v>0</v>
      </c>
      <c r="G161" s="332">
        <v>0</v>
      </c>
      <c r="H161" s="332">
        <v>0</v>
      </c>
      <c r="I161" s="332">
        <v>0</v>
      </c>
      <c r="J161" s="332">
        <v>0</v>
      </c>
      <c r="K161" s="332">
        <v>10</v>
      </c>
      <c r="L161" s="332">
        <v>0</v>
      </c>
      <c r="M161" s="197">
        <v>0</v>
      </c>
    </row>
    <row r="162" spans="2:13" x14ac:dyDescent="0.25">
      <c r="B162" s="7" t="s">
        <v>226</v>
      </c>
      <c r="C162" s="332">
        <v>462</v>
      </c>
      <c r="D162" s="332">
        <v>300</v>
      </c>
      <c r="E162" s="332">
        <v>762</v>
      </c>
      <c r="F162" s="332">
        <v>47</v>
      </c>
      <c r="G162" s="332">
        <v>757</v>
      </c>
      <c r="H162" s="332">
        <v>15</v>
      </c>
      <c r="I162" s="332">
        <v>772</v>
      </c>
      <c r="J162" s="332">
        <v>128</v>
      </c>
      <c r="K162" s="332">
        <v>0</v>
      </c>
      <c r="L162" s="332">
        <v>2</v>
      </c>
      <c r="M162" s="197">
        <v>60</v>
      </c>
    </row>
    <row r="163" spans="2:13" x14ac:dyDescent="0.25">
      <c r="B163" s="7" t="s">
        <v>227</v>
      </c>
      <c r="C163" s="332">
        <v>157</v>
      </c>
      <c r="D163" s="332">
        <v>74</v>
      </c>
      <c r="E163" s="332">
        <v>231</v>
      </c>
      <c r="F163" s="332">
        <v>29</v>
      </c>
      <c r="G163" s="332">
        <v>228</v>
      </c>
      <c r="H163" s="332">
        <v>3</v>
      </c>
      <c r="I163" s="332">
        <v>231</v>
      </c>
      <c r="J163" s="332">
        <v>0</v>
      </c>
      <c r="K163" s="332">
        <v>1</v>
      </c>
      <c r="L163" s="332">
        <v>0</v>
      </c>
      <c r="M163" s="197">
        <v>0</v>
      </c>
    </row>
    <row r="164" spans="2:13" s="5" customFormat="1" x14ac:dyDescent="0.25">
      <c r="B164" s="7" t="s">
        <v>228</v>
      </c>
      <c r="C164" s="332">
        <v>50</v>
      </c>
      <c r="D164" s="332">
        <v>16</v>
      </c>
      <c r="E164" s="332">
        <v>66</v>
      </c>
      <c r="F164" s="332">
        <v>0</v>
      </c>
      <c r="G164" s="332">
        <v>66</v>
      </c>
      <c r="H164" s="332">
        <v>1</v>
      </c>
      <c r="I164" s="332">
        <v>67</v>
      </c>
      <c r="J164" s="332">
        <v>4</v>
      </c>
      <c r="K164" s="332">
        <v>0</v>
      </c>
      <c r="L164" s="332">
        <v>0</v>
      </c>
      <c r="M164" s="197">
        <v>0</v>
      </c>
    </row>
    <row r="165" spans="2:13" x14ac:dyDescent="0.25">
      <c r="B165" s="7" t="s">
        <v>229</v>
      </c>
      <c r="C165" s="332">
        <v>2</v>
      </c>
      <c r="D165" s="332">
        <v>0</v>
      </c>
      <c r="E165" s="332">
        <v>2</v>
      </c>
      <c r="F165" s="332">
        <v>1</v>
      </c>
      <c r="G165" s="332">
        <v>2</v>
      </c>
      <c r="H165" s="332">
        <v>0</v>
      </c>
      <c r="I165" s="332">
        <v>2</v>
      </c>
      <c r="J165" s="332">
        <v>0</v>
      </c>
      <c r="K165" s="332">
        <v>0</v>
      </c>
      <c r="L165" s="332">
        <v>0</v>
      </c>
      <c r="M165" s="197">
        <v>0</v>
      </c>
    </row>
    <row r="166" spans="2:13" x14ac:dyDescent="0.25">
      <c r="B166" s="7" t="s">
        <v>230</v>
      </c>
      <c r="C166" s="332">
        <v>16</v>
      </c>
      <c r="D166" s="332">
        <v>0</v>
      </c>
      <c r="E166" s="332">
        <v>16</v>
      </c>
      <c r="F166" s="332">
        <v>0</v>
      </c>
      <c r="G166" s="332">
        <v>16</v>
      </c>
      <c r="H166" s="332">
        <v>0</v>
      </c>
      <c r="I166" s="332">
        <v>16</v>
      </c>
      <c r="J166" s="332">
        <v>0</v>
      </c>
      <c r="K166" s="332">
        <v>22</v>
      </c>
      <c r="L166" s="332">
        <v>0</v>
      </c>
      <c r="M166" s="197">
        <v>0</v>
      </c>
    </row>
    <row r="167" spans="2:13" s="5" customFormat="1" x14ac:dyDescent="0.25">
      <c r="B167" s="6" t="s">
        <v>231</v>
      </c>
      <c r="C167" s="331">
        <v>774</v>
      </c>
      <c r="D167" s="331">
        <v>629</v>
      </c>
      <c r="E167" s="331">
        <v>1403</v>
      </c>
      <c r="F167" s="331">
        <v>183</v>
      </c>
      <c r="G167" s="331">
        <v>1398</v>
      </c>
      <c r="H167" s="331">
        <v>27</v>
      </c>
      <c r="I167" s="331">
        <v>1425</v>
      </c>
      <c r="J167" s="331">
        <v>104</v>
      </c>
      <c r="K167" s="331">
        <v>3</v>
      </c>
      <c r="L167" s="331">
        <v>0</v>
      </c>
      <c r="M167" s="271">
        <v>48</v>
      </c>
    </row>
    <row r="168" spans="2:13" s="5" customFormat="1" x14ac:dyDescent="0.25">
      <c r="B168" s="6" t="s">
        <v>51</v>
      </c>
      <c r="C168" s="331">
        <v>146</v>
      </c>
      <c r="D168" s="331">
        <v>76</v>
      </c>
      <c r="E168" s="331">
        <v>222</v>
      </c>
      <c r="F168" s="331">
        <v>28</v>
      </c>
      <c r="G168" s="331">
        <v>221</v>
      </c>
      <c r="H168" s="331">
        <v>4</v>
      </c>
      <c r="I168" s="331">
        <v>225</v>
      </c>
      <c r="J168" s="331">
        <v>13</v>
      </c>
      <c r="K168" s="331">
        <v>2</v>
      </c>
      <c r="L168" s="331">
        <v>0</v>
      </c>
      <c r="M168" s="271">
        <v>0</v>
      </c>
    </row>
    <row r="169" spans="2:13" x14ac:dyDescent="0.25">
      <c r="B169" s="7" t="s">
        <v>232</v>
      </c>
      <c r="C169" s="332">
        <v>81</v>
      </c>
      <c r="D169" s="332">
        <v>76</v>
      </c>
      <c r="E169" s="332">
        <v>157</v>
      </c>
      <c r="F169" s="332">
        <v>26</v>
      </c>
      <c r="G169" s="332">
        <v>155</v>
      </c>
      <c r="H169" s="332">
        <v>4</v>
      </c>
      <c r="I169" s="332">
        <v>159</v>
      </c>
      <c r="J169" s="332">
        <v>12</v>
      </c>
      <c r="K169" s="332">
        <v>0</v>
      </c>
      <c r="L169" s="332">
        <v>0</v>
      </c>
      <c r="M169" s="197">
        <v>0</v>
      </c>
    </row>
    <row r="170" spans="2:13" x14ac:dyDescent="0.25">
      <c r="B170" s="7" t="s">
        <v>233</v>
      </c>
      <c r="C170" s="332">
        <v>1</v>
      </c>
      <c r="D170" s="332">
        <v>0</v>
      </c>
      <c r="E170" s="332">
        <v>1</v>
      </c>
      <c r="F170" s="332">
        <v>0</v>
      </c>
      <c r="G170" s="332">
        <v>1</v>
      </c>
      <c r="H170" s="332">
        <v>0</v>
      </c>
      <c r="I170" s="332">
        <v>1</v>
      </c>
      <c r="J170" s="332">
        <v>0</v>
      </c>
      <c r="K170" s="332">
        <v>0</v>
      </c>
      <c r="L170" s="332">
        <v>0</v>
      </c>
      <c r="M170" s="197">
        <v>0</v>
      </c>
    </row>
    <row r="171" spans="2:13" x14ac:dyDescent="0.25">
      <c r="B171" s="7" t="s">
        <v>234</v>
      </c>
      <c r="C171" s="332">
        <v>28</v>
      </c>
      <c r="D171" s="332">
        <v>0</v>
      </c>
      <c r="E171" s="332">
        <v>28</v>
      </c>
      <c r="F171" s="332">
        <v>0</v>
      </c>
      <c r="G171" s="332">
        <v>28</v>
      </c>
      <c r="H171" s="332">
        <v>0</v>
      </c>
      <c r="I171" s="332">
        <v>28</v>
      </c>
      <c r="J171" s="332">
        <v>1</v>
      </c>
      <c r="K171" s="332">
        <v>1</v>
      </c>
      <c r="L171" s="332">
        <v>0</v>
      </c>
      <c r="M171" s="197">
        <v>0</v>
      </c>
    </row>
    <row r="172" spans="2:13" x14ac:dyDescent="0.25">
      <c r="B172" s="7" t="s">
        <v>235</v>
      </c>
      <c r="C172" s="332">
        <v>36</v>
      </c>
      <c r="D172" s="332">
        <v>0</v>
      </c>
      <c r="E172" s="332">
        <v>36</v>
      </c>
      <c r="F172" s="332">
        <v>2</v>
      </c>
      <c r="G172" s="332">
        <v>37</v>
      </c>
      <c r="H172" s="332">
        <v>0</v>
      </c>
      <c r="I172" s="332">
        <v>37</v>
      </c>
      <c r="J172" s="332">
        <v>0</v>
      </c>
      <c r="K172" s="332">
        <v>6</v>
      </c>
      <c r="L172" s="332">
        <v>0</v>
      </c>
      <c r="M172" s="197">
        <v>0</v>
      </c>
    </row>
    <row r="173" spans="2:13" s="5" customFormat="1" x14ac:dyDescent="0.25">
      <c r="B173" s="6" t="s">
        <v>52</v>
      </c>
      <c r="C173" s="331">
        <v>232</v>
      </c>
      <c r="D173" s="331">
        <v>138</v>
      </c>
      <c r="E173" s="331">
        <v>370</v>
      </c>
      <c r="F173" s="331">
        <v>63</v>
      </c>
      <c r="G173" s="331">
        <v>370</v>
      </c>
      <c r="H173" s="331">
        <v>6</v>
      </c>
      <c r="I173" s="331">
        <v>376</v>
      </c>
      <c r="J173" s="331">
        <v>31</v>
      </c>
      <c r="K173" s="331">
        <v>1</v>
      </c>
      <c r="L173" s="331">
        <v>0</v>
      </c>
      <c r="M173" s="271">
        <v>3</v>
      </c>
    </row>
    <row r="174" spans="2:13" x14ac:dyDescent="0.25">
      <c r="B174" s="7" t="s">
        <v>236</v>
      </c>
      <c r="C174" s="332">
        <v>61</v>
      </c>
      <c r="D174" s="332">
        <v>9</v>
      </c>
      <c r="E174" s="332">
        <v>70</v>
      </c>
      <c r="F174" s="332">
        <v>4</v>
      </c>
      <c r="G174" s="332">
        <v>71</v>
      </c>
      <c r="H174" s="332">
        <v>0</v>
      </c>
      <c r="I174" s="332">
        <v>71</v>
      </c>
      <c r="J174" s="332">
        <v>2</v>
      </c>
      <c r="K174" s="332">
        <v>1</v>
      </c>
      <c r="L174" s="332">
        <v>0</v>
      </c>
      <c r="M174" s="197">
        <v>0</v>
      </c>
    </row>
    <row r="175" spans="2:13" x14ac:dyDescent="0.25">
      <c r="B175" s="7" t="s">
        <v>237</v>
      </c>
      <c r="C175" s="332">
        <v>30</v>
      </c>
      <c r="D175" s="332">
        <v>9</v>
      </c>
      <c r="E175" s="332">
        <v>39</v>
      </c>
      <c r="F175" s="332">
        <v>4</v>
      </c>
      <c r="G175" s="332">
        <v>38</v>
      </c>
      <c r="H175" s="332">
        <v>2</v>
      </c>
      <c r="I175" s="332">
        <v>40</v>
      </c>
      <c r="J175" s="332">
        <v>3</v>
      </c>
      <c r="K175" s="332">
        <v>0</v>
      </c>
      <c r="L175" s="332">
        <v>0</v>
      </c>
      <c r="M175" s="197">
        <v>3</v>
      </c>
    </row>
    <row r="176" spans="2:13" x14ac:dyDescent="0.25">
      <c r="B176" s="7" t="s">
        <v>238</v>
      </c>
      <c r="C176" s="332">
        <v>24</v>
      </c>
      <c r="D176" s="332">
        <v>14</v>
      </c>
      <c r="E176" s="332">
        <v>38</v>
      </c>
      <c r="F176" s="332">
        <v>5</v>
      </c>
      <c r="G176" s="332">
        <v>38</v>
      </c>
      <c r="H176" s="332">
        <v>0</v>
      </c>
      <c r="I176" s="332">
        <v>38</v>
      </c>
      <c r="J176" s="332">
        <v>0</v>
      </c>
      <c r="K176" s="332">
        <v>4</v>
      </c>
      <c r="L176" s="332">
        <v>0</v>
      </c>
      <c r="M176" s="197">
        <v>0</v>
      </c>
    </row>
    <row r="177" spans="2:13" x14ac:dyDescent="0.25">
      <c r="B177" s="7" t="s">
        <v>239</v>
      </c>
      <c r="C177" s="332">
        <v>102</v>
      </c>
      <c r="D177" s="332">
        <v>106</v>
      </c>
      <c r="E177" s="332">
        <v>208</v>
      </c>
      <c r="F177" s="332">
        <v>50</v>
      </c>
      <c r="G177" s="332">
        <v>208</v>
      </c>
      <c r="H177" s="332">
        <v>4</v>
      </c>
      <c r="I177" s="332">
        <v>212</v>
      </c>
      <c r="J177" s="332">
        <v>26</v>
      </c>
      <c r="K177" s="332">
        <v>0</v>
      </c>
      <c r="L177" s="332">
        <v>0</v>
      </c>
      <c r="M177" s="197">
        <v>0</v>
      </c>
    </row>
    <row r="178" spans="2:13" x14ac:dyDescent="0.25">
      <c r="B178" s="7" t="s">
        <v>240</v>
      </c>
      <c r="C178" s="332">
        <v>6</v>
      </c>
      <c r="D178" s="332">
        <v>0</v>
      </c>
      <c r="E178" s="332">
        <v>6</v>
      </c>
      <c r="F178" s="332">
        <v>0</v>
      </c>
      <c r="G178" s="332">
        <v>6</v>
      </c>
      <c r="H178" s="332">
        <v>0</v>
      </c>
      <c r="I178" s="332">
        <v>6</v>
      </c>
      <c r="J178" s="332">
        <v>0</v>
      </c>
      <c r="K178" s="332">
        <v>0</v>
      </c>
      <c r="L178" s="332">
        <v>0</v>
      </c>
      <c r="M178" s="197">
        <v>0</v>
      </c>
    </row>
    <row r="179" spans="2:13" x14ac:dyDescent="0.25">
      <c r="B179" s="7" t="s">
        <v>241</v>
      </c>
      <c r="C179" s="332">
        <v>9</v>
      </c>
      <c r="D179" s="332">
        <v>0</v>
      </c>
      <c r="E179" s="332">
        <v>9</v>
      </c>
      <c r="F179" s="332">
        <v>0</v>
      </c>
      <c r="G179" s="332">
        <v>9</v>
      </c>
      <c r="H179" s="332">
        <v>0</v>
      </c>
      <c r="I179" s="332">
        <v>9</v>
      </c>
      <c r="J179" s="332">
        <v>0</v>
      </c>
      <c r="K179" s="332">
        <v>1</v>
      </c>
      <c r="L179" s="332">
        <v>0</v>
      </c>
      <c r="M179" s="197">
        <v>0</v>
      </c>
    </row>
    <row r="180" spans="2:13" s="5" customFormat="1" x14ac:dyDescent="0.25">
      <c r="B180" s="6" t="s">
        <v>53</v>
      </c>
      <c r="C180" s="331">
        <v>96</v>
      </c>
      <c r="D180" s="331">
        <v>90</v>
      </c>
      <c r="E180" s="331">
        <v>186</v>
      </c>
      <c r="F180" s="331">
        <v>4</v>
      </c>
      <c r="G180" s="331">
        <v>183</v>
      </c>
      <c r="H180" s="331">
        <v>4</v>
      </c>
      <c r="I180" s="331">
        <v>187</v>
      </c>
      <c r="J180" s="331">
        <v>2</v>
      </c>
      <c r="K180" s="331">
        <v>1</v>
      </c>
      <c r="L180" s="331">
        <v>0</v>
      </c>
      <c r="M180" s="271">
        <v>0</v>
      </c>
    </row>
    <row r="181" spans="2:13" x14ac:dyDescent="0.25">
      <c r="B181" s="7" t="s">
        <v>242</v>
      </c>
      <c r="C181" s="332">
        <v>79</v>
      </c>
      <c r="D181" s="332">
        <v>80</v>
      </c>
      <c r="E181" s="332">
        <v>159</v>
      </c>
      <c r="F181" s="332">
        <v>3</v>
      </c>
      <c r="G181" s="332">
        <v>156</v>
      </c>
      <c r="H181" s="332">
        <v>4</v>
      </c>
      <c r="I181" s="332">
        <v>160</v>
      </c>
      <c r="J181" s="332">
        <v>2</v>
      </c>
      <c r="K181" s="332">
        <v>0</v>
      </c>
      <c r="L181" s="332">
        <v>0</v>
      </c>
      <c r="M181" s="197">
        <v>0</v>
      </c>
    </row>
    <row r="182" spans="2:13" x14ac:dyDescent="0.25">
      <c r="B182" s="7" t="s">
        <v>243</v>
      </c>
      <c r="C182" s="332">
        <v>17</v>
      </c>
      <c r="D182" s="332">
        <v>10</v>
      </c>
      <c r="E182" s="332">
        <v>27</v>
      </c>
      <c r="F182" s="332">
        <v>1</v>
      </c>
      <c r="G182" s="332">
        <v>27</v>
      </c>
      <c r="H182" s="332">
        <v>0</v>
      </c>
      <c r="I182" s="332">
        <v>27</v>
      </c>
      <c r="J182" s="332">
        <v>0</v>
      </c>
      <c r="K182" s="332">
        <v>0</v>
      </c>
      <c r="L182" s="332">
        <v>0</v>
      </c>
      <c r="M182" s="197">
        <v>0</v>
      </c>
    </row>
    <row r="183" spans="2:13" x14ac:dyDescent="0.25">
      <c r="B183" s="7" t="s">
        <v>244</v>
      </c>
      <c r="C183" s="332">
        <v>0</v>
      </c>
      <c r="D183" s="332">
        <v>0</v>
      </c>
      <c r="E183" s="332">
        <v>0</v>
      </c>
      <c r="F183" s="332">
        <v>0</v>
      </c>
      <c r="G183" s="332">
        <v>0</v>
      </c>
      <c r="H183" s="332">
        <v>0</v>
      </c>
      <c r="I183" s="332">
        <v>0</v>
      </c>
      <c r="J183" s="332">
        <v>0</v>
      </c>
      <c r="K183" s="332">
        <v>12</v>
      </c>
      <c r="L183" s="332">
        <v>0</v>
      </c>
      <c r="M183" s="197">
        <v>0</v>
      </c>
    </row>
    <row r="184" spans="2:13" s="5" customFormat="1" x14ac:dyDescent="0.25">
      <c r="B184" s="6" t="s">
        <v>54</v>
      </c>
      <c r="C184" s="331">
        <v>300</v>
      </c>
      <c r="D184" s="331">
        <v>325</v>
      </c>
      <c r="E184" s="331">
        <v>625</v>
      </c>
      <c r="F184" s="331">
        <v>88</v>
      </c>
      <c r="G184" s="331">
        <v>624</v>
      </c>
      <c r="H184" s="331">
        <v>13</v>
      </c>
      <c r="I184" s="331">
        <v>637</v>
      </c>
      <c r="J184" s="331">
        <v>58</v>
      </c>
      <c r="K184" s="331">
        <v>0</v>
      </c>
      <c r="L184" s="331">
        <v>0</v>
      </c>
      <c r="M184" s="271">
        <v>45</v>
      </c>
    </row>
    <row r="185" spans="2:13" x14ac:dyDescent="0.25">
      <c r="B185" s="7" t="s">
        <v>245</v>
      </c>
      <c r="C185" s="332">
        <v>4</v>
      </c>
      <c r="D185" s="332">
        <v>0</v>
      </c>
      <c r="E185" s="332">
        <v>4</v>
      </c>
      <c r="F185" s="332">
        <v>0</v>
      </c>
      <c r="G185" s="332">
        <v>2</v>
      </c>
      <c r="H185" s="332">
        <v>2</v>
      </c>
      <c r="I185" s="332">
        <v>4</v>
      </c>
      <c r="J185" s="332">
        <v>1</v>
      </c>
      <c r="K185" s="332">
        <v>0</v>
      </c>
      <c r="L185" s="332">
        <v>0</v>
      </c>
      <c r="M185" s="197">
        <v>0</v>
      </c>
    </row>
    <row r="186" spans="2:13" x14ac:dyDescent="0.25">
      <c r="B186" s="7" t="s">
        <v>247</v>
      </c>
      <c r="C186" s="332">
        <v>21</v>
      </c>
      <c r="D186" s="332">
        <v>0</v>
      </c>
      <c r="E186" s="332">
        <v>21</v>
      </c>
      <c r="F186" s="332">
        <v>1</v>
      </c>
      <c r="G186" s="332">
        <v>21</v>
      </c>
      <c r="H186" s="332">
        <v>0</v>
      </c>
      <c r="I186" s="332">
        <v>21</v>
      </c>
      <c r="J186" s="332">
        <v>3</v>
      </c>
      <c r="K186" s="332">
        <v>12</v>
      </c>
      <c r="L186" s="332">
        <v>0</v>
      </c>
      <c r="M186" s="197">
        <v>0</v>
      </c>
    </row>
    <row r="187" spans="2:13" x14ac:dyDescent="0.25">
      <c r="B187" s="7" t="s">
        <v>248</v>
      </c>
      <c r="C187" s="332">
        <v>275</v>
      </c>
      <c r="D187" s="332">
        <v>325</v>
      </c>
      <c r="E187" s="332">
        <v>600</v>
      </c>
      <c r="F187" s="332">
        <v>87</v>
      </c>
      <c r="G187" s="332">
        <v>601</v>
      </c>
      <c r="H187" s="332">
        <v>11</v>
      </c>
      <c r="I187" s="332">
        <v>612</v>
      </c>
      <c r="J187" s="332">
        <v>54</v>
      </c>
      <c r="K187" s="332">
        <v>14</v>
      </c>
      <c r="L187" s="332">
        <v>0</v>
      </c>
      <c r="M187" s="197">
        <v>45</v>
      </c>
    </row>
    <row r="188" spans="2:13" s="5" customFormat="1" x14ac:dyDescent="0.25">
      <c r="B188" s="6" t="s">
        <v>249</v>
      </c>
      <c r="C188" s="331">
        <v>680</v>
      </c>
      <c r="D188" s="331">
        <v>965</v>
      </c>
      <c r="E188" s="331">
        <v>1645</v>
      </c>
      <c r="F188" s="331">
        <v>134</v>
      </c>
      <c r="G188" s="331">
        <v>1631</v>
      </c>
      <c r="H188" s="331">
        <v>28</v>
      </c>
      <c r="I188" s="331">
        <v>1659</v>
      </c>
      <c r="J188" s="331">
        <v>108</v>
      </c>
      <c r="K188" s="331">
        <v>9</v>
      </c>
      <c r="L188" s="331">
        <v>2</v>
      </c>
      <c r="M188" s="271">
        <v>103</v>
      </c>
    </row>
    <row r="189" spans="2:13" s="5" customFormat="1" x14ac:dyDescent="0.25">
      <c r="B189" s="6" t="s">
        <v>55</v>
      </c>
      <c r="C189" s="331">
        <v>349</v>
      </c>
      <c r="D189" s="331">
        <v>466</v>
      </c>
      <c r="E189" s="331">
        <v>815</v>
      </c>
      <c r="F189" s="331">
        <v>51</v>
      </c>
      <c r="G189" s="331">
        <v>812</v>
      </c>
      <c r="H189" s="331">
        <v>12</v>
      </c>
      <c r="I189" s="331">
        <v>824</v>
      </c>
      <c r="J189" s="331">
        <v>77</v>
      </c>
      <c r="K189" s="331">
        <v>0</v>
      </c>
      <c r="L189" s="331">
        <v>1</v>
      </c>
      <c r="M189" s="271">
        <v>76</v>
      </c>
    </row>
    <row r="190" spans="2:13" x14ac:dyDescent="0.25">
      <c r="B190" s="7" t="s">
        <v>56</v>
      </c>
      <c r="C190" s="332">
        <v>0</v>
      </c>
      <c r="D190" s="332">
        <v>0</v>
      </c>
      <c r="E190" s="332">
        <v>0</v>
      </c>
      <c r="F190" s="332">
        <v>0</v>
      </c>
      <c r="G190" s="332">
        <v>0</v>
      </c>
      <c r="H190" s="332">
        <v>0</v>
      </c>
      <c r="I190" s="332">
        <v>0</v>
      </c>
      <c r="J190" s="332">
        <v>0</v>
      </c>
      <c r="K190" s="332">
        <v>0</v>
      </c>
      <c r="L190" s="332">
        <v>0</v>
      </c>
      <c r="M190" s="197">
        <v>0</v>
      </c>
    </row>
    <row r="191" spans="2:13" x14ac:dyDescent="0.25">
      <c r="B191" s="7" t="s">
        <v>250</v>
      </c>
      <c r="C191" s="332">
        <v>11</v>
      </c>
      <c r="D191" s="332">
        <v>25</v>
      </c>
      <c r="E191" s="332">
        <v>36</v>
      </c>
      <c r="F191" s="332">
        <v>0</v>
      </c>
      <c r="G191" s="332">
        <v>36</v>
      </c>
      <c r="H191" s="332">
        <v>0</v>
      </c>
      <c r="I191" s="332">
        <v>36</v>
      </c>
      <c r="J191" s="332">
        <v>1</v>
      </c>
      <c r="K191" s="332">
        <v>6</v>
      </c>
      <c r="L191" s="332">
        <v>0</v>
      </c>
      <c r="M191" s="197">
        <v>0</v>
      </c>
    </row>
    <row r="192" spans="2:13" s="5" customFormat="1" x14ac:dyDescent="0.25">
      <c r="B192" s="7" t="s">
        <v>251</v>
      </c>
      <c r="C192" s="332">
        <v>213</v>
      </c>
      <c r="D192" s="332">
        <v>275</v>
      </c>
      <c r="E192" s="332">
        <v>488</v>
      </c>
      <c r="F192" s="332">
        <v>19</v>
      </c>
      <c r="G192" s="332">
        <v>483</v>
      </c>
      <c r="H192" s="332">
        <v>11</v>
      </c>
      <c r="I192" s="332">
        <v>494</v>
      </c>
      <c r="J192" s="332">
        <v>36</v>
      </c>
      <c r="K192" s="332">
        <v>1</v>
      </c>
      <c r="L192" s="332">
        <v>1</v>
      </c>
      <c r="M192" s="197">
        <v>68</v>
      </c>
    </row>
    <row r="193" spans="2:13" x14ac:dyDescent="0.25">
      <c r="B193" s="7" t="s">
        <v>252</v>
      </c>
      <c r="C193" s="332">
        <v>79</v>
      </c>
      <c r="D193" s="332">
        <v>92</v>
      </c>
      <c r="E193" s="332">
        <v>171</v>
      </c>
      <c r="F193" s="332">
        <v>11</v>
      </c>
      <c r="G193" s="332">
        <v>172</v>
      </c>
      <c r="H193" s="332">
        <v>0</v>
      </c>
      <c r="I193" s="332">
        <v>172</v>
      </c>
      <c r="J193" s="332">
        <v>14</v>
      </c>
      <c r="K193" s="332">
        <v>0</v>
      </c>
      <c r="L193" s="332">
        <v>0</v>
      </c>
      <c r="M193" s="197">
        <v>8</v>
      </c>
    </row>
    <row r="194" spans="2:13" x14ac:dyDescent="0.25">
      <c r="B194" s="7" t="s">
        <v>253</v>
      </c>
      <c r="C194" s="332">
        <v>0</v>
      </c>
      <c r="D194" s="332">
        <v>0</v>
      </c>
      <c r="E194" s="332">
        <v>0</v>
      </c>
      <c r="F194" s="332">
        <v>0</v>
      </c>
      <c r="G194" s="332">
        <v>0</v>
      </c>
      <c r="H194" s="332">
        <v>0</v>
      </c>
      <c r="I194" s="332">
        <v>0</v>
      </c>
      <c r="J194" s="332">
        <v>0</v>
      </c>
      <c r="K194" s="332">
        <v>0</v>
      </c>
      <c r="L194" s="332">
        <v>0</v>
      </c>
      <c r="M194" s="197">
        <v>0</v>
      </c>
    </row>
    <row r="195" spans="2:13" x14ac:dyDescent="0.25">
      <c r="B195" s="7" t="s">
        <v>254</v>
      </c>
      <c r="C195" s="332">
        <v>0</v>
      </c>
      <c r="D195" s="332">
        <v>0</v>
      </c>
      <c r="E195" s="332">
        <v>0</v>
      </c>
      <c r="F195" s="332">
        <v>0</v>
      </c>
      <c r="G195" s="332">
        <v>0</v>
      </c>
      <c r="H195" s="332">
        <v>0</v>
      </c>
      <c r="I195" s="332">
        <v>0</v>
      </c>
      <c r="J195" s="332">
        <v>0</v>
      </c>
      <c r="K195" s="332">
        <v>2</v>
      </c>
      <c r="L195" s="332">
        <v>0</v>
      </c>
      <c r="M195" s="197">
        <v>0</v>
      </c>
    </row>
    <row r="196" spans="2:13" s="5" customFormat="1" x14ac:dyDescent="0.25">
      <c r="B196" s="7" t="s">
        <v>255</v>
      </c>
      <c r="C196" s="332">
        <v>46</v>
      </c>
      <c r="D196" s="332">
        <v>74</v>
      </c>
      <c r="E196" s="332">
        <v>120</v>
      </c>
      <c r="F196" s="332">
        <v>21</v>
      </c>
      <c r="G196" s="332">
        <v>121</v>
      </c>
      <c r="H196" s="332">
        <v>1</v>
      </c>
      <c r="I196" s="332">
        <v>122</v>
      </c>
      <c r="J196" s="332">
        <v>26</v>
      </c>
      <c r="K196" s="332">
        <v>4</v>
      </c>
      <c r="L196" s="332">
        <v>0</v>
      </c>
      <c r="M196" s="197">
        <v>0</v>
      </c>
    </row>
    <row r="197" spans="2:13" s="5" customFormat="1" x14ac:dyDescent="0.25">
      <c r="B197" s="6" t="s">
        <v>57</v>
      </c>
      <c r="C197" s="331">
        <v>187</v>
      </c>
      <c r="D197" s="331">
        <v>258</v>
      </c>
      <c r="E197" s="331">
        <v>445</v>
      </c>
      <c r="F197" s="331">
        <v>65</v>
      </c>
      <c r="G197" s="331">
        <v>439</v>
      </c>
      <c r="H197" s="331">
        <v>10</v>
      </c>
      <c r="I197" s="331">
        <v>449</v>
      </c>
      <c r="J197" s="331">
        <v>13</v>
      </c>
      <c r="K197" s="331">
        <v>0</v>
      </c>
      <c r="L197" s="331">
        <v>0</v>
      </c>
      <c r="M197" s="271">
        <v>15</v>
      </c>
    </row>
    <row r="198" spans="2:13" x14ac:dyDescent="0.25">
      <c r="B198" s="7" t="s">
        <v>257</v>
      </c>
      <c r="C198" s="332">
        <v>0</v>
      </c>
      <c r="D198" s="332">
        <v>0</v>
      </c>
      <c r="E198" s="332">
        <v>0</v>
      </c>
      <c r="F198" s="332">
        <v>0</v>
      </c>
      <c r="G198" s="332">
        <v>0</v>
      </c>
      <c r="H198" s="332">
        <v>0</v>
      </c>
      <c r="I198" s="332">
        <v>0</v>
      </c>
      <c r="J198" s="332">
        <v>0</v>
      </c>
      <c r="K198" s="332">
        <v>4</v>
      </c>
      <c r="L198" s="332">
        <v>0</v>
      </c>
      <c r="M198" s="197">
        <v>0</v>
      </c>
    </row>
    <row r="199" spans="2:13" x14ac:dyDescent="0.25">
      <c r="B199" s="7" t="s">
        <v>258</v>
      </c>
      <c r="C199" s="332">
        <v>168</v>
      </c>
      <c r="D199" s="332">
        <v>244</v>
      </c>
      <c r="E199" s="332">
        <v>412</v>
      </c>
      <c r="F199" s="332">
        <v>64</v>
      </c>
      <c r="G199" s="332">
        <v>407</v>
      </c>
      <c r="H199" s="332">
        <v>9</v>
      </c>
      <c r="I199" s="332">
        <v>416</v>
      </c>
      <c r="J199" s="332">
        <v>12</v>
      </c>
      <c r="K199" s="332">
        <v>0</v>
      </c>
      <c r="L199" s="332">
        <v>0</v>
      </c>
      <c r="M199" s="197">
        <v>15</v>
      </c>
    </row>
    <row r="200" spans="2:13" x14ac:dyDescent="0.25">
      <c r="B200" s="7" t="s">
        <v>259</v>
      </c>
      <c r="C200" s="332">
        <v>19</v>
      </c>
      <c r="D200" s="332">
        <v>14</v>
      </c>
      <c r="E200" s="332">
        <v>33</v>
      </c>
      <c r="F200" s="332">
        <v>1</v>
      </c>
      <c r="G200" s="332">
        <v>32</v>
      </c>
      <c r="H200" s="332">
        <v>1</v>
      </c>
      <c r="I200" s="332">
        <v>33</v>
      </c>
      <c r="J200" s="332">
        <v>1</v>
      </c>
      <c r="K200" s="332">
        <v>0</v>
      </c>
      <c r="L200" s="332">
        <v>0</v>
      </c>
      <c r="M200" s="197">
        <v>0</v>
      </c>
    </row>
    <row r="201" spans="2:13" x14ac:dyDescent="0.25">
      <c r="B201" s="7" t="s">
        <v>260</v>
      </c>
      <c r="C201" s="332">
        <v>0</v>
      </c>
      <c r="D201" s="332">
        <v>0</v>
      </c>
      <c r="E201" s="332">
        <v>0</v>
      </c>
      <c r="F201" s="332">
        <v>0</v>
      </c>
      <c r="G201" s="332">
        <v>0</v>
      </c>
      <c r="H201" s="332">
        <v>0</v>
      </c>
      <c r="I201" s="332">
        <v>0</v>
      </c>
      <c r="J201" s="332">
        <v>0</v>
      </c>
      <c r="K201" s="332">
        <v>1</v>
      </c>
      <c r="L201" s="332">
        <v>0</v>
      </c>
      <c r="M201" s="197">
        <v>0</v>
      </c>
    </row>
    <row r="202" spans="2:13" s="5" customFormat="1" x14ac:dyDescent="0.25">
      <c r="B202" s="6" t="s">
        <v>58</v>
      </c>
      <c r="C202" s="331">
        <v>144</v>
      </c>
      <c r="D202" s="331">
        <v>241</v>
      </c>
      <c r="E202" s="331">
        <v>385</v>
      </c>
      <c r="F202" s="331">
        <v>18</v>
      </c>
      <c r="G202" s="331">
        <v>380</v>
      </c>
      <c r="H202" s="331">
        <v>6</v>
      </c>
      <c r="I202" s="331">
        <v>386</v>
      </c>
      <c r="J202" s="331">
        <v>18</v>
      </c>
      <c r="K202" s="331">
        <v>0</v>
      </c>
      <c r="L202" s="331">
        <v>1</v>
      </c>
      <c r="M202" s="271">
        <v>12</v>
      </c>
    </row>
    <row r="203" spans="2:13" x14ac:dyDescent="0.25">
      <c r="B203" s="7" t="s">
        <v>261</v>
      </c>
      <c r="C203" s="332">
        <v>0</v>
      </c>
      <c r="D203" s="332">
        <v>0</v>
      </c>
      <c r="E203" s="332">
        <v>0</v>
      </c>
      <c r="F203" s="332">
        <v>0</v>
      </c>
      <c r="G203" s="332">
        <v>0</v>
      </c>
      <c r="H203" s="332">
        <v>0</v>
      </c>
      <c r="I203" s="332">
        <v>0</v>
      </c>
      <c r="J203" s="332">
        <v>0</v>
      </c>
      <c r="K203" s="332">
        <v>0</v>
      </c>
      <c r="L203" s="332">
        <v>0</v>
      </c>
      <c r="M203" s="197">
        <v>0</v>
      </c>
    </row>
    <row r="204" spans="2:13" s="5" customFormat="1" x14ac:dyDescent="0.25">
      <c r="B204" s="7" t="s">
        <v>262</v>
      </c>
      <c r="C204" s="332">
        <v>0</v>
      </c>
      <c r="D204" s="332">
        <v>0</v>
      </c>
      <c r="E204" s="332">
        <v>0</v>
      </c>
      <c r="F204" s="332">
        <v>0</v>
      </c>
      <c r="G204" s="332">
        <v>0</v>
      </c>
      <c r="H204" s="332">
        <v>0</v>
      </c>
      <c r="I204" s="332">
        <v>0</v>
      </c>
      <c r="J204" s="332">
        <v>0</v>
      </c>
      <c r="K204" s="332">
        <v>1</v>
      </c>
      <c r="L204" s="332">
        <v>0</v>
      </c>
      <c r="M204" s="197">
        <v>0</v>
      </c>
    </row>
    <row r="205" spans="2:13" x14ac:dyDescent="0.25">
      <c r="B205" s="7" t="s">
        <v>263</v>
      </c>
      <c r="C205" s="332">
        <v>76</v>
      </c>
      <c r="D205" s="332">
        <v>152</v>
      </c>
      <c r="E205" s="332">
        <v>228</v>
      </c>
      <c r="F205" s="332">
        <v>12</v>
      </c>
      <c r="G205" s="332">
        <v>226</v>
      </c>
      <c r="H205" s="332">
        <v>3</v>
      </c>
      <c r="I205" s="332">
        <v>229</v>
      </c>
      <c r="J205" s="332">
        <v>13</v>
      </c>
      <c r="K205" s="332">
        <v>0</v>
      </c>
      <c r="L205" s="332">
        <v>0</v>
      </c>
      <c r="M205" s="197">
        <v>9</v>
      </c>
    </row>
    <row r="206" spans="2:13" x14ac:dyDescent="0.25">
      <c r="B206" s="7" t="s">
        <v>264</v>
      </c>
      <c r="C206" s="332">
        <v>40</v>
      </c>
      <c r="D206" s="332">
        <v>55</v>
      </c>
      <c r="E206" s="332">
        <v>95</v>
      </c>
      <c r="F206" s="332">
        <v>6</v>
      </c>
      <c r="G206" s="332">
        <v>92</v>
      </c>
      <c r="H206" s="332">
        <v>3</v>
      </c>
      <c r="I206" s="332">
        <v>95</v>
      </c>
      <c r="J206" s="332">
        <v>5</v>
      </c>
      <c r="K206" s="332">
        <v>0</v>
      </c>
      <c r="L206" s="332">
        <v>1</v>
      </c>
      <c r="M206" s="197">
        <v>3</v>
      </c>
    </row>
    <row r="207" spans="2:13" ht="15.75" thickBot="1" x14ac:dyDescent="0.3">
      <c r="B207" s="7" t="s">
        <v>265</v>
      </c>
      <c r="C207" s="332">
        <v>28</v>
      </c>
      <c r="D207" s="332">
        <v>34</v>
      </c>
      <c r="E207" s="332">
        <v>62</v>
      </c>
      <c r="F207" s="332">
        <v>0</v>
      </c>
      <c r="G207" s="332">
        <v>62</v>
      </c>
      <c r="H207" s="332">
        <v>0</v>
      </c>
      <c r="I207" s="332">
        <v>62</v>
      </c>
      <c r="J207" s="332">
        <v>0</v>
      </c>
      <c r="K207" s="332">
        <v>296</v>
      </c>
      <c r="L207" s="332">
        <v>0</v>
      </c>
      <c r="M207" s="197">
        <v>0</v>
      </c>
    </row>
    <row r="208" spans="2:13" ht="15.75" thickBot="1" x14ac:dyDescent="0.3">
      <c r="B208" s="83" t="s">
        <v>266</v>
      </c>
      <c r="C208" s="263">
        <v>14674</v>
      </c>
      <c r="D208" s="263">
        <v>13204</v>
      </c>
      <c r="E208" s="263">
        <v>27878</v>
      </c>
      <c r="F208" s="263">
        <v>2926</v>
      </c>
      <c r="G208" s="263">
        <v>27807</v>
      </c>
      <c r="H208" s="263">
        <v>372</v>
      </c>
      <c r="I208" s="263">
        <v>28179</v>
      </c>
      <c r="J208" s="263">
        <v>2453</v>
      </c>
      <c r="K208" s="263"/>
      <c r="L208" s="263">
        <v>63</v>
      </c>
      <c r="M208" s="264">
        <v>1760</v>
      </c>
    </row>
    <row r="210" spans="2:13" ht="15.75" thickBot="1" x14ac:dyDescent="0.3">
      <c r="B210" s="5" t="s">
        <v>323</v>
      </c>
    </row>
    <row r="211" spans="2:13" ht="15.75" customHeight="1" thickBot="1" x14ac:dyDescent="0.3">
      <c r="B211" s="605" t="s">
        <v>324</v>
      </c>
      <c r="C211" s="607" t="s">
        <v>370</v>
      </c>
      <c r="D211" s="608"/>
      <c r="E211" s="609"/>
      <c r="F211" s="603" t="s">
        <v>361</v>
      </c>
      <c r="G211" s="610" t="s">
        <v>371</v>
      </c>
      <c r="H211" s="611"/>
      <c r="I211" s="612"/>
      <c r="J211" s="601" t="s">
        <v>372</v>
      </c>
      <c r="K211" s="603" t="s">
        <v>381</v>
      </c>
      <c r="L211" s="603" t="s">
        <v>373</v>
      </c>
      <c r="M211" s="601" t="s">
        <v>374</v>
      </c>
    </row>
    <row r="212" spans="2:13" ht="15.75" thickBot="1" x14ac:dyDescent="0.3">
      <c r="B212" s="606"/>
      <c r="C212" s="337" t="s">
        <v>375</v>
      </c>
      <c r="D212" s="338" t="s">
        <v>376</v>
      </c>
      <c r="E212" s="339" t="s">
        <v>377</v>
      </c>
      <c r="F212" s="604"/>
      <c r="G212" s="337" t="s">
        <v>378</v>
      </c>
      <c r="H212" s="338" t="s">
        <v>379</v>
      </c>
      <c r="I212" s="97" t="s">
        <v>377</v>
      </c>
      <c r="J212" s="602"/>
      <c r="K212" s="604"/>
      <c r="L212" s="604"/>
      <c r="M212" s="602"/>
    </row>
    <row r="213" spans="2:13" ht="15.75" thickBot="1" x14ac:dyDescent="0.3">
      <c r="B213" s="21" t="s">
        <v>268</v>
      </c>
      <c r="C213" s="400">
        <f>SUM(C214:C220)</f>
        <v>112</v>
      </c>
      <c r="D213" s="401">
        <f t="shared" ref="D213:M213" si="0">SUM(D214:D220)</f>
        <v>603</v>
      </c>
      <c r="E213" s="401">
        <f t="shared" si="0"/>
        <v>715</v>
      </c>
      <c r="F213" s="401">
        <f t="shared" si="0"/>
        <v>104</v>
      </c>
      <c r="G213" s="401">
        <f t="shared" si="0"/>
        <v>714</v>
      </c>
      <c r="H213" s="401">
        <f t="shared" si="0"/>
        <v>4</v>
      </c>
      <c r="I213" s="401">
        <f t="shared" si="0"/>
        <v>718</v>
      </c>
      <c r="J213" s="401">
        <f t="shared" si="0"/>
        <v>57</v>
      </c>
      <c r="K213" s="401">
        <f t="shared" si="0"/>
        <v>3</v>
      </c>
      <c r="L213" s="401">
        <f t="shared" si="0"/>
        <v>0</v>
      </c>
      <c r="M213" s="402">
        <f t="shared" si="0"/>
        <v>0</v>
      </c>
    </row>
    <row r="214" spans="2:13" x14ac:dyDescent="0.25">
      <c r="B214" s="7" t="s">
        <v>325</v>
      </c>
      <c r="C214" s="403">
        <v>32</v>
      </c>
      <c r="D214" s="404">
        <v>88</v>
      </c>
      <c r="E214" s="404">
        <v>120</v>
      </c>
      <c r="F214" s="404">
        <v>12</v>
      </c>
      <c r="G214" s="404">
        <v>120</v>
      </c>
      <c r="H214" s="404">
        <v>0</v>
      </c>
      <c r="I214" s="404">
        <v>120</v>
      </c>
      <c r="J214" s="404" t="s">
        <v>750</v>
      </c>
      <c r="K214" s="384" t="s">
        <v>750</v>
      </c>
      <c r="L214" s="384" t="s">
        <v>750</v>
      </c>
      <c r="M214" s="405" t="s">
        <v>750</v>
      </c>
    </row>
    <row r="215" spans="2:13" x14ac:dyDescent="0.25">
      <c r="B215" s="7" t="s">
        <v>326</v>
      </c>
      <c r="C215" s="357">
        <v>3</v>
      </c>
      <c r="D215" s="247">
        <v>12</v>
      </c>
      <c r="E215" s="247">
        <v>15</v>
      </c>
      <c r="F215" s="406">
        <v>6</v>
      </c>
      <c r="G215" s="406">
        <v>15</v>
      </c>
      <c r="H215" s="406">
        <v>0</v>
      </c>
      <c r="I215" s="406">
        <v>15</v>
      </c>
      <c r="J215" s="406">
        <v>0</v>
      </c>
      <c r="K215" s="406">
        <v>0</v>
      </c>
      <c r="L215" s="406">
        <v>0</v>
      </c>
      <c r="M215" s="407">
        <v>0</v>
      </c>
    </row>
    <row r="216" spans="2:13" x14ac:dyDescent="0.25">
      <c r="B216" s="7" t="s">
        <v>327</v>
      </c>
      <c r="C216" s="408">
        <v>16</v>
      </c>
      <c r="D216" s="406">
        <v>185</v>
      </c>
      <c r="E216" s="406">
        <v>201</v>
      </c>
      <c r="F216" s="406">
        <v>31</v>
      </c>
      <c r="G216" s="406">
        <v>202</v>
      </c>
      <c r="H216" s="406">
        <v>0</v>
      </c>
      <c r="I216" s="406">
        <v>202</v>
      </c>
      <c r="J216" s="406">
        <v>27</v>
      </c>
      <c r="K216" s="247">
        <v>1</v>
      </c>
      <c r="L216" s="406">
        <v>0</v>
      </c>
      <c r="M216" s="407">
        <v>0</v>
      </c>
    </row>
    <row r="217" spans="2:13" x14ac:dyDescent="0.25">
      <c r="B217" s="7" t="s">
        <v>328</v>
      </c>
      <c r="C217" s="408">
        <v>33</v>
      </c>
      <c r="D217" s="406">
        <v>244</v>
      </c>
      <c r="E217" s="406">
        <v>277</v>
      </c>
      <c r="F217" s="406">
        <v>55</v>
      </c>
      <c r="G217" s="406">
        <v>275</v>
      </c>
      <c r="H217" s="406">
        <v>3</v>
      </c>
      <c r="I217" s="406">
        <v>278</v>
      </c>
      <c r="J217" s="406">
        <v>30</v>
      </c>
      <c r="K217" s="247">
        <v>1</v>
      </c>
      <c r="L217" s="406">
        <v>0</v>
      </c>
      <c r="M217" s="407">
        <v>0</v>
      </c>
    </row>
    <row r="218" spans="2:13" x14ac:dyDescent="0.25">
      <c r="B218" s="7" t="s">
        <v>329</v>
      </c>
      <c r="C218" s="362">
        <v>0</v>
      </c>
      <c r="D218" s="358">
        <v>0</v>
      </c>
      <c r="E218" s="358">
        <v>0</v>
      </c>
      <c r="F218" s="247">
        <v>0</v>
      </c>
      <c r="G218" s="358">
        <v>0</v>
      </c>
      <c r="H218" s="358">
        <v>0</v>
      </c>
      <c r="I218" s="406">
        <v>0</v>
      </c>
      <c r="J218" s="247">
        <v>0</v>
      </c>
      <c r="K218" s="247">
        <v>0</v>
      </c>
      <c r="L218" s="247">
        <v>0</v>
      </c>
      <c r="M218" s="231">
        <v>0</v>
      </c>
    </row>
    <row r="219" spans="2:13" x14ac:dyDescent="0.25">
      <c r="B219" s="7" t="s">
        <v>330</v>
      </c>
      <c r="C219" s="362">
        <v>24</v>
      </c>
      <c r="D219" s="358">
        <v>56</v>
      </c>
      <c r="E219" s="358">
        <v>80</v>
      </c>
      <c r="F219" s="247">
        <v>0</v>
      </c>
      <c r="G219" s="358">
        <v>80</v>
      </c>
      <c r="H219" s="358">
        <v>0</v>
      </c>
      <c r="I219" s="406">
        <v>80</v>
      </c>
      <c r="J219" s="247">
        <v>0</v>
      </c>
      <c r="K219" s="247">
        <v>0</v>
      </c>
      <c r="L219" s="247">
        <v>0</v>
      </c>
      <c r="M219" s="231">
        <v>0</v>
      </c>
    </row>
    <row r="220" spans="2:13" ht="15.75" thickBot="1" x14ac:dyDescent="0.3">
      <c r="B220" s="18" t="s">
        <v>331</v>
      </c>
      <c r="C220" s="409">
        <v>4</v>
      </c>
      <c r="D220" s="410">
        <v>18</v>
      </c>
      <c r="E220" s="410">
        <v>22</v>
      </c>
      <c r="F220" s="365">
        <v>0</v>
      </c>
      <c r="G220" s="410">
        <v>22</v>
      </c>
      <c r="H220" s="410">
        <v>1</v>
      </c>
      <c r="I220" s="411">
        <v>23</v>
      </c>
      <c r="J220" s="365">
        <v>0</v>
      </c>
      <c r="K220" s="365">
        <v>1</v>
      </c>
      <c r="L220" s="365">
        <v>0</v>
      </c>
      <c r="M220" s="412">
        <v>0</v>
      </c>
    </row>
    <row r="221" spans="2:13" s="56" customFormat="1" ht="15" customHeight="1" x14ac:dyDescent="0.25">
      <c r="B221" s="459" t="s">
        <v>746</v>
      </c>
      <c r="C221" s="459"/>
      <c r="D221" s="459"/>
      <c r="E221" s="459"/>
      <c r="F221" s="460"/>
      <c r="G221" s="460"/>
      <c r="H221" s="460"/>
      <c r="I221" s="460"/>
      <c r="J221" s="460"/>
      <c r="K221" s="460"/>
      <c r="L221" s="460"/>
    </row>
    <row r="222" spans="2:13" s="56" customFormat="1" x14ac:dyDescent="0.25">
      <c r="B222" s="65" t="s">
        <v>654</v>
      </c>
    </row>
    <row r="223" spans="2:13" s="56" customFormat="1" x14ac:dyDescent="0.25">
      <c r="B223" s="65" t="s">
        <v>706</v>
      </c>
    </row>
    <row r="224" spans="2:13" s="56" customFormat="1" x14ac:dyDescent="0.25">
      <c r="B224" s="65" t="s">
        <v>749</v>
      </c>
    </row>
    <row r="225" spans="2:12" s="56" customFormat="1" x14ac:dyDescent="0.25">
      <c r="B225" s="65" t="s">
        <v>826</v>
      </c>
    </row>
    <row r="226" spans="2:12" s="65" customFormat="1" x14ac:dyDescent="0.25">
      <c r="C226" s="56"/>
      <c r="D226" s="56"/>
      <c r="E226" s="56"/>
      <c r="F226" s="56"/>
      <c r="G226" s="56"/>
      <c r="H226" s="56"/>
      <c r="I226" s="56"/>
      <c r="J226" s="56"/>
      <c r="K226" s="56"/>
      <c r="L226" s="56"/>
    </row>
    <row r="227" spans="2:12" s="56" customFormat="1" x14ac:dyDescent="0.25">
      <c r="B227" s="65" t="s">
        <v>543</v>
      </c>
    </row>
  </sheetData>
  <mergeCells count="18">
    <mergeCell ref="B1:M1"/>
    <mergeCell ref="B2:B3"/>
    <mergeCell ref="C2:E2"/>
    <mergeCell ref="G2:I2"/>
    <mergeCell ref="K2:K3"/>
    <mergeCell ref="L2:L3"/>
    <mergeCell ref="M2:M3"/>
    <mergeCell ref="J2:J3"/>
    <mergeCell ref="F2:F3"/>
    <mergeCell ref="B221:L221"/>
    <mergeCell ref="M211:M212"/>
    <mergeCell ref="F211:F212"/>
    <mergeCell ref="B211:B212"/>
    <mergeCell ref="C211:E211"/>
    <mergeCell ref="G211:I211"/>
    <mergeCell ref="K211:K212"/>
    <mergeCell ref="L211:L212"/>
    <mergeCell ref="J211:J212"/>
  </mergeCells>
  <pageMargins left="0.7" right="0.7" top="0.75" bottom="0.75" header="0.3" footer="0.3"/>
  <pageSetup paperSize="9"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tint="0.59999389629810485"/>
  </sheetPr>
  <dimension ref="A1:U1048575"/>
  <sheetViews>
    <sheetView showGridLines="0" workbookViewId="0">
      <selection activeCell="G24" sqref="G24"/>
    </sheetView>
  </sheetViews>
  <sheetFormatPr baseColWidth="10" defaultRowHeight="15" x14ac:dyDescent="0.25"/>
  <cols>
    <col min="1" max="1" width="14.140625" style="56" customWidth="1"/>
    <col min="2" max="2" width="42.7109375" customWidth="1"/>
    <col min="12" max="12" width="10.42578125" customWidth="1"/>
    <col min="21" max="21" width="11.42578125" style="56"/>
  </cols>
  <sheetData>
    <row r="1" spans="2:12" x14ac:dyDescent="0.25">
      <c r="B1" s="505" t="s">
        <v>690</v>
      </c>
      <c r="C1" s="505"/>
      <c r="D1" s="505"/>
      <c r="E1" s="505"/>
      <c r="F1" s="505"/>
      <c r="G1" s="505"/>
      <c r="H1" s="505"/>
      <c r="I1" s="505"/>
      <c r="J1" s="505"/>
      <c r="K1" s="505"/>
      <c r="L1" s="505"/>
    </row>
    <row r="2" spans="2:12" ht="29.25" customHeight="1" thickBot="1" x14ac:dyDescent="0.3">
      <c r="B2" s="483"/>
      <c r="C2" s="483"/>
      <c r="D2" s="483"/>
      <c r="E2" s="483"/>
      <c r="F2" s="483"/>
      <c r="G2" s="483"/>
      <c r="H2" s="483"/>
      <c r="I2" s="483"/>
      <c r="J2" s="483"/>
      <c r="K2" s="483"/>
      <c r="L2" s="483"/>
    </row>
    <row r="3" spans="2:12" ht="15" customHeight="1" x14ac:dyDescent="0.25">
      <c r="B3" s="493" t="s">
        <v>83</v>
      </c>
      <c r="C3" s="481" t="s">
        <v>382</v>
      </c>
      <c r="D3" s="613"/>
      <c r="E3" s="614"/>
      <c r="F3" s="481" t="s">
        <v>383</v>
      </c>
      <c r="G3" s="613"/>
      <c r="H3" s="614"/>
      <c r="I3" s="481" t="s">
        <v>384</v>
      </c>
      <c r="J3" s="613"/>
      <c r="K3" s="613"/>
      <c r="L3" s="493" t="s">
        <v>385</v>
      </c>
    </row>
    <row r="4" spans="2:12" ht="29.25" customHeight="1" thickBot="1" x14ac:dyDescent="0.3">
      <c r="B4" s="494"/>
      <c r="C4" s="615"/>
      <c r="D4" s="616"/>
      <c r="E4" s="617"/>
      <c r="F4" s="615"/>
      <c r="G4" s="616"/>
      <c r="H4" s="617"/>
      <c r="I4" s="615"/>
      <c r="J4" s="616"/>
      <c r="K4" s="616"/>
      <c r="L4" s="494"/>
    </row>
    <row r="5" spans="2:12" ht="29.25" customHeight="1" thickBot="1" x14ac:dyDescent="0.3">
      <c r="B5" s="482"/>
      <c r="C5" s="100" t="s">
        <v>337</v>
      </c>
      <c r="D5" s="101" t="s">
        <v>386</v>
      </c>
      <c r="E5" s="102" t="s">
        <v>268</v>
      </c>
      <c r="F5" s="100" t="s">
        <v>337</v>
      </c>
      <c r="G5" s="101" t="s">
        <v>386</v>
      </c>
      <c r="H5" s="103" t="s">
        <v>268</v>
      </c>
      <c r="I5" s="104" t="s">
        <v>337</v>
      </c>
      <c r="J5" s="101" t="s">
        <v>386</v>
      </c>
      <c r="K5" s="103" t="s">
        <v>268</v>
      </c>
      <c r="L5" s="618"/>
    </row>
    <row r="6" spans="2:12" s="5" customFormat="1" x14ac:dyDescent="0.25">
      <c r="B6" s="1" t="s">
        <v>2</v>
      </c>
      <c r="C6" s="71">
        <v>3279</v>
      </c>
      <c r="D6" s="71">
        <v>4285</v>
      </c>
      <c r="E6" s="71">
        <v>7564</v>
      </c>
      <c r="F6" s="71">
        <v>1850</v>
      </c>
      <c r="G6" s="71">
        <v>1112</v>
      </c>
      <c r="H6" s="71">
        <v>2962</v>
      </c>
      <c r="I6" s="71">
        <v>9</v>
      </c>
      <c r="J6" s="71">
        <v>14</v>
      </c>
      <c r="K6" s="71">
        <v>23</v>
      </c>
      <c r="L6" s="72">
        <v>10549</v>
      </c>
    </row>
    <row r="7" spans="2:12" s="5" customFormat="1" x14ac:dyDescent="0.25">
      <c r="B7" s="2" t="s">
        <v>3</v>
      </c>
      <c r="C7" s="74">
        <v>563</v>
      </c>
      <c r="D7" s="74">
        <v>1117</v>
      </c>
      <c r="E7" s="74">
        <v>1680</v>
      </c>
      <c r="F7" s="74">
        <v>507</v>
      </c>
      <c r="G7" s="74">
        <v>526</v>
      </c>
      <c r="H7" s="74">
        <v>1033</v>
      </c>
      <c r="I7" s="74">
        <v>5</v>
      </c>
      <c r="J7" s="74">
        <v>10</v>
      </c>
      <c r="K7" s="74">
        <v>15</v>
      </c>
      <c r="L7" s="75">
        <v>2728</v>
      </c>
    </row>
    <row r="8" spans="2:12" x14ac:dyDescent="0.25">
      <c r="B8" s="10" t="s">
        <v>100</v>
      </c>
      <c r="C8" s="77">
        <v>38</v>
      </c>
      <c r="D8" s="77">
        <v>38</v>
      </c>
      <c r="E8" s="77">
        <v>76</v>
      </c>
      <c r="F8" s="77">
        <v>26</v>
      </c>
      <c r="G8" s="77">
        <v>9</v>
      </c>
      <c r="H8" s="77">
        <v>35</v>
      </c>
      <c r="I8" s="77">
        <v>1</v>
      </c>
      <c r="J8" s="77">
        <v>1</v>
      </c>
      <c r="K8" s="77">
        <v>2</v>
      </c>
      <c r="L8" s="78">
        <v>113</v>
      </c>
    </row>
    <row r="9" spans="2:12" x14ac:dyDescent="0.25">
      <c r="B9" s="10" t="s">
        <v>102</v>
      </c>
      <c r="C9" s="77">
        <v>1</v>
      </c>
      <c r="D9" s="77">
        <v>0</v>
      </c>
      <c r="E9" s="77">
        <v>1</v>
      </c>
      <c r="F9" s="77">
        <v>0</v>
      </c>
      <c r="G9" s="77">
        <v>0</v>
      </c>
      <c r="H9" s="77">
        <v>0</v>
      </c>
      <c r="I9" s="77">
        <v>0</v>
      </c>
      <c r="J9" s="77">
        <v>0</v>
      </c>
      <c r="K9" s="77">
        <v>0</v>
      </c>
      <c r="L9" s="78">
        <v>1</v>
      </c>
    </row>
    <row r="10" spans="2:12" x14ac:dyDescent="0.25">
      <c r="B10" s="10" t="s">
        <v>103</v>
      </c>
      <c r="C10" s="77">
        <v>23</v>
      </c>
      <c r="D10" s="77">
        <v>81</v>
      </c>
      <c r="E10" s="77">
        <v>104</v>
      </c>
      <c r="F10" s="77">
        <v>0</v>
      </c>
      <c r="G10" s="77">
        <v>0</v>
      </c>
      <c r="H10" s="77">
        <v>0</v>
      </c>
      <c r="I10" s="77">
        <v>0</v>
      </c>
      <c r="J10" s="77">
        <v>0</v>
      </c>
      <c r="K10" s="77">
        <v>0</v>
      </c>
      <c r="L10" s="78">
        <v>104</v>
      </c>
    </row>
    <row r="11" spans="2:12" x14ac:dyDescent="0.25">
      <c r="B11" s="10" t="s">
        <v>104</v>
      </c>
      <c r="C11" s="77">
        <v>501</v>
      </c>
      <c r="D11" s="77">
        <v>998</v>
      </c>
      <c r="E11" s="77">
        <v>1499</v>
      </c>
      <c r="F11" s="77">
        <v>481</v>
      </c>
      <c r="G11" s="77">
        <v>517</v>
      </c>
      <c r="H11" s="77">
        <v>998</v>
      </c>
      <c r="I11" s="77">
        <v>4</v>
      </c>
      <c r="J11" s="77">
        <v>9</v>
      </c>
      <c r="K11" s="77">
        <v>13</v>
      </c>
      <c r="L11" s="78">
        <v>2510</v>
      </c>
    </row>
    <row r="12" spans="2:12" s="5" customFormat="1" x14ac:dyDescent="0.25">
      <c r="B12" s="2" t="s">
        <v>9</v>
      </c>
      <c r="C12" s="74">
        <v>170</v>
      </c>
      <c r="D12" s="74">
        <v>245</v>
      </c>
      <c r="E12" s="74">
        <v>415</v>
      </c>
      <c r="F12" s="74">
        <v>107</v>
      </c>
      <c r="G12" s="74">
        <v>67</v>
      </c>
      <c r="H12" s="74">
        <v>174</v>
      </c>
      <c r="I12" s="74">
        <v>0</v>
      </c>
      <c r="J12" s="74">
        <v>0</v>
      </c>
      <c r="K12" s="74">
        <v>0</v>
      </c>
      <c r="L12" s="75">
        <v>589</v>
      </c>
    </row>
    <row r="13" spans="2:12" x14ac:dyDescent="0.25">
      <c r="B13" s="10" t="s">
        <v>108</v>
      </c>
      <c r="C13" s="77">
        <v>134</v>
      </c>
      <c r="D13" s="77">
        <v>190</v>
      </c>
      <c r="E13" s="77">
        <v>324</v>
      </c>
      <c r="F13" s="77">
        <v>71</v>
      </c>
      <c r="G13" s="77">
        <v>51</v>
      </c>
      <c r="H13" s="77">
        <v>122</v>
      </c>
      <c r="I13" s="77">
        <v>0</v>
      </c>
      <c r="J13" s="77">
        <v>0</v>
      </c>
      <c r="K13" s="77">
        <v>0</v>
      </c>
      <c r="L13" s="78">
        <v>446</v>
      </c>
    </row>
    <row r="14" spans="2:12" x14ac:dyDescent="0.25">
      <c r="B14" s="10" t="s">
        <v>109</v>
      </c>
      <c r="C14" s="77">
        <v>3</v>
      </c>
      <c r="D14" s="77">
        <v>0</v>
      </c>
      <c r="E14" s="77">
        <v>3</v>
      </c>
      <c r="F14" s="77">
        <v>3</v>
      </c>
      <c r="G14" s="77">
        <v>0</v>
      </c>
      <c r="H14" s="77">
        <v>3</v>
      </c>
      <c r="I14" s="77">
        <v>0</v>
      </c>
      <c r="J14" s="77">
        <v>0</v>
      </c>
      <c r="K14" s="77">
        <v>0</v>
      </c>
      <c r="L14" s="78">
        <v>6</v>
      </c>
    </row>
    <row r="15" spans="2:12" x14ac:dyDescent="0.25">
      <c r="B15" s="10" t="s">
        <v>110</v>
      </c>
      <c r="C15" s="77">
        <v>23</v>
      </c>
      <c r="D15" s="77">
        <v>32</v>
      </c>
      <c r="E15" s="77">
        <v>55</v>
      </c>
      <c r="F15" s="77">
        <v>27</v>
      </c>
      <c r="G15" s="77">
        <v>15</v>
      </c>
      <c r="H15" s="77">
        <v>42</v>
      </c>
      <c r="I15" s="77">
        <v>0</v>
      </c>
      <c r="J15" s="77">
        <v>0</v>
      </c>
      <c r="K15" s="77">
        <v>0</v>
      </c>
      <c r="L15" s="78">
        <v>97</v>
      </c>
    </row>
    <row r="16" spans="2:12" x14ac:dyDescent="0.25">
      <c r="B16" s="10" t="s">
        <v>111</v>
      </c>
      <c r="C16" s="77">
        <v>10</v>
      </c>
      <c r="D16" s="77">
        <v>23</v>
      </c>
      <c r="E16" s="77">
        <v>33</v>
      </c>
      <c r="F16" s="77">
        <v>6</v>
      </c>
      <c r="G16" s="77">
        <v>1</v>
      </c>
      <c r="H16" s="77">
        <v>7</v>
      </c>
      <c r="I16" s="77">
        <v>0</v>
      </c>
      <c r="J16" s="77">
        <v>0</v>
      </c>
      <c r="K16" s="77">
        <v>0</v>
      </c>
      <c r="L16" s="78">
        <v>40</v>
      </c>
    </row>
    <row r="17" spans="2:12" s="5" customFormat="1" x14ac:dyDescent="0.25">
      <c r="B17" s="2" t="s">
        <v>10</v>
      </c>
      <c r="C17" s="74">
        <v>2546</v>
      </c>
      <c r="D17" s="74">
        <v>2923</v>
      </c>
      <c r="E17" s="74">
        <v>5469</v>
      </c>
      <c r="F17" s="74">
        <v>1236</v>
      </c>
      <c r="G17" s="74">
        <v>519</v>
      </c>
      <c r="H17" s="74">
        <v>1755</v>
      </c>
      <c r="I17" s="74">
        <v>4</v>
      </c>
      <c r="J17" s="74">
        <v>4</v>
      </c>
      <c r="K17" s="74">
        <v>8</v>
      </c>
      <c r="L17" s="75">
        <v>7232</v>
      </c>
    </row>
    <row r="18" spans="2:12" x14ac:dyDescent="0.25">
      <c r="B18" s="10" t="s">
        <v>112</v>
      </c>
      <c r="C18" s="77">
        <v>114</v>
      </c>
      <c r="D18" s="77">
        <v>84</v>
      </c>
      <c r="E18" s="77">
        <v>198</v>
      </c>
      <c r="F18" s="77">
        <v>108</v>
      </c>
      <c r="G18" s="77">
        <v>23</v>
      </c>
      <c r="H18" s="77">
        <v>131</v>
      </c>
      <c r="I18" s="77">
        <v>0</v>
      </c>
      <c r="J18" s="77">
        <v>0</v>
      </c>
      <c r="K18" s="77">
        <v>0</v>
      </c>
      <c r="L18" s="78">
        <v>329</v>
      </c>
    </row>
    <row r="19" spans="2:12" x14ac:dyDescent="0.25">
      <c r="B19" s="10" t="s">
        <v>348</v>
      </c>
      <c r="C19" s="77">
        <v>23</v>
      </c>
      <c r="D19" s="77">
        <v>40</v>
      </c>
      <c r="E19" s="77">
        <v>63</v>
      </c>
      <c r="F19" s="77">
        <v>34</v>
      </c>
      <c r="G19" s="77">
        <v>19</v>
      </c>
      <c r="H19" s="77">
        <v>53</v>
      </c>
      <c r="I19" s="77">
        <v>1</v>
      </c>
      <c r="J19" s="77">
        <v>0</v>
      </c>
      <c r="K19" s="77">
        <v>1</v>
      </c>
      <c r="L19" s="78">
        <v>117</v>
      </c>
    </row>
    <row r="20" spans="2:12" x14ac:dyDescent="0.25">
      <c r="B20" s="10" t="s">
        <v>114</v>
      </c>
      <c r="C20" s="77">
        <v>42</v>
      </c>
      <c r="D20" s="77">
        <v>114</v>
      </c>
      <c r="E20" s="77">
        <v>156</v>
      </c>
      <c r="F20" s="77">
        <v>0</v>
      </c>
      <c r="G20" s="77">
        <v>0</v>
      </c>
      <c r="H20" s="77">
        <v>0</v>
      </c>
      <c r="I20" s="77">
        <v>0</v>
      </c>
      <c r="J20" s="77">
        <v>0</v>
      </c>
      <c r="K20" s="77">
        <v>0</v>
      </c>
      <c r="L20" s="78">
        <v>156</v>
      </c>
    </row>
    <row r="21" spans="2:12" x14ac:dyDescent="0.25">
      <c r="B21" s="10" t="s">
        <v>115</v>
      </c>
      <c r="C21" s="77">
        <v>197</v>
      </c>
      <c r="D21" s="77">
        <v>300</v>
      </c>
      <c r="E21" s="77">
        <v>497</v>
      </c>
      <c r="F21" s="77">
        <v>60</v>
      </c>
      <c r="G21" s="77">
        <v>26</v>
      </c>
      <c r="H21" s="77">
        <v>86</v>
      </c>
      <c r="I21" s="77">
        <v>0</v>
      </c>
      <c r="J21" s="77">
        <v>1</v>
      </c>
      <c r="K21" s="77">
        <v>1</v>
      </c>
      <c r="L21" s="78">
        <v>584</v>
      </c>
    </row>
    <row r="22" spans="2:12" x14ac:dyDescent="0.25">
      <c r="B22" s="10" t="s">
        <v>116</v>
      </c>
      <c r="C22" s="77">
        <v>74</v>
      </c>
      <c r="D22" s="77">
        <v>52</v>
      </c>
      <c r="E22" s="77">
        <v>126</v>
      </c>
      <c r="F22" s="77">
        <v>30</v>
      </c>
      <c r="G22" s="77">
        <v>7</v>
      </c>
      <c r="H22" s="77">
        <v>37</v>
      </c>
      <c r="I22" s="77">
        <v>0</v>
      </c>
      <c r="J22" s="77">
        <v>0</v>
      </c>
      <c r="K22" s="77">
        <v>0</v>
      </c>
      <c r="L22" s="78">
        <v>163</v>
      </c>
    </row>
    <row r="23" spans="2:12" x14ac:dyDescent="0.25">
      <c r="B23" s="10" t="s">
        <v>117</v>
      </c>
      <c r="C23" s="77">
        <v>30</v>
      </c>
      <c r="D23" s="77">
        <v>11</v>
      </c>
      <c r="E23" s="77">
        <v>41</v>
      </c>
      <c r="F23" s="77">
        <v>55</v>
      </c>
      <c r="G23" s="77">
        <v>11</v>
      </c>
      <c r="H23" s="77">
        <v>66</v>
      </c>
      <c r="I23" s="77">
        <v>0</v>
      </c>
      <c r="J23" s="77">
        <v>0</v>
      </c>
      <c r="K23" s="77">
        <v>0</v>
      </c>
      <c r="L23" s="78">
        <v>107</v>
      </c>
    </row>
    <row r="24" spans="2:12" x14ac:dyDescent="0.25">
      <c r="B24" s="10" t="s">
        <v>118</v>
      </c>
      <c r="C24" s="77">
        <v>130</v>
      </c>
      <c r="D24" s="77">
        <v>148</v>
      </c>
      <c r="E24" s="77">
        <v>278</v>
      </c>
      <c r="F24" s="77">
        <v>198</v>
      </c>
      <c r="G24" s="77">
        <v>94</v>
      </c>
      <c r="H24" s="77">
        <v>292</v>
      </c>
      <c r="I24" s="77">
        <v>0</v>
      </c>
      <c r="J24" s="77">
        <v>0</v>
      </c>
      <c r="K24" s="77">
        <v>0</v>
      </c>
      <c r="L24" s="78">
        <v>570</v>
      </c>
    </row>
    <row r="25" spans="2:12" x14ac:dyDescent="0.25">
      <c r="B25" s="10" t="s">
        <v>119</v>
      </c>
      <c r="C25" s="77">
        <v>0</v>
      </c>
      <c r="D25" s="77">
        <v>0</v>
      </c>
      <c r="E25" s="77">
        <v>0</v>
      </c>
      <c r="F25" s="77">
        <v>4</v>
      </c>
      <c r="G25" s="77">
        <v>0</v>
      </c>
      <c r="H25" s="77">
        <v>4</v>
      </c>
      <c r="I25" s="77">
        <v>0</v>
      </c>
      <c r="J25" s="77">
        <v>0</v>
      </c>
      <c r="K25" s="77">
        <v>0</v>
      </c>
      <c r="L25" s="78">
        <v>4</v>
      </c>
    </row>
    <row r="26" spans="2:12" x14ac:dyDescent="0.25">
      <c r="B26" s="10" t="s">
        <v>120</v>
      </c>
      <c r="C26" s="77">
        <v>12</v>
      </c>
      <c r="D26" s="77">
        <v>5</v>
      </c>
      <c r="E26" s="77">
        <v>17</v>
      </c>
      <c r="F26" s="77">
        <v>5</v>
      </c>
      <c r="G26" s="77">
        <v>0</v>
      </c>
      <c r="H26" s="77">
        <v>5</v>
      </c>
      <c r="I26" s="77">
        <v>0</v>
      </c>
      <c r="J26" s="77">
        <v>0</v>
      </c>
      <c r="K26" s="77">
        <v>0</v>
      </c>
      <c r="L26" s="78">
        <v>22</v>
      </c>
    </row>
    <row r="27" spans="2:12" x14ac:dyDescent="0.25">
      <c r="B27" s="10" t="s">
        <v>121</v>
      </c>
      <c r="C27" s="77">
        <v>0</v>
      </c>
      <c r="D27" s="77">
        <v>0</v>
      </c>
      <c r="E27" s="77">
        <v>0</v>
      </c>
      <c r="F27" s="77">
        <v>0</v>
      </c>
      <c r="G27" s="77">
        <v>0</v>
      </c>
      <c r="H27" s="77">
        <v>0</v>
      </c>
      <c r="I27" s="77">
        <v>0</v>
      </c>
      <c r="J27" s="77">
        <v>0</v>
      </c>
      <c r="K27" s="77">
        <v>0</v>
      </c>
      <c r="L27" s="78">
        <v>0</v>
      </c>
    </row>
    <row r="28" spans="2:12" x14ac:dyDescent="0.25">
      <c r="B28" s="10" t="s">
        <v>122</v>
      </c>
      <c r="C28" s="77">
        <v>1264</v>
      </c>
      <c r="D28" s="77">
        <v>1449</v>
      </c>
      <c r="E28" s="77">
        <v>2713</v>
      </c>
      <c r="F28" s="77">
        <v>27</v>
      </c>
      <c r="G28" s="77">
        <v>8</v>
      </c>
      <c r="H28" s="77">
        <v>35</v>
      </c>
      <c r="I28" s="77">
        <v>3</v>
      </c>
      <c r="J28" s="77">
        <v>3</v>
      </c>
      <c r="K28" s="77">
        <v>6</v>
      </c>
      <c r="L28" s="78">
        <v>2754</v>
      </c>
    </row>
    <row r="29" spans="2:12" x14ac:dyDescent="0.25">
      <c r="B29" s="10" t="s">
        <v>123</v>
      </c>
      <c r="C29" s="77">
        <v>20</v>
      </c>
      <c r="D29" s="77">
        <v>8</v>
      </c>
      <c r="E29" s="77">
        <v>28</v>
      </c>
      <c r="F29" s="77">
        <v>16</v>
      </c>
      <c r="G29" s="77">
        <v>2</v>
      </c>
      <c r="H29" s="77">
        <v>18</v>
      </c>
      <c r="I29" s="77">
        <v>0</v>
      </c>
      <c r="J29" s="77">
        <v>0</v>
      </c>
      <c r="K29" s="77">
        <v>0</v>
      </c>
      <c r="L29" s="78">
        <v>46</v>
      </c>
    </row>
    <row r="30" spans="2:12" x14ac:dyDescent="0.25">
      <c r="B30" s="10" t="s">
        <v>125</v>
      </c>
      <c r="C30" s="77">
        <v>135</v>
      </c>
      <c r="D30" s="77">
        <v>169</v>
      </c>
      <c r="E30" s="77">
        <v>304</v>
      </c>
      <c r="F30" s="77">
        <v>93</v>
      </c>
      <c r="G30" s="77">
        <v>38</v>
      </c>
      <c r="H30" s="77">
        <v>131</v>
      </c>
      <c r="I30" s="77">
        <v>0</v>
      </c>
      <c r="J30" s="77">
        <v>0</v>
      </c>
      <c r="K30" s="77">
        <v>0</v>
      </c>
      <c r="L30" s="78">
        <v>435</v>
      </c>
    </row>
    <row r="31" spans="2:12" x14ac:dyDescent="0.25">
      <c r="B31" s="10" t="s">
        <v>126</v>
      </c>
      <c r="C31" s="77">
        <v>505</v>
      </c>
      <c r="D31" s="77">
        <v>543</v>
      </c>
      <c r="E31" s="77">
        <v>1048</v>
      </c>
      <c r="F31" s="77">
        <v>606</v>
      </c>
      <c r="G31" s="77">
        <v>291</v>
      </c>
      <c r="H31" s="77">
        <v>897</v>
      </c>
      <c r="I31" s="77">
        <v>0</v>
      </c>
      <c r="J31" s="77">
        <v>0</v>
      </c>
      <c r="K31" s="77">
        <v>0</v>
      </c>
      <c r="L31" s="78">
        <v>1945</v>
      </c>
    </row>
    <row r="32" spans="2:12" s="5" customFormat="1" x14ac:dyDescent="0.25">
      <c r="B32" s="2" t="s">
        <v>128</v>
      </c>
      <c r="C32" s="74">
        <v>919</v>
      </c>
      <c r="D32" s="74">
        <v>888</v>
      </c>
      <c r="E32" s="74">
        <v>1807</v>
      </c>
      <c r="F32" s="74">
        <v>391</v>
      </c>
      <c r="G32" s="74">
        <v>161</v>
      </c>
      <c r="H32" s="74">
        <v>552</v>
      </c>
      <c r="I32" s="74">
        <v>3</v>
      </c>
      <c r="J32" s="74">
        <v>1</v>
      </c>
      <c r="K32" s="74">
        <v>4</v>
      </c>
      <c r="L32" s="75">
        <v>2363</v>
      </c>
    </row>
    <row r="33" spans="1:21" s="5" customFormat="1" x14ac:dyDescent="0.25">
      <c r="B33" s="2" t="s">
        <v>12</v>
      </c>
      <c r="C33" s="74">
        <v>188</v>
      </c>
      <c r="D33" s="74">
        <v>236</v>
      </c>
      <c r="E33" s="74">
        <v>424</v>
      </c>
      <c r="F33" s="74">
        <v>118</v>
      </c>
      <c r="G33" s="74">
        <v>64</v>
      </c>
      <c r="H33" s="74">
        <v>182</v>
      </c>
      <c r="I33" s="74">
        <v>1</v>
      </c>
      <c r="J33" s="74">
        <v>1</v>
      </c>
      <c r="K33" s="74">
        <v>2</v>
      </c>
      <c r="L33" s="75">
        <v>608</v>
      </c>
    </row>
    <row r="34" spans="1:21" x14ac:dyDescent="0.25">
      <c r="B34" s="10" t="s">
        <v>129</v>
      </c>
      <c r="C34" s="77">
        <v>17</v>
      </c>
      <c r="D34" s="77">
        <v>11</v>
      </c>
      <c r="E34" s="77">
        <v>28</v>
      </c>
      <c r="F34" s="77">
        <v>1</v>
      </c>
      <c r="G34" s="77">
        <v>1</v>
      </c>
      <c r="H34" s="77">
        <v>2</v>
      </c>
      <c r="I34" s="77">
        <v>0</v>
      </c>
      <c r="J34" s="77">
        <v>0</v>
      </c>
      <c r="K34" s="77">
        <v>0</v>
      </c>
      <c r="L34" s="78">
        <v>30</v>
      </c>
    </row>
    <row r="35" spans="1:21" x14ac:dyDescent="0.25">
      <c r="B35" s="10" t="s">
        <v>130</v>
      </c>
      <c r="C35" s="77">
        <v>170</v>
      </c>
      <c r="D35" s="77">
        <v>225</v>
      </c>
      <c r="E35" s="77">
        <v>395</v>
      </c>
      <c r="F35" s="77">
        <v>115</v>
      </c>
      <c r="G35" s="77">
        <v>63</v>
      </c>
      <c r="H35" s="77">
        <v>178</v>
      </c>
      <c r="I35" s="77">
        <v>1</v>
      </c>
      <c r="J35" s="77">
        <v>1</v>
      </c>
      <c r="K35" s="77">
        <v>2</v>
      </c>
      <c r="L35" s="78">
        <v>575</v>
      </c>
    </row>
    <row r="36" spans="1:21" x14ac:dyDescent="0.25">
      <c r="B36" s="10" t="s">
        <v>131</v>
      </c>
      <c r="C36" s="77">
        <v>1</v>
      </c>
      <c r="D36" s="77">
        <v>0</v>
      </c>
      <c r="E36" s="77">
        <v>1</v>
      </c>
      <c r="F36" s="77">
        <v>2</v>
      </c>
      <c r="G36" s="77">
        <v>0</v>
      </c>
      <c r="H36" s="77">
        <v>2</v>
      </c>
      <c r="I36" s="77">
        <v>0</v>
      </c>
      <c r="J36" s="77">
        <v>0</v>
      </c>
      <c r="K36" s="77">
        <v>0</v>
      </c>
      <c r="L36" s="78">
        <v>3</v>
      </c>
    </row>
    <row r="37" spans="1:21" s="5" customFormat="1" x14ac:dyDescent="0.25">
      <c r="B37" s="2" t="s">
        <v>13</v>
      </c>
      <c r="C37" s="74">
        <v>675</v>
      </c>
      <c r="D37" s="74">
        <v>573</v>
      </c>
      <c r="E37" s="74">
        <v>1248</v>
      </c>
      <c r="F37" s="74">
        <v>211</v>
      </c>
      <c r="G37" s="74">
        <v>81</v>
      </c>
      <c r="H37" s="74">
        <v>292</v>
      </c>
      <c r="I37" s="74">
        <v>2</v>
      </c>
      <c r="J37" s="74">
        <v>0</v>
      </c>
      <c r="K37" s="74">
        <v>2</v>
      </c>
      <c r="L37" s="75">
        <v>1542</v>
      </c>
    </row>
    <row r="38" spans="1:21" x14ac:dyDescent="0.25">
      <c r="B38" s="10" t="s">
        <v>132</v>
      </c>
      <c r="C38" s="77">
        <v>145</v>
      </c>
      <c r="D38" s="77">
        <v>113</v>
      </c>
      <c r="E38" s="77">
        <v>258</v>
      </c>
      <c r="F38" s="77">
        <v>56</v>
      </c>
      <c r="G38" s="77">
        <v>20</v>
      </c>
      <c r="H38" s="77">
        <v>76</v>
      </c>
      <c r="I38" s="77">
        <v>0</v>
      </c>
      <c r="J38" s="77">
        <v>0</v>
      </c>
      <c r="K38" s="77">
        <v>0</v>
      </c>
      <c r="L38" s="78">
        <v>334</v>
      </c>
    </row>
    <row r="39" spans="1:21" s="49" customFormat="1" x14ac:dyDescent="0.25">
      <c r="A39" s="56"/>
      <c r="B39" s="10" t="s">
        <v>544</v>
      </c>
      <c r="C39" s="77">
        <v>0</v>
      </c>
      <c r="D39" s="77">
        <v>0</v>
      </c>
      <c r="E39" s="77">
        <v>0</v>
      </c>
      <c r="F39" s="77">
        <v>0</v>
      </c>
      <c r="G39" s="77">
        <v>0</v>
      </c>
      <c r="H39" s="77">
        <v>0</v>
      </c>
      <c r="I39" s="77">
        <v>0</v>
      </c>
      <c r="J39" s="77">
        <v>0</v>
      </c>
      <c r="K39" s="77">
        <v>0</v>
      </c>
      <c r="L39" s="78">
        <v>0</v>
      </c>
      <c r="U39" s="56"/>
    </row>
    <row r="40" spans="1:21" x14ac:dyDescent="0.25">
      <c r="B40" s="10" t="s">
        <v>134</v>
      </c>
      <c r="C40" s="77">
        <v>27</v>
      </c>
      <c r="D40" s="77">
        <v>41</v>
      </c>
      <c r="E40" s="77">
        <v>68</v>
      </c>
      <c r="F40" s="77">
        <v>17</v>
      </c>
      <c r="G40" s="77">
        <v>3</v>
      </c>
      <c r="H40" s="77">
        <v>20</v>
      </c>
      <c r="I40" s="77">
        <v>0</v>
      </c>
      <c r="J40" s="77">
        <v>0</v>
      </c>
      <c r="K40" s="77">
        <v>0</v>
      </c>
      <c r="L40" s="78">
        <v>88</v>
      </c>
    </row>
    <row r="41" spans="1:21" x14ac:dyDescent="0.25">
      <c r="B41" s="10" t="s">
        <v>135</v>
      </c>
      <c r="C41" s="77">
        <v>0</v>
      </c>
      <c r="D41" s="77">
        <v>0</v>
      </c>
      <c r="E41" s="77">
        <v>0</v>
      </c>
      <c r="F41" s="77">
        <v>0</v>
      </c>
      <c r="G41" s="77">
        <v>0</v>
      </c>
      <c r="H41" s="77">
        <v>0</v>
      </c>
      <c r="I41" s="77">
        <v>0</v>
      </c>
      <c r="J41" s="77">
        <v>0</v>
      </c>
      <c r="K41" s="77">
        <v>0</v>
      </c>
      <c r="L41" s="78">
        <v>0</v>
      </c>
    </row>
    <row r="42" spans="1:21" x14ac:dyDescent="0.25">
      <c r="B42" s="10" t="s">
        <v>136</v>
      </c>
      <c r="C42" s="77">
        <v>339</v>
      </c>
      <c r="D42" s="77">
        <v>357</v>
      </c>
      <c r="E42" s="77">
        <v>696</v>
      </c>
      <c r="F42" s="77">
        <v>97</v>
      </c>
      <c r="G42" s="77">
        <v>55</v>
      </c>
      <c r="H42" s="77">
        <v>152</v>
      </c>
      <c r="I42" s="77">
        <v>1</v>
      </c>
      <c r="J42" s="77">
        <v>0</v>
      </c>
      <c r="K42" s="77">
        <v>1</v>
      </c>
      <c r="L42" s="78">
        <v>849</v>
      </c>
    </row>
    <row r="43" spans="1:21" x14ac:dyDescent="0.25">
      <c r="B43" s="10" t="s">
        <v>137</v>
      </c>
      <c r="C43" s="77">
        <v>0</v>
      </c>
      <c r="D43" s="77">
        <v>0</v>
      </c>
      <c r="E43" s="77">
        <v>0</v>
      </c>
      <c r="F43" s="77">
        <v>0</v>
      </c>
      <c r="G43" s="77">
        <v>0</v>
      </c>
      <c r="H43" s="77">
        <v>0</v>
      </c>
      <c r="I43" s="77">
        <v>0</v>
      </c>
      <c r="J43" s="77">
        <v>0</v>
      </c>
      <c r="K43" s="77">
        <v>0</v>
      </c>
      <c r="L43" s="78">
        <v>0</v>
      </c>
    </row>
    <row r="44" spans="1:21" x14ac:dyDescent="0.25">
      <c r="B44" s="10" t="s">
        <v>138</v>
      </c>
      <c r="C44" s="77">
        <v>0</v>
      </c>
      <c r="D44" s="77">
        <v>0</v>
      </c>
      <c r="E44" s="77">
        <v>0</v>
      </c>
      <c r="F44" s="77">
        <v>0</v>
      </c>
      <c r="G44" s="77">
        <v>0</v>
      </c>
      <c r="H44" s="77">
        <v>0</v>
      </c>
      <c r="I44" s="77">
        <v>0</v>
      </c>
      <c r="J44" s="77">
        <v>0</v>
      </c>
      <c r="K44" s="77">
        <v>0</v>
      </c>
      <c r="L44" s="78">
        <v>0</v>
      </c>
    </row>
    <row r="45" spans="1:21" x14ac:dyDescent="0.25">
      <c r="B45" s="10" t="s">
        <v>139</v>
      </c>
      <c r="C45" s="77">
        <v>30</v>
      </c>
      <c r="D45" s="77">
        <v>1</v>
      </c>
      <c r="E45" s="77">
        <v>31</v>
      </c>
      <c r="F45" s="77">
        <v>2</v>
      </c>
      <c r="G45" s="77">
        <v>0</v>
      </c>
      <c r="H45" s="77">
        <v>2</v>
      </c>
      <c r="I45" s="77">
        <v>1</v>
      </c>
      <c r="J45" s="77">
        <v>0</v>
      </c>
      <c r="K45" s="77">
        <v>1</v>
      </c>
      <c r="L45" s="78">
        <v>34</v>
      </c>
    </row>
    <row r="46" spans="1:21" x14ac:dyDescent="0.25">
      <c r="B46" s="10" t="s">
        <v>140</v>
      </c>
      <c r="C46" s="77">
        <v>87</v>
      </c>
      <c r="D46" s="77">
        <v>58</v>
      </c>
      <c r="E46" s="77">
        <v>145</v>
      </c>
      <c r="F46" s="77">
        <v>29</v>
      </c>
      <c r="G46" s="77">
        <v>2</v>
      </c>
      <c r="H46" s="77">
        <v>31</v>
      </c>
      <c r="I46" s="77">
        <v>0</v>
      </c>
      <c r="J46" s="77">
        <v>0</v>
      </c>
      <c r="K46" s="77">
        <v>0</v>
      </c>
      <c r="L46" s="78">
        <v>176</v>
      </c>
    </row>
    <row r="47" spans="1:21" x14ac:dyDescent="0.25">
      <c r="B47" s="10" t="s">
        <v>141</v>
      </c>
      <c r="C47" s="77">
        <v>47</v>
      </c>
      <c r="D47" s="77">
        <v>3</v>
      </c>
      <c r="E47" s="77">
        <v>50</v>
      </c>
      <c r="F47" s="77">
        <v>10</v>
      </c>
      <c r="G47" s="77">
        <v>1</v>
      </c>
      <c r="H47" s="77">
        <v>11</v>
      </c>
      <c r="I47" s="77">
        <v>0</v>
      </c>
      <c r="J47" s="77">
        <v>0</v>
      </c>
      <c r="K47" s="77">
        <v>0</v>
      </c>
      <c r="L47" s="78">
        <v>61</v>
      </c>
    </row>
    <row r="48" spans="1:21" s="5" customFormat="1" x14ac:dyDescent="0.25">
      <c r="B48" s="2" t="s">
        <v>14</v>
      </c>
      <c r="C48" s="74">
        <v>56</v>
      </c>
      <c r="D48" s="74">
        <v>79</v>
      </c>
      <c r="E48" s="74">
        <v>135</v>
      </c>
      <c r="F48" s="74">
        <v>62</v>
      </c>
      <c r="G48" s="74">
        <v>16</v>
      </c>
      <c r="H48" s="74">
        <v>78</v>
      </c>
      <c r="I48" s="74">
        <v>0</v>
      </c>
      <c r="J48" s="74">
        <v>0</v>
      </c>
      <c r="K48" s="74">
        <v>0</v>
      </c>
      <c r="L48" s="75">
        <v>213</v>
      </c>
    </row>
    <row r="49" spans="2:12" x14ac:dyDescent="0.25">
      <c r="B49" s="10" t="s">
        <v>15</v>
      </c>
      <c r="C49" s="77">
        <v>0</v>
      </c>
      <c r="D49" s="77">
        <v>0</v>
      </c>
      <c r="E49" s="77">
        <v>0</v>
      </c>
      <c r="F49" s="77">
        <v>8</v>
      </c>
      <c r="G49" s="77">
        <v>0</v>
      </c>
      <c r="H49" s="77">
        <v>8</v>
      </c>
      <c r="I49" s="77">
        <v>0</v>
      </c>
      <c r="J49" s="77">
        <v>0</v>
      </c>
      <c r="K49" s="77">
        <v>0</v>
      </c>
      <c r="L49" s="78">
        <v>8</v>
      </c>
    </row>
    <row r="50" spans="2:12" x14ac:dyDescent="0.25">
      <c r="B50" s="10" t="s">
        <v>16</v>
      </c>
      <c r="C50" s="77">
        <v>56</v>
      </c>
      <c r="D50" s="77">
        <v>79</v>
      </c>
      <c r="E50" s="77">
        <v>135</v>
      </c>
      <c r="F50" s="77">
        <v>54</v>
      </c>
      <c r="G50" s="77">
        <v>16</v>
      </c>
      <c r="H50" s="77">
        <v>70</v>
      </c>
      <c r="I50" s="77">
        <v>0</v>
      </c>
      <c r="J50" s="77">
        <v>0</v>
      </c>
      <c r="K50" s="77">
        <v>0</v>
      </c>
      <c r="L50" s="78">
        <v>205</v>
      </c>
    </row>
    <row r="51" spans="2:12" s="5" customFormat="1" x14ac:dyDescent="0.25">
      <c r="B51" s="2" t="s">
        <v>142</v>
      </c>
      <c r="C51" s="74">
        <v>694</v>
      </c>
      <c r="D51" s="74">
        <v>1019</v>
      </c>
      <c r="E51" s="74">
        <v>1713</v>
      </c>
      <c r="F51" s="74">
        <v>1129</v>
      </c>
      <c r="G51" s="74">
        <v>483</v>
      </c>
      <c r="H51" s="74">
        <v>1612</v>
      </c>
      <c r="I51" s="74">
        <v>2</v>
      </c>
      <c r="J51" s="74">
        <v>6</v>
      </c>
      <c r="K51" s="74">
        <v>8</v>
      </c>
      <c r="L51" s="75">
        <v>3333</v>
      </c>
    </row>
    <row r="52" spans="2:12" s="5" customFormat="1" x14ac:dyDescent="0.25">
      <c r="B52" s="2" t="s">
        <v>17</v>
      </c>
      <c r="C52" s="74">
        <v>71</v>
      </c>
      <c r="D52" s="74">
        <v>166</v>
      </c>
      <c r="E52" s="74">
        <v>237</v>
      </c>
      <c r="F52" s="74">
        <v>191</v>
      </c>
      <c r="G52" s="74">
        <v>67</v>
      </c>
      <c r="H52" s="74">
        <v>258</v>
      </c>
      <c r="I52" s="74">
        <v>0</v>
      </c>
      <c r="J52" s="74">
        <v>0</v>
      </c>
      <c r="K52" s="74">
        <v>0</v>
      </c>
      <c r="L52" s="75">
        <v>495</v>
      </c>
    </row>
    <row r="53" spans="2:12" x14ac:dyDescent="0.25">
      <c r="B53" s="10" t="s">
        <v>143</v>
      </c>
      <c r="C53" s="77">
        <v>4</v>
      </c>
      <c r="D53" s="77">
        <v>4</v>
      </c>
      <c r="E53" s="74">
        <v>8</v>
      </c>
      <c r="F53" s="77">
        <v>9</v>
      </c>
      <c r="G53" s="77">
        <v>0</v>
      </c>
      <c r="H53" s="74">
        <v>9</v>
      </c>
      <c r="I53" s="77">
        <v>0</v>
      </c>
      <c r="J53" s="77">
        <v>0</v>
      </c>
      <c r="K53" s="77">
        <v>0</v>
      </c>
      <c r="L53" s="75">
        <v>17</v>
      </c>
    </row>
    <row r="54" spans="2:12" x14ac:dyDescent="0.25">
      <c r="B54" s="10" t="s">
        <v>144</v>
      </c>
      <c r="C54" s="77">
        <v>0</v>
      </c>
      <c r="D54" s="77">
        <v>0</v>
      </c>
      <c r="E54" s="74">
        <v>0</v>
      </c>
      <c r="F54" s="77">
        <v>1</v>
      </c>
      <c r="G54" s="77">
        <v>0</v>
      </c>
      <c r="H54" s="74">
        <v>1</v>
      </c>
      <c r="I54" s="77">
        <v>0</v>
      </c>
      <c r="J54" s="77">
        <v>0</v>
      </c>
      <c r="K54" s="77">
        <v>0</v>
      </c>
      <c r="L54" s="75">
        <v>1</v>
      </c>
    </row>
    <row r="55" spans="2:12" x14ac:dyDescent="0.25">
      <c r="B55" s="10" t="s">
        <v>145</v>
      </c>
      <c r="C55" s="77">
        <v>1</v>
      </c>
      <c r="D55" s="77">
        <v>0</v>
      </c>
      <c r="E55" s="74">
        <v>1</v>
      </c>
      <c r="F55" s="77">
        <v>2</v>
      </c>
      <c r="G55" s="77">
        <v>0</v>
      </c>
      <c r="H55" s="74">
        <v>2</v>
      </c>
      <c r="I55" s="77">
        <v>0</v>
      </c>
      <c r="J55" s="77">
        <v>0</v>
      </c>
      <c r="K55" s="77">
        <v>0</v>
      </c>
      <c r="L55" s="75">
        <v>3</v>
      </c>
    </row>
    <row r="56" spans="2:12" x14ac:dyDescent="0.25">
      <c r="B56" s="10" t="s">
        <v>146</v>
      </c>
      <c r="C56" s="77">
        <v>0</v>
      </c>
      <c r="D56" s="77">
        <v>0</v>
      </c>
      <c r="E56" s="74">
        <v>0</v>
      </c>
      <c r="F56" s="77">
        <v>0</v>
      </c>
      <c r="G56" s="77">
        <v>0</v>
      </c>
      <c r="H56" s="74">
        <v>0</v>
      </c>
      <c r="I56" s="77">
        <v>0</v>
      </c>
      <c r="J56" s="77">
        <v>0</v>
      </c>
      <c r="K56" s="77">
        <v>0</v>
      </c>
      <c r="L56" s="75">
        <v>0</v>
      </c>
    </row>
    <row r="57" spans="2:12" x14ac:dyDescent="0.25">
      <c r="B57" s="10" t="s">
        <v>147</v>
      </c>
      <c r="C57" s="77">
        <v>66</v>
      </c>
      <c r="D57" s="77">
        <v>162</v>
      </c>
      <c r="E57" s="74">
        <v>228</v>
      </c>
      <c r="F57" s="77">
        <v>179</v>
      </c>
      <c r="G57" s="77">
        <v>67</v>
      </c>
      <c r="H57" s="74">
        <v>246</v>
      </c>
      <c r="I57" s="77">
        <v>0</v>
      </c>
      <c r="J57" s="77">
        <v>0</v>
      </c>
      <c r="K57" s="77">
        <v>0</v>
      </c>
      <c r="L57" s="75">
        <v>474</v>
      </c>
    </row>
    <row r="58" spans="2:12" s="5" customFormat="1" x14ac:dyDescent="0.25">
      <c r="B58" s="2" t="s">
        <v>18</v>
      </c>
      <c r="C58" s="74">
        <v>210</v>
      </c>
      <c r="D58" s="74">
        <v>191</v>
      </c>
      <c r="E58" s="74">
        <v>401</v>
      </c>
      <c r="F58" s="74">
        <v>257</v>
      </c>
      <c r="G58" s="74">
        <v>65</v>
      </c>
      <c r="H58" s="74">
        <v>322</v>
      </c>
      <c r="I58" s="74">
        <v>1</v>
      </c>
      <c r="J58" s="74">
        <v>3</v>
      </c>
      <c r="K58" s="74">
        <v>4</v>
      </c>
      <c r="L58" s="75">
        <v>727</v>
      </c>
    </row>
    <row r="59" spans="2:12" x14ac:dyDescent="0.25">
      <c r="B59" s="10" t="s">
        <v>148</v>
      </c>
      <c r="C59" s="77">
        <v>3</v>
      </c>
      <c r="D59" s="77">
        <v>2</v>
      </c>
      <c r="E59" s="74">
        <v>5</v>
      </c>
      <c r="F59" s="77">
        <v>6</v>
      </c>
      <c r="G59" s="77">
        <v>0</v>
      </c>
      <c r="H59" s="74">
        <v>6</v>
      </c>
      <c r="I59" s="77">
        <v>0</v>
      </c>
      <c r="J59" s="77">
        <v>0</v>
      </c>
      <c r="K59" s="77">
        <v>0</v>
      </c>
      <c r="L59" s="75">
        <v>11</v>
      </c>
    </row>
    <row r="60" spans="2:12" x14ac:dyDescent="0.25">
      <c r="B60" s="10" t="s">
        <v>149</v>
      </c>
      <c r="C60" s="77">
        <v>8</v>
      </c>
      <c r="D60" s="77">
        <v>1</v>
      </c>
      <c r="E60" s="74">
        <v>9</v>
      </c>
      <c r="F60" s="77">
        <v>16</v>
      </c>
      <c r="G60" s="77">
        <v>0</v>
      </c>
      <c r="H60" s="74">
        <v>16</v>
      </c>
      <c r="I60" s="77">
        <v>0</v>
      </c>
      <c r="J60" s="77">
        <v>0</v>
      </c>
      <c r="K60" s="77">
        <v>0</v>
      </c>
      <c r="L60" s="75">
        <v>25</v>
      </c>
    </row>
    <row r="61" spans="2:12" x14ac:dyDescent="0.25">
      <c r="B61" s="10" t="s">
        <v>150</v>
      </c>
      <c r="C61" s="77">
        <v>0</v>
      </c>
      <c r="D61" s="77">
        <v>0</v>
      </c>
      <c r="E61" s="74">
        <v>0</v>
      </c>
      <c r="F61" s="77">
        <v>0</v>
      </c>
      <c r="G61" s="77">
        <v>0</v>
      </c>
      <c r="H61" s="74">
        <v>0</v>
      </c>
      <c r="I61" s="77">
        <v>0</v>
      </c>
      <c r="J61" s="77">
        <v>0</v>
      </c>
      <c r="K61" s="77">
        <v>0</v>
      </c>
      <c r="L61" s="75">
        <v>0</v>
      </c>
    </row>
    <row r="62" spans="2:12" x14ac:dyDescent="0.25">
      <c r="B62" s="10" t="s">
        <v>151</v>
      </c>
      <c r="C62" s="77">
        <v>2</v>
      </c>
      <c r="D62" s="77">
        <v>0</v>
      </c>
      <c r="E62" s="74">
        <v>2</v>
      </c>
      <c r="F62" s="77">
        <v>4</v>
      </c>
      <c r="G62" s="77">
        <v>0</v>
      </c>
      <c r="H62" s="74">
        <v>4</v>
      </c>
      <c r="I62" s="77">
        <v>0</v>
      </c>
      <c r="J62" s="77">
        <v>0</v>
      </c>
      <c r="K62" s="77">
        <v>0</v>
      </c>
      <c r="L62" s="75">
        <v>6</v>
      </c>
    </row>
    <row r="63" spans="2:12" x14ac:dyDescent="0.25">
      <c r="B63" s="10" t="s">
        <v>152</v>
      </c>
      <c r="C63" s="77">
        <v>0</v>
      </c>
      <c r="D63" s="77">
        <v>0</v>
      </c>
      <c r="E63" s="74">
        <v>0</v>
      </c>
      <c r="F63" s="77">
        <v>6</v>
      </c>
      <c r="G63" s="77">
        <v>0</v>
      </c>
      <c r="H63" s="74">
        <v>6</v>
      </c>
      <c r="I63" s="77">
        <v>0</v>
      </c>
      <c r="J63" s="77">
        <v>0</v>
      </c>
      <c r="K63" s="77">
        <v>0</v>
      </c>
      <c r="L63" s="75">
        <v>6</v>
      </c>
    </row>
    <row r="64" spans="2:12" x14ac:dyDescent="0.25">
      <c r="B64" s="10" t="s">
        <v>153</v>
      </c>
      <c r="C64" s="77">
        <v>5</v>
      </c>
      <c r="D64" s="77">
        <v>13</v>
      </c>
      <c r="E64" s="74">
        <v>18</v>
      </c>
      <c r="F64" s="77">
        <v>10</v>
      </c>
      <c r="G64" s="77">
        <v>1</v>
      </c>
      <c r="H64" s="74">
        <v>11</v>
      </c>
      <c r="I64" s="77">
        <v>0</v>
      </c>
      <c r="J64" s="77">
        <v>0</v>
      </c>
      <c r="K64" s="77">
        <v>0</v>
      </c>
      <c r="L64" s="75">
        <v>29</v>
      </c>
    </row>
    <row r="65" spans="2:12" x14ac:dyDescent="0.25">
      <c r="B65" s="10" t="s">
        <v>154</v>
      </c>
      <c r="C65" s="77">
        <v>188</v>
      </c>
      <c r="D65" s="77">
        <v>170</v>
      </c>
      <c r="E65" s="74">
        <v>358</v>
      </c>
      <c r="F65" s="77">
        <v>202</v>
      </c>
      <c r="G65" s="77">
        <v>62</v>
      </c>
      <c r="H65" s="74">
        <v>264</v>
      </c>
      <c r="I65" s="77">
        <v>1</v>
      </c>
      <c r="J65" s="77">
        <v>3</v>
      </c>
      <c r="K65" s="77">
        <v>4</v>
      </c>
      <c r="L65" s="75">
        <v>626</v>
      </c>
    </row>
    <row r="66" spans="2:12" x14ac:dyDescent="0.25">
      <c r="B66" s="10" t="s">
        <v>155</v>
      </c>
      <c r="C66" s="77">
        <v>4</v>
      </c>
      <c r="D66" s="77">
        <v>5</v>
      </c>
      <c r="E66" s="74">
        <v>9</v>
      </c>
      <c r="F66" s="77">
        <v>13</v>
      </c>
      <c r="G66" s="77">
        <v>2</v>
      </c>
      <c r="H66" s="74">
        <v>15</v>
      </c>
      <c r="I66" s="77">
        <v>0</v>
      </c>
      <c r="J66" s="77">
        <v>0</v>
      </c>
      <c r="K66" s="77">
        <v>0</v>
      </c>
      <c r="L66" s="75">
        <v>24</v>
      </c>
    </row>
    <row r="67" spans="2:12" s="5" customFormat="1" x14ac:dyDescent="0.25">
      <c r="B67" s="2" t="s">
        <v>19</v>
      </c>
      <c r="C67" s="74">
        <v>413</v>
      </c>
      <c r="D67" s="74">
        <v>662</v>
      </c>
      <c r="E67" s="74">
        <v>1075</v>
      </c>
      <c r="F67" s="74">
        <v>681</v>
      </c>
      <c r="G67" s="74">
        <v>351</v>
      </c>
      <c r="H67" s="74">
        <v>1032</v>
      </c>
      <c r="I67" s="74">
        <v>1</v>
      </c>
      <c r="J67" s="74">
        <v>3</v>
      </c>
      <c r="K67" s="74">
        <v>4</v>
      </c>
      <c r="L67" s="75">
        <v>2111</v>
      </c>
    </row>
    <row r="68" spans="2:12" x14ac:dyDescent="0.25">
      <c r="B68" s="10" t="s">
        <v>156</v>
      </c>
      <c r="C68" s="77">
        <v>0</v>
      </c>
      <c r="D68" s="77">
        <v>2</v>
      </c>
      <c r="E68" s="74">
        <v>2</v>
      </c>
      <c r="F68" s="77">
        <v>1</v>
      </c>
      <c r="G68" s="77">
        <v>0</v>
      </c>
      <c r="H68" s="74">
        <v>1</v>
      </c>
      <c r="I68" s="77">
        <v>0</v>
      </c>
      <c r="J68" s="77">
        <v>0</v>
      </c>
      <c r="K68" s="77">
        <v>0</v>
      </c>
      <c r="L68" s="75">
        <v>3</v>
      </c>
    </row>
    <row r="69" spans="2:12" x14ac:dyDescent="0.25">
      <c r="B69" s="10" t="s">
        <v>20</v>
      </c>
      <c r="C69" s="77">
        <v>18</v>
      </c>
      <c r="D69" s="77">
        <v>18</v>
      </c>
      <c r="E69" s="74">
        <v>36</v>
      </c>
      <c r="F69" s="77">
        <v>2</v>
      </c>
      <c r="G69" s="77">
        <v>0</v>
      </c>
      <c r="H69" s="74">
        <v>2</v>
      </c>
      <c r="I69" s="77">
        <v>0</v>
      </c>
      <c r="J69" s="77">
        <v>0</v>
      </c>
      <c r="K69" s="77">
        <v>0</v>
      </c>
      <c r="L69" s="75">
        <v>38</v>
      </c>
    </row>
    <row r="70" spans="2:12" x14ac:dyDescent="0.25">
      <c r="B70" s="10" t="s">
        <v>21</v>
      </c>
      <c r="C70" s="77">
        <v>21</v>
      </c>
      <c r="D70" s="77">
        <v>29</v>
      </c>
      <c r="E70" s="74">
        <v>50</v>
      </c>
      <c r="F70" s="77">
        <v>49</v>
      </c>
      <c r="G70" s="77">
        <v>10</v>
      </c>
      <c r="H70" s="74">
        <v>59</v>
      </c>
      <c r="I70" s="77">
        <v>0</v>
      </c>
      <c r="J70" s="77">
        <v>0</v>
      </c>
      <c r="K70" s="77">
        <v>0</v>
      </c>
      <c r="L70" s="75">
        <v>109</v>
      </c>
    </row>
    <row r="71" spans="2:12" x14ac:dyDescent="0.25">
      <c r="B71" s="10" t="s">
        <v>158</v>
      </c>
      <c r="C71" s="77">
        <v>0</v>
      </c>
      <c r="D71" s="77">
        <v>0</v>
      </c>
      <c r="E71" s="74">
        <v>0</v>
      </c>
      <c r="F71" s="77">
        <v>0</v>
      </c>
      <c r="G71" s="77">
        <v>0</v>
      </c>
      <c r="H71" s="74">
        <v>0</v>
      </c>
      <c r="I71" s="77">
        <v>0</v>
      </c>
      <c r="J71" s="77">
        <v>0</v>
      </c>
      <c r="K71" s="77">
        <v>0</v>
      </c>
      <c r="L71" s="75">
        <v>0</v>
      </c>
    </row>
    <row r="72" spans="2:12" x14ac:dyDescent="0.25">
      <c r="B72" s="10" t="s">
        <v>22</v>
      </c>
      <c r="C72" s="77">
        <v>12</v>
      </c>
      <c r="D72" s="77">
        <v>37</v>
      </c>
      <c r="E72" s="74">
        <v>49</v>
      </c>
      <c r="F72" s="77">
        <v>8</v>
      </c>
      <c r="G72" s="77">
        <v>3</v>
      </c>
      <c r="H72" s="74">
        <v>11</v>
      </c>
      <c r="I72" s="77">
        <v>0</v>
      </c>
      <c r="J72" s="77">
        <v>0</v>
      </c>
      <c r="K72" s="77">
        <v>0</v>
      </c>
      <c r="L72" s="75">
        <v>60</v>
      </c>
    </row>
    <row r="73" spans="2:12" x14ac:dyDescent="0.25">
      <c r="B73" s="10" t="s">
        <v>159</v>
      </c>
      <c r="C73" s="77">
        <v>13</v>
      </c>
      <c r="D73" s="77">
        <v>5</v>
      </c>
      <c r="E73" s="74">
        <v>18</v>
      </c>
      <c r="F73" s="77">
        <v>18</v>
      </c>
      <c r="G73" s="77">
        <v>0</v>
      </c>
      <c r="H73" s="74">
        <v>18</v>
      </c>
      <c r="I73" s="77">
        <v>0</v>
      </c>
      <c r="J73" s="77">
        <v>0</v>
      </c>
      <c r="K73" s="77">
        <v>0</v>
      </c>
      <c r="L73" s="75">
        <v>36</v>
      </c>
    </row>
    <row r="74" spans="2:12" x14ac:dyDescent="0.25">
      <c r="B74" s="10" t="s">
        <v>161</v>
      </c>
      <c r="C74" s="77">
        <v>0</v>
      </c>
      <c r="D74" s="77">
        <v>0</v>
      </c>
      <c r="E74" s="74">
        <v>0</v>
      </c>
      <c r="F74" s="77">
        <v>0</v>
      </c>
      <c r="G74" s="77">
        <v>0</v>
      </c>
      <c r="H74" s="74">
        <v>0</v>
      </c>
      <c r="I74" s="77">
        <v>0</v>
      </c>
      <c r="J74" s="77">
        <v>0</v>
      </c>
      <c r="K74" s="77">
        <v>0</v>
      </c>
      <c r="L74" s="75">
        <v>0</v>
      </c>
    </row>
    <row r="75" spans="2:12" x14ac:dyDescent="0.25">
      <c r="B75" s="10" t="s">
        <v>162</v>
      </c>
      <c r="C75" s="77">
        <v>23</v>
      </c>
      <c r="D75" s="77">
        <v>22</v>
      </c>
      <c r="E75" s="74">
        <v>45</v>
      </c>
      <c r="F75" s="77">
        <v>5</v>
      </c>
      <c r="G75" s="77">
        <v>1</v>
      </c>
      <c r="H75" s="74">
        <v>6</v>
      </c>
      <c r="I75" s="77">
        <v>0</v>
      </c>
      <c r="J75" s="77">
        <v>0</v>
      </c>
      <c r="K75" s="77">
        <v>0</v>
      </c>
      <c r="L75" s="75">
        <v>51</v>
      </c>
    </row>
    <row r="76" spans="2:12" x14ac:dyDescent="0.25">
      <c r="B76" s="10" t="s">
        <v>164</v>
      </c>
      <c r="C76" s="77">
        <v>6</v>
      </c>
      <c r="D76" s="77">
        <v>8</v>
      </c>
      <c r="E76" s="74">
        <v>14</v>
      </c>
      <c r="F76" s="77">
        <v>17</v>
      </c>
      <c r="G76" s="77">
        <v>2</v>
      </c>
      <c r="H76" s="74">
        <v>19</v>
      </c>
      <c r="I76" s="77">
        <v>0</v>
      </c>
      <c r="J76" s="77">
        <v>0</v>
      </c>
      <c r="K76" s="77">
        <v>0</v>
      </c>
      <c r="L76" s="75">
        <v>33</v>
      </c>
    </row>
    <row r="77" spans="2:12" x14ac:dyDescent="0.25">
      <c r="B77" s="10" t="s">
        <v>165</v>
      </c>
      <c r="C77" s="77">
        <v>3</v>
      </c>
      <c r="D77" s="77">
        <v>0</v>
      </c>
      <c r="E77" s="74">
        <v>3</v>
      </c>
      <c r="F77" s="77">
        <v>17</v>
      </c>
      <c r="G77" s="77">
        <v>0</v>
      </c>
      <c r="H77" s="74">
        <v>17</v>
      </c>
      <c r="I77" s="77">
        <v>0</v>
      </c>
      <c r="J77" s="77">
        <v>0</v>
      </c>
      <c r="K77" s="77">
        <v>0</v>
      </c>
      <c r="L77" s="75">
        <v>20</v>
      </c>
    </row>
    <row r="78" spans="2:12" x14ac:dyDescent="0.25">
      <c r="B78" s="10" t="s">
        <v>166</v>
      </c>
      <c r="C78" s="77">
        <v>0</v>
      </c>
      <c r="D78" s="77">
        <v>0</v>
      </c>
      <c r="E78" s="74">
        <v>0</v>
      </c>
      <c r="F78" s="77">
        <v>1</v>
      </c>
      <c r="G78" s="77">
        <v>0</v>
      </c>
      <c r="H78" s="74">
        <v>1</v>
      </c>
      <c r="I78" s="77">
        <v>0</v>
      </c>
      <c r="J78" s="77">
        <v>0</v>
      </c>
      <c r="K78" s="77">
        <v>0</v>
      </c>
      <c r="L78" s="75">
        <v>1</v>
      </c>
    </row>
    <row r="79" spans="2:12" x14ac:dyDescent="0.25">
      <c r="B79" s="10" t="s">
        <v>167</v>
      </c>
      <c r="C79" s="77">
        <v>309</v>
      </c>
      <c r="D79" s="77">
        <v>538</v>
      </c>
      <c r="E79" s="74">
        <v>847</v>
      </c>
      <c r="F79" s="77">
        <v>528</v>
      </c>
      <c r="G79" s="77">
        <v>335</v>
      </c>
      <c r="H79" s="74">
        <v>863</v>
      </c>
      <c r="I79" s="77">
        <v>1</v>
      </c>
      <c r="J79" s="77">
        <v>3</v>
      </c>
      <c r="K79" s="77">
        <v>4</v>
      </c>
      <c r="L79" s="75">
        <v>1714</v>
      </c>
    </row>
    <row r="80" spans="2:12" x14ac:dyDescent="0.25">
      <c r="B80" s="10" t="s">
        <v>168</v>
      </c>
      <c r="C80" s="77">
        <v>0</v>
      </c>
      <c r="D80" s="77">
        <v>0</v>
      </c>
      <c r="E80" s="74">
        <v>0</v>
      </c>
      <c r="F80" s="77">
        <v>2</v>
      </c>
      <c r="G80" s="77">
        <v>0</v>
      </c>
      <c r="H80" s="74">
        <v>2</v>
      </c>
      <c r="I80" s="77">
        <v>0</v>
      </c>
      <c r="J80" s="77">
        <v>0</v>
      </c>
      <c r="K80" s="77">
        <v>0</v>
      </c>
      <c r="L80" s="75">
        <v>2</v>
      </c>
    </row>
    <row r="81" spans="2:12" x14ac:dyDescent="0.25">
      <c r="B81" s="10" t="s">
        <v>169</v>
      </c>
      <c r="C81" s="77">
        <v>6</v>
      </c>
      <c r="D81" s="77">
        <v>3</v>
      </c>
      <c r="E81" s="74">
        <v>9</v>
      </c>
      <c r="F81" s="77">
        <v>29</v>
      </c>
      <c r="G81" s="77">
        <v>0</v>
      </c>
      <c r="H81" s="74">
        <v>29</v>
      </c>
      <c r="I81" s="77">
        <v>0</v>
      </c>
      <c r="J81" s="77">
        <v>0</v>
      </c>
      <c r="K81" s="77">
        <v>0</v>
      </c>
      <c r="L81" s="75">
        <v>38</v>
      </c>
    </row>
    <row r="82" spans="2:12" x14ac:dyDescent="0.25">
      <c r="B82" s="10" t="s">
        <v>160</v>
      </c>
      <c r="C82" s="77">
        <v>2</v>
      </c>
      <c r="D82" s="77">
        <v>0</v>
      </c>
      <c r="E82" s="74">
        <v>2</v>
      </c>
      <c r="F82" s="77">
        <v>4</v>
      </c>
      <c r="G82" s="77">
        <v>0</v>
      </c>
      <c r="H82" s="74">
        <v>4</v>
      </c>
      <c r="I82" s="77">
        <v>0</v>
      </c>
      <c r="J82" s="77">
        <v>0</v>
      </c>
      <c r="K82" s="77">
        <v>0</v>
      </c>
      <c r="L82" s="75">
        <v>6</v>
      </c>
    </row>
    <row r="83" spans="2:12" s="5" customFormat="1" x14ac:dyDescent="0.25">
      <c r="B83" s="2" t="s">
        <v>170</v>
      </c>
      <c r="C83" s="74">
        <v>288</v>
      </c>
      <c r="D83" s="74">
        <v>625</v>
      </c>
      <c r="E83" s="74">
        <v>913</v>
      </c>
      <c r="F83" s="74">
        <v>277</v>
      </c>
      <c r="G83" s="74">
        <v>148</v>
      </c>
      <c r="H83" s="74">
        <v>425</v>
      </c>
      <c r="I83" s="74">
        <v>0</v>
      </c>
      <c r="J83" s="74">
        <v>1</v>
      </c>
      <c r="K83" s="74">
        <v>1</v>
      </c>
      <c r="L83" s="75">
        <v>1339</v>
      </c>
    </row>
    <row r="84" spans="2:12" s="5" customFormat="1" x14ac:dyDescent="0.25">
      <c r="B84" s="2" t="s">
        <v>24</v>
      </c>
      <c r="C84" s="74">
        <v>127</v>
      </c>
      <c r="D84" s="74">
        <v>283</v>
      </c>
      <c r="E84" s="74">
        <v>410</v>
      </c>
      <c r="F84" s="74">
        <v>96</v>
      </c>
      <c r="G84" s="74">
        <v>61</v>
      </c>
      <c r="H84" s="74">
        <v>157</v>
      </c>
      <c r="I84" s="74">
        <v>0</v>
      </c>
      <c r="J84" s="74">
        <v>0</v>
      </c>
      <c r="K84" s="74">
        <v>0</v>
      </c>
      <c r="L84" s="75">
        <v>567</v>
      </c>
    </row>
    <row r="85" spans="2:12" x14ac:dyDescent="0.25">
      <c r="B85" s="10" t="s">
        <v>171</v>
      </c>
      <c r="C85" s="77">
        <v>4</v>
      </c>
      <c r="D85" s="77">
        <v>0</v>
      </c>
      <c r="E85" s="74">
        <v>4</v>
      </c>
      <c r="F85" s="77">
        <v>2</v>
      </c>
      <c r="G85" s="77">
        <v>0</v>
      </c>
      <c r="H85" s="74">
        <v>2</v>
      </c>
      <c r="I85" s="77">
        <v>0</v>
      </c>
      <c r="J85" s="77">
        <v>0</v>
      </c>
      <c r="K85" s="77">
        <v>0</v>
      </c>
      <c r="L85" s="75">
        <v>6</v>
      </c>
    </row>
    <row r="86" spans="2:12" x14ac:dyDescent="0.25">
      <c r="B86" s="10" t="s">
        <v>172</v>
      </c>
      <c r="C86" s="77">
        <v>7</v>
      </c>
      <c r="D86" s="77">
        <v>0</v>
      </c>
      <c r="E86" s="74">
        <v>7</v>
      </c>
      <c r="F86" s="77">
        <v>4</v>
      </c>
      <c r="G86" s="77">
        <v>0</v>
      </c>
      <c r="H86" s="74">
        <v>4</v>
      </c>
      <c r="I86" s="77">
        <v>0</v>
      </c>
      <c r="J86" s="77">
        <v>0</v>
      </c>
      <c r="K86" s="77">
        <v>0</v>
      </c>
      <c r="L86" s="75">
        <v>11</v>
      </c>
    </row>
    <row r="87" spans="2:12" x14ac:dyDescent="0.25">
      <c r="B87" s="10" t="s">
        <v>173</v>
      </c>
      <c r="C87" s="77">
        <v>13</v>
      </c>
      <c r="D87" s="77">
        <v>10</v>
      </c>
      <c r="E87" s="74">
        <v>23</v>
      </c>
      <c r="F87" s="77">
        <v>13</v>
      </c>
      <c r="G87" s="77">
        <v>2</v>
      </c>
      <c r="H87" s="74">
        <v>15</v>
      </c>
      <c r="I87" s="77">
        <v>0</v>
      </c>
      <c r="J87" s="77">
        <v>0</v>
      </c>
      <c r="K87" s="77">
        <v>0</v>
      </c>
      <c r="L87" s="75">
        <v>38</v>
      </c>
    </row>
    <row r="88" spans="2:12" x14ac:dyDescent="0.25">
      <c r="B88" s="10" t="s">
        <v>174</v>
      </c>
      <c r="C88" s="77">
        <v>0</v>
      </c>
      <c r="D88" s="77">
        <v>0</v>
      </c>
      <c r="E88" s="74">
        <v>0</v>
      </c>
      <c r="F88" s="77">
        <v>0</v>
      </c>
      <c r="G88" s="77">
        <v>0</v>
      </c>
      <c r="H88" s="74">
        <v>0</v>
      </c>
      <c r="I88" s="77">
        <v>0</v>
      </c>
      <c r="J88" s="77">
        <v>0</v>
      </c>
      <c r="K88" s="77">
        <v>0</v>
      </c>
      <c r="L88" s="75">
        <v>0</v>
      </c>
    </row>
    <row r="89" spans="2:12" x14ac:dyDescent="0.25">
      <c r="B89" s="10" t="s">
        <v>175</v>
      </c>
      <c r="C89" s="77">
        <v>9</v>
      </c>
      <c r="D89" s="77">
        <v>9</v>
      </c>
      <c r="E89" s="74">
        <v>18</v>
      </c>
      <c r="F89" s="77">
        <v>6</v>
      </c>
      <c r="G89" s="77">
        <v>2</v>
      </c>
      <c r="H89" s="74">
        <v>8</v>
      </c>
      <c r="I89" s="77">
        <v>0</v>
      </c>
      <c r="J89" s="77">
        <v>0</v>
      </c>
      <c r="K89" s="77">
        <v>0</v>
      </c>
      <c r="L89" s="75">
        <v>26</v>
      </c>
    </row>
    <row r="90" spans="2:12" x14ac:dyDescent="0.25">
      <c r="B90" s="10" t="s">
        <v>176</v>
      </c>
      <c r="C90" s="77">
        <v>0</v>
      </c>
      <c r="D90" s="77">
        <v>0</v>
      </c>
      <c r="E90" s="74">
        <v>0</v>
      </c>
      <c r="F90" s="77">
        <v>0</v>
      </c>
      <c r="G90" s="77">
        <v>0</v>
      </c>
      <c r="H90" s="74">
        <v>0</v>
      </c>
      <c r="I90" s="77">
        <v>0</v>
      </c>
      <c r="J90" s="77">
        <v>0</v>
      </c>
      <c r="K90" s="77">
        <v>0</v>
      </c>
      <c r="L90" s="75">
        <v>0</v>
      </c>
    </row>
    <row r="91" spans="2:12" x14ac:dyDescent="0.25">
      <c r="B91" s="10" t="s">
        <v>177</v>
      </c>
      <c r="C91" s="77">
        <v>5</v>
      </c>
      <c r="D91" s="77">
        <v>8</v>
      </c>
      <c r="E91" s="74">
        <v>13</v>
      </c>
      <c r="F91" s="77">
        <v>4</v>
      </c>
      <c r="G91" s="77">
        <v>0</v>
      </c>
      <c r="H91" s="74">
        <v>4</v>
      </c>
      <c r="I91" s="77">
        <v>0</v>
      </c>
      <c r="J91" s="77">
        <v>0</v>
      </c>
      <c r="K91" s="77">
        <v>0</v>
      </c>
      <c r="L91" s="75">
        <v>17</v>
      </c>
    </row>
    <row r="92" spans="2:12" x14ac:dyDescent="0.25">
      <c r="B92" s="10" t="s">
        <v>178</v>
      </c>
      <c r="C92" s="77">
        <v>89</v>
      </c>
      <c r="D92" s="77">
        <v>256</v>
      </c>
      <c r="E92" s="74">
        <v>345</v>
      </c>
      <c r="F92" s="77">
        <v>67</v>
      </c>
      <c r="G92" s="77">
        <v>57</v>
      </c>
      <c r="H92" s="74">
        <v>124</v>
      </c>
      <c r="I92" s="77">
        <v>0</v>
      </c>
      <c r="J92" s="77">
        <v>0</v>
      </c>
      <c r="K92" s="77">
        <v>0</v>
      </c>
      <c r="L92" s="75">
        <v>469</v>
      </c>
    </row>
    <row r="93" spans="2:12" s="5" customFormat="1" x14ac:dyDescent="0.25">
      <c r="B93" s="2" t="s">
        <v>25</v>
      </c>
      <c r="C93" s="74">
        <v>28</v>
      </c>
      <c r="D93" s="74">
        <v>86</v>
      </c>
      <c r="E93" s="74">
        <v>114</v>
      </c>
      <c r="F93" s="74">
        <v>42</v>
      </c>
      <c r="G93" s="74">
        <v>31</v>
      </c>
      <c r="H93" s="74">
        <v>73</v>
      </c>
      <c r="I93" s="74">
        <v>0</v>
      </c>
      <c r="J93" s="74">
        <v>0</v>
      </c>
      <c r="K93" s="74">
        <v>0</v>
      </c>
      <c r="L93" s="75">
        <v>187</v>
      </c>
    </row>
    <row r="94" spans="2:12" x14ac:dyDescent="0.25">
      <c r="B94" s="10" t="s">
        <v>179</v>
      </c>
      <c r="C94" s="77">
        <v>0</v>
      </c>
      <c r="D94" s="77">
        <v>0</v>
      </c>
      <c r="E94" s="74">
        <v>0</v>
      </c>
      <c r="F94" s="77">
        <v>0</v>
      </c>
      <c r="G94" s="77">
        <v>0</v>
      </c>
      <c r="H94" s="74">
        <v>0</v>
      </c>
      <c r="I94" s="77">
        <v>0</v>
      </c>
      <c r="J94" s="77">
        <v>0</v>
      </c>
      <c r="K94" s="77">
        <v>0</v>
      </c>
      <c r="L94" s="75">
        <v>0</v>
      </c>
    </row>
    <row r="95" spans="2:12" x14ac:dyDescent="0.25">
      <c r="B95" s="10" t="s">
        <v>180</v>
      </c>
      <c r="C95" s="77">
        <v>0</v>
      </c>
      <c r="D95" s="77">
        <v>0</v>
      </c>
      <c r="E95" s="74">
        <v>0</v>
      </c>
      <c r="F95" s="77">
        <v>0</v>
      </c>
      <c r="G95" s="77">
        <v>0</v>
      </c>
      <c r="H95" s="74">
        <v>0</v>
      </c>
      <c r="I95" s="77">
        <v>0</v>
      </c>
      <c r="J95" s="77">
        <v>0</v>
      </c>
      <c r="K95" s="77">
        <v>0</v>
      </c>
      <c r="L95" s="75">
        <v>0</v>
      </c>
    </row>
    <row r="96" spans="2:12" x14ac:dyDescent="0.25">
      <c r="B96" s="10" t="s">
        <v>181</v>
      </c>
      <c r="C96" s="77">
        <v>27</v>
      </c>
      <c r="D96" s="77">
        <v>86</v>
      </c>
      <c r="E96" s="74">
        <v>113</v>
      </c>
      <c r="F96" s="77">
        <v>41</v>
      </c>
      <c r="G96" s="77">
        <v>31</v>
      </c>
      <c r="H96" s="74">
        <v>72</v>
      </c>
      <c r="I96" s="77">
        <v>0</v>
      </c>
      <c r="J96" s="77">
        <v>0</v>
      </c>
      <c r="K96" s="77">
        <v>0</v>
      </c>
      <c r="L96" s="75">
        <v>185</v>
      </c>
    </row>
    <row r="97" spans="2:12" x14ac:dyDescent="0.25">
      <c r="B97" s="10" t="s">
        <v>182</v>
      </c>
      <c r="C97" s="77">
        <v>1</v>
      </c>
      <c r="D97" s="77">
        <v>0</v>
      </c>
      <c r="E97" s="74">
        <v>1</v>
      </c>
      <c r="F97" s="77">
        <v>1</v>
      </c>
      <c r="G97" s="77">
        <v>0</v>
      </c>
      <c r="H97" s="74">
        <v>1</v>
      </c>
      <c r="I97" s="77">
        <v>0</v>
      </c>
      <c r="J97" s="77">
        <v>0</v>
      </c>
      <c r="K97" s="77">
        <v>0</v>
      </c>
      <c r="L97" s="75">
        <v>2</v>
      </c>
    </row>
    <row r="98" spans="2:12" s="5" customFormat="1" x14ac:dyDescent="0.25">
      <c r="B98" s="2" t="s">
        <v>26</v>
      </c>
      <c r="C98" s="74">
        <v>69</v>
      </c>
      <c r="D98" s="74">
        <v>169</v>
      </c>
      <c r="E98" s="74">
        <v>238</v>
      </c>
      <c r="F98" s="74">
        <v>81</v>
      </c>
      <c r="G98" s="74">
        <v>31</v>
      </c>
      <c r="H98" s="74">
        <v>112</v>
      </c>
      <c r="I98" s="74">
        <v>0</v>
      </c>
      <c r="J98" s="74">
        <v>1</v>
      </c>
      <c r="K98" s="74">
        <v>1</v>
      </c>
      <c r="L98" s="75">
        <v>351</v>
      </c>
    </row>
    <row r="99" spans="2:12" x14ac:dyDescent="0.25">
      <c r="B99" s="10" t="s">
        <v>183</v>
      </c>
      <c r="C99" s="77">
        <v>1</v>
      </c>
      <c r="D99" s="77">
        <v>0</v>
      </c>
      <c r="E99" s="74">
        <v>1</v>
      </c>
      <c r="F99" s="77">
        <v>4</v>
      </c>
      <c r="G99" s="77">
        <v>0</v>
      </c>
      <c r="H99" s="74">
        <v>4</v>
      </c>
      <c r="I99" s="77">
        <v>0</v>
      </c>
      <c r="J99" s="77">
        <v>0</v>
      </c>
      <c r="K99" s="77">
        <v>0</v>
      </c>
      <c r="L99" s="75">
        <v>5</v>
      </c>
    </row>
    <row r="100" spans="2:12" x14ac:dyDescent="0.25">
      <c r="B100" s="10" t="s">
        <v>184</v>
      </c>
      <c r="C100" s="77">
        <v>64</v>
      </c>
      <c r="D100" s="77">
        <v>154</v>
      </c>
      <c r="E100" s="74">
        <v>218</v>
      </c>
      <c r="F100" s="77">
        <v>71</v>
      </c>
      <c r="G100" s="77">
        <v>31</v>
      </c>
      <c r="H100" s="74">
        <v>102</v>
      </c>
      <c r="I100" s="77">
        <v>0</v>
      </c>
      <c r="J100" s="77">
        <v>1</v>
      </c>
      <c r="K100" s="77">
        <v>1</v>
      </c>
      <c r="L100" s="75">
        <v>321</v>
      </c>
    </row>
    <row r="101" spans="2:12" x14ac:dyDescent="0.25">
      <c r="B101" s="10" t="s">
        <v>545</v>
      </c>
      <c r="C101" s="77">
        <v>3</v>
      </c>
      <c r="D101" s="77">
        <v>15</v>
      </c>
      <c r="E101" s="74">
        <v>18</v>
      </c>
      <c r="F101" s="77">
        <v>3</v>
      </c>
      <c r="G101" s="77">
        <v>0</v>
      </c>
      <c r="H101" s="74">
        <v>3</v>
      </c>
      <c r="I101" s="77">
        <v>0</v>
      </c>
      <c r="J101" s="77">
        <v>0</v>
      </c>
      <c r="K101" s="77">
        <v>0</v>
      </c>
      <c r="L101" s="75">
        <v>21</v>
      </c>
    </row>
    <row r="102" spans="2:12" x14ac:dyDescent="0.25">
      <c r="B102" s="10" t="s">
        <v>185</v>
      </c>
      <c r="C102" s="77">
        <v>0</v>
      </c>
      <c r="D102" s="77">
        <v>0</v>
      </c>
      <c r="E102" s="74">
        <v>0</v>
      </c>
      <c r="F102" s="77">
        <v>0</v>
      </c>
      <c r="G102" s="77">
        <v>0</v>
      </c>
      <c r="H102" s="74">
        <v>0</v>
      </c>
      <c r="I102" s="77">
        <v>0</v>
      </c>
      <c r="J102" s="77">
        <v>0</v>
      </c>
      <c r="K102" s="77">
        <v>0</v>
      </c>
      <c r="L102" s="75">
        <v>0</v>
      </c>
    </row>
    <row r="103" spans="2:12" x14ac:dyDescent="0.25">
      <c r="B103" s="10" t="s">
        <v>186</v>
      </c>
      <c r="C103" s="77">
        <v>1</v>
      </c>
      <c r="D103" s="77">
        <v>0</v>
      </c>
      <c r="E103" s="74">
        <v>1</v>
      </c>
      <c r="F103" s="77">
        <v>3</v>
      </c>
      <c r="G103" s="77">
        <v>0</v>
      </c>
      <c r="H103" s="74">
        <v>3</v>
      </c>
      <c r="I103" s="77">
        <v>0</v>
      </c>
      <c r="J103" s="77">
        <v>0</v>
      </c>
      <c r="K103" s="77">
        <v>0</v>
      </c>
      <c r="L103" s="75">
        <v>4</v>
      </c>
    </row>
    <row r="104" spans="2:12" x14ac:dyDescent="0.25">
      <c r="B104" s="10" t="s">
        <v>187</v>
      </c>
      <c r="C104" s="77">
        <v>0</v>
      </c>
      <c r="D104" s="77">
        <v>0</v>
      </c>
      <c r="E104" s="74">
        <v>0</v>
      </c>
      <c r="F104" s="77">
        <v>0</v>
      </c>
      <c r="G104" s="77">
        <v>0</v>
      </c>
      <c r="H104" s="74">
        <v>0</v>
      </c>
      <c r="I104" s="77">
        <v>0</v>
      </c>
      <c r="J104" s="77">
        <v>0</v>
      </c>
      <c r="K104" s="77">
        <v>0</v>
      </c>
      <c r="L104" s="75">
        <v>0</v>
      </c>
    </row>
    <row r="105" spans="2:12" s="5" customFormat="1" x14ac:dyDescent="0.25">
      <c r="B105" s="2" t="s">
        <v>28</v>
      </c>
      <c r="C105" s="74">
        <v>64</v>
      </c>
      <c r="D105" s="74">
        <v>87</v>
      </c>
      <c r="E105" s="74">
        <v>151</v>
      </c>
      <c r="F105" s="74">
        <v>58</v>
      </c>
      <c r="G105" s="74">
        <v>25</v>
      </c>
      <c r="H105" s="74">
        <v>83</v>
      </c>
      <c r="I105" s="74">
        <v>0</v>
      </c>
      <c r="J105" s="74">
        <v>0</v>
      </c>
      <c r="K105" s="74">
        <v>0</v>
      </c>
      <c r="L105" s="75">
        <v>234</v>
      </c>
    </row>
    <row r="106" spans="2:12" x14ac:dyDescent="0.25">
      <c r="B106" s="10" t="s">
        <v>188</v>
      </c>
      <c r="C106" s="77">
        <v>21</v>
      </c>
      <c r="D106" s="77">
        <v>47</v>
      </c>
      <c r="E106" s="74">
        <v>68</v>
      </c>
      <c r="F106" s="77">
        <v>7</v>
      </c>
      <c r="G106" s="77">
        <v>6</v>
      </c>
      <c r="H106" s="74">
        <v>13</v>
      </c>
      <c r="I106" s="77">
        <v>0</v>
      </c>
      <c r="J106" s="77">
        <v>0</v>
      </c>
      <c r="K106" s="77">
        <v>0</v>
      </c>
      <c r="L106" s="75">
        <v>81</v>
      </c>
    </row>
    <row r="107" spans="2:12" x14ac:dyDescent="0.25">
      <c r="B107" s="10" t="s">
        <v>189</v>
      </c>
      <c r="C107" s="77">
        <v>17</v>
      </c>
      <c r="D107" s="77">
        <v>0</v>
      </c>
      <c r="E107" s="74">
        <v>17</v>
      </c>
      <c r="F107" s="77">
        <v>10</v>
      </c>
      <c r="G107" s="77">
        <v>0</v>
      </c>
      <c r="H107" s="74">
        <v>10</v>
      </c>
      <c r="I107" s="77">
        <v>0</v>
      </c>
      <c r="J107" s="77">
        <v>0</v>
      </c>
      <c r="K107" s="77">
        <v>0</v>
      </c>
      <c r="L107" s="75">
        <v>27</v>
      </c>
    </row>
    <row r="108" spans="2:12" x14ac:dyDescent="0.25">
      <c r="B108" s="10" t="s">
        <v>190</v>
      </c>
      <c r="C108" s="77">
        <v>2</v>
      </c>
      <c r="D108" s="77">
        <v>0</v>
      </c>
      <c r="E108" s="74">
        <v>2</v>
      </c>
      <c r="F108" s="77">
        <v>1</v>
      </c>
      <c r="G108" s="77">
        <v>0</v>
      </c>
      <c r="H108" s="74">
        <v>1</v>
      </c>
      <c r="I108" s="77">
        <v>0</v>
      </c>
      <c r="J108" s="77">
        <v>0</v>
      </c>
      <c r="K108" s="77">
        <v>0</v>
      </c>
      <c r="L108" s="75">
        <v>3</v>
      </c>
    </row>
    <row r="109" spans="2:12" x14ac:dyDescent="0.25">
      <c r="B109" s="10" t="s">
        <v>191</v>
      </c>
      <c r="C109" s="77">
        <v>24</v>
      </c>
      <c r="D109" s="77">
        <v>40</v>
      </c>
      <c r="E109" s="74">
        <v>64</v>
      </c>
      <c r="F109" s="77">
        <v>40</v>
      </c>
      <c r="G109" s="77">
        <v>19</v>
      </c>
      <c r="H109" s="74">
        <v>59</v>
      </c>
      <c r="I109" s="77">
        <v>0</v>
      </c>
      <c r="J109" s="77">
        <v>0</v>
      </c>
      <c r="K109" s="77">
        <v>0</v>
      </c>
      <c r="L109" s="75">
        <v>123</v>
      </c>
    </row>
    <row r="110" spans="2:12" s="5" customFormat="1" x14ac:dyDescent="0.25">
      <c r="B110" s="2" t="s">
        <v>192</v>
      </c>
      <c r="C110" s="74">
        <v>500</v>
      </c>
      <c r="D110" s="74">
        <v>615</v>
      </c>
      <c r="E110" s="74">
        <v>1115</v>
      </c>
      <c r="F110" s="74">
        <v>476</v>
      </c>
      <c r="G110" s="74">
        <v>171</v>
      </c>
      <c r="H110" s="74">
        <v>647</v>
      </c>
      <c r="I110" s="74">
        <v>0</v>
      </c>
      <c r="J110" s="74">
        <v>0</v>
      </c>
      <c r="K110" s="74">
        <v>0</v>
      </c>
      <c r="L110" s="75">
        <v>1762</v>
      </c>
    </row>
    <row r="111" spans="2:12" s="5" customFormat="1" x14ac:dyDescent="0.25">
      <c r="B111" s="2" t="s">
        <v>29</v>
      </c>
      <c r="C111" s="74">
        <v>82</v>
      </c>
      <c r="D111" s="74">
        <v>192</v>
      </c>
      <c r="E111" s="74">
        <v>274</v>
      </c>
      <c r="F111" s="74">
        <v>86</v>
      </c>
      <c r="G111" s="74">
        <v>41</v>
      </c>
      <c r="H111" s="74">
        <v>127</v>
      </c>
      <c r="I111" s="74">
        <v>0</v>
      </c>
      <c r="J111" s="74">
        <v>0</v>
      </c>
      <c r="K111" s="74">
        <v>0</v>
      </c>
      <c r="L111" s="75">
        <v>401</v>
      </c>
    </row>
    <row r="112" spans="2:12" x14ac:dyDescent="0.25">
      <c r="B112" s="10" t="s">
        <v>193</v>
      </c>
      <c r="C112" s="77">
        <v>0</v>
      </c>
      <c r="D112" s="77">
        <v>0</v>
      </c>
      <c r="E112" s="74">
        <v>0</v>
      </c>
      <c r="F112" s="77">
        <v>5</v>
      </c>
      <c r="G112" s="77">
        <v>0</v>
      </c>
      <c r="H112" s="74">
        <v>5</v>
      </c>
      <c r="I112" s="77">
        <v>0</v>
      </c>
      <c r="J112" s="77">
        <v>0</v>
      </c>
      <c r="K112" s="77">
        <v>0</v>
      </c>
      <c r="L112" s="75">
        <v>5</v>
      </c>
    </row>
    <row r="113" spans="2:12" x14ac:dyDescent="0.25">
      <c r="B113" s="10" t="s">
        <v>194</v>
      </c>
      <c r="C113" s="77">
        <v>13</v>
      </c>
      <c r="D113" s="77">
        <v>2</v>
      </c>
      <c r="E113" s="74">
        <v>15</v>
      </c>
      <c r="F113" s="77">
        <v>22</v>
      </c>
      <c r="G113" s="77">
        <v>1</v>
      </c>
      <c r="H113" s="74">
        <v>23</v>
      </c>
      <c r="I113" s="77">
        <v>0</v>
      </c>
      <c r="J113" s="77">
        <v>0</v>
      </c>
      <c r="K113" s="77">
        <v>0</v>
      </c>
      <c r="L113" s="75">
        <v>38</v>
      </c>
    </row>
    <row r="114" spans="2:12" x14ac:dyDescent="0.25">
      <c r="B114" s="10" t="s">
        <v>195</v>
      </c>
      <c r="C114" s="77">
        <v>4</v>
      </c>
      <c r="D114" s="77">
        <v>0</v>
      </c>
      <c r="E114" s="74">
        <v>4</v>
      </c>
      <c r="F114" s="77">
        <v>7</v>
      </c>
      <c r="G114" s="77">
        <v>0</v>
      </c>
      <c r="H114" s="74">
        <v>7</v>
      </c>
      <c r="I114" s="77">
        <v>0</v>
      </c>
      <c r="J114" s="77">
        <v>0</v>
      </c>
      <c r="K114" s="77">
        <v>0</v>
      </c>
      <c r="L114" s="75">
        <v>11</v>
      </c>
    </row>
    <row r="115" spans="2:12" x14ac:dyDescent="0.25">
      <c r="B115" s="10" t="s">
        <v>196</v>
      </c>
      <c r="C115" s="77">
        <v>65</v>
      </c>
      <c r="D115" s="77">
        <v>190</v>
      </c>
      <c r="E115" s="74">
        <v>255</v>
      </c>
      <c r="F115" s="77">
        <v>52</v>
      </c>
      <c r="G115" s="77">
        <v>40</v>
      </c>
      <c r="H115" s="74">
        <v>92</v>
      </c>
      <c r="I115" s="77">
        <v>0</v>
      </c>
      <c r="J115" s="77">
        <v>0</v>
      </c>
      <c r="K115" s="77">
        <v>0</v>
      </c>
      <c r="L115" s="75">
        <v>347</v>
      </c>
    </row>
    <row r="116" spans="2:12" s="5" customFormat="1" x14ac:dyDescent="0.25">
      <c r="B116" s="2" t="s">
        <v>30</v>
      </c>
      <c r="C116" s="74">
        <v>344</v>
      </c>
      <c r="D116" s="74">
        <v>354</v>
      </c>
      <c r="E116" s="74">
        <v>698</v>
      </c>
      <c r="F116" s="74">
        <v>242</v>
      </c>
      <c r="G116" s="74">
        <v>92</v>
      </c>
      <c r="H116" s="74">
        <v>334</v>
      </c>
      <c r="I116" s="74">
        <v>0</v>
      </c>
      <c r="J116" s="74">
        <v>0</v>
      </c>
      <c r="K116" s="74">
        <v>0</v>
      </c>
      <c r="L116" s="75">
        <v>1032</v>
      </c>
    </row>
    <row r="117" spans="2:12" x14ac:dyDescent="0.25">
      <c r="B117" s="10" t="s">
        <v>197</v>
      </c>
      <c r="C117" s="77">
        <v>12</v>
      </c>
      <c r="D117" s="77">
        <v>20</v>
      </c>
      <c r="E117" s="74">
        <v>32</v>
      </c>
      <c r="F117" s="77">
        <v>1</v>
      </c>
      <c r="G117" s="77">
        <v>0</v>
      </c>
      <c r="H117" s="74">
        <v>1</v>
      </c>
      <c r="I117" s="77">
        <v>0</v>
      </c>
      <c r="J117" s="77">
        <v>0</v>
      </c>
      <c r="K117" s="77">
        <v>0</v>
      </c>
      <c r="L117" s="75">
        <v>33</v>
      </c>
    </row>
    <row r="118" spans="2:12" x14ac:dyDescent="0.25">
      <c r="B118" s="10" t="s">
        <v>198</v>
      </c>
      <c r="C118" s="77">
        <v>5</v>
      </c>
      <c r="D118" s="77">
        <v>0</v>
      </c>
      <c r="E118" s="74">
        <v>5</v>
      </c>
      <c r="F118" s="77">
        <v>22</v>
      </c>
      <c r="G118" s="77">
        <v>0</v>
      </c>
      <c r="H118" s="74">
        <v>22</v>
      </c>
      <c r="I118" s="77">
        <v>0</v>
      </c>
      <c r="J118" s="77">
        <v>0</v>
      </c>
      <c r="K118" s="77">
        <v>0</v>
      </c>
      <c r="L118" s="75">
        <v>27</v>
      </c>
    </row>
    <row r="119" spans="2:12" x14ac:dyDescent="0.25">
      <c r="B119" s="10" t="s">
        <v>199</v>
      </c>
      <c r="C119" s="77">
        <v>312</v>
      </c>
      <c r="D119" s="77">
        <v>324</v>
      </c>
      <c r="E119" s="74">
        <v>636</v>
      </c>
      <c r="F119" s="77">
        <v>202</v>
      </c>
      <c r="G119" s="77">
        <v>85</v>
      </c>
      <c r="H119" s="74">
        <v>287</v>
      </c>
      <c r="I119" s="77">
        <v>0</v>
      </c>
      <c r="J119" s="77">
        <v>0</v>
      </c>
      <c r="K119" s="77">
        <v>0</v>
      </c>
      <c r="L119" s="75">
        <v>923</v>
      </c>
    </row>
    <row r="120" spans="2:12" x14ac:dyDescent="0.25">
      <c r="B120" s="10" t="s">
        <v>200</v>
      </c>
      <c r="C120" s="77">
        <v>0</v>
      </c>
      <c r="D120" s="77">
        <v>0</v>
      </c>
      <c r="E120" s="74">
        <v>0</v>
      </c>
      <c r="F120" s="77">
        <v>0</v>
      </c>
      <c r="G120" s="77">
        <v>0</v>
      </c>
      <c r="H120" s="74">
        <v>0</v>
      </c>
      <c r="I120" s="77">
        <v>0</v>
      </c>
      <c r="J120" s="77">
        <v>0</v>
      </c>
      <c r="K120" s="77">
        <v>0</v>
      </c>
      <c r="L120" s="75">
        <v>0</v>
      </c>
    </row>
    <row r="121" spans="2:12" x14ac:dyDescent="0.25">
      <c r="B121" s="10" t="s">
        <v>201</v>
      </c>
      <c r="C121" s="77">
        <v>2</v>
      </c>
      <c r="D121" s="77">
        <v>0</v>
      </c>
      <c r="E121" s="74">
        <v>2</v>
      </c>
      <c r="F121" s="77">
        <v>6</v>
      </c>
      <c r="G121" s="77">
        <v>0</v>
      </c>
      <c r="H121" s="74">
        <v>6</v>
      </c>
      <c r="I121" s="77">
        <v>0</v>
      </c>
      <c r="J121" s="77">
        <v>0</v>
      </c>
      <c r="K121" s="77">
        <v>0</v>
      </c>
      <c r="L121" s="75">
        <v>8</v>
      </c>
    </row>
    <row r="122" spans="2:12" x14ac:dyDescent="0.25">
      <c r="B122" s="10" t="s">
        <v>202</v>
      </c>
      <c r="C122" s="77">
        <v>0</v>
      </c>
      <c r="D122" s="77">
        <v>0</v>
      </c>
      <c r="E122" s="74">
        <v>0</v>
      </c>
      <c r="F122" s="77">
        <v>0</v>
      </c>
      <c r="G122" s="77">
        <v>0</v>
      </c>
      <c r="H122" s="74">
        <v>0</v>
      </c>
      <c r="I122" s="77">
        <v>0</v>
      </c>
      <c r="J122" s="77">
        <v>0</v>
      </c>
      <c r="K122" s="77">
        <v>0</v>
      </c>
      <c r="L122" s="75">
        <v>0</v>
      </c>
    </row>
    <row r="123" spans="2:12" x14ac:dyDescent="0.25">
      <c r="B123" s="10" t="s">
        <v>203</v>
      </c>
      <c r="C123" s="77">
        <v>13</v>
      </c>
      <c r="D123" s="77">
        <v>10</v>
      </c>
      <c r="E123" s="74">
        <v>23</v>
      </c>
      <c r="F123" s="77">
        <v>11</v>
      </c>
      <c r="G123" s="77">
        <v>7</v>
      </c>
      <c r="H123" s="74">
        <v>18</v>
      </c>
      <c r="I123" s="77">
        <v>0</v>
      </c>
      <c r="J123" s="77">
        <v>0</v>
      </c>
      <c r="K123" s="77">
        <v>0</v>
      </c>
      <c r="L123" s="75">
        <v>41</v>
      </c>
    </row>
    <row r="124" spans="2:12" s="5" customFormat="1" x14ac:dyDescent="0.25">
      <c r="B124" s="2" t="s">
        <v>31</v>
      </c>
      <c r="C124" s="74">
        <v>16</v>
      </c>
      <c r="D124" s="74">
        <v>14</v>
      </c>
      <c r="E124" s="74">
        <v>30</v>
      </c>
      <c r="F124" s="74">
        <v>72</v>
      </c>
      <c r="G124" s="74">
        <v>4</v>
      </c>
      <c r="H124" s="74">
        <v>76</v>
      </c>
      <c r="I124" s="74">
        <v>0</v>
      </c>
      <c r="J124" s="74">
        <v>0</v>
      </c>
      <c r="K124" s="74">
        <v>0</v>
      </c>
      <c r="L124" s="75">
        <v>106</v>
      </c>
    </row>
    <row r="125" spans="2:12" x14ac:dyDescent="0.25">
      <c r="B125" s="10" t="s">
        <v>204</v>
      </c>
      <c r="C125" s="77">
        <v>10</v>
      </c>
      <c r="D125" s="77">
        <v>0</v>
      </c>
      <c r="E125" s="74">
        <v>10</v>
      </c>
      <c r="F125" s="77">
        <v>44</v>
      </c>
      <c r="G125" s="77">
        <v>0</v>
      </c>
      <c r="H125" s="74">
        <v>44</v>
      </c>
      <c r="I125" s="77">
        <v>0</v>
      </c>
      <c r="J125" s="77">
        <v>0</v>
      </c>
      <c r="K125" s="77">
        <v>0</v>
      </c>
      <c r="L125" s="75">
        <v>54</v>
      </c>
    </row>
    <row r="126" spans="2:12" x14ac:dyDescent="0.25">
      <c r="B126" s="10" t="s">
        <v>205</v>
      </c>
      <c r="C126" s="77">
        <v>3</v>
      </c>
      <c r="D126" s="77">
        <v>14</v>
      </c>
      <c r="E126" s="74">
        <v>17</v>
      </c>
      <c r="F126" s="77">
        <v>15</v>
      </c>
      <c r="G126" s="77">
        <v>4</v>
      </c>
      <c r="H126" s="74">
        <v>19</v>
      </c>
      <c r="I126" s="77">
        <v>0</v>
      </c>
      <c r="J126" s="77">
        <v>0</v>
      </c>
      <c r="K126" s="77">
        <v>0</v>
      </c>
      <c r="L126" s="75">
        <v>36</v>
      </c>
    </row>
    <row r="127" spans="2:12" x14ac:dyDescent="0.25">
      <c r="B127" s="10" t="s">
        <v>206</v>
      </c>
      <c r="C127" s="77">
        <v>3</v>
      </c>
      <c r="D127" s="77">
        <v>0</v>
      </c>
      <c r="E127" s="74">
        <v>3</v>
      </c>
      <c r="F127" s="77">
        <v>13</v>
      </c>
      <c r="G127" s="77">
        <v>0</v>
      </c>
      <c r="H127" s="74">
        <v>13</v>
      </c>
      <c r="I127" s="77">
        <v>0</v>
      </c>
      <c r="J127" s="77">
        <v>0</v>
      </c>
      <c r="K127" s="77">
        <v>0</v>
      </c>
      <c r="L127" s="75">
        <v>16</v>
      </c>
    </row>
    <row r="128" spans="2:12" s="5" customFormat="1" x14ac:dyDescent="0.25">
      <c r="B128" s="2" t="s">
        <v>32</v>
      </c>
      <c r="C128" s="74">
        <v>58</v>
      </c>
      <c r="D128" s="74">
        <v>55</v>
      </c>
      <c r="E128" s="74">
        <v>113</v>
      </c>
      <c r="F128" s="74">
        <v>76</v>
      </c>
      <c r="G128" s="74">
        <v>34</v>
      </c>
      <c r="H128" s="74">
        <v>110</v>
      </c>
      <c r="I128" s="74">
        <v>0</v>
      </c>
      <c r="J128" s="74">
        <v>0</v>
      </c>
      <c r="K128" s="74">
        <v>0</v>
      </c>
      <c r="L128" s="75">
        <v>223</v>
      </c>
    </row>
    <row r="129" spans="2:12" x14ac:dyDescent="0.25">
      <c r="B129" s="10" t="s">
        <v>33</v>
      </c>
      <c r="C129" s="77">
        <v>58</v>
      </c>
      <c r="D129" s="77">
        <v>55</v>
      </c>
      <c r="E129" s="74">
        <v>113</v>
      </c>
      <c r="F129" s="77">
        <v>76</v>
      </c>
      <c r="G129" s="77">
        <v>34</v>
      </c>
      <c r="H129" s="74">
        <v>110</v>
      </c>
      <c r="I129" s="77">
        <v>0</v>
      </c>
      <c r="J129" s="77">
        <v>0</v>
      </c>
      <c r="K129" s="77">
        <v>0</v>
      </c>
      <c r="L129" s="75">
        <v>223</v>
      </c>
    </row>
    <row r="130" spans="2:12" s="5" customFormat="1" x14ac:dyDescent="0.25">
      <c r="B130" s="2" t="s">
        <v>207</v>
      </c>
      <c r="C130" s="74">
        <v>944</v>
      </c>
      <c r="D130" s="74">
        <v>827</v>
      </c>
      <c r="E130" s="74">
        <v>1771</v>
      </c>
      <c r="F130" s="74">
        <v>1079</v>
      </c>
      <c r="G130" s="74">
        <v>457</v>
      </c>
      <c r="H130" s="74">
        <v>1536</v>
      </c>
      <c r="I130" s="74">
        <v>4</v>
      </c>
      <c r="J130" s="74">
        <v>7</v>
      </c>
      <c r="K130" s="74">
        <v>11</v>
      </c>
      <c r="L130" s="75">
        <v>3318</v>
      </c>
    </row>
    <row r="131" spans="2:12" s="5" customFormat="1" x14ac:dyDescent="0.25">
      <c r="B131" s="2" t="s">
        <v>34</v>
      </c>
      <c r="C131" s="74">
        <v>80</v>
      </c>
      <c r="D131" s="74">
        <v>74</v>
      </c>
      <c r="E131" s="74">
        <v>154</v>
      </c>
      <c r="F131" s="74">
        <v>76</v>
      </c>
      <c r="G131" s="74">
        <v>42</v>
      </c>
      <c r="H131" s="74">
        <v>118</v>
      </c>
      <c r="I131" s="74">
        <v>0</v>
      </c>
      <c r="J131" s="74">
        <v>0</v>
      </c>
      <c r="K131" s="74">
        <v>0</v>
      </c>
      <c r="L131" s="75">
        <v>272</v>
      </c>
    </row>
    <row r="132" spans="2:12" x14ac:dyDescent="0.25">
      <c r="B132" s="10" t="s">
        <v>35</v>
      </c>
      <c r="C132" s="77">
        <v>53</v>
      </c>
      <c r="D132" s="77">
        <v>64</v>
      </c>
      <c r="E132" s="74">
        <v>117</v>
      </c>
      <c r="F132" s="77">
        <v>54</v>
      </c>
      <c r="G132" s="77">
        <v>42</v>
      </c>
      <c r="H132" s="74">
        <v>96</v>
      </c>
      <c r="I132" s="77">
        <v>0</v>
      </c>
      <c r="J132" s="77">
        <v>0</v>
      </c>
      <c r="K132" s="77">
        <v>0</v>
      </c>
      <c r="L132" s="75">
        <v>213</v>
      </c>
    </row>
    <row r="133" spans="2:12" x14ac:dyDescent="0.25">
      <c r="B133" s="10" t="s">
        <v>36</v>
      </c>
      <c r="C133" s="77">
        <v>27</v>
      </c>
      <c r="D133" s="77">
        <v>10</v>
      </c>
      <c r="E133" s="74">
        <v>37</v>
      </c>
      <c r="F133" s="77">
        <v>22</v>
      </c>
      <c r="G133" s="77">
        <v>0</v>
      </c>
      <c r="H133" s="74">
        <v>22</v>
      </c>
      <c r="I133" s="77">
        <v>0</v>
      </c>
      <c r="J133" s="77">
        <v>0</v>
      </c>
      <c r="K133" s="77">
        <v>0</v>
      </c>
      <c r="L133" s="75">
        <v>59</v>
      </c>
    </row>
    <row r="134" spans="2:12" s="5" customFormat="1" x14ac:dyDescent="0.25">
      <c r="B134" s="2" t="s">
        <v>37</v>
      </c>
      <c r="C134" s="74">
        <v>93</v>
      </c>
      <c r="D134" s="74">
        <v>107</v>
      </c>
      <c r="E134" s="74">
        <v>200</v>
      </c>
      <c r="F134" s="74">
        <v>64</v>
      </c>
      <c r="G134" s="74">
        <v>27</v>
      </c>
      <c r="H134" s="74">
        <v>91</v>
      </c>
      <c r="I134" s="74">
        <v>0</v>
      </c>
      <c r="J134" s="74">
        <v>0</v>
      </c>
      <c r="K134" s="74">
        <v>0</v>
      </c>
      <c r="L134" s="75">
        <v>291</v>
      </c>
    </row>
    <row r="135" spans="2:12" x14ac:dyDescent="0.25">
      <c r="B135" s="10" t="s">
        <v>208</v>
      </c>
      <c r="C135" s="77">
        <v>13</v>
      </c>
      <c r="D135" s="77">
        <v>0</v>
      </c>
      <c r="E135" s="74">
        <v>13</v>
      </c>
      <c r="F135" s="77">
        <v>18</v>
      </c>
      <c r="G135" s="77">
        <v>0</v>
      </c>
      <c r="H135" s="74">
        <v>18</v>
      </c>
      <c r="I135" s="77">
        <v>0</v>
      </c>
      <c r="J135" s="77">
        <v>0</v>
      </c>
      <c r="K135" s="77">
        <v>0</v>
      </c>
      <c r="L135" s="75">
        <v>31</v>
      </c>
    </row>
    <row r="136" spans="2:12" x14ac:dyDescent="0.25">
      <c r="B136" s="10" t="s">
        <v>209</v>
      </c>
      <c r="C136" s="77">
        <v>62</v>
      </c>
      <c r="D136" s="77">
        <v>99</v>
      </c>
      <c r="E136" s="74">
        <v>161</v>
      </c>
      <c r="F136" s="77">
        <v>41</v>
      </c>
      <c r="G136" s="77">
        <v>26</v>
      </c>
      <c r="H136" s="74">
        <v>67</v>
      </c>
      <c r="I136" s="77">
        <v>0</v>
      </c>
      <c r="J136" s="77">
        <v>0</v>
      </c>
      <c r="K136" s="77">
        <v>0</v>
      </c>
      <c r="L136" s="75">
        <v>228</v>
      </c>
    </row>
    <row r="137" spans="2:12" x14ac:dyDescent="0.25">
      <c r="B137" s="10" t="s">
        <v>210</v>
      </c>
      <c r="C137" s="77">
        <v>18</v>
      </c>
      <c r="D137" s="77">
        <v>8</v>
      </c>
      <c r="E137" s="74">
        <v>26</v>
      </c>
      <c r="F137" s="77">
        <v>5</v>
      </c>
      <c r="G137" s="77">
        <v>1</v>
      </c>
      <c r="H137" s="74">
        <v>6</v>
      </c>
      <c r="I137" s="77">
        <v>0</v>
      </c>
      <c r="J137" s="77">
        <v>0</v>
      </c>
      <c r="K137" s="77">
        <v>0</v>
      </c>
      <c r="L137" s="75">
        <v>32</v>
      </c>
    </row>
    <row r="138" spans="2:12" s="5" customFormat="1" x14ac:dyDescent="0.25">
      <c r="B138" s="2" t="s">
        <v>38</v>
      </c>
      <c r="C138" s="74">
        <v>203</v>
      </c>
      <c r="D138" s="74">
        <v>186</v>
      </c>
      <c r="E138" s="74">
        <v>389</v>
      </c>
      <c r="F138" s="74">
        <v>504</v>
      </c>
      <c r="G138" s="74">
        <v>222</v>
      </c>
      <c r="H138" s="74">
        <v>726</v>
      </c>
      <c r="I138" s="74">
        <v>1</v>
      </c>
      <c r="J138" s="74">
        <v>3</v>
      </c>
      <c r="K138" s="74">
        <v>4</v>
      </c>
      <c r="L138" s="75">
        <v>1119</v>
      </c>
    </row>
    <row r="139" spans="2:12" x14ac:dyDescent="0.25">
      <c r="B139" s="10" t="s">
        <v>39</v>
      </c>
      <c r="C139" s="77">
        <v>8</v>
      </c>
      <c r="D139" s="77">
        <v>17</v>
      </c>
      <c r="E139" s="74">
        <v>25</v>
      </c>
      <c r="F139" s="77">
        <v>10</v>
      </c>
      <c r="G139" s="77">
        <v>4</v>
      </c>
      <c r="H139" s="74">
        <v>14</v>
      </c>
      <c r="I139" s="77">
        <v>0</v>
      </c>
      <c r="J139" s="77">
        <v>0</v>
      </c>
      <c r="K139" s="77">
        <v>0</v>
      </c>
      <c r="L139" s="75">
        <v>39</v>
      </c>
    </row>
    <row r="140" spans="2:12" x14ac:dyDescent="0.25">
      <c r="B140" s="10" t="s">
        <v>41</v>
      </c>
      <c r="C140" s="77">
        <v>3</v>
      </c>
      <c r="D140" s="77">
        <v>0</v>
      </c>
      <c r="E140" s="74">
        <v>3</v>
      </c>
      <c r="F140" s="77">
        <v>3</v>
      </c>
      <c r="G140" s="77">
        <v>0</v>
      </c>
      <c r="H140" s="74">
        <v>3</v>
      </c>
      <c r="I140" s="77">
        <v>0</v>
      </c>
      <c r="J140" s="77">
        <v>0</v>
      </c>
      <c r="K140" s="77">
        <v>0</v>
      </c>
      <c r="L140" s="75">
        <v>6</v>
      </c>
    </row>
    <row r="141" spans="2:12" x14ac:dyDescent="0.25">
      <c r="B141" s="10" t="s">
        <v>42</v>
      </c>
      <c r="C141" s="77">
        <v>192</v>
      </c>
      <c r="D141" s="77">
        <v>169</v>
      </c>
      <c r="E141" s="74">
        <v>361</v>
      </c>
      <c r="F141" s="77">
        <v>491</v>
      </c>
      <c r="G141" s="77">
        <v>218</v>
      </c>
      <c r="H141" s="74">
        <v>709</v>
      </c>
      <c r="I141" s="77">
        <v>1</v>
      </c>
      <c r="J141" s="77">
        <v>3</v>
      </c>
      <c r="K141" s="77">
        <v>4</v>
      </c>
      <c r="L141" s="75">
        <v>1074</v>
      </c>
    </row>
    <row r="142" spans="2:12" s="5" customFormat="1" x14ac:dyDescent="0.25">
      <c r="B142" s="2" t="s">
        <v>43</v>
      </c>
      <c r="C142" s="74">
        <v>265</v>
      </c>
      <c r="D142" s="74">
        <v>211</v>
      </c>
      <c r="E142" s="74">
        <v>476</v>
      </c>
      <c r="F142" s="74">
        <v>269</v>
      </c>
      <c r="G142" s="74">
        <v>81</v>
      </c>
      <c r="H142" s="74">
        <v>350</v>
      </c>
      <c r="I142" s="74">
        <v>3</v>
      </c>
      <c r="J142" s="74">
        <v>4</v>
      </c>
      <c r="K142" s="74">
        <v>7</v>
      </c>
      <c r="L142" s="75">
        <v>833</v>
      </c>
    </row>
    <row r="143" spans="2:12" x14ac:dyDescent="0.25">
      <c r="B143" s="10" t="s">
        <v>45</v>
      </c>
      <c r="C143" s="77">
        <v>251</v>
      </c>
      <c r="D143" s="77">
        <v>206</v>
      </c>
      <c r="E143" s="74">
        <v>457</v>
      </c>
      <c r="F143" s="77">
        <v>253</v>
      </c>
      <c r="G143" s="77">
        <v>75</v>
      </c>
      <c r="H143" s="74">
        <v>328</v>
      </c>
      <c r="I143" s="77">
        <v>3</v>
      </c>
      <c r="J143" s="77">
        <v>4</v>
      </c>
      <c r="K143" s="77">
        <v>7</v>
      </c>
      <c r="L143" s="75">
        <v>792</v>
      </c>
    </row>
    <row r="144" spans="2:12" x14ac:dyDescent="0.25">
      <c r="B144" s="10" t="s">
        <v>46</v>
      </c>
      <c r="C144" s="77">
        <v>14</v>
      </c>
      <c r="D144" s="77">
        <v>5</v>
      </c>
      <c r="E144" s="74">
        <v>19</v>
      </c>
      <c r="F144" s="77">
        <v>16</v>
      </c>
      <c r="G144" s="77">
        <v>6</v>
      </c>
      <c r="H144" s="74">
        <v>22</v>
      </c>
      <c r="I144" s="77">
        <v>0</v>
      </c>
      <c r="J144" s="77">
        <v>0</v>
      </c>
      <c r="K144" s="77">
        <v>0</v>
      </c>
      <c r="L144" s="75">
        <v>41</v>
      </c>
    </row>
    <row r="145" spans="2:12" s="5" customFormat="1" x14ac:dyDescent="0.25">
      <c r="B145" s="2" t="s">
        <v>47</v>
      </c>
      <c r="C145" s="74">
        <v>303</v>
      </c>
      <c r="D145" s="74">
        <v>249</v>
      </c>
      <c r="E145" s="74">
        <v>552</v>
      </c>
      <c r="F145" s="74">
        <v>166</v>
      </c>
      <c r="G145" s="74">
        <v>85</v>
      </c>
      <c r="H145" s="74">
        <v>251</v>
      </c>
      <c r="I145" s="74">
        <v>0</v>
      </c>
      <c r="J145" s="74">
        <v>0</v>
      </c>
      <c r="K145" s="74">
        <v>0</v>
      </c>
      <c r="L145" s="75">
        <v>803</v>
      </c>
    </row>
    <row r="146" spans="2:12" x14ac:dyDescent="0.25">
      <c r="B146" s="10" t="s">
        <v>211</v>
      </c>
      <c r="C146" s="77">
        <v>37</v>
      </c>
      <c r="D146" s="77">
        <v>19</v>
      </c>
      <c r="E146" s="74">
        <v>56</v>
      </c>
      <c r="F146" s="77">
        <v>6</v>
      </c>
      <c r="G146" s="77">
        <v>2</v>
      </c>
      <c r="H146" s="74">
        <v>8</v>
      </c>
      <c r="I146" s="77">
        <v>0</v>
      </c>
      <c r="J146" s="77">
        <v>0</v>
      </c>
      <c r="K146" s="77">
        <v>0</v>
      </c>
      <c r="L146" s="75">
        <v>64</v>
      </c>
    </row>
    <row r="147" spans="2:12" x14ac:dyDescent="0.25">
      <c r="B147" s="10" t="s">
        <v>212</v>
      </c>
      <c r="C147" s="77">
        <v>6</v>
      </c>
      <c r="D147" s="77">
        <v>4</v>
      </c>
      <c r="E147" s="74">
        <v>10</v>
      </c>
      <c r="F147" s="77">
        <v>12</v>
      </c>
      <c r="G147" s="77">
        <v>1</v>
      </c>
      <c r="H147" s="74">
        <v>13</v>
      </c>
      <c r="I147" s="77">
        <v>0</v>
      </c>
      <c r="J147" s="77">
        <v>0</v>
      </c>
      <c r="K147" s="77">
        <v>0</v>
      </c>
      <c r="L147" s="75">
        <v>23</v>
      </c>
    </row>
    <row r="148" spans="2:12" x14ac:dyDescent="0.25">
      <c r="B148" s="10" t="s">
        <v>213</v>
      </c>
      <c r="C148" s="77">
        <v>257</v>
      </c>
      <c r="D148" s="77">
        <v>226</v>
      </c>
      <c r="E148" s="74">
        <v>483</v>
      </c>
      <c r="F148" s="77">
        <v>142</v>
      </c>
      <c r="G148" s="77">
        <v>82</v>
      </c>
      <c r="H148" s="74">
        <v>224</v>
      </c>
      <c r="I148" s="77">
        <v>0</v>
      </c>
      <c r="J148" s="77">
        <v>0</v>
      </c>
      <c r="K148" s="77">
        <v>0</v>
      </c>
      <c r="L148" s="75">
        <v>707</v>
      </c>
    </row>
    <row r="149" spans="2:12" x14ac:dyDescent="0.25">
      <c r="B149" s="10" t="s">
        <v>214</v>
      </c>
      <c r="C149" s="77">
        <v>0</v>
      </c>
      <c r="D149" s="77">
        <v>0</v>
      </c>
      <c r="E149" s="74">
        <v>0</v>
      </c>
      <c r="F149" s="77">
        <v>1</v>
      </c>
      <c r="G149" s="77">
        <v>0</v>
      </c>
      <c r="H149" s="74">
        <v>1</v>
      </c>
      <c r="I149" s="77">
        <v>0</v>
      </c>
      <c r="J149" s="77">
        <v>0</v>
      </c>
      <c r="K149" s="77">
        <v>0</v>
      </c>
      <c r="L149" s="75">
        <v>1</v>
      </c>
    </row>
    <row r="150" spans="2:12" x14ac:dyDescent="0.25">
      <c r="B150" s="10" t="s">
        <v>215</v>
      </c>
      <c r="C150" s="77">
        <v>1</v>
      </c>
      <c r="D150" s="77">
        <v>0</v>
      </c>
      <c r="E150" s="74">
        <v>1</v>
      </c>
      <c r="F150" s="77">
        <v>3</v>
      </c>
      <c r="G150" s="77">
        <v>0</v>
      </c>
      <c r="H150" s="74">
        <v>3</v>
      </c>
      <c r="I150" s="77">
        <v>0</v>
      </c>
      <c r="J150" s="77">
        <v>0</v>
      </c>
      <c r="K150" s="77">
        <v>0</v>
      </c>
      <c r="L150" s="75">
        <v>4</v>
      </c>
    </row>
    <row r="151" spans="2:12" x14ac:dyDescent="0.25">
      <c r="B151" s="10" t="s">
        <v>536</v>
      </c>
      <c r="C151" s="77">
        <v>2</v>
      </c>
      <c r="D151" s="77">
        <v>0</v>
      </c>
      <c r="E151" s="74">
        <v>2</v>
      </c>
      <c r="F151" s="77">
        <v>2</v>
      </c>
      <c r="G151" s="77">
        <v>0</v>
      </c>
      <c r="H151" s="74">
        <v>2</v>
      </c>
      <c r="I151" s="77">
        <v>0</v>
      </c>
      <c r="J151" s="77">
        <v>0</v>
      </c>
      <c r="K151" s="77">
        <v>0</v>
      </c>
      <c r="L151" s="75">
        <v>4</v>
      </c>
    </row>
    <row r="152" spans="2:12" s="5" customFormat="1" x14ac:dyDescent="0.25">
      <c r="B152" s="2" t="s">
        <v>217</v>
      </c>
      <c r="C152" s="74">
        <v>852</v>
      </c>
      <c r="D152" s="74">
        <v>672</v>
      </c>
      <c r="E152" s="74">
        <v>1524</v>
      </c>
      <c r="F152" s="74">
        <v>522</v>
      </c>
      <c r="G152" s="74">
        <v>118</v>
      </c>
      <c r="H152" s="74">
        <v>640</v>
      </c>
      <c r="I152" s="74">
        <v>2</v>
      </c>
      <c r="J152" s="74">
        <v>0</v>
      </c>
      <c r="K152" s="74">
        <v>2</v>
      </c>
      <c r="L152" s="75">
        <v>2166</v>
      </c>
    </row>
    <row r="153" spans="2:12" s="5" customFormat="1" x14ac:dyDescent="0.25">
      <c r="B153" s="2" t="s">
        <v>48</v>
      </c>
      <c r="C153" s="74">
        <v>311</v>
      </c>
      <c r="D153" s="74">
        <v>311</v>
      </c>
      <c r="E153" s="74">
        <v>622</v>
      </c>
      <c r="F153" s="74">
        <v>142</v>
      </c>
      <c r="G153" s="74">
        <v>35</v>
      </c>
      <c r="H153" s="74">
        <v>177</v>
      </c>
      <c r="I153" s="74">
        <v>0</v>
      </c>
      <c r="J153" s="74">
        <v>0</v>
      </c>
      <c r="K153" s="74">
        <v>0</v>
      </c>
      <c r="L153" s="75">
        <v>799</v>
      </c>
    </row>
    <row r="154" spans="2:12" x14ac:dyDescent="0.25">
      <c r="B154" s="10" t="s">
        <v>218</v>
      </c>
      <c r="C154" s="77">
        <v>6</v>
      </c>
      <c r="D154" s="77">
        <v>0</v>
      </c>
      <c r="E154" s="74">
        <v>6</v>
      </c>
      <c r="F154" s="77">
        <v>0</v>
      </c>
      <c r="G154" s="77">
        <v>0</v>
      </c>
      <c r="H154" s="74">
        <v>0</v>
      </c>
      <c r="I154" s="77">
        <v>0</v>
      </c>
      <c r="J154" s="77">
        <v>0</v>
      </c>
      <c r="K154" s="77">
        <v>0</v>
      </c>
      <c r="L154" s="75">
        <v>6</v>
      </c>
    </row>
    <row r="155" spans="2:12" x14ac:dyDescent="0.25">
      <c r="B155" s="10" t="s">
        <v>219</v>
      </c>
      <c r="C155" s="77">
        <v>12</v>
      </c>
      <c r="D155" s="77">
        <v>0</v>
      </c>
      <c r="E155" s="74">
        <v>12</v>
      </c>
      <c r="F155" s="77">
        <v>8</v>
      </c>
      <c r="G155" s="77">
        <v>0</v>
      </c>
      <c r="H155" s="74">
        <v>8</v>
      </c>
      <c r="I155" s="77">
        <v>0</v>
      </c>
      <c r="J155" s="77">
        <v>0</v>
      </c>
      <c r="K155" s="77">
        <v>0</v>
      </c>
      <c r="L155" s="75">
        <v>20</v>
      </c>
    </row>
    <row r="156" spans="2:12" x14ac:dyDescent="0.25">
      <c r="B156" s="10" t="s">
        <v>220</v>
      </c>
      <c r="C156" s="77">
        <v>4</v>
      </c>
      <c r="D156" s="77">
        <v>0</v>
      </c>
      <c r="E156" s="74">
        <v>4</v>
      </c>
      <c r="F156" s="77">
        <v>0</v>
      </c>
      <c r="G156" s="77">
        <v>0</v>
      </c>
      <c r="H156" s="74">
        <v>0</v>
      </c>
      <c r="I156" s="77">
        <v>0</v>
      </c>
      <c r="J156" s="77">
        <v>0</v>
      </c>
      <c r="K156" s="77">
        <v>0</v>
      </c>
      <c r="L156" s="75">
        <v>4</v>
      </c>
    </row>
    <row r="157" spans="2:12" x14ac:dyDescent="0.25">
      <c r="B157" s="10" t="s">
        <v>221</v>
      </c>
      <c r="C157" s="77">
        <v>289</v>
      </c>
      <c r="D157" s="77">
        <v>311</v>
      </c>
      <c r="E157" s="74">
        <v>600</v>
      </c>
      <c r="F157" s="77">
        <v>134</v>
      </c>
      <c r="G157" s="77">
        <v>35</v>
      </c>
      <c r="H157" s="74">
        <v>169</v>
      </c>
      <c r="I157" s="77">
        <v>0</v>
      </c>
      <c r="J157" s="77">
        <v>0</v>
      </c>
      <c r="K157" s="77">
        <v>0</v>
      </c>
      <c r="L157" s="75">
        <v>769</v>
      </c>
    </row>
    <row r="158" spans="2:12" s="5" customFormat="1" x14ac:dyDescent="0.25">
      <c r="B158" s="2" t="s">
        <v>49</v>
      </c>
      <c r="C158" s="74">
        <v>77</v>
      </c>
      <c r="D158" s="74">
        <v>36</v>
      </c>
      <c r="E158" s="74">
        <v>113</v>
      </c>
      <c r="F158" s="74">
        <v>159</v>
      </c>
      <c r="G158" s="74">
        <v>18</v>
      </c>
      <c r="H158" s="74">
        <v>177</v>
      </c>
      <c r="I158" s="74">
        <v>0</v>
      </c>
      <c r="J158" s="74">
        <v>0</v>
      </c>
      <c r="K158" s="74">
        <v>0</v>
      </c>
      <c r="L158" s="75">
        <v>290</v>
      </c>
    </row>
    <row r="159" spans="2:12" x14ac:dyDescent="0.25">
      <c r="B159" s="10" t="s">
        <v>222</v>
      </c>
      <c r="C159" s="77">
        <v>7</v>
      </c>
      <c r="D159" s="77">
        <v>0</v>
      </c>
      <c r="E159" s="74">
        <v>7</v>
      </c>
      <c r="F159" s="77">
        <v>23</v>
      </c>
      <c r="G159" s="77">
        <v>0</v>
      </c>
      <c r="H159" s="74">
        <v>23</v>
      </c>
      <c r="I159" s="77">
        <v>0</v>
      </c>
      <c r="J159" s="77">
        <v>0</v>
      </c>
      <c r="K159" s="77">
        <v>0</v>
      </c>
      <c r="L159" s="75">
        <v>30</v>
      </c>
    </row>
    <row r="160" spans="2:12" x14ac:dyDescent="0.25">
      <c r="B160" s="10" t="s">
        <v>223</v>
      </c>
      <c r="C160" s="77">
        <v>13</v>
      </c>
      <c r="D160" s="77">
        <v>0</v>
      </c>
      <c r="E160" s="74">
        <v>13</v>
      </c>
      <c r="F160" s="77">
        <v>18</v>
      </c>
      <c r="G160" s="77">
        <v>0</v>
      </c>
      <c r="H160" s="74">
        <v>18</v>
      </c>
      <c r="I160" s="77">
        <v>0</v>
      </c>
      <c r="J160" s="77">
        <v>0</v>
      </c>
      <c r="K160" s="77">
        <v>0</v>
      </c>
      <c r="L160" s="75">
        <v>31</v>
      </c>
    </row>
    <row r="161" spans="2:12" x14ac:dyDescent="0.25">
      <c r="B161" s="10" t="s">
        <v>224</v>
      </c>
      <c r="C161" s="77">
        <v>57</v>
      </c>
      <c r="D161" s="77">
        <v>36</v>
      </c>
      <c r="E161" s="74">
        <v>93</v>
      </c>
      <c r="F161" s="77">
        <v>118</v>
      </c>
      <c r="G161" s="77">
        <v>18</v>
      </c>
      <c r="H161" s="74">
        <v>136</v>
      </c>
      <c r="I161" s="77">
        <v>0</v>
      </c>
      <c r="J161" s="77">
        <v>0</v>
      </c>
      <c r="K161" s="77">
        <v>0</v>
      </c>
      <c r="L161" s="75">
        <v>229</v>
      </c>
    </row>
    <row r="162" spans="2:12" s="5" customFormat="1" x14ac:dyDescent="0.25">
      <c r="B162" s="2" t="s">
        <v>50</v>
      </c>
      <c r="C162" s="74">
        <v>464</v>
      </c>
      <c r="D162" s="74">
        <v>325</v>
      </c>
      <c r="E162" s="74">
        <v>789</v>
      </c>
      <c r="F162" s="74">
        <v>221</v>
      </c>
      <c r="G162" s="74">
        <v>65</v>
      </c>
      <c r="H162" s="74">
        <v>286</v>
      </c>
      <c r="I162" s="74">
        <v>2</v>
      </c>
      <c r="J162" s="74">
        <v>0</v>
      </c>
      <c r="K162" s="74">
        <v>2</v>
      </c>
      <c r="L162" s="75">
        <v>1077</v>
      </c>
    </row>
    <row r="163" spans="2:12" x14ac:dyDescent="0.25">
      <c r="B163" s="10" t="s">
        <v>225</v>
      </c>
      <c r="C163" s="77">
        <v>0</v>
      </c>
      <c r="D163" s="77">
        <v>0</v>
      </c>
      <c r="E163" s="74">
        <v>0</v>
      </c>
      <c r="F163" s="77">
        <v>0</v>
      </c>
      <c r="G163" s="77">
        <v>0</v>
      </c>
      <c r="H163" s="74">
        <v>0</v>
      </c>
      <c r="I163" s="77">
        <v>0</v>
      </c>
      <c r="J163" s="77">
        <v>0</v>
      </c>
      <c r="K163" s="77">
        <v>0</v>
      </c>
      <c r="L163" s="75">
        <v>0</v>
      </c>
    </row>
    <row r="164" spans="2:12" x14ac:dyDescent="0.25">
      <c r="B164" s="10" t="s">
        <v>226</v>
      </c>
      <c r="C164" s="77">
        <v>325</v>
      </c>
      <c r="D164" s="77">
        <v>242</v>
      </c>
      <c r="E164" s="74">
        <v>567</v>
      </c>
      <c r="F164" s="77">
        <v>135</v>
      </c>
      <c r="G164" s="77">
        <v>58</v>
      </c>
      <c r="H164" s="74">
        <v>193</v>
      </c>
      <c r="I164" s="77">
        <v>2</v>
      </c>
      <c r="J164" s="77">
        <v>0</v>
      </c>
      <c r="K164" s="77">
        <v>2</v>
      </c>
      <c r="L164" s="75">
        <v>762</v>
      </c>
    </row>
    <row r="165" spans="2:12" x14ac:dyDescent="0.25">
      <c r="B165" s="10" t="s">
        <v>227</v>
      </c>
      <c r="C165" s="77">
        <v>88</v>
      </c>
      <c r="D165" s="77">
        <v>68</v>
      </c>
      <c r="E165" s="74">
        <v>156</v>
      </c>
      <c r="F165" s="77">
        <v>69</v>
      </c>
      <c r="G165" s="77">
        <v>6</v>
      </c>
      <c r="H165" s="74">
        <v>75</v>
      </c>
      <c r="I165" s="77">
        <v>0</v>
      </c>
      <c r="J165" s="77">
        <v>0</v>
      </c>
      <c r="K165" s="77">
        <v>0</v>
      </c>
      <c r="L165" s="75">
        <v>231</v>
      </c>
    </row>
    <row r="166" spans="2:12" x14ac:dyDescent="0.25">
      <c r="B166" s="10" t="s">
        <v>228</v>
      </c>
      <c r="C166" s="77">
        <v>43</v>
      </c>
      <c r="D166" s="77">
        <v>15</v>
      </c>
      <c r="E166" s="74">
        <v>58</v>
      </c>
      <c r="F166" s="77">
        <v>7</v>
      </c>
      <c r="G166" s="77">
        <v>1</v>
      </c>
      <c r="H166" s="74">
        <v>8</v>
      </c>
      <c r="I166" s="77">
        <v>0</v>
      </c>
      <c r="J166" s="77">
        <v>0</v>
      </c>
      <c r="K166" s="77">
        <v>0</v>
      </c>
      <c r="L166" s="75">
        <v>66</v>
      </c>
    </row>
    <row r="167" spans="2:12" x14ac:dyDescent="0.25">
      <c r="B167" s="10" t="s">
        <v>229</v>
      </c>
      <c r="C167" s="77">
        <v>2</v>
      </c>
      <c r="D167" s="77">
        <v>0</v>
      </c>
      <c r="E167" s="74">
        <v>2</v>
      </c>
      <c r="F167" s="77">
        <v>0</v>
      </c>
      <c r="G167" s="77">
        <v>0</v>
      </c>
      <c r="H167" s="74">
        <v>0</v>
      </c>
      <c r="I167" s="77">
        <v>0</v>
      </c>
      <c r="J167" s="77">
        <v>0</v>
      </c>
      <c r="K167" s="77">
        <v>0</v>
      </c>
      <c r="L167" s="75">
        <v>2</v>
      </c>
    </row>
    <row r="168" spans="2:12" x14ac:dyDescent="0.25">
      <c r="B168" s="10" t="s">
        <v>230</v>
      </c>
      <c r="C168" s="77">
        <v>6</v>
      </c>
      <c r="D168" s="77">
        <v>0</v>
      </c>
      <c r="E168" s="74">
        <v>6</v>
      </c>
      <c r="F168" s="77">
        <v>10</v>
      </c>
      <c r="G168" s="77">
        <v>0</v>
      </c>
      <c r="H168" s="74">
        <v>10</v>
      </c>
      <c r="I168" s="77">
        <v>0</v>
      </c>
      <c r="J168" s="77">
        <v>0</v>
      </c>
      <c r="K168" s="77">
        <v>0</v>
      </c>
      <c r="L168" s="75">
        <v>16</v>
      </c>
    </row>
    <row r="169" spans="2:12" s="5" customFormat="1" x14ac:dyDescent="0.25">
      <c r="B169" s="2" t="s">
        <v>231</v>
      </c>
      <c r="C169" s="74">
        <v>153</v>
      </c>
      <c r="D169" s="74">
        <v>356</v>
      </c>
      <c r="E169" s="74">
        <v>509</v>
      </c>
      <c r="F169" s="74">
        <v>621</v>
      </c>
      <c r="G169" s="74">
        <v>273</v>
      </c>
      <c r="H169" s="74">
        <v>894</v>
      </c>
      <c r="I169" s="74">
        <v>0</v>
      </c>
      <c r="J169" s="74">
        <v>0</v>
      </c>
      <c r="K169" s="74">
        <v>0</v>
      </c>
      <c r="L169" s="75">
        <v>1403</v>
      </c>
    </row>
    <row r="170" spans="2:12" s="5" customFormat="1" x14ac:dyDescent="0.25">
      <c r="B170" s="2" t="s">
        <v>51</v>
      </c>
      <c r="C170" s="74">
        <v>51</v>
      </c>
      <c r="D170" s="74">
        <v>47</v>
      </c>
      <c r="E170" s="74">
        <v>98</v>
      </c>
      <c r="F170" s="74">
        <v>95</v>
      </c>
      <c r="G170" s="74">
        <v>29</v>
      </c>
      <c r="H170" s="74">
        <v>124</v>
      </c>
      <c r="I170" s="74">
        <v>0</v>
      </c>
      <c r="J170" s="74">
        <v>0</v>
      </c>
      <c r="K170" s="74">
        <v>0</v>
      </c>
      <c r="L170" s="75">
        <v>222</v>
      </c>
    </row>
    <row r="171" spans="2:12" x14ac:dyDescent="0.25">
      <c r="B171" s="10" t="s">
        <v>232</v>
      </c>
      <c r="C171" s="77">
        <v>32</v>
      </c>
      <c r="D171" s="77">
        <v>47</v>
      </c>
      <c r="E171" s="74">
        <v>79</v>
      </c>
      <c r="F171" s="77">
        <v>49</v>
      </c>
      <c r="G171" s="77">
        <v>29</v>
      </c>
      <c r="H171" s="74">
        <v>78</v>
      </c>
      <c r="I171" s="77">
        <v>0</v>
      </c>
      <c r="J171" s="77">
        <v>0</v>
      </c>
      <c r="K171" s="77">
        <v>0</v>
      </c>
      <c r="L171" s="75">
        <v>157</v>
      </c>
    </row>
    <row r="172" spans="2:12" x14ac:dyDescent="0.25">
      <c r="B172" s="10" t="s">
        <v>233</v>
      </c>
      <c r="C172" s="77">
        <v>0</v>
      </c>
      <c r="D172" s="77">
        <v>0</v>
      </c>
      <c r="E172" s="74">
        <v>0</v>
      </c>
      <c r="F172" s="77">
        <v>1</v>
      </c>
      <c r="G172" s="77">
        <v>0</v>
      </c>
      <c r="H172" s="74">
        <v>1</v>
      </c>
      <c r="I172" s="77">
        <v>0</v>
      </c>
      <c r="J172" s="77">
        <v>0</v>
      </c>
      <c r="K172" s="77">
        <v>0</v>
      </c>
      <c r="L172" s="75">
        <v>1</v>
      </c>
    </row>
    <row r="173" spans="2:12" x14ac:dyDescent="0.25">
      <c r="B173" s="10" t="s">
        <v>234</v>
      </c>
      <c r="C173" s="77">
        <v>7</v>
      </c>
      <c r="D173" s="77">
        <v>0</v>
      </c>
      <c r="E173" s="74">
        <v>7</v>
      </c>
      <c r="F173" s="77">
        <v>21</v>
      </c>
      <c r="G173" s="77">
        <v>0</v>
      </c>
      <c r="H173" s="74">
        <v>21</v>
      </c>
      <c r="I173" s="77">
        <v>0</v>
      </c>
      <c r="J173" s="77">
        <v>0</v>
      </c>
      <c r="K173" s="77">
        <v>0</v>
      </c>
      <c r="L173" s="75">
        <v>28</v>
      </c>
    </row>
    <row r="174" spans="2:12" x14ac:dyDescent="0.25">
      <c r="B174" s="10" t="s">
        <v>235</v>
      </c>
      <c r="C174" s="77">
        <v>12</v>
      </c>
      <c r="D174" s="77">
        <v>0</v>
      </c>
      <c r="E174" s="74">
        <v>12</v>
      </c>
      <c r="F174" s="77">
        <v>24</v>
      </c>
      <c r="G174" s="77">
        <v>0</v>
      </c>
      <c r="H174" s="74">
        <v>24</v>
      </c>
      <c r="I174" s="77">
        <v>0</v>
      </c>
      <c r="J174" s="77">
        <v>0</v>
      </c>
      <c r="K174" s="77">
        <v>0</v>
      </c>
      <c r="L174" s="75">
        <v>36</v>
      </c>
    </row>
    <row r="175" spans="2:12" s="5" customFormat="1" x14ac:dyDescent="0.25">
      <c r="B175" s="2" t="s">
        <v>52</v>
      </c>
      <c r="C175" s="74">
        <v>37</v>
      </c>
      <c r="D175" s="74">
        <v>81</v>
      </c>
      <c r="E175" s="74">
        <v>118</v>
      </c>
      <c r="F175" s="74">
        <v>195</v>
      </c>
      <c r="G175" s="74">
        <v>57</v>
      </c>
      <c r="H175" s="74">
        <v>252</v>
      </c>
      <c r="I175" s="74">
        <v>0</v>
      </c>
      <c r="J175" s="74">
        <v>0</v>
      </c>
      <c r="K175" s="74">
        <v>0</v>
      </c>
      <c r="L175" s="75">
        <v>370</v>
      </c>
    </row>
    <row r="176" spans="2:12" x14ac:dyDescent="0.25">
      <c r="B176" s="10" t="s">
        <v>236</v>
      </c>
      <c r="C176" s="77">
        <v>7</v>
      </c>
      <c r="D176" s="77">
        <v>4</v>
      </c>
      <c r="E176" s="74">
        <v>11</v>
      </c>
      <c r="F176" s="77">
        <v>54</v>
      </c>
      <c r="G176" s="77">
        <v>5</v>
      </c>
      <c r="H176" s="74">
        <v>59</v>
      </c>
      <c r="I176" s="77">
        <v>0</v>
      </c>
      <c r="J176" s="77">
        <v>0</v>
      </c>
      <c r="K176" s="77">
        <v>0</v>
      </c>
      <c r="L176" s="75">
        <v>70</v>
      </c>
    </row>
    <row r="177" spans="2:12" x14ac:dyDescent="0.25">
      <c r="B177" s="10" t="s">
        <v>237</v>
      </c>
      <c r="C177" s="77">
        <v>3</v>
      </c>
      <c r="D177" s="77">
        <v>9</v>
      </c>
      <c r="E177" s="74">
        <v>12</v>
      </c>
      <c r="F177" s="77">
        <v>27</v>
      </c>
      <c r="G177" s="77">
        <v>0</v>
      </c>
      <c r="H177" s="74">
        <v>27</v>
      </c>
      <c r="I177" s="77">
        <v>0</v>
      </c>
      <c r="J177" s="77">
        <v>0</v>
      </c>
      <c r="K177" s="77">
        <v>0</v>
      </c>
      <c r="L177" s="75">
        <v>39</v>
      </c>
    </row>
    <row r="178" spans="2:12" x14ac:dyDescent="0.25">
      <c r="B178" s="10" t="s">
        <v>238</v>
      </c>
      <c r="C178" s="77">
        <v>5</v>
      </c>
      <c r="D178" s="77">
        <v>9</v>
      </c>
      <c r="E178" s="74">
        <v>14</v>
      </c>
      <c r="F178" s="77">
        <v>19</v>
      </c>
      <c r="G178" s="77">
        <v>5</v>
      </c>
      <c r="H178" s="74">
        <v>24</v>
      </c>
      <c r="I178" s="77">
        <v>0</v>
      </c>
      <c r="J178" s="77">
        <v>0</v>
      </c>
      <c r="K178" s="77">
        <v>0</v>
      </c>
      <c r="L178" s="75">
        <v>38</v>
      </c>
    </row>
    <row r="179" spans="2:12" x14ac:dyDescent="0.25">
      <c r="B179" s="10" t="s">
        <v>239</v>
      </c>
      <c r="C179" s="77">
        <v>20</v>
      </c>
      <c r="D179" s="77">
        <v>59</v>
      </c>
      <c r="E179" s="74">
        <v>79</v>
      </c>
      <c r="F179" s="77">
        <v>82</v>
      </c>
      <c r="G179" s="77">
        <v>47</v>
      </c>
      <c r="H179" s="74">
        <v>129</v>
      </c>
      <c r="I179" s="77">
        <v>0</v>
      </c>
      <c r="J179" s="77">
        <v>0</v>
      </c>
      <c r="K179" s="77">
        <v>0</v>
      </c>
      <c r="L179" s="75">
        <v>208</v>
      </c>
    </row>
    <row r="180" spans="2:12" x14ac:dyDescent="0.25">
      <c r="B180" s="10" t="s">
        <v>240</v>
      </c>
      <c r="C180" s="77">
        <v>0</v>
      </c>
      <c r="D180" s="77">
        <v>0</v>
      </c>
      <c r="E180" s="74">
        <v>0</v>
      </c>
      <c r="F180" s="77">
        <v>6</v>
      </c>
      <c r="G180" s="77">
        <v>0</v>
      </c>
      <c r="H180" s="74">
        <v>6</v>
      </c>
      <c r="I180" s="77">
        <v>0</v>
      </c>
      <c r="J180" s="77">
        <v>0</v>
      </c>
      <c r="K180" s="77">
        <v>0</v>
      </c>
      <c r="L180" s="75">
        <v>6</v>
      </c>
    </row>
    <row r="181" spans="2:12" x14ac:dyDescent="0.25">
      <c r="B181" s="10" t="s">
        <v>241</v>
      </c>
      <c r="C181" s="77">
        <v>2</v>
      </c>
      <c r="D181" s="77">
        <v>0</v>
      </c>
      <c r="E181" s="74">
        <v>2</v>
      </c>
      <c r="F181" s="77">
        <v>7</v>
      </c>
      <c r="G181" s="77">
        <v>0</v>
      </c>
      <c r="H181" s="74">
        <v>7</v>
      </c>
      <c r="I181" s="77">
        <v>0</v>
      </c>
      <c r="J181" s="77">
        <v>0</v>
      </c>
      <c r="K181" s="77">
        <v>0</v>
      </c>
      <c r="L181" s="75">
        <v>9</v>
      </c>
    </row>
    <row r="182" spans="2:12" s="5" customFormat="1" x14ac:dyDescent="0.25">
      <c r="B182" s="2" t="s">
        <v>53</v>
      </c>
      <c r="C182" s="74">
        <v>21</v>
      </c>
      <c r="D182" s="74">
        <v>48</v>
      </c>
      <c r="E182" s="74">
        <v>69</v>
      </c>
      <c r="F182" s="74">
        <v>75</v>
      </c>
      <c r="G182" s="74">
        <v>42</v>
      </c>
      <c r="H182" s="74">
        <v>117</v>
      </c>
      <c r="I182" s="74">
        <v>0</v>
      </c>
      <c r="J182" s="74">
        <v>0</v>
      </c>
      <c r="K182" s="74">
        <v>0</v>
      </c>
      <c r="L182" s="75">
        <v>186</v>
      </c>
    </row>
    <row r="183" spans="2:12" x14ac:dyDescent="0.25">
      <c r="B183" s="10" t="s">
        <v>242</v>
      </c>
      <c r="C183" s="77">
        <v>20</v>
      </c>
      <c r="D183" s="77">
        <v>42</v>
      </c>
      <c r="E183" s="74">
        <v>62</v>
      </c>
      <c r="F183" s="77">
        <v>59</v>
      </c>
      <c r="G183" s="77">
        <v>38</v>
      </c>
      <c r="H183" s="74">
        <v>97</v>
      </c>
      <c r="I183" s="77">
        <v>0</v>
      </c>
      <c r="J183" s="77">
        <v>0</v>
      </c>
      <c r="K183" s="77">
        <v>0</v>
      </c>
      <c r="L183" s="75">
        <v>159</v>
      </c>
    </row>
    <row r="184" spans="2:12" x14ac:dyDescent="0.25">
      <c r="B184" s="10" t="s">
        <v>243</v>
      </c>
      <c r="C184" s="77">
        <v>1</v>
      </c>
      <c r="D184" s="77">
        <v>6</v>
      </c>
      <c r="E184" s="74">
        <v>7</v>
      </c>
      <c r="F184" s="77">
        <v>16</v>
      </c>
      <c r="G184" s="77">
        <v>4</v>
      </c>
      <c r="H184" s="74">
        <v>20</v>
      </c>
      <c r="I184" s="77">
        <v>0</v>
      </c>
      <c r="J184" s="77">
        <v>0</v>
      </c>
      <c r="K184" s="77">
        <v>0</v>
      </c>
      <c r="L184" s="75">
        <v>27</v>
      </c>
    </row>
    <row r="185" spans="2:12" x14ac:dyDescent="0.25">
      <c r="B185" s="10" t="s">
        <v>244</v>
      </c>
      <c r="C185" s="77">
        <v>0</v>
      </c>
      <c r="D185" s="77">
        <v>0</v>
      </c>
      <c r="E185" s="74">
        <v>0</v>
      </c>
      <c r="F185" s="77">
        <v>0</v>
      </c>
      <c r="G185" s="77">
        <v>0</v>
      </c>
      <c r="H185" s="74">
        <v>0</v>
      </c>
      <c r="I185" s="77">
        <v>0</v>
      </c>
      <c r="J185" s="77">
        <v>0</v>
      </c>
      <c r="K185" s="77">
        <v>0</v>
      </c>
      <c r="L185" s="75">
        <v>0</v>
      </c>
    </row>
    <row r="186" spans="2:12" s="5" customFormat="1" x14ac:dyDescent="0.25">
      <c r="B186" s="2" t="s">
        <v>54</v>
      </c>
      <c r="C186" s="74">
        <v>44</v>
      </c>
      <c r="D186" s="74">
        <v>180</v>
      </c>
      <c r="E186" s="74">
        <v>224</v>
      </c>
      <c r="F186" s="74">
        <v>256</v>
      </c>
      <c r="G186" s="74">
        <v>145</v>
      </c>
      <c r="H186" s="74">
        <v>401</v>
      </c>
      <c r="I186" s="74">
        <v>0</v>
      </c>
      <c r="J186" s="74">
        <v>0</v>
      </c>
      <c r="K186" s="74">
        <v>0</v>
      </c>
      <c r="L186" s="75">
        <v>625</v>
      </c>
    </row>
    <row r="187" spans="2:12" x14ac:dyDescent="0.25">
      <c r="B187" s="10" t="s">
        <v>245</v>
      </c>
      <c r="C187" s="77">
        <v>0</v>
      </c>
      <c r="D187" s="77">
        <v>0</v>
      </c>
      <c r="E187" s="74">
        <v>0</v>
      </c>
      <c r="F187" s="77">
        <v>4</v>
      </c>
      <c r="G187" s="77">
        <v>0</v>
      </c>
      <c r="H187" s="74">
        <v>4</v>
      </c>
      <c r="I187" s="77">
        <v>0</v>
      </c>
      <c r="J187" s="77">
        <v>0</v>
      </c>
      <c r="K187" s="77">
        <v>0</v>
      </c>
      <c r="L187" s="75">
        <v>4</v>
      </c>
    </row>
    <row r="188" spans="2:12" x14ac:dyDescent="0.25">
      <c r="B188" s="10" t="s">
        <v>247</v>
      </c>
      <c r="C188" s="77">
        <v>2</v>
      </c>
      <c r="D188" s="77">
        <v>0</v>
      </c>
      <c r="E188" s="74">
        <v>2</v>
      </c>
      <c r="F188" s="77">
        <v>19</v>
      </c>
      <c r="G188" s="77">
        <v>0</v>
      </c>
      <c r="H188" s="74">
        <v>19</v>
      </c>
      <c r="I188" s="77">
        <v>0</v>
      </c>
      <c r="J188" s="77">
        <v>0</v>
      </c>
      <c r="K188" s="77">
        <v>0</v>
      </c>
      <c r="L188" s="75">
        <v>21</v>
      </c>
    </row>
    <row r="189" spans="2:12" x14ac:dyDescent="0.25">
      <c r="B189" s="10" t="s">
        <v>248</v>
      </c>
      <c r="C189" s="77">
        <v>42</v>
      </c>
      <c r="D189" s="77">
        <v>180</v>
      </c>
      <c r="E189" s="74">
        <v>222</v>
      </c>
      <c r="F189" s="77">
        <v>233</v>
      </c>
      <c r="G189" s="77">
        <v>145</v>
      </c>
      <c r="H189" s="74">
        <v>378</v>
      </c>
      <c r="I189" s="77">
        <v>0</v>
      </c>
      <c r="J189" s="77">
        <v>0</v>
      </c>
      <c r="K189" s="77">
        <v>0</v>
      </c>
      <c r="L189" s="75">
        <v>600</v>
      </c>
    </row>
    <row r="190" spans="2:12" s="5" customFormat="1" x14ac:dyDescent="0.25">
      <c r="B190" s="2" t="s">
        <v>249</v>
      </c>
      <c r="C190" s="74">
        <v>355</v>
      </c>
      <c r="D190" s="74">
        <v>751</v>
      </c>
      <c r="E190" s="74">
        <v>1106</v>
      </c>
      <c r="F190" s="74">
        <v>325</v>
      </c>
      <c r="G190" s="74">
        <v>211</v>
      </c>
      <c r="H190" s="74">
        <v>536</v>
      </c>
      <c r="I190" s="74">
        <v>0</v>
      </c>
      <c r="J190" s="74">
        <v>3</v>
      </c>
      <c r="K190" s="74">
        <v>3</v>
      </c>
      <c r="L190" s="75">
        <v>1645</v>
      </c>
    </row>
    <row r="191" spans="2:12" s="5" customFormat="1" x14ac:dyDescent="0.25">
      <c r="B191" s="2" t="s">
        <v>55</v>
      </c>
      <c r="C191" s="74">
        <v>148</v>
      </c>
      <c r="D191" s="74">
        <v>333</v>
      </c>
      <c r="E191" s="74">
        <v>481</v>
      </c>
      <c r="F191" s="74">
        <v>201</v>
      </c>
      <c r="G191" s="74">
        <v>131</v>
      </c>
      <c r="H191" s="74">
        <v>332</v>
      </c>
      <c r="I191" s="74">
        <v>0</v>
      </c>
      <c r="J191" s="74">
        <v>2</v>
      </c>
      <c r="K191" s="74">
        <v>2</v>
      </c>
      <c r="L191" s="75">
        <v>815</v>
      </c>
    </row>
    <row r="192" spans="2:12" x14ac:dyDescent="0.25">
      <c r="B192" s="10" t="s">
        <v>56</v>
      </c>
      <c r="C192" s="77">
        <v>0</v>
      </c>
      <c r="D192" s="77">
        <v>0</v>
      </c>
      <c r="E192" s="74">
        <v>0</v>
      </c>
      <c r="F192" s="77">
        <v>0</v>
      </c>
      <c r="G192" s="77">
        <v>0</v>
      </c>
      <c r="H192" s="74">
        <v>0</v>
      </c>
      <c r="I192" s="77">
        <v>0</v>
      </c>
      <c r="J192" s="77">
        <v>0</v>
      </c>
      <c r="K192" s="77">
        <v>0</v>
      </c>
      <c r="L192" s="75">
        <v>0</v>
      </c>
    </row>
    <row r="193" spans="2:12" x14ac:dyDescent="0.25">
      <c r="B193" s="10" t="s">
        <v>250</v>
      </c>
      <c r="C193" s="77">
        <v>4</v>
      </c>
      <c r="D193" s="77">
        <v>23</v>
      </c>
      <c r="E193" s="74">
        <v>27</v>
      </c>
      <c r="F193" s="77">
        <v>7</v>
      </c>
      <c r="G193" s="77">
        <v>2</v>
      </c>
      <c r="H193" s="74">
        <v>9</v>
      </c>
      <c r="I193" s="77">
        <v>0</v>
      </c>
      <c r="J193" s="77">
        <v>0</v>
      </c>
      <c r="K193" s="77">
        <v>0</v>
      </c>
      <c r="L193" s="75">
        <v>36</v>
      </c>
    </row>
    <row r="194" spans="2:12" x14ac:dyDescent="0.25">
      <c r="B194" s="10" t="s">
        <v>251</v>
      </c>
      <c r="C194" s="77">
        <v>95</v>
      </c>
      <c r="D194" s="77">
        <v>198</v>
      </c>
      <c r="E194" s="74">
        <v>293</v>
      </c>
      <c r="F194" s="77">
        <v>118</v>
      </c>
      <c r="G194" s="77">
        <v>75</v>
      </c>
      <c r="H194" s="74">
        <v>193</v>
      </c>
      <c r="I194" s="77">
        <v>0</v>
      </c>
      <c r="J194" s="77">
        <v>2</v>
      </c>
      <c r="K194" s="77">
        <v>2</v>
      </c>
      <c r="L194" s="75">
        <v>488</v>
      </c>
    </row>
    <row r="195" spans="2:12" x14ac:dyDescent="0.25">
      <c r="B195" s="10" t="s">
        <v>252</v>
      </c>
      <c r="C195" s="77">
        <v>33</v>
      </c>
      <c r="D195" s="77">
        <v>66</v>
      </c>
      <c r="E195" s="74">
        <v>99</v>
      </c>
      <c r="F195" s="77">
        <v>46</v>
      </c>
      <c r="G195" s="77">
        <v>26</v>
      </c>
      <c r="H195" s="74">
        <v>72</v>
      </c>
      <c r="I195" s="77">
        <v>0</v>
      </c>
      <c r="J195" s="77">
        <v>0</v>
      </c>
      <c r="K195" s="77">
        <v>0</v>
      </c>
      <c r="L195" s="75">
        <v>171</v>
      </c>
    </row>
    <row r="196" spans="2:12" x14ac:dyDescent="0.25">
      <c r="B196" s="10" t="s">
        <v>253</v>
      </c>
      <c r="C196" s="77">
        <v>0</v>
      </c>
      <c r="D196" s="77">
        <v>0</v>
      </c>
      <c r="E196" s="74">
        <v>0</v>
      </c>
      <c r="F196" s="77">
        <v>0</v>
      </c>
      <c r="G196" s="77">
        <v>0</v>
      </c>
      <c r="H196" s="74">
        <v>0</v>
      </c>
      <c r="I196" s="77">
        <v>0</v>
      </c>
      <c r="J196" s="77">
        <v>0</v>
      </c>
      <c r="K196" s="77">
        <v>0</v>
      </c>
      <c r="L196" s="75">
        <v>0</v>
      </c>
    </row>
    <row r="197" spans="2:12" x14ac:dyDescent="0.25">
      <c r="B197" s="10" t="s">
        <v>254</v>
      </c>
      <c r="C197" s="77">
        <v>0</v>
      </c>
      <c r="D197" s="77">
        <v>0</v>
      </c>
      <c r="E197" s="74">
        <v>0</v>
      </c>
      <c r="F197" s="77">
        <v>0</v>
      </c>
      <c r="G197" s="77">
        <v>0</v>
      </c>
      <c r="H197" s="74">
        <v>0</v>
      </c>
      <c r="I197" s="77">
        <v>0</v>
      </c>
      <c r="J197" s="77">
        <v>0</v>
      </c>
      <c r="K197" s="77">
        <v>0</v>
      </c>
      <c r="L197" s="75">
        <v>0</v>
      </c>
    </row>
    <row r="198" spans="2:12" x14ac:dyDescent="0.25">
      <c r="B198" s="10" t="s">
        <v>255</v>
      </c>
      <c r="C198" s="77">
        <v>16</v>
      </c>
      <c r="D198" s="77">
        <v>46</v>
      </c>
      <c r="E198" s="74">
        <v>62</v>
      </c>
      <c r="F198" s="77">
        <v>30</v>
      </c>
      <c r="G198" s="77">
        <v>28</v>
      </c>
      <c r="H198" s="74">
        <v>58</v>
      </c>
      <c r="I198" s="77">
        <v>0</v>
      </c>
      <c r="J198" s="77">
        <v>0</v>
      </c>
      <c r="K198" s="77">
        <v>0</v>
      </c>
      <c r="L198" s="75">
        <v>120</v>
      </c>
    </row>
    <row r="199" spans="2:12" s="5" customFormat="1" x14ac:dyDescent="0.25">
      <c r="B199" s="2" t="s">
        <v>57</v>
      </c>
      <c r="C199" s="74">
        <v>123</v>
      </c>
      <c r="D199" s="74">
        <v>210</v>
      </c>
      <c r="E199" s="74">
        <v>333</v>
      </c>
      <c r="F199" s="74">
        <v>64</v>
      </c>
      <c r="G199" s="74">
        <v>48</v>
      </c>
      <c r="H199" s="74">
        <v>112</v>
      </c>
      <c r="I199" s="74">
        <v>0</v>
      </c>
      <c r="J199" s="74">
        <v>0</v>
      </c>
      <c r="K199" s="74">
        <v>0</v>
      </c>
      <c r="L199" s="75">
        <v>445</v>
      </c>
    </row>
    <row r="200" spans="2:12" x14ac:dyDescent="0.25">
      <c r="B200" s="10" t="s">
        <v>257</v>
      </c>
      <c r="C200" s="77">
        <v>0</v>
      </c>
      <c r="D200" s="77">
        <v>0</v>
      </c>
      <c r="E200" s="74">
        <v>0</v>
      </c>
      <c r="F200" s="77">
        <v>0</v>
      </c>
      <c r="G200" s="77">
        <v>0</v>
      </c>
      <c r="H200" s="74">
        <v>0</v>
      </c>
      <c r="I200" s="77">
        <v>0</v>
      </c>
      <c r="J200" s="77">
        <v>0</v>
      </c>
      <c r="K200" s="77">
        <v>0</v>
      </c>
      <c r="L200" s="75">
        <v>0</v>
      </c>
    </row>
    <row r="201" spans="2:12" x14ac:dyDescent="0.25">
      <c r="B201" s="10" t="s">
        <v>258</v>
      </c>
      <c r="C201" s="77">
        <v>114</v>
      </c>
      <c r="D201" s="77">
        <v>196</v>
      </c>
      <c r="E201" s="74">
        <v>310</v>
      </c>
      <c r="F201" s="77">
        <v>54</v>
      </c>
      <c r="G201" s="77">
        <v>48</v>
      </c>
      <c r="H201" s="74">
        <v>102</v>
      </c>
      <c r="I201" s="77">
        <v>0</v>
      </c>
      <c r="J201" s="77">
        <v>0</v>
      </c>
      <c r="K201" s="77">
        <v>0</v>
      </c>
      <c r="L201" s="75">
        <v>412</v>
      </c>
    </row>
    <row r="202" spans="2:12" x14ac:dyDescent="0.25">
      <c r="B202" s="10" t="s">
        <v>259</v>
      </c>
      <c r="C202" s="77">
        <v>9</v>
      </c>
      <c r="D202" s="77">
        <v>14</v>
      </c>
      <c r="E202" s="74">
        <v>23</v>
      </c>
      <c r="F202" s="77">
        <v>10</v>
      </c>
      <c r="G202" s="77">
        <v>0</v>
      </c>
      <c r="H202" s="74">
        <v>10</v>
      </c>
      <c r="I202" s="77">
        <v>0</v>
      </c>
      <c r="J202" s="77">
        <v>0</v>
      </c>
      <c r="K202" s="77">
        <v>0</v>
      </c>
      <c r="L202" s="75">
        <v>33</v>
      </c>
    </row>
    <row r="203" spans="2:12" x14ac:dyDescent="0.25">
      <c r="B203" s="10" t="s">
        <v>260</v>
      </c>
      <c r="C203" s="77">
        <v>0</v>
      </c>
      <c r="D203" s="77">
        <v>0</v>
      </c>
      <c r="E203" s="74">
        <v>0</v>
      </c>
      <c r="F203" s="77">
        <v>0</v>
      </c>
      <c r="G203" s="77">
        <v>0</v>
      </c>
      <c r="H203" s="74">
        <v>0</v>
      </c>
      <c r="I203" s="77">
        <v>0</v>
      </c>
      <c r="J203" s="77">
        <v>0</v>
      </c>
      <c r="K203" s="77">
        <v>0</v>
      </c>
      <c r="L203" s="75">
        <v>0</v>
      </c>
    </row>
    <row r="204" spans="2:12" s="5" customFormat="1" x14ac:dyDescent="0.25">
      <c r="B204" s="2" t="s">
        <v>58</v>
      </c>
      <c r="C204" s="74">
        <v>84</v>
      </c>
      <c r="D204" s="74">
        <v>208</v>
      </c>
      <c r="E204" s="74">
        <v>292</v>
      </c>
      <c r="F204" s="74">
        <v>60</v>
      </c>
      <c r="G204" s="74">
        <v>32</v>
      </c>
      <c r="H204" s="74">
        <v>92</v>
      </c>
      <c r="I204" s="74">
        <v>0</v>
      </c>
      <c r="J204" s="74">
        <v>1</v>
      </c>
      <c r="K204" s="74">
        <v>1</v>
      </c>
      <c r="L204" s="75">
        <v>385</v>
      </c>
    </row>
    <row r="205" spans="2:12" x14ac:dyDescent="0.25">
      <c r="B205" s="10" t="s">
        <v>261</v>
      </c>
      <c r="C205" s="77">
        <v>0</v>
      </c>
      <c r="D205" s="77">
        <v>0</v>
      </c>
      <c r="E205" s="74">
        <v>0</v>
      </c>
      <c r="F205" s="77">
        <v>0</v>
      </c>
      <c r="G205" s="77">
        <v>0</v>
      </c>
      <c r="H205" s="74">
        <v>0</v>
      </c>
      <c r="I205" s="77">
        <v>0</v>
      </c>
      <c r="J205" s="77">
        <v>0</v>
      </c>
      <c r="K205" s="77">
        <v>0</v>
      </c>
      <c r="L205" s="75">
        <v>0</v>
      </c>
    </row>
    <row r="206" spans="2:12" x14ac:dyDescent="0.25">
      <c r="B206" s="10" t="s">
        <v>262</v>
      </c>
      <c r="C206" s="77">
        <v>0</v>
      </c>
      <c r="D206" s="77">
        <v>0</v>
      </c>
      <c r="E206" s="74">
        <v>0</v>
      </c>
      <c r="F206" s="77">
        <v>0</v>
      </c>
      <c r="G206" s="77">
        <v>0</v>
      </c>
      <c r="H206" s="74">
        <v>0</v>
      </c>
      <c r="I206" s="77">
        <v>0</v>
      </c>
      <c r="J206" s="77">
        <v>0</v>
      </c>
      <c r="K206" s="77">
        <v>0</v>
      </c>
      <c r="L206" s="75">
        <v>0</v>
      </c>
    </row>
    <row r="207" spans="2:12" x14ac:dyDescent="0.25">
      <c r="B207" s="10" t="s">
        <v>263</v>
      </c>
      <c r="C207" s="77">
        <v>44</v>
      </c>
      <c r="D207" s="77">
        <v>136</v>
      </c>
      <c r="E207" s="74">
        <v>180</v>
      </c>
      <c r="F207" s="77">
        <v>32</v>
      </c>
      <c r="G207" s="77">
        <v>15</v>
      </c>
      <c r="H207" s="74">
        <v>47</v>
      </c>
      <c r="I207" s="77">
        <v>0</v>
      </c>
      <c r="J207" s="77">
        <v>1</v>
      </c>
      <c r="K207" s="77">
        <v>1</v>
      </c>
      <c r="L207" s="75">
        <v>228</v>
      </c>
    </row>
    <row r="208" spans="2:12" x14ac:dyDescent="0.25">
      <c r="B208" s="10" t="s">
        <v>264</v>
      </c>
      <c r="C208" s="77">
        <v>28</v>
      </c>
      <c r="D208" s="77">
        <v>45</v>
      </c>
      <c r="E208" s="74">
        <v>73</v>
      </c>
      <c r="F208" s="77">
        <v>12</v>
      </c>
      <c r="G208" s="77">
        <v>10</v>
      </c>
      <c r="H208" s="74">
        <v>22</v>
      </c>
      <c r="I208" s="77">
        <v>0</v>
      </c>
      <c r="J208" s="77">
        <v>0</v>
      </c>
      <c r="K208" s="77">
        <v>0</v>
      </c>
      <c r="L208" s="75">
        <v>95</v>
      </c>
    </row>
    <row r="209" spans="2:14" ht="15.75" thickBot="1" x14ac:dyDescent="0.3">
      <c r="B209" s="11" t="s">
        <v>265</v>
      </c>
      <c r="C209" s="80">
        <v>12</v>
      </c>
      <c r="D209" s="80">
        <v>27</v>
      </c>
      <c r="E209" s="136">
        <v>39</v>
      </c>
      <c r="F209" s="80">
        <v>16</v>
      </c>
      <c r="G209" s="80">
        <v>7</v>
      </c>
      <c r="H209" s="136">
        <v>23</v>
      </c>
      <c r="I209" s="80">
        <v>0</v>
      </c>
      <c r="J209" s="80">
        <v>0</v>
      </c>
      <c r="K209" s="80">
        <v>0</v>
      </c>
      <c r="L209" s="137">
        <v>62</v>
      </c>
    </row>
    <row r="210" spans="2:14" ht="15.75" thickBot="1" x14ac:dyDescent="0.3">
      <c r="B210" s="82" t="s">
        <v>266</v>
      </c>
      <c r="C210" s="98">
        <v>7984</v>
      </c>
      <c r="D210" s="98">
        <v>10038</v>
      </c>
      <c r="E210" s="98">
        <v>18022</v>
      </c>
      <c r="F210" s="98">
        <v>6670</v>
      </c>
      <c r="G210" s="98">
        <v>3134</v>
      </c>
      <c r="H210" s="98">
        <v>9804</v>
      </c>
      <c r="I210" s="98">
        <v>20</v>
      </c>
      <c r="J210" s="98">
        <v>32</v>
      </c>
      <c r="K210" s="98">
        <v>52</v>
      </c>
      <c r="L210" s="98">
        <v>27878</v>
      </c>
      <c r="M210" s="24"/>
      <c r="N210" s="24"/>
    </row>
    <row r="211" spans="2:14" s="56" customFormat="1" x14ac:dyDescent="0.25">
      <c r="B211" s="460" t="s">
        <v>718</v>
      </c>
      <c r="C211" s="460"/>
      <c r="D211" s="460"/>
      <c r="E211" s="460"/>
      <c r="F211" s="460"/>
      <c r="G211" s="460"/>
      <c r="H211" s="460"/>
      <c r="I211" s="460"/>
      <c r="J211" s="460"/>
      <c r="K211" s="460"/>
      <c r="L211" s="460"/>
    </row>
    <row r="212" spans="2:14" s="56" customFormat="1" x14ac:dyDescent="0.25">
      <c r="B212" s="65" t="s">
        <v>655</v>
      </c>
    </row>
    <row r="213" spans="2:14" s="56" customFormat="1" x14ac:dyDescent="0.25">
      <c r="B213" s="65" t="s">
        <v>706</v>
      </c>
    </row>
    <row r="214" spans="2:14" s="56" customFormat="1" x14ac:dyDescent="0.25">
      <c r="B214" s="65" t="s">
        <v>749</v>
      </c>
    </row>
    <row r="215" spans="2:14" s="56" customFormat="1" x14ac:dyDescent="0.25">
      <c r="B215" s="65"/>
    </row>
    <row r="216" spans="2:14" s="56" customFormat="1" x14ac:dyDescent="0.25">
      <c r="B216" s="65" t="s">
        <v>543</v>
      </c>
    </row>
    <row r="1048575" spans="21:21" x14ac:dyDescent="0.25">
      <c r="U1048575" s="56">
        <v>1100</v>
      </c>
    </row>
  </sheetData>
  <mergeCells count="7">
    <mergeCell ref="B211:L211"/>
    <mergeCell ref="B1:L2"/>
    <mergeCell ref="B3:B5"/>
    <mergeCell ref="C3:E4"/>
    <mergeCell ref="F3:H4"/>
    <mergeCell ref="I3:K4"/>
    <mergeCell ref="L3:L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7296-0940-4758-9EC7-A10A86BA2035}">
  <sheetPr>
    <tabColor theme="4" tint="0.59999389629810485"/>
  </sheetPr>
  <dimension ref="A1:CD1048576"/>
  <sheetViews>
    <sheetView showGridLines="0" workbookViewId="0">
      <selection activeCell="G22" sqref="G22"/>
    </sheetView>
  </sheetViews>
  <sheetFormatPr baseColWidth="10" defaultRowHeight="15" x14ac:dyDescent="0.25"/>
  <cols>
    <col min="1" max="1" width="11.42578125" style="56"/>
    <col min="2" max="2" width="49.28515625" style="49" customWidth="1"/>
    <col min="3" max="3" width="18.42578125" style="49" customWidth="1"/>
    <col min="4" max="4" width="16.42578125" customWidth="1"/>
    <col min="5" max="5" width="16.140625" customWidth="1"/>
  </cols>
  <sheetData>
    <row r="1" spans="2:5" ht="15" customHeight="1" x14ac:dyDescent="0.25">
      <c r="B1" s="505" t="s">
        <v>691</v>
      </c>
      <c r="C1" s="505"/>
      <c r="D1" s="505"/>
      <c r="E1" s="505"/>
    </row>
    <row r="2" spans="2:5" ht="38.25" customHeight="1" thickBot="1" x14ac:dyDescent="0.3">
      <c r="B2" s="483"/>
      <c r="C2" s="483"/>
      <c r="D2" s="483"/>
      <c r="E2" s="483"/>
    </row>
    <row r="3" spans="2:5" ht="22.5" customHeight="1" thickBot="1" x14ac:dyDescent="0.3">
      <c r="B3" s="469" t="s">
        <v>83</v>
      </c>
      <c r="C3" s="619" t="s">
        <v>723</v>
      </c>
      <c r="D3" s="620"/>
      <c r="E3" s="621"/>
    </row>
    <row r="4" spans="2:5" ht="60.75" thickBot="1" x14ac:dyDescent="0.3">
      <c r="B4" s="470"/>
      <c r="C4" s="253" t="s">
        <v>724</v>
      </c>
      <c r="D4" s="272" t="s">
        <v>725</v>
      </c>
      <c r="E4" s="270" t="s">
        <v>268</v>
      </c>
    </row>
    <row r="5" spans="2:5" x14ac:dyDescent="0.25">
      <c r="B5" s="6" t="s">
        <v>2</v>
      </c>
      <c r="C5" s="271">
        <v>4451</v>
      </c>
      <c r="D5" s="271">
        <v>5537</v>
      </c>
      <c r="E5" s="271">
        <f t="shared" ref="E5:E68" si="0">SUM(C5:D5)</f>
        <v>9988</v>
      </c>
    </row>
    <row r="6" spans="2:5" x14ac:dyDescent="0.25">
      <c r="B6" s="6" t="s">
        <v>3</v>
      </c>
      <c r="C6" s="271">
        <v>1616</v>
      </c>
      <c r="D6" s="271">
        <v>1560</v>
      </c>
      <c r="E6" s="271">
        <f t="shared" si="0"/>
        <v>3176</v>
      </c>
    </row>
    <row r="7" spans="2:5" x14ac:dyDescent="0.25">
      <c r="B7" s="7" t="s">
        <v>98</v>
      </c>
      <c r="C7" s="197">
        <v>0</v>
      </c>
      <c r="D7" s="197">
        <v>0</v>
      </c>
      <c r="E7" s="197">
        <f t="shared" si="0"/>
        <v>0</v>
      </c>
    </row>
    <row r="8" spans="2:5" x14ac:dyDescent="0.25">
      <c r="B8" s="7" t="s">
        <v>4</v>
      </c>
      <c r="C8" s="197">
        <v>0</v>
      </c>
      <c r="D8" s="197">
        <v>0</v>
      </c>
      <c r="E8" s="197">
        <f t="shared" si="0"/>
        <v>0</v>
      </c>
    </row>
    <row r="9" spans="2:5" x14ac:dyDescent="0.25">
      <c r="B9" s="7" t="s">
        <v>5</v>
      </c>
      <c r="C9" s="197">
        <v>0</v>
      </c>
      <c r="D9" s="197">
        <v>0</v>
      </c>
      <c r="E9" s="197">
        <f t="shared" si="0"/>
        <v>0</v>
      </c>
    </row>
    <row r="10" spans="2:5" s="56" customFormat="1" x14ac:dyDescent="0.25">
      <c r="B10" s="7" t="s">
        <v>721</v>
      </c>
      <c r="C10" s="197">
        <v>0</v>
      </c>
      <c r="D10" s="197">
        <v>0</v>
      </c>
      <c r="E10" s="197">
        <f t="shared" si="0"/>
        <v>0</v>
      </c>
    </row>
    <row r="11" spans="2:5" x14ac:dyDescent="0.25">
      <c r="B11" s="7" t="s">
        <v>99</v>
      </c>
      <c r="C11" s="197">
        <v>0</v>
      </c>
      <c r="D11" s="197">
        <v>0</v>
      </c>
      <c r="E11" s="197">
        <f t="shared" si="0"/>
        <v>0</v>
      </c>
    </row>
    <row r="12" spans="2:5" x14ac:dyDescent="0.25">
      <c r="B12" s="7" t="s">
        <v>100</v>
      </c>
      <c r="C12" s="197">
        <v>137</v>
      </c>
      <c r="D12" s="197">
        <v>0</v>
      </c>
      <c r="E12" s="197">
        <f t="shared" si="0"/>
        <v>137</v>
      </c>
    </row>
    <row r="13" spans="2:5" x14ac:dyDescent="0.25">
      <c r="B13" s="7" t="s">
        <v>101</v>
      </c>
      <c r="C13" s="197">
        <v>241</v>
      </c>
      <c r="D13" s="197">
        <v>250</v>
      </c>
      <c r="E13" s="197">
        <f t="shared" si="0"/>
        <v>491</v>
      </c>
    </row>
    <row r="14" spans="2:5" x14ac:dyDescent="0.25">
      <c r="B14" s="7" t="s">
        <v>102</v>
      </c>
      <c r="C14" s="197">
        <v>93</v>
      </c>
      <c r="D14" s="197">
        <v>0</v>
      </c>
      <c r="E14" s="197">
        <f t="shared" si="0"/>
        <v>93</v>
      </c>
    </row>
    <row r="15" spans="2:5" x14ac:dyDescent="0.25">
      <c r="B15" s="7" t="s">
        <v>103</v>
      </c>
      <c r="C15" s="197">
        <v>0</v>
      </c>
      <c r="D15" s="197">
        <v>0</v>
      </c>
      <c r="E15" s="197">
        <f t="shared" si="0"/>
        <v>0</v>
      </c>
    </row>
    <row r="16" spans="2:5" x14ac:dyDescent="0.25">
      <c r="B16" s="7" t="s">
        <v>6</v>
      </c>
      <c r="C16" s="197">
        <v>0</v>
      </c>
      <c r="D16" s="197">
        <v>0</v>
      </c>
      <c r="E16" s="197">
        <f t="shared" si="0"/>
        <v>0</v>
      </c>
    </row>
    <row r="17" spans="2:5" x14ac:dyDescent="0.25">
      <c r="B17" s="7" t="s">
        <v>104</v>
      </c>
      <c r="C17" s="197">
        <v>321</v>
      </c>
      <c r="D17" s="197">
        <v>480</v>
      </c>
      <c r="E17" s="197">
        <f t="shared" si="0"/>
        <v>801</v>
      </c>
    </row>
    <row r="18" spans="2:5" x14ac:dyDescent="0.25">
      <c r="B18" s="7" t="s">
        <v>105</v>
      </c>
      <c r="C18" s="197">
        <v>0</v>
      </c>
      <c r="D18" s="197">
        <v>0</v>
      </c>
      <c r="E18" s="197">
        <f t="shared" si="0"/>
        <v>0</v>
      </c>
    </row>
    <row r="19" spans="2:5" x14ac:dyDescent="0.25">
      <c r="B19" s="7" t="s">
        <v>106</v>
      </c>
      <c r="C19" s="197">
        <v>0</v>
      </c>
      <c r="D19" s="197">
        <v>0</v>
      </c>
      <c r="E19" s="197">
        <f t="shared" si="0"/>
        <v>0</v>
      </c>
    </row>
    <row r="20" spans="2:5" x14ac:dyDescent="0.25">
      <c r="B20" s="7" t="s">
        <v>107</v>
      </c>
      <c r="C20" s="197">
        <v>824</v>
      </c>
      <c r="D20" s="197">
        <v>830</v>
      </c>
      <c r="E20" s="197">
        <f t="shared" si="0"/>
        <v>1654</v>
      </c>
    </row>
    <row r="21" spans="2:5" x14ac:dyDescent="0.25">
      <c r="B21" s="7" t="s">
        <v>7</v>
      </c>
      <c r="C21" s="197">
        <v>0</v>
      </c>
      <c r="D21" s="197">
        <v>0</v>
      </c>
      <c r="E21" s="197">
        <f t="shared" si="0"/>
        <v>0</v>
      </c>
    </row>
    <row r="22" spans="2:5" x14ac:dyDescent="0.25">
      <c r="B22" s="7" t="s">
        <v>8</v>
      </c>
      <c r="C22" s="197">
        <v>0</v>
      </c>
      <c r="D22" s="197">
        <v>0</v>
      </c>
      <c r="E22" s="197">
        <f t="shared" si="0"/>
        <v>0</v>
      </c>
    </row>
    <row r="23" spans="2:5" x14ac:dyDescent="0.25">
      <c r="B23" s="6" t="s">
        <v>9</v>
      </c>
      <c r="C23" s="271">
        <v>173</v>
      </c>
      <c r="D23" s="271">
        <v>0</v>
      </c>
      <c r="E23" s="271">
        <f t="shared" si="0"/>
        <v>173</v>
      </c>
    </row>
    <row r="24" spans="2:5" x14ac:dyDescent="0.25">
      <c r="B24" s="7" t="s">
        <v>108</v>
      </c>
      <c r="C24" s="197">
        <v>0</v>
      </c>
      <c r="D24" s="197">
        <v>0</v>
      </c>
      <c r="E24" s="197">
        <f t="shared" si="0"/>
        <v>0</v>
      </c>
    </row>
    <row r="25" spans="2:5" x14ac:dyDescent="0.25">
      <c r="B25" s="7" t="s">
        <v>109</v>
      </c>
      <c r="C25" s="197">
        <v>0</v>
      </c>
      <c r="D25" s="197">
        <v>0</v>
      </c>
      <c r="E25" s="197">
        <f t="shared" si="0"/>
        <v>0</v>
      </c>
    </row>
    <row r="26" spans="2:5" x14ac:dyDescent="0.25">
      <c r="B26" s="7" t="s">
        <v>110</v>
      </c>
      <c r="C26" s="197">
        <v>0</v>
      </c>
      <c r="D26" s="197">
        <v>0</v>
      </c>
      <c r="E26" s="197">
        <f t="shared" si="0"/>
        <v>0</v>
      </c>
    </row>
    <row r="27" spans="2:5" x14ac:dyDescent="0.25">
      <c r="B27" s="7" t="s">
        <v>111</v>
      </c>
      <c r="C27" s="197">
        <v>173</v>
      </c>
      <c r="D27" s="197">
        <v>0</v>
      </c>
      <c r="E27" s="197">
        <f t="shared" si="0"/>
        <v>173</v>
      </c>
    </row>
    <row r="28" spans="2:5" x14ac:dyDescent="0.25">
      <c r="B28" s="6" t="s">
        <v>10</v>
      </c>
      <c r="C28" s="271">
        <v>2662</v>
      </c>
      <c r="D28" s="271">
        <v>3977</v>
      </c>
      <c r="E28" s="271">
        <f t="shared" si="0"/>
        <v>6639</v>
      </c>
    </row>
    <row r="29" spans="2:5" x14ac:dyDescent="0.25">
      <c r="B29" s="7" t="s">
        <v>112</v>
      </c>
      <c r="C29" s="197">
        <v>0</v>
      </c>
      <c r="D29" s="197">
        <v>49</v>
      </c>
      <c r="E29" s="197">
        <f t="shared" si="0"/>
        <v>49</v>
      </c>
    </row>
    <row r="30" spans="2:5" x14ac:dyDescent="0.25">
      <c r="B30" s="7" t="s">
        <v>11</v>
      </c>
      <c r="C30" s="197">
        <v>0</v>
      </c>
      <c r="D30" s="197">
        <v>0</v>
      </c>
      <c r="E30" s="197">
        <f t="shared" si="0"/>
        <v>0</v>
      </c>
    </row>
    <row r="31" spans="2:5" x14ac:dyDescent="0.25">
      <c r="B31" s="7" t="s">
        <v>113</v>
      </c>
      <c r="C31" s="197">
        <v>0</v>
      </c>
      <c r="D31" s="197">
        <v>0</v>
      </c>
      <c r="E31" s="197">
        <f t="shared" si="0"/>
        <v>0</v>
      </c>
    </row>
    <row r="32" spans="2:5" x14ac:dyDescent="0.25">
      <c r="B32" s="7" t="s">
        <v>114</v>
      </c>
      <c r="C32" s="197">
        <v>0</v>
      </c>
      <c r="D32" s="197">
        <v>0</v>
      </c>
      <c r="E32" s="197">
        <f t="shared" si="0"/>
        <v>0</v>
      </c>
    </row>
    <row r="33" spans="2:5" x14ac:dyDescent="0.25">
      <c r="B33" s="7" t="s">
        <v>115</v>
      </c>
      <c r="C33" s="197">
        <v>0</v>
      </c>
      <c r="D33" s="197">
        <v>0</v>
      </c>
      <c r="E33" s="197">
        <f t="shared" si="0"/>
        <v>0</v>
      </c>
    </row>
    <row r="34" spans="2:5" x14ac:dyDescent="0.25">
      <c r="B34" s="7" t="s">
        <v>116</v>
      </c>
      <c r="C34" s="197">
        <v>176</v>
      </c>
      <c r="D34" s="197">
        <v>323</v>
      </c>
      <c r="E34" s="197">
        <f t="shared" si="0"/>
        <v>499</v>
      </c>
    </row>
    <row r="35" spans="2:5" x14ac:dyDescent="0.25">
      <c r="B35" s="7" t="s">
        <v>117</v>
      </c>
      <c r="C35" s="197">
        <v>0</v>
      </c>
      <c r="D35" s="197">
        <v>564</v>
      </c>
      <c r="E35" s="197">
        <f t="shared" si="0"/>
        <v>564</v>
      </c>
    </row>
    <row r="36" spans="2:5" x14ac:dyDescent="0.25">
      <c r="B36" s="7" t="s">
        <v>118</v>
      </c>
      <c r="C36" s="197">
        <v>210</v>
      </c>
      <c r="D36" s="197">
        <v>0</v>
      </c>
      <c r="E36" s="197">
        <f t="shared" si="0"/>
        <v>210</v>
      </c>
    </row>
    <row r="37" spans="2:5" x14ac:dyDescent="0.25">
      <c r="B37" s="7" t="s">
        <v>119</v>
      </c>
      <c r="C37" s="197">
        <v>0</v>
      </c>
      <c r="D37" s="197">
        <v>0</v>
      </c>
      <c r="E37" s="197">
        <f t="shared" si="0"/>
        <v>0</v>
      </c>
    </row>
    <row r="38" spans="2:5" x14ac:dyDescent="0.25">
      <c r="B38" s="7" t="s">
        <v>120</v>
      </c>
      <c r="C38" s="197">
        <v>472</v>
      </c>
      <c r="D38" s="197">
        <v>1400</v>
      </c>
      <c r="E38" s="197">
        <f t="shared" si="0"/>
        <v>1872</v>
      </c>
    </row>
    <row r="39" spans="2:5" x14ac:dyDescent="0.25">
      <c r="B39" s="7" t="s">
        <v>121</v>
      </c>
      <c r="C39" s="197">
        <v>0</v>
      </c>
      <c r="D39" s="197">
        <v>14</v>
      </c>
      <c r="E39" s="197">
        <f t="shared" si="0"/>
        <v>14</v>
      </c>
    </row>
    <row r="40" spans="2:5" x14ac:dyDescent="0.25">
      <c r="B40" s="7" t="s">
        <v>122</v>
      </c>
      <c r="C40" s="197">
        <v>0</v>
      </c>
      <c r="D40" s="197">
        <v>0</v>
      </c>
      <c r="E40" s="197">
        <f t="shared" si="0"/>
        <v>0</v>
      </c>
    </row>
    <row r="41" spans="2:5" x14ac:dyDescent="0.25">
      <c r="B41" s="7" t="s">
        <v>123</v>
      </c>
      <c r="C41" s="197">
        <v>87</v>
      </c>
      <c r="D41" s="197">
        <v>0</v>
      </c>
      <c r="E41" s="197">
        <f t="shared" si="0"/>
        <v>87</v>
      </c>
    </row>
    <row r="42" spans="2:5" x14ac:dyDescent="0.25">
      <c r="B42" s="7" t="s">
        <v>124</v>
      </c>
      <c r="C42" s="197">
        <v>1255</v>
      </c>
      <c r="D42" s="197">
        <v>1505</v>
      </c>
      <c r="E42" s="197">
        <f t="shared" si="0"/>
        <v>2760</v>
      </c>
    </row>
    <row r="43" spans="2:5" x14ac:dyDescent="0.25">
      <c r="B43" s="7" t="s">
        <v>125</v>
      </c>
      <c r="C43" s="197">
        <v>145</v>
      </c>
      <c r="D43" s="197">
        <v>0</v>
      </c>
      <c r="E43" s="197">
        <f t="shared" si="0"/>
        <v>145</v>
      </c>
    </row>
    <row r="44" spans="2:5" x14ac:dyDescent="0.25">
      <c r="B44" s="7" t="s">
        <v>126</v>
      </c>
      <c r="C44" s="197">
        <v>0</v>
      </c>
      <c r="D44" s="197">
        <v>0</v>
      </c>
      <c r="E44" s="197">
        <f t="shared" si="0"/>
        <v>0</v>
      </c>
    </row>
    <row r="45" spans="2:5" x14ac:dyDescent="0.25">
      <c r="B45" s="7" t="s">
        <v>127</v>
      </c>
      <c r="C45" s="197">
        <v>317</v>
      </c>
      <c r="D45" s="197">
        <v>122</v>
      </c>
      <c r="E45" s="197">
        <f t="shared" si="0"/>
        <v>439</v>
      </c>
    </row>
    <row r="46" spans="2:5" x14ac:dyDescent="0.25">
      <c r="B46" s="6" t="s">
        <v>128</v>
      </c>
      <c r="C46" s="271">
        <v>1008</v>
      </c>
      <c r="D46" s="271">
        <v>687</v>
      </c>
      <c r="E46" s="271">
        <f t="shared" si="0"/>
        <v>1695</v>
      </c>
    </row>
    <row r="47" spans="2:5" x14ac:dyDescent="0.25">
      <c r="B47" s="6" t="s">
        <v>12</v>
      </c>
      <c r="C47" s="271">
        <v>60</v>
      </c>
      <c r="D47" s="271">
        <v>148</v>
      </c>
      <c r="E47" s="271">
        <f t="shared" si="0"/>
        <v>208</v>
      </c>
    </row>
    <row r="48" spans="2:5" x14ac:dyDescent="0.25">
      <c r="B48" s="7" t="s">
        <v>129</v>
      </c>
      <c r="C48" s="197">
        <v>0</v>
      </c>
      <c r="D48" s="197">
        <v>75</v>
      </c>
      <c r="E48" s="197">
        <f t="shared" si="0"/>
        <v>75</v>
      </c>
    </row>
    <row r="49" spans="2:5" x14ac:dyDescent="0.25">
      <c r="B49" s="7" t="s">
        <v>130</v>
      </c>
      <c r="C49" s="197">
        <v>20</v>
      </c>
      <c r="D49" s="197">
        <v>73</v>
      </c>
      <c r="E49" s="197">
        <f t="shared" si="0"/>
        <v>93</v>
      </c>
    </row>
    <row r="50" spans="2:5" x14ac:dyDescent="0.25">
      <c r="B50" s="7" t="s">
        <v>131</v>
      </c>
      <c r="C50" s="197">
        <v>40</v>
      </c>
      <c r="D50" s="197">
        <v>0</v>
      </c>
      <c r="E50" s="197">
        <f t="shared" si="0"/>
        <v>40</v>
      </c>
    </row>
    <row r="51" spans="2:5" x14ac:dyDescent="0.25">
      <c r="B51" s="6" t="s">
        <v>13</v>
      </c>
      <c r="C51" s="271">
        <v>885</v>
      </c>
      <c r="D51" s="271">
        <v>506</v>
      </c>
      <c r="E51" s="271">
        <f t="shared" si="0"/>
        <v>1391</v>
      </c>
    </row>
    <row r="52" spans="2:5" x14ac:dyDescent="0.25">
      <c r="B52" s="7" t="s">
        <v>132</v>
      </c>
      <c r="C52" s="197">
        <v>0</v>
      </c>
      <c r="D52" s="197">
        <v>63</v>
      </c>
      <c r="E52" s="197">
        <f t="shared" si="0"/>
        <v>63</v>
      </c>
    </row>
    <row r="53" spans="2:5" x14ac:dyDescent="0.25">
      <c r="B53" s="7" t="s">
        <v>133</v>
      </c>
      <c r="C53" s="197">
        <v>31</v>
      </c>
      <c r="D53" s="197">
        <v>13</v>
      </c>
      <c r="E53" s="197">
        <f t="shared" si="0"/>
        <v>44</v>
      </c>
    </row>
    <row r="54" spans="2:5" x14ac:dyDescent="0.25">
      <c r="B54" s="7" t="s">
        <v>134</v>
      </c>
      <c r="C54" s="197">
        <v>0</v>
      </c>
      <c r="D54" s="197">
        <v>0</v>
      </c>
      <c r="E54" s="197">
        <f t="shared" si="0"/>
        <v>0</v>
      </c>
    </row>
    <row r="55" spans="2:5" x14ac:dyDescent="0.25">
      <c r="B55" s="7" t="s">
        <v>135</v>
      </c>
      <c r="C55" s="197">
        <v>0</v>
      </c>
      <c r="D55" s="197">
        <v>0</v>
      </c>
      <c r="E55" s="197">
        <f t="shared" si="0"/>
        <v>0</v>
      </c>
    </row>
    <row r="56" spans="2:5" x14ac:dyDescent="0.25">
      <c r="B56" s="7" t="s">
        <v>136</v>
      </c>
      <c r="C56" s="197">
        <v>658</v>
      </c>
      <c r="D56" s="197">
        <v>361</v>
      </c>
      <c r="E56" s="197">
        <f t="shared" si="0"/>
        <v>1019</v>
      </c>
    </row>
    <row r="57" spans="2:5" x14ac:dyDescent="0.25">
      <c r="B57" s="7" t="s">
        <v>137</v>
      </c>
      <c r="C57" s="197">
        <v>112</v>
      </c>
      <c r="D57" s="197">
        <v>0</v>
      </c>
      <c r="E57" s="197">
        <f t="shared" si="0"/>
        <v>112</v>
      </c>
    </row>
    <row r="58" spans="2:5" x14ac:dyDescent="0.25">
      <c r="B58" s="7" t="s">
        <v>138</v>
      </c>
      <c r="C58" s="197">
        <v>0</v>
      </c>
      <c r="D58" s="197">
        <v>62</v>
      </c>
      <c r="E58" s="197">
        <f t="shared" si="0"/>
        <v>62</v>
      </c>
    </row>
    <row r="59" spans="2:5" x14ac:dyDescent="0.25">
      <c r="B59" s="7" t="s">
        <v>139</v>
      </c>
      <c r="C59" s="197">
        <v>6</v>
      </c>
      <c r="D59" s="197">
        <v>0</v>
      </c>
      <c r="E59" s="197">
        <f t="shared" si="0"/>
        <v>6</v>
      </c>
    </row>
    <row r="60" spans="2:5" x14ac:dyDescent="0.25">
      <c r="B60" s="7" t="s">
        <v>140</v>
      </c>
      <c r="C60" s="197">
        <v>61</v>
      </c>
      <c r="D60" s="197">
        <v>0</v>
      </c>
      <c r="E60" s="197">
        <f t="shared" si="0"/>
        <v>61</v>
      </c>
    </row>
    <row r="61" spans="2:5" x14ac:dyDescent="0.25">
      <c r="B61" s="7" t="s">
        <v>141</v>
      </c>
      <c r="C61" s="197">
        <v>17</v>
      </c>
      <c r="D61" s="197">
        <v>7</v>
      </c>
      <c r="E61" s="197">
        <f t="shared" si="0"/>
        <v>24</v>
      </c>
    </row>
    <row r="62" spans="2:5" x14ac:dyDescent="0.25">
      <c r="B62" s="6" t="s">
        <v>14</v>
      </c>
      <c r="C62" s="271">
        <v>63</v>
      </c>
      <c r="D62" s="271">
        <v>33</v>
      </c>
      <c r="E62" s="271">
        <f t="shared" si="0"/>
        <v>96</v>
      </c>
    </row>
    <row r="63" spans="2:5" x14ac:dyDescent="0.25">
      <c r="B63" s="7" t="s">
        <v>15</v>
      </c>
      <c r="C63" s="197">
        <v>0</v>
      </c>
      <c r="D63" s="197">
        <v>33</v>
      </c>
      <c r="E63" s="197">
        <f t="shared" si="0"/>
        <v>33</v>
      </c>
    </row>
    <row r="64" spans="2:5" x14ac:dyDescent="0.25">
      <c r="B64" s="7" t="s">
        <v>16</v>
      </c>
      <c r="C64" s="197">
        <v>63</v>
      </c>
      <c r="D64" s="197">
        <v>0</v>
      </c>
      <c r="E64" s="197">
        <f t="shared" si="0"/>
        <v>63</v>
      </c>
    </row>
    <row r="65" spans="2:5" x14ac:dyDescent="0.25">
      <c r="B65" s="6" t="s">
        <v>142</v>
      </c>
      <c r="C65" s="271">
        <v>3894</v>
      </c>
      <c r="D65" s="271">
        <v>4239</v>
      </c>
      <c r="E65" s="271">
        <f t="shared" si="0"/>
        <v>8133</v>
      </c>
    </row>
    <row r="66" spans="2:5" x14ac:dyDescent="0.25">
      <c r="B66" s="6" t="s">
        <v>17</v>
      </c>
      <c r="C66" s="271">
        <v>679</v>
      </c>
      <c r="D66" s="271">
        <v>771</v>
      </c>
      <c r="E66" s="271">
        <f t="shared" si="0"/>
        <v>1450</v>
      </c>
    </row>
    <row r="67" spans="2:5" x14ac:dyDescent="0.25">
      <c r="B67" s="7" t="s">
        <v>143</v>
      </c>
      <c r="C67" s="197">
        <v>22</v>
      </c>
      <c r="D67" s="197">
        <v>0</v>
      </c>
      <c r="E67" s="197">
        <f t="shared" si="0"/>
        <v>22</v>
      </c>
    </row>
    <row r="68" spans="2:5" x14ac:dyDescent="0.25">
      <c r="B68" s="7" t="s">
        <v>144</v>
      </c>
      <c r="C68" s="197">
        <v>0</v>
      </c>
      <c r="D68" s="197">
        <v>43</v>
      </c>
      <c r="E68" s="197">
        <f t="shared" si="0"/>
        <v>43</v>
      </c>
    </row>
    <row r="69" spans="2:5" x14ac:dyDescent="0.25">
      <c r="B69" s="7" t="s">
        <v>145</v>
      </c>
      <c r="C69" s="197">
        <v>0</v>
      </c>
      <c r="D69" s="197">
        <v>0</v>
      </c>
      <c r="E69" s="197">
        <f t="shared" ref="E69:E132" si="1">SUM(C69:D69)</f>
        <v>0</v>
      </c>
    </row>
    <row r="70" spans="2:5" x14ac:dyDescent="0.25">
      <c r="B70" s="7" t="s">
        <v>146</v>
      </c>
      <c r="C70" s="197">
        <v>36</v>
      </c>
      <c r="D70" s="197">
        <v>81</v>
      </c>
      <c r="E70" s="197">
        <f t="shared" si="1"/>
        <v>117</v>
      </c>
    </row>
    <row r="71" spans="2:5" x14ac:dyDescent="0.25">
      <c r="B71" s="7" t="s">
        <v>147</v>
      </c>
      <c r="C71" s="197">
        <v>621</v>
      </c>
      <c r="D71" s="197">
        <v>647</v>
      </c>
      <c r="E71" s="197">
        <f t="shared" si="1"/>
        <v>1268</v>
      </c>
    </row>
    <row r="72" spans="2:5" x14ac:dyDescent="0.25">
      <c r="B72" s="6" t="s">
        <v>18</v>
      </c>
      <c r="C72" s="271">
        <v>1153</v>
      </c>
      <c r="D72" s="271">
        <v>1135</v>
      </c>
      <c r="E72" s="271">
        <f t="shared" si="1"/>
        <v>2288</v>
      </c>
    </row>
    <row r="73" spans="2:5" x14ac:dyDescent="0.25">
      <c r="B73" s="7" t="s">
        <v>148</v>
      </c>
      <c r="C73" s="197">
        <v>0</v>
      </c>
      <c r="D73" s="197">
        <v>75</v>
      </c>
      <c r="E73" s="197">
        <f t="shared" si="1"/>
        <v>75</v>
      </c>
    </row>
    <row r="74" spans="2:5" x14ac:dyDescent="0.25">
      <c r="B74" s="7" t="s">
        <v>149</v>
      </c>
      <c r="C74" s="197">
        <v>25</v>
      </c>
      <c r="D74" s="197">
        <v>16</v>
      </c>
      <c r="E74" s="197">
        <f t="shared" si="1"/>
        <v>41</v>
      </c>
    </row>
    <row r="75" spans="2:5" x14ac:dyDescent="0.25">
      <c r="B75" s="7" t="s">
        <v>150</v>
      </c>
      <c r="C75" s="197">
        <v>0</v>
      </c>
      <c r="D75" s="197">
        <v>7</v>
      </c>
      <c r="E75" s="197">
        <f t="shared" si="1"/>
        <v>7</v>
      </c>
    </row>
    <row r="76" spans="2:5" x14ac:dyDescent="0.25">
      <c r="B76" s="7" t="s">
        <v>151</v>
      </c>
      <c r="C76" s="197">
        <v>40</v>
      </c>
      <c r="D76" s="197">
        <v>0</v>
      </c>
      <c r="E76" s="197">
        <f t="shared" si="1"/>
        <v>40</v>
      </c>
    </row>
    <row r="77" spans="2:5" x14ac:dyDescent="0.25">
      <c r="B77" s="7" t="s">
        <v>152</v>
      </c>
      <c r="C77" s="197">
        <v>69</v>
      </c>
      <c r="D77" s="197">
        <v>0</v>
      </c>
      <c r="E77" s="197">
        <f t="shared" si="1"/>
        <v>69</v>
      </c>
    </row>
    <row r="78" spans="2:5" x14ac:dyDescent="0.25">
      <c r="B78" s="7" t="s">
        <v>153</v>
      </c>
      <c r="C78" s="197">
        <v>39</v>
      </c>
      <c r="D78" s="197">
        <v>39</v>
      </c>
      <c r="E78" s="197">
        <f t="shared" si="1"/>
        <v>78</v>
      </c>
    </row>
    <row r="79" spans="2:5" x14ac:dyDescent="0.25">
      <c r="B79" s="7" t="s">
        <v>154</v>
      </c>
      <c r="C79" s="197">
        <v>980</v>
      </c>
      <c r="D79" s="197">
        <v>998</v>
      </c>
      <c r="E79" s="197">
        <f t="shared" si="1"/>
        <v>1978</v>
      </c>
    </row>
    <row r="80" spans="2:5" x14ac:dyDescent="0.25">
      <c r="B80" s="7" t="s">
        <v>155</v>
      </c>
      <c r="C80" s="197">
        <v>0</v>
      </c>
      <c r="D80" s="197">
        <v>0</v>
      </c>
      <c r="E80" s="197">
        <f t="shared" si="1"/>
        <v>0</v>
      </c>
    </row>
    <row r="81" spans="2:5" x14ac:dyDescent="0.25">
      <c r="B81" s="6" t="s">
        <v>19</v>
      </c>
      <c r="C81" s="271">
        <v>2062</v>
      </c>
      <c r="D81" s="271">
        <v>2333</v>
      </c>
      <c r="E81" s="271">
        <f t="shared" si="1"/>
        <v>4395</v>
      </c>
    </row>
    <row r="82" spans="2:5" x14ac:dyDescent="0.25">
      <c r="B82" s="7" t="s">
        <v>156</v>
      </c>
      <c r="C82" s="197">
        <v>33</v>
      </c>
      <c r="D82" s="197">
        <v>18</v>
      </c>
      <c r="E82" s="197">
        <f t="shared" si="1"/>
        <v>51</v>
      </c>
    </row>
    <row r="83" spans="2:5" x14ac:dyDescent="0.25">
      <c r="B83" s="7" t="s">
        <v>157</v>
      </c>
      <c r="C83" s="197">
        <v>0</v>
      </c>
      <c r="D83" s="197">
        <v>0</v>
      </c>
      <c r="E83" s="197">
        <f t="shared" si="1"/>
        <v>0</v>
      </c>
    </row>
    <row r="84" spans="2:5" x14ac:dyDescent="0.25">
      <c r="B84" s="7" t="s">
        <v>20</v>
      </c>
      <c r="C84" s="197">
        <v>217</v>
      </c>
      <c r="D84" s="197">
        <v>217</v>
      </c>
      <c r="E84" s="197">
        <f t="shared" si="1"/>
        <v>434</v>
      </c>
    </row>
    <row r="85" spans="2:5" x14ac:dyDescent="0.25">
      <c r="B85" s="7" t="s">
        <v>21</v>
      </c>
      <c r="C85" s="197">
        <v>0</v>
      </c>
      <c r="D85" s="197">
        <v>68</v>
      </c>
      <c r="E85" s="197">
        <f t="shared" si="1"/>
        <v>68</v>
      </c>
    </row>
    <row r="86" spans="2:5" x14ac:dyDescent="0.25">
      <c r="B86" s="7" t="s">
        <v>158</v>
      </c>
      <c r="C86" s="197">
        <v>0</v>
      </c>
      <c r="D86" s="197">
        <v>0</v>
      </c>
      <c r="E86" s="197">
        <f t="shared" si="1"/>
        <v>0</v>
      </c>
    </row>
    <row r="87" spans="2:5" x14ac:dyDescent="0.25">
      <c r="B87" s="7" t="s">
        <v>22</v>
      </c>
      <c r="C87" s="197">
        <v>50</v>
      </c>
      <c r="D87" s="197">
        <v>59</v>
      </c>
      <c r="E87" s="197">
        <f t="shared" si="1"/>
        <v>109</v>
      </c>
    </row>
    <row r="88" spans="2:5" x14ac:dyDescent="0.25">
      <c r="B88" s="7" t="s">
        <v>159</v>
      </c>
      <c r="C88" s="197">
        <v>0</v>
      </c>
      <c r="D88" s="197">
        <v>0</v>
      </c>
      <c r="E88" s="197">
        <f t="shared" si="1"/>
        <v>0</v>
      </c>
    </row>
    <row r="89" spans="2:5" x14ac:dyDescent="0.25">
      <c r="B89" s="7" t="s">
        <v>161</v>
      </c>
      <c r="C89" s="197">
        <v>0</v>
      </c>
      <c r="D89" s="197">
        <v>0</v>
      </c>
      <c r="E89" s="197">
        <f t="shared" si="1"/>
        <v>0</v>
      </c>
    </row>
    <row r="90" spans="2:5" x14ac:dyDescent="0.25">
      <c r="B90" s="7" t="s">
        <v>162</v>
      </c>
      <c r="C90" s="197">
        <v>149</v>
      </c>
      <c r="D90" s="197">
        <v>164</v>
      </c>
      <c r="E90" s="197">
        <f t="shared" si="1"/>
        <v>313</v>
      </c>
    </row>
    <row r="91" spans="2:5" x14ac:dyDescent="0.25">
      <c r="B91" s="7" t="s">
        <v>163</v>
      </c>
      <c r="C91" s="197">
        <v>1125</v>
      </c>
      <c r="D91" s="197">
        <v>1135</v>
      </c>
      <c r="E91" s="197">
        <f t="shared" si="1"/>
        <v>2260</v>
      </c>
    </row>
    <row r="92" spans="2:5" x14ac:dyDescent="0.25">
      <c r="B92" s="7" t="s">
        <v>164</v>
      </c>
      <c r="C92" s="197">
        <v>0</v>
      </c>
      <c r="D92" s="197">
        <v>0</v>
      </c>
      <c r="E92" s="197">
        <f t="shared" si="1"/>
        <v>0</v>
      </c>
    </row>
    <row r="93" spans="2:5" x14ac:dyDescent="0.25">
      <c r="B93" s="7" t="s">
        <v>165</v>
      </c>
      <c r="C93" s="197">
        <v>14</v>
      </c>
      <c r="D93" s="197">
        <v>53</v>
      </c>
      <c r="E93" s="197">
        <f t="shared" si="1"/>
        <v>67</v>
      </c>
    </row>
    <row r="94" spans="2:5" x14ac:dyDescent="0.25">
      <c r="B94" s="7" t="s">
        <v>166</v>
      </c>
      <c r="C94" s="197">
        <v>0</v>
      </c>
      <c r="D94" s="197">
        <v>0</v>
      </c>
      <c r="E94" s="197">
        <f t="shared" si="1"/>
        <v>0</v>
      </c>
    </row>
    <row r="95" spans="2:5" x14ac:dyDescent="0.25">
      <c r="B95" s="7" t="s">
        <v>167</v>
      </c>
      <c r="C95" s="197">
        <v>469</v>
      </c>
      <c r="D95" s="197">
        <v>484</v>
      </c>
      <c r="E95" s="197">
        <f t="shared" si="1"/>
        <v>953</v>
      </c>
    </row>
    <row r="96" spans="2:5" x14ac:dyDescent="0.25">
      <c r="B96" s="7" t="s">
        <v>168</v>
      </c>
      <c r="C96" s="197">
        <v>0</v>
      </c>
      <c r="D96" s="197">
        <v>19</v>
      </c>
      <c r="E96" s="197">
        <f t="shared" si="1"/>
        <v>19</v>
      </c>
    </row>
    <row r="97" spans="2:5" x14ac:dyDescent="0.25">
      <c r="B97" s="7" t="s">
        <v>169</v>
      </c>
      <c r="C97" s="197">
        <v>0</v>
      </c>
      <c r="D97" s="197">
        <v>75</v>
      </c>
      <c r="E97" s="197">
        <f t="shared" si="1"/>
        <v>75</v>
      </c>
    </row>
    <row r="98" spans="2:5" x14ac:dyDescent="0.25">
      <c r="B98" s="7" t="s">
        <v>23</v>
      </c>
      <c r="C98" s="197">
        <v>0</v>
      </c>
      <c r="D98" s="197">
        <v>0</v>
      </c>
      <c r="E98" s="197">
        <f t="shared" si="1"/>
        <v>0</v>
      </c>
    </row>
    <row r="99" spans="2:5" x14ac:dyDescent="0.25">
      <c r="B99" s="7" t="s">
        <v>160</v>
      </c>
      <c r="C99" s="197">
        <v>5</v>
      </c>
      <c r="D99" s="197">
        <v>41</v>
      </c>
      <c r="E99" s="197">
        <f t="shared" si="1"/>
        <v>46</v>
      </c>
    </row>
    <row r="100" spans="2:5" x14ac:dyDescent="0.25">
      <c r="B100" s="6" t="s">
        <v>170</v>
      </c>
      <c r="C100" s="271">
        <v>995</v>
      </c>
      <c r="D100" s="271">
        <v>1000</v>
      </c>
      <c r="E100" s="271">
        <f t="shared" si="1"/>
        <v>1995</v>
      </c>
    </row>
    <row r="101" spans="2:5" x14ac:dyDescent="0.25">
      <c r="B101" s="6" t="s">
        <v>24</v>
      </c>
      <c r="C101" s="271">
        <v>154</v>
      </c>
      <c r="D101" s="271">
        <v>135</v>
      </c>
      <c r="E101" s="271">
        <f t="shared" si="1"/>
        <v>289</v>
      </c>
    </row>
    <row r="102" spans="2:5" x14ac:dyDescent="0.25">
      <c r="B102" s="7" t="s">
        <v>171</v>
      </c>
      <c r="C102" s="197">
        <v>0</v>
      </c>
      <c r="D102" s="197">
        <v>0</v>
      </c>
      <c r="E102" s="197">
        <f t="shared" si="1"/>
        <v>0</v>
      </c>
    </row>
    <row r="103" spans="2:5" x14ac:dyDescent="0.25">
      <c r="B103" s="7" t="s">
        <v>172</v>
      </c>
      <c r="C103" s="197">
        <v>55</v>
      </c>
      <c r="D103" s="197">
        <v>55</v>
      </c>
      <c r="E103" s="197">
        <f t="shared" si="1"/>
        <v>110</v>
      </c>
    </row>
    <row r="104" spans="2:5" x14ac:dyDescent="0.25">
      <c r="B104" s="7" t="s">
        <v>173</v>
      </c>
      <c r="C104" s="197">
        <v>0</v>
      </c>
      <c r="D104" s="197">
        <v>0</v>
      </c>
      <c r="E104" s="197">
        <f t="shared" si="1"/>
        <v>0</v>
      </c>
    </row>
    <row r="105" spans="2:5" x14ac:dyDescent="0.25">
      <c r="B105" s="7" t="s">
        <v>174</v>
      </c>
      <c r="C105" s="197">
        <v>0</v>
      </c>
      <c r="D105" s="197">
        <v>0</v>
      </c>
      <c r="E105" s="197">
        <f t="shared" si="1"/>
        <v>0</v>
      </c>
    </row>
    <row r="106" spans="2:5" x14ac:dyDescent="0.25">
      <c r="B106" s="7" t="s">
        <v>175</v>
      </c>
      <c r="C106" s="197">
        <v>0</v>
      </c>
      <c r="D106" s="197">
        <v>0</v>
      </c>
      <c r="E106" s="197">
        <f t="shared" si="1"/>
        <v>0</v>
      </c>
    </row>
    <row r="107" spans="2:5" x14ac:dyDescent="0.25">
      <c r="B107" s="7" t="s">
        <v>176</v>
      </c>
      <c r="C107" s="197">
        <v>7</v>
      </c>
      <c r="D107" s="197">
        <v>15</v>
      </c>
      <c r="E107" s="197">
        <f t="shared" si="1"/>
        <v>22</v>
      </c>
    </row>
    <row r="108" spans="2:5" x14ac:dyDescent="0.25">
      <c r="B108" s="7" t="s">
        <v>177</v>
      </c>
      <c r="C108" s="197">
        <v>49</v>
      </c>
      <c r="D108" s="197">
        <v>49</v>
      </c>
      <c r="E108" s="197">
        <f t="shared" si="1"/>
        <v>98</v>
      </c>
    </row>
    <row r="109" spans="2:5" x14ac:dyDescent="0.25">
      <c r="B109" s="7" t="s">
        <v>178</v>
      </c>
      <c r="C109" s="197">
        <v>43</v>
      </c>
      <c r="D109" s="197">
        <v>16</v>
      </c>
      <c r="E109" s="197">
        <f t="shared" si="1"/>
        <v>59</v>
      </c>
    </row>
    <row r="110" spans="2:5" x14ac:dyDescent="0.25">
      <c r="B110" s="6" t="s">
        <v>25</v>
      </c>
      <c r="C110" s="271">
        <v>4</v>
      </c>
      <c r="D110" s="271">
        <v>4</v>
      </c>
      <c r="E110" s="271">
        <f t="shared" si="1"/>
        <v>8</v>
      </c>
    </row>
    <row r="111" spans="2:5" x14ac:dyDescent="0.25">
      <c r="B111" s="7" t="s">
        <v>179</v>
      </c>
      <c r="C111" s="197">
        <v>0</v>
      </c>
      <c r="D111" s="197">
        <v>0</v>
      </c>
      <c r="E111" s="197">
        <f t="shared" si="1"/>
        <v>0</v>
      </c>
    </row>
    <row r="112" spans="2:5" x14ac:dyDescent="0.25">
      <c r="B112" s="7" t="s">
        <v>180</v>
      </c>
      <c r="C112" s="197">
        <v>0</v>
      </c>
      <c r="D112" s="197">
        <v>0</v>
      </c>
      <c r="E112" s="197">
        <f t="shared" si="1"/>
        <v>0</v>
      </c>
    </row>
    <row r="113" spans="2:5" x14ac:dyDescent="0.25">
      <c r="B113" s="7" t="s">
        <v>181</v>
      </c>
      <c r="C113" s="197">
        <v>0</v>
      </c>
      <c r="D113" s="197">
        <v>0</v>
      </c>
      <c r="E113" s="197">
        <f t="shared" si="1"/>
        <v>0</v>
      </c>
    </row>
    <row r="114" spans="2:5" x14ac:dyDescent="0.25">
      <c r="B114" s="7" t="s">
        <v>182</v>
      </c>
      <c r="C114" s="197">
        <v>4</v>
      </c>
      <c r="D114" s="197">
        <v>4</v>
      </c>
      <c r="E114" s="197">
        <f t="shared" si="1"/>
        <v>8</v>
      </c>
    </row>
    <row r="115" spans="2:5" x14ac:dyDescent="0.25">
      <c r="B115" s="6" t="s">
        <v>26</v>
      </c>
      <c r="C115" s="271">
        <v>754</v>
      </c>
      <c r="D115" s="271">
        <v>765</v>
      </c>
      <c r="E115" s="271">
        <f t="shared" si="1"/>
        <v>1519</v>
      </c>
    </row>
    <row r="116" spans="2:5" x14ac:dyDescent="0.25">
      <c r="B116" s="7" t="s">
        <v>183</v>
      </c>
      <c r="C116" s="197">
        <v>6</v>
      </c>
      <c r="D116" s="197">
        <v>14</v>
      </c>
      <c r="E116" s="197">
        <f t="shared" si="1"/>
        <v>20</v>
      </c>
    </row>
    <row r="117" spans="2:5" x14ac:dyDescent="0.25">
      <c r="B117" s="7" t="s">
        <v>184</v>
      </c>
      <c r="C117" s="197">
        <v>0</v>
      </c>
      <c r="D117" s="197">
        <v>0</v>
      </c>
      <c r="E117" s="197">
        <f t="shared" si="1"/>
        <v>0</v>
      </c>
    </row>
    <row r="118" spans="2:5" x14ac:dyDescent="0.25">
      <c r="B118" s="7" t="s">
        <v>27</v>
      </c>
      <c r="C118" s="197">
        <v>742</v>
      </c>
      <c r="D118" s="197">
        <v>750</v>
      </c>
      <c r="E118" s="197">
        <f t="shared" si="1"/>
        <v>1492</v>
      </c>
    </row>
    <row r="119" spans="2:5" x14ac:dyDescent="0.25">
      <c r="B119" s="7" t="s">
        <v>185</v>
      </c>
      <c r="C119" s="197">
        <v>0</v>
      </c>
      <c r="D119" s="197">
        <v>0</v>
      </c>
      <c r="E119" s="197">
        <f t="shared" si="1"/>
        <v>0</v>
      </c>
    </row>
    <row r="120" spans="2:5" x14ac:dyDescent="0.25">
      <c r="B120" s="7" t="s">
        <v>186</v>
      </c>
      <c r="C120" s="197">
        <v>1</v>
      </c>
      <c r="D120" s="197">
        <v>1</v>
      </c>
      <c r="E120" s="197">
        <f t="shared" si="1"/>
        <v>2</v>
      </c>
    </row>
    <row r="121" spans="2:5" x14ac:dyDescent="0.25">
      <c r="B121" s="7" t="s">
        <v>187</v>
      </c>
      <c r="C121" s="197">
        <v>5</v>
      </c>
      <c r="D121" s="197">
        <v>0</v>
      </c>
      <c r="E121" s="197">
        <f t="shared" si="1"/>
        <v>5</v>
      </c>
    </row>
    <row r="122" spans="2:5" x14ac:dyDescent="0.25">
      <c r="B122" s="6" t="s">
        <v>28</v>
      </c>
      <c r="C122" s="271">
        <v>83</v>
      </c>
      <c r="D122" s="271">
        <v>96</v>
      </c>
      <c r="E122" s="271">
        <f t="shared" si="1"/>
        <v>179</v>
      </c>
    </row>
    <row r="123" spans="2:5" x14ac:dyDescent="0.25">
      <c r="B123" s="7" t="s">
        <v>188</v>
      </c>
      <c r="C123" s="197">
        <v>7</v>
      </c>
      <c r="D123" s="197">
        <v>47</v>
      </c>
      <c r="E123" s="197">
        <f t="shared" si="1"/>
        <v>54</v>
      </c>
    </row>
    <row r="124" spans="2:5" x14ac:dyDescent="0.25">
      <c r="B124" s="7" t="s">
        <v>189</v>
      </c>
      <c r="C124" s="197">
        <v>0</v>
      </c>
      <c r="D124" s="197">
        <v>0</v>
      </c>
      <c r="E124" s="197">
        <f t="shared" si="1"/>
        <v>0</v>
      </c>
    </row>
    <row r="125" spans="2:5" x14ac:dyDescent="0.25">
      <c r="B125" s="7" t="s">
        <v>190</v>
      </c>
      <c r="C125" s="197">
        <v>27</v>
      </c>
      <c r="D125" s="197">
        <v>0</v>
      </c>
      <c r="E125" s="197">
        <f t="shared" si="1"/>
        <v>27</v>
      </c>
    </row>
    <row r="126" spans="2:5" x14ac:dyDescent="0.25">
      <c r="B126" s="7" t="s">
        <v>191</v>
      </c>
      <c r="C126" s="197">
        <v>49</v>
      </c>
      <c r="D126" s="197">
        <v>49</v>
      </c>
      <c r="E126" s="197">
        <f t="shared" si="1"/>
        <v>98</v>
      </c>
    </row>
    <row r="127" spans="2:5" x14ac:dyDescent="0.25">
      <c r="B127" s="6" t="s">
        <v>192</v>
      </c>
      <c r="C127" s="271">
        <v>805</v>
      </c>
      <c r="D127" s="271">
        <v>156</v>
      </c>
      <c r="E127" s="271">
        <f t="shared" si="1"/>
        <v>961</v>
      </c>
    </row>
    <row r="128" spans="2:5" x14ac:dyDescent="0.25">
      <c r="B128" s="6" t="s">
        <v>29</v>
      </c>
      <c r="C128" s="271">
        <v>79</v>
      </c>
      <c r="D128" s="271">
        <v>83</v>
      </c>
      <c r="E128" s="271">
        <f t="shared" si="1"/>
        <v>162</v>
      </c>
    </row>
    <row r="129" spans="2:5" x14ac:dyDescent="0.25">
      <c r="B129" s="7" t="s">
        <v>193</v>
      </c>
      <c r="C129" s="197">
        <v>0</v>
      </c>
      <c r="D129" s="197">
        <v>0</v>
      </c>
      <c r="E129" s="197">
        <f t="shared" si="1"/>
        <v>0</v>
      </c>
    </row>
    <row r="130" spans="2:5" x14ac:dyDescent="0.25">
      <c r="B130" s="7" t="s">
        <v>194</v>
      </c>
      <c r="C130" s="197">
        <v>0</v>
      </c>
      <c r="D130" s="197">
        <v>0</v>
      </c>
      <c r="E130" s="197">
        <f t="shared" si="1"/>
        <v>0</v>
      </c>
    </row>
    <row r="131" spans="2:5" x14ac:dyDescent="0.25">
      <c r="B131" s="7" t="s">
        <v>195</v>
      </c>
      <c r="C131" s="197">
        <v>0</v>
      </c>
      <c r="D131" s="197">
        <v>0</v>
      </c>
      <c r="E131" s="197">
        <f t="shared" si="1"/>
        <v>0</v>
      </c>
    </row>
    <row r="132" spans="2:5" x14ac:dyDescent="0.25">
      <c r="B132" s="7" t="s">
        <v>196</v>
      </c>
      <c r="C132" s="197">
        <v>79</v>
      </c>
      <c r="D132" s="197">
        <v>83</v>
      </c>
      <c r="E132" s="197">
        <f t="shared" si="1"/>
        <v>162</v>
      </c>
    </row>
    <row r="133" spans="2:5" x14ac:dyDescent="0.25">
      <c r="B133" s="6" t="s">
        <v>30</v>
      </c>
      <c r="C133" s="271">
        <v>722</v>
      </c>
      <c r="D133" s="271">
        <v>73</v>
      </c>
      <c r="E133" s="271">
        <f t="shared" ref="E133:E196" si="2">SUM(C133:D133)</f>
        <v>795</v>
      </c>
    </row>
    <row r="134" spans="2:5" x14ac:dyDescent="0.25">
      <c r="B134" s="7" t="s">
        <v>197</v>
      </c>
      <c r="C134" s="197">
        <v>0</v>
      </c>
      <c r="D134" s="197">
        <v>0</v>
      </c>
      <c r="E134" s="197">
        <f t="shared" si="2"/>
        <v>0</v>
      </c>
    </row>
    <row r="135" spans="2:5" x14ac:dyDescent="0.25">
      <c r="B135" s="7" t="s">
        <v>198</v>
      </c>
      <c r="C135" s="197">
        <v>0</v>
      </c>
      <c r="D135" s="197">
        <v>0</v>
      </c>
      <c r="E135" s="197">
        <f t="shared" si="2"/>
        <v>0</v>
      </c>
    </row>
    <row r="136" spans="2:5" x14ac:dyDescent="0.25">
      <c r="B136" s="7" t="s">
        <v>199</v>
      </c>
      <c r="C136" s="197">
        <v>722</v>
      </c>
      <c r="D136" s="197">
        <v>34</v>
      </c>
      <c r="E136" s="197">
        <f t="shared" si="2"/>
        <v>756</v>
      </c>
    </row>
    <row r="137" spans="2:5" x14ac:dyDescent="0.25">
      <c r="B137" s="7" t="s">
        <v>200</v>
      </c>
      <c r="C137" s="197">
        <v>0</v>
      </c>
      <c r="D137" s="197">
        <v>0</v>
      </c>
      <c r="E137" s="197">
        <f t="shared" si="2"/>
        <v>0</v>
      </c>
    </row>
    <row r="138" spans="2:5" x14ac:dyDescent="0.25">
      <c r="B138" s="7" t="s">
        <v>201</v>
      </c>
      <c r="C138" s="197">
        <v>0</v>
      </c>
      <c r="D138" s="197">
        <v>0</v>
      </c>
      <c r="E138" s="197">
        <f t="shared" si="2"/>
        <v>0</v>
      </c>
    </row>
    <row r="139" spans="2:5" x14ac:dyDescent="0.25">
      <c r="B139" s="7" t="s">
        <v>202</v>
      </c>
      <c r="C139" s="197">
        <v>0</v>
      </c>
      <c r="D139" s="197">
        <v>0</v>
      </c>
      <c r="E139" s="197">
        <f t="shared" si="2"/>
        <v>0</v>
      </c>
    </row>
    <row r="140" spans="2:5" x14ac:dyDescent="0.25">
      <c r="B140" s="7" t="s">
        <v>203</v>
      </c>
      <c r="C140" s="197">
        <v>0</v>
      </c>
      <c r="D140" s="197">
        <v>39</v>
      </c>
      <c r="E140" s="197">
        <f t="shared" si="2"/>
        <v>39</v>
      </c>
    </row>
    <row r="141" spans="2:5" x14ac:dyDescent="0.25">
      <c r="B141" s="6" t="s">
        <v>31</v>
      </c>
      <c r="C141" s="271">
        <v>4</v>
      </c>
      <c r="D141" s="271">
        <v>0</v>
      </c>
      <c r="E141" s="271">
        <f t="shared" si="2"/>
        <v>4</v>
      </c>
    </row>
    <row r="142" spans="2:5" x14ac:dyDescent="0.25">
      <c r="B142" s="7" t="s">
        <v>204</v>
      </c>
      <c r="C142" s="197">
        <v>0</v>
      </c>
      <c r="D142" s="197">
        <v>0</v>
      </c>
      <c r="E142" s="197">
        <f t="shared" si="2"/>
        <v>0</v>
      </c>
    </row>
    <row r="143" spans="2:5" x14ac:dyDescent="0.25">
      <c r="B143" s="7" t="s">
        <v>205</v>
      </c>
      <c r="C143" s="197">
        <v>4</v>
      </c>
      <c r="D143" s="197">
        <v>0</v>
      </c>
      <c r="E143" s="197">
        <f t="shared" si="2"/>
        <v>4</v>
      </c>
    </row>
    <row r="144" spans="2:5" x14ac:dyDescent="0.25">
      <c r="B144" s="7" t="s">
        <v>206</v>
      </c>
      <c r="C144" s="197">
        <v>0</v>
      </c>
      <c r="D144" s="197">
        <v>0</v>
      </c>
      <c r="E144" s="197">
        <f t="shared" si="2"/>
        <v>0</v>
      </c>
    </row>
    <row r="145" spans="2:5" x14ac:dyDescent="0.25">
      <c r="B145" s="6" t="s">
        <v>32</v>
      </c>
      <c r="C145" s="271">
        <v>0</v>
      </c>
      <c r="D145" s="271">
        <v>0</v>
      </c>
      <c r="E145" s="271">
        <f t="shared" si="2"/>
        <v>0</v>
      </c>
    </row>
    <row r="146" spans="2:5" x14ac:dyDescent="0.25">
      <c r="B146" s="7" t="s">
        <v>33</v>
      </c>
      <c r="C146" s="197">
        <v>0</v>
      </c>
      <c r="D146" s="197">
        <v>0</v>
      </c>
      <c r="E146" s="197">
        <f t="shared" si="2"/>
        <v>0</v>
      </c>
    </row>
    <row r="147" spans="2:5" x14ac:dyDescent="0.25">
      <c r="B147" s="6" t="s">
        <v>207</v>
      </c>
      <c r="C147" s="271">
        <v>1850</v>
      </c>
      <c r="D147" s="271">
        <v>1789</v>
      </c>
      <c r="E147" s="271">
        <f t="shared" si="2"/>
        <v>3639</v>
      </c>
    </row>
    <row r="148" spans="2:5" x14ac:dyDescent="0.25">
      <c r="B148" s="6" t="s">
        <v>34</v>
      </c>
      <c r="C148" s="271">
        <v>97</v>
      </c>
      <c r="D148" s="271">
        <v>13</v>
      </c>
      <c r="E148" s="271">
        <f t="shared" si="2"/>
        <v>110</v>
      </c>
    </row>
    <row r="149" spans="2:5" x14ac:dyDescent="0.25">
      <c r="B149" s="7" t="s">
        <v>35</v>
      </c>
      <c r="C149" s="197">
        <v>97</v>
      </c>
      <c r="D149" s="197">
        <v>13</v>
      </c>
      <c r="E149" s="197">
        <f t="shared" si="2"/>
        <v>110</v>
      </c>
    </row>
    <row r="150" spans="2:5" x14ac:dyDescent="0.25">
      <c r="B150" s="7" t="s">
        <v>36</v>
      </c>
      <c r="C150" s="197">
        <v>0</v>
      </c>
      <c r="D150" s="197">
        <v>0</v>
      </c>
      <c r="E150" s="197">
        <f t="shared" si="2"/>
        <v>0</v>
      </c>
    </row>
    <row r="151" spans="2:5" x14ac:dyDescent="0.25">
      <c r="B151" s="6" t="s">
        <v>37</v>
      </c>
      <c r="C151" s="271">
        <v>0</v>
      </c>
      <c r="D151" s="271">
        <v>0</v>
      </c>
      <c r="E151" s="271">
        <f t="shared" si="2"/>
        <v>0</v>
      </c>
    </row>
    <row r="152" spans="2:5" x14ac:dyDescent="0.25">
      <c r="B152" s="7" t="s">
        <v>208</v>
      </c>
      <c r="C152" s="197">
        <v>0</v>
      </c>
      <c r="D152" s="197">
        <v>0</v>
      </c>
      <c r="E152" s="197">
        <f t="shared" si="2"/>
        <v>0</v>
      </c>
    </row>
    <row r="153" spans="2:5" x14ac:dyDescent="0.25">
      <c r="B153" s="7" t="s">
        <v>209</v>
      </c>
      <c r="C153" s="197">
        <v>0</v>
      </c>
      <c r="D153" s="197">
        <v>0</v>
      </c>
      <c r="E153" s="197">
        <f t="shared" si="2"/>
        <v>0</v>
      </c>
    </row>
    <row r="154" spans="2:5" x14ac:dyDescent="0.25">
      <c r="B154" s="7" t="s">
        <v>210</v>
      </c>
      <c r="C154" s="197">
        <v>0</v>
      </c>
      <c r="D154" s="197">
        <v>0</v>
      </c>
      <c r="E154" s="197">
        <f t="shared" si="2"/>
        <v>0</v>
      </c>
    </row>
    <row r="155" spans="2:5" x14ac:dyDescent="0.25">
      <c r="B155" s="6" t="s">
        <v>38</v>
      </c>
      <c r="C155" s="271">
        <v>1318</v>
      </c>
      <c r="D155" s="271">
        <v>1388</v>
      </c>
      <c r="E155" s="271">
        <f t="shared" si="2"/>
        <v>2706</v>
      </c>
    </row>
    <row r="156" spans="2:5" x14ac:dyDescent="0.25">
      <c r="B156" s="7" t="s">
        <v>39</v>
      </c>
      <c r="C156" s="197">
        <v>113</v>
      </c>
      <c r="D156" s="197">
        <v>123</v>
      </c>
      <c r="E156" s="197">
        <f t="shared" si="2"/>
        <v>236</v>
      </c>
    </row>
    <row r="157" spans="2:5" x14ac:dyDescent="0.25">
      <c r="B157" s="7" t="s">
        <v>40</v>
      </c>
      <c r="C157" s="197">
        <v>0</v>
      </c>
      <c r="D157" s="197">
        <v>0</v>
      </c>
      <c r="E157" s="197">
        <f t="shared" si="2"/>
        <v>0</v>
      </c>
    </row>
    <row r="158" spans="2:5" x14ac:dyDescent="0.25">
      <c r="B158" s="7" t="s">
        <v>41</v>
      </c>
      <c r="C158" s="197">
        <v>0</v>
      </c>
      <c r="D158" s="197">
        <v>0</v>
      </c>
      <c r="E158" s="197">
        <f t="shared" si="2"/>
        <v>0</v>
      </c>
    </row>
    <row r="159" spans="2:5" x14ac:dyDescent="0.25">
      <c r="B159" s="7" t="s">
        <v>42</v>
      </c>
      <c r="C159" s="197">
        <v>1205</v>
      </c>
      <c r="D159" s="197">
        <v>1265</v>
      </c>
      <c r="E159" s="197">
        <f t="shared" si="2"/>
        <v>2470</v>
      </c>
    </row>
    <row r="160" spans="2:5" x14ac:dyDescent="0.25">
      <c r="B160" s="6" t="s">
        <v>43</v>
      </c>
      <c r="C160" s="271">
        <v>203</v>
      </c>
      <c r="D160" s="271">
        <v>0</v>
      </c>
      <c r="E160" s="271">
        <f t="shared" si="2"/>
        <v>203</v>
      </c>
    </row>
    <row r="161" spans="2:5" x14ac:dyDescent="0.25">
      <c r="B161" s="7" t="s">
        <v>44</v>
      </c>
      <c r="C161" s="197">
        <v>0</v>
      </c>
      <c r="D161" s="197">
        <v>0</v>
      </c>
      <c r="E161" s="197">
        <f t="shared" si="2"/>
        <v>0</v>
      </c>
    </row>
    <row r="162" spans="2:5" x14ac:dyDescent="0.25">
      <c r="B162" s="7" t="s">
        <v>45</v>
      </c>
      <c r="C162" s="197">
        <v>203</v>
      </c>
      <c r="D162" s="197">
        <v>0</v>
      </c>
      <c r="E162" s="197">
        <f t="shared" si="2"/>
        <v>203</v>
      </c>
    </row>
    <row r="163" spans="2:5" x14ac:dyDescent="0.25">
      <c r="B163" s="7" t="s">
        <v>46</v>
      </c>
      <c r="C163" s="197">
        <v>0</v>
      </c>
      <c r="D163" s="197">
        <v>0</v>
      </c>
      <c r="E163" s="197">
        <f t="shared" si="2"/>
        <v>0</v>
      </c>
    </row>
    <row r="164" spans="2:5" x14ac:dyDescent="0.25">
      <c r="B164" s="6" t="s">
        <v>47</v>
      </c>
      <c r="C164" s="271">
        <v>232</v>
      </c>
      <c r="D164" s="271">
        <v>388</v>
      </c>
      <c r="E164" s="271">
        <f t="shared" si="2"/>
        <v>620</v>
      </c>
    </row>
    <row r="165" spans="2:5" x14ac:dyDescent="0.25">
      <c r="B165" s="7" t="s">
        <v>211</v>
      </c>
      <c r="C165" s="197">
        <v>0</v>
      </c>
      <c r="D165" s="197">
        <v>0</v>
      </c>
      <c r="E165" s="197">
        <f t="shared" si="2"/>
        <v>0</v>
      </c>
    </row>
    <row r="166" spans="2:5" x14ac:dyDescent="0.25">
      <c r="B166" s="7" t="s">
        <v>212</v>
      </c>
      <c r="C166" s="197">
        <v>29</v>
      </c>
      <c r="D166" s="197">
        <v>30</v>
      </c>
      <c r="E166" s="197">
        <f t="shared" si="2"/>
        <v>59</v>
      </c>
    </row>
    <row r="167" spans="2:5" x14ac:dyDescent="0.25">
      <c r="B167" s="7" t="s">
        <v>213</v>
      </c>
      <c r="C167" s="197">
        <v>0</v>
      </c>
      <c r="D167" s="197">
        <v>153</v>
      </c>
      <c r="E167" s="197">
        <f t="shared" si="2"/>
        <v>153</v>
      </c>
    </row>
    <row r="168" spans="2:5" x14ac:dyDescent="0.25">
      <c r="B168" s="7" t="s">
        <v>214</v>
      </c>
      <c r="C168" s="197">
        <v>203</v>
      </c>
      <c r="D168" s="197">
        <v>205</v>
      </c>
      <c r="E168" s="197">
        <f t="shared" si="2"/>
        <v>408</v>
      </c>
    </row>
    <row r="169" spans="2:5" x14ac:dyDescent="0.25">
      <c r="B169" s="7" t="s">
        <v>215</v>
      </c>
      <c r="C169" s="197">
        <v>0</v>
      </c>
      <c r="D169" s="197">
        <v>0</v>
      </c>
      <c r="E169" s="197">
        <f t="shared" si="2"/>
        <v>0</v>
      </c>
    </row>
    <row r="170" spans="2:5" x14ac:dyDescent="0.25">
      <c r="B170" s="7" t="s">
        <v>216</v>
      </c>
      <c r="C170" s="197">
        <v>0</v>
      </c>
      <c r="D170" s="197">
        <v>0</v>
      </c>
      <c r="E170" s="197">
        <f t="shared" si="2"/>
        <v>0</v>
      </c>
    </row>
    <row r="171" spans="2:5" x14ac:dyDescent="0.25">
      <c r="B171" s="6" t="s">
        <v>217</v>
      </c>
      <c r="C171" s="271">
        <v>566</v>
      </c>
      <c r="D171" s="271">
        <v>758</v>
      </c>
      <c r="E171" s="271">
        <f t="shared" si="2"/>
        <v>1324</v>
      </c>
    </row>
    <row r="172" spans="2:5" x14ac:dyDescent="0.25">
      <c r="B172" s="6" t="s">
        <v>48</v>
      </c>
      <c r="C172" s="271">
        <v>12</v>
      </c>
      <c r="D172" s="271">
        <v>99</v>
      </c>
      <c r="E172" s="271">
        <f t="shared" si="2"/>
        <v>111</v>
      </c>
    </row>
    <row r="173" spans="2:5" x14ac:dyDescent="0.25">
      <c r="B173" s="7" t="s">
        <v>218</v>
      </c>
      <c r="C173" s="197">
        <v>6</v>
      </c>
      <c r="D173" s="197">
        <v>14</v>
      </c>
      <c r="E173" s="197">
        <f t="shared" si="2"/>
        <v>20</v>
      </c>
    </row>
    <row r="174" spans="2:5" x14ac:dyDescent="0.25">
      <c r="B174" s="7" t="s">
        <v>219</v>
      </c>
      <c r="C174" s="197">
        <v>0</v>
      </c>
      <c r="D174" s="197">
        <v>82</v>
      </c>
      <c r="E174" s="197">
        <f t="shared" si="2"/>
        <v>82</v>
      </c>
    </row>
    <row r="175" spans="2:5" x14ac:dyDescent="0.25">
      <c r="B175" s="7" t="s">
        <v>220</v>
      </c>
      <c r="C175" s="197">
        <v>6</v>
      </c>
      <c r="D175" s="197">
        <v>3</v>
      </c>
      <c r="E175" s="197">
        <f t="shared" si="2"/>
        <v>9</v>
      </c>
    </row>
    <row r="176" spans="2:5" x14ac:dyDescent="0.25">
      <c r="B176" s="7" t="s">
        <v>221</v>
      </c>
      <c r="C176" s="197">
        <v>0</v>
      </c>
      <c r="D176" s="197">
        <v>0</v>
      </c>
      <c r="E176" s="197">
        <f t="shared" si="2"/>
        <v>0</v>
      </c>
    </row>
    <row r="177" spans="2:5" x14ac:dyDescent="0.25">
      <c r="B177" s="6" t="s">
        <v>49</v>
      </c>
      <c r="C177" s="271">
        <v>52</v>
      </c>
      <c r="D177" s="271">
        <v>79</v>
      </c>
      <c r="E177" s="271">
        <f t="shared" si="2"/>
        <v>131</v>
      </c>
    </row>
    <row r="178" spans="2:5" x14ac:dyDescent="0.25">
      <c r="B178" s="7" t="s">
        <v>222</v>
      </c>
      <c r="C178" s="197">
        <v>9</v>
      </c>
      <c r="D178" s="197">
        <v>23</v>
      </c>
      <c r="E178" s="197">
        <f t="shared" si="2"/>
        <v>32</v>
      </c>
    </row>
    <row r="179" spans="2:5" x14ac:dyDescent="0.25">
      <c r="B179" s="7" t="s">
        <v>223</v>
      </c>
      <c r="C179" s="197">
        <v>0</v>
      </c>
      <c r="D179" s="197">
        <v>13</v>
      </c>
      <c r="E179" s="197">
        <f t="shared" si="2"/>
        <v>13</v>
      </c>
    </row>
    <row r="180" spans="2:5" x14ac:dyDescent="0.25">
      <c r="B180" s="7" t="s">
        <v>224</v>
      </c>
      <c r="C180" s="197">
        <v>43</v>
      </c>
      <c r="D180" s="197">
        <v>43</v>
      </c>
      <c r="E180" s="197">
        <f t="shared" si="2"/>
        <v>86</v>
      </c>
    </row>
    <row r="181" spans="2:5" x14ac:dyDescent="0.25">
      <c r="B181" s="6" t="s">
        <v>50</v>
      </c>
      <c r="C181" s="271">
        <v>502</v>
      </c>
      <c r="D181" s="271">
        <v>580</v>
      </c>
      <c r="E181" s="271">
        <f t="shared" si="2"/>
        <v>1082</v>
      </c>
    </row>
    <row r="182" spans="2:5" x14ac:dyDescent="0.25">
      <c r="B182" s="7" t="s">
        <v>225</v>
      </c>
      <c r="C182" s="197">
        <v>99</v>
      </c>
      <c r="D182" s="197">
        <v>103</v>
      </c>
      <c r="E182" s="197">
        <f t="shared" si="2"/>
        <v>202</v>
      </c>
    </row>
    <row r="183" spans="2:5" x14ac:dyDescent="0.25">
      <c r="B183" s="7" t="s">
        <v>226</v>
      </c>
      <c r="C183" s="197">
        <v>236</v>
      </c>
      <c r="D183" s="197">
        <v>256</v>
      </c>
      <c r="E183" s="197">
        <f t="shared" si="2"/>
        <v>492</v>
      </c>
    </row>
    <row r="184" spans="2:5" x14ac:dyDescent="0.25">
      <c r="B184" s="7" t="s">
        <v>227</v>
      </c>
      <c r="C184" s="197">
        <v>153</v>
      </c>
      <c r="D184" s="197">
        <v>153</v>
      </c>
      <c r="E184" s="197">
        <f t="shared" si="2"/>
        <v>306</v>
      </c>
    </row>
    <row r="185" spans="2:5" x14ac:dyDescent="0.25">
      <c r="B185" s="7" t="s">
        <v>228</v>
      </c>
      <c r="C185" s="197">
        <v>0</v>
      </c>
      <c r="D185" s="197">
        <v>54</v>
      </c>
      <c r="E185" s="197">
        <f t="shared" si="2"/>
        <v>54</v>
      </c>
    </row>
    <row r="186" spans="2:5" x14ac:dyDescent="0.25">
      <c r="B186" s="7" t="s">
        <v>229</v>
      </c>
      <c r="C186" s="197">
        <v>0</v>
      </c>
      <c r="D186" s="197">
        <v>0</v>
      </c>
      <c r="E186" s="197">
        <f t="shared" si="2"/>
        <v>0</v>
      </c>
    </row>
    <row r="187" spans="2:5" x14ac:dyDescent="0.25">
      <c r="B187" s="7" t="s">
        <v>230</v>
      </c>
      <c r="C187" s="197">
        <v>14</v>
      </c>
      <c r="D187" s="197">
        <v>14</v>
      </c>
      <c r="E187" s="197">
        <f t="shared" si="2"/>
        <v>28</v>
      </c>
    </row>
    <row r="188" spans="2:5" x14ac:dyDescent="0.25">
      <c r="B188" s="6" t="s">
        <v>231</v>
      </c>
      <c r="C188" s="271">
        <v>1130</v>
      </c>
      <c r="D188" s="271">
        <v>58</v>
      </c>
      <c r="E188" s="271">
        <f t="shared" si="2"/>
        <v>1188</v>
      </c>
    </row>
    <row r="189" spans="2:5" x14ac:dyDescent="0.25">
      <c r="B189" s="6" t="s">
        <v>51</v>
      </c>
      <c r="C189" s="271">
        <v>0</v>
      </c>
      <c r="D189" s="271">
        <v>0</v>
      </c>
      <c r="E189" s="271">
        <f t="shared" si="2"/>
        <v>0</v>
      </c>
    </row>
    <row r="190" spans="2:5" x14ac:dyDescent="0.25">
      <c r="B190" s="7" t="s">
        <v>232</v>
      </c>
      <c r="C190" s="197">
        <v>0</v>
      </c>
      <c r="D190" s="197">
        <v>0</v>
      </c>
      <c r="E190" s="197">
        <f t="shared" si="2"/>
        <v>0</v>
      </c>
    </row>
    <row r="191" spans="2:5" x14ac:dyDescent="0.25">
      <c r="B191" s="7" t="s">
        <v>233</v>
      </c>
      <c r="C191" s="197">
        <v>0</v>
      </c>
      <c r="D191" s="197">
        <v>0</v>
      </c>
      <c r="E191" s="197">
        <f t="shared" si="2"/>
        <v>0</v>
      </c>
    </row>
    <row r="192" spans="2:5" x14ac:dyDescent="0.25">
      <c r="B192" s="7" t="s">
        <v>234</v>
      </c>
      <c r="C192" s="197">
        <v>0</v>
      </c>
      <c r="D192" s="197">
        <v>0</v>
      </c>
      <c r="E192" s="197">
        <f t="shared" si="2"/>
        <v>0</v>
      </c>
    </row>
    <row r="193" spans="2:5" x14ac:dyDescent="0.25">
      <c r="B193" s="7" t="s">
        <v>235</v>
      </c>
      <c r="C193" s="197">
        <v>0</v>
      </c>
      <c r="D193" s="197">
        <v>0</v>
      </c>
      <c r="E193" s="197">
        <f t="shared" si="2"/>
        <v>0</v>
      </c>
    </row>
    <row r="194" spans="2:5" x14ac:dyDescent="0.25">
      <c r="B194" s="6" t="s">
        <v>52</v>
      </c>
      <c r="C194" s="271">
        <v>28</v>
      </c>
      <c r="D194" s="271">
        <v>58</v>
      </c>
      <c r="E194" s="271">
        <f t="shared" si="2"/>
        <v>86</v>
      </c>
    </row>
    <row r="195" spans="2:5" x14ac:dyDescent="0.25">
      <c r="B195" s="7" t="s">
        <v>236</v>
      </c>
      <c r="C195" s="197">
        <v>0</v>
      </c>
      <c r="D195" s="197">
        <v>31</v>
      </c>
      <c r="E195" s="197">
        <f t="shared" si="2"/>
        <v>31</v>
      </c>
    </row>
    <row r="196" spans="2:5" x14ac:dyDescent="0.25">
      <c r="B196" s="7" t="s">
        <v>237</v>
      </c>
      <c r="C196" s="197">
        <v>0</v>
      </c>
      <c r="D196" s="197">
        <v>0</v>
      </c>
      <c r="E196" s="197">
        <f t="shared" si="2"/>
        <v>0</v>
      </c>
    </row>
    <row r="197" spans="2:5" x14ac:dyDescent="0.25">
      <c r="B197" s="7" t="s">
        <v>238</v>
      </c>
      <c r="C197" s="197">
        <v>0</v>
      </c>
      <c r="D197" s="197">
        <v>16</v>
      </c>
      <c r="E197" s="197">
        <f t="shared" ref="E197:E231" si="3">SUM(C197:D197)</f>
        <v>16</v>
      </c>
    </row>
    <row r="198" spans="2:5" x14ac:dyDescent="0.25">
      <c r="B198" s="7" t="s">
        <v>239</v>
      </c>
      <c r="C198" s="197">
        <v>0</v>
      </c>
      <c r="D198" s="197">
        <v>0</v>
      </c>
      <c r="E198" s="197">
        <f t="shared" si="3"/>
        <v>0</v>
      </c>
    </row>
    <row r="199" spans="2:5" x14ac:dyDescent="0.25">
      <c r="B199" s="7" t="s">
        <v>240</v>
      </c>
      <c r="C199" s="197">
        <v>18</v>
      </c>
      <c r="D199" s="197">
        <v>0</v>
      </c>
      <c r="E199" s="197">
        <f t="shared" si="3"/>
        <v>18</v>
      </c>
    </row>
    <row r="200" spans="2:5" x14ac:dyDescent="0.25">
      <c r="B200" s="7" t="s">
        <v>241</v>
      </c>
      <c r="C200" s="197">
        <v>10</v>
      </c>
      <c r="D200" s="197">
        <v>11</v>
      </c>
      <c r="E200" s="197">
        <f t="shared" si="3"/>
        <v>21</v>
      </c>
    </row>
    <row r="201" spans="2:5" x14ac:dyDescent="0.25">
      <c r="B201" s="6" t="s">
        <v>53</v>
      </c>
      <c r="C201" s="271">
        <v>0</v>
      </c>
      <c r="D201" s="271">
        <v>0</v>
      </c>
      <c r="E201" s="271">
        <f t="shared" si="3"/>
        <v>0</v>
      </c>
    </row>
    <row r="202" spans="2:5" x14ac:dyDescent="0.25">
      <c r="B202" s="7" t="s">
        <v>242</v>
      </c>
      <c r="C202" s="197">
        <v>0</v>
      </c>
      <c r="D202" s="197">
        <v>0</v>
      </c>
      <c r="E202" s="197">
        <f t="shared" si="3"/>
        <v>0</v>
      </c>
    </row>
    <row r="203" spans="2:5" x14ac:dyDescent="0.25">
      <c r="B203" s="7" t="s">
        <v>243</v>
      </c>
      <c r="C203" s="197">
        <v>0</v>
      </c>
      <c r="D203" s="197">
        <v>0</v>
      </c>
      <c r="E203" s="197">
        <f t="shared" si="3"/>
        <v>0</v>
      </c>
    </row>
    <row r="204" spans="2:5" x14ac:dyDescent="0.25">
      <c r="B204" s="7" t="s">
        <v>244</v>
      </c>
      <c r="C204" s="197">
        <v>0</v>
      </c>
      <c r="D204" s="197">
        <v>0</v>
      </c>
      <c r="E204" s="197">
        <f t="shared" si="3"/>
        <v>0</v>
      </c>
    </row>
    <row r="205" spans="2:5" x14ac:dyDescent="0.25">
      <c r="B205" s="6" t="s">
        <v>54</v>
      </c>
      <c r="C205" s="271">
        <v>1102</v>
      </c>
      <c r="D205" s="271">
        <v>0</v>
      </c>
      <c r="E205" s="271">
        <f t="shared" si="3"/>
        <v>1102</v>
      </c>
    </row>
    <row r="206" spans="2:5" x14ac:dyDescent="0.25">
      <c r="B206" s="7" t="s">
        <v>246</v>
      </c>
      <c r="C206" s="197">
        <v>1061</v>
      </c>
      <c r="D206" s="197">
        <v>0</v>
      </c>
      <c r="E206" s="197">
        <f t="shared" si="3"/>
        <v>1061</v>
      </c>
    </row>
    <row r="207" spans="2:5" x14ac:dyDescent="0.25">
      <c r="B207" s="7" t="s">
        <v>245</v>
      </c>
      <c r="C207" s="197">
        <v>0</v>
      </c>
      <c r="D207" s="197">
        <v>0</v>
      </c>
      <c r="E207" s="197">
        <f t="shared" si="3"/>
        <v>0</v>
      </c>
    </row>
    <row r="208" spans="2:5" x14ac:dyDescent="0.25">
      <c r="B208" s="7" t="s">
        <v>247</v>
      </c>
      <c r="C208" s="197">
        <v>0</v>
      </c>
      <c r="D208" s="197">
        <v>0</v>
      </c>
      <c r="E208" s="197">
        <f t="shared" si="3"/>
        <v>0</v>
      </c>
    </row>
    <row r="209" spans="2:5" x14ac:dyDescent="0.25">
      <c r="B209" s="7" t="s">
        <v>248</v>
      </c>
      <c r="C209" s="197">
        <v>41</v>
      </c>
      <c r="D209" s="197">
        <v>0</v>
      </c>
      <c r="E209" s="197">
        <f t="shared" si="3"/>
        <v>41</v>
      </c>
    </row>
    <row r="210" spans="2:5" x14ac:dyDescent="0.25">
      <c r="B210" s="6" t="s">
        <v>249</v>
      </c>
      <c r="C210" s="271">
        <v>991</v>
      </c>
      <c r="D210" s="271">
        <v>819</v>
      </c>
      <c r="E210" s="271">
        <f t="shared" si="3"/>
        <v>1810</v>
      </c>
    </row>
    <row r="211" spans="2:5" x14ac:dyDescent="0.25">
      <c r="B211" s="6" t="s">
        <v>55</v>
      </c>
      <c r="C211" s="271">
        <v>499</v>
      </c>
      <c r="D211" s="271">
        <v>533</v>
      </c>
      <c r="E211" s="271">
        <f t="shared" si="3"/>
        <v>1032</v>
      </c>
    </row>
    <row r="212" spans="2:5" x14ac:dyDescent="0.25">
      <c r="B212" s="7" t="s">
        <v>56</v>
      </c>
      <c r="C212" s="197">
        <v>90</v>
      </c>
      <c r="D212" s="197">
        <v>90</v>
      </c>
      <c r="E212" s="197">
        <f t="shared" si="3"/>
        <v>180</v>
      </c>
    </row>
    <row r="213" spans="2:5" x14ac:dyDescent="0.25">
      <c r="B213" s="7" t="s">
        <v>250</v>
      </c>
      <c r="C213" s="197">
        <v>73</v>
      </c>
      <c r="D213" s="197">
        <v>77</v>
      </c>
      <c r="E213" s="197">
        <f t="shared" si="3"/>
        <v>150</v>
      </c>
    </row>
    <row r="214" spans="2:5" x14ac:dyDescent="0.25">
      <c r="B214" s="7" t="s">
        <v>251</v>
      </c>
      <c r="C214" s="197">
        <v>162</v>
      </c>
      <c r="D214" s="197">
        <v>186</v>
      </c>
      <c r="E214" s="197">
        <f t="shared" si="3"/>
        <v>348</v>
      </c>
    </row>
    <row r="215" spans="2:5" x14ac:dyDescent="0.25">
      <c r="B215" s="7" t="s">
        <v>252</v>
      </c>
      <c r="C215" s="197">
        <v>0</v>
      </c>
      <c r="D215" s="197">
        <v>0</v>
      </c>
      <c r="E215" s="197">
        <f t="shared" si="3"/>
        <v>0</v>
      </c>
    </row>
    <row r="216" spans="2:5" x14ac:dyDescent="0.25">
      <c r="B216" s="7" t="s">
        <v>253</v>
      </c>
      <c r="C216" s="197">
        <v>0</v>
      </c>
      <c r="D216" s="197">
        <v>0</v>
      </c>
      <c r="E216" s="197">
        <f t="shared" si="3"/>
        <v>0</v>
      </c>
    </row>
    <row r="217" spans="2:5" x14ac:dyDescent="0.25">
      <c r="B217" s="7" t="s">
        <v>254</v>
      </c>
      <c r="C217" s="197">
        <v>27</v>
      </c>
      <c r="D217" s="197">
        <v>27</v>
      </c>
      <c r="E217" s="197">
        <f t="shared" si="3"/>
        <v>54</v>
      </c>
    </row>
    <row r="218" spans="2:5" x14ac:dyDescent="0.25">
      <c r="B218" s="7" t="s">
        <v>255</v>
      </c>
      <c r="C218" s="197">
        <v>43</v>
      </c>
      <c r="D218" s="197">
        <v>43</v>
      </c>
      <c r="E218" s="197">
        <f t="shared" si="3"/>
        <v>86</v>
      </c>
    </row>
    <row r="219" spans="2:5" x14ac:dyDescent="0.25">
      <c r="B219" s="7" t="s">
        <v>256</v>
      </c>
      <c r="C219" s="197">
        <v>104</v>
      </c>
      <c r="D219" s="197">
        <v>110</v>
      </c>
      <c r="E219" s="197">
        <f t="shared" si="3"/>
        <v>214</v>
      </c>
    </row>
    <row r="220" spans="2:5" x14ac:dyDescent="0.25">
      <c r="B220" s="6" t="s">
        <v>57</v>
      </c>
      <c r="C220" s="271">
        <v>321</v>
      </c>
      <c r="D220" s="271">
        <v>10</v>
      </c>
      <c r="E220" s="271">
        <f t="shared" si="3"/>
        <v>331</v>
      </c>
    </row>
    <row r="221" spans="2:5" x14ac:dyDescent="0.25">
      <c r="B221" s="7" t="s">
        <v>257</v>
      </c>
      <c r="C221" s="197">
        <v>130</v>
      </c>
      <c r="D221" s="197">
        <v>0</v>
      </c>
      <c r="E221" s="197">
        <f t="shared" si="3"/>
        <v>130</v>
      </c>
    </row>
    <row r="222" spans="2:5" x14ac:dyDescent="0.25">
      <c r="B222" s="7" t="s">
        <v>258</v>
      </c>
      <c r="C222" s="197">
        <v>191</v>
      </c>
      <c r="D222" s="197">
        <v>0</v>
      </c>
      <c r="E222" s="197">
        <f t="shared" si="3"/>
        <v>191</v>
      </c>
    </row>
    <row r="223" spans="2:5" x14ac:dyDescent="0.25">
      <c r="B223" s="7" t="s">
        <v>259</v>
      </c>
      <c r="C223" s="197">
        <v>0</v>
      </c>
      <c r="D223" s="197">
        <v>10</v>
      </c>
      <c r="E223" s="197">
        <f t="shared" si="3"/>
        <v>10</v>
      </c>
    </row>
    <row r="224" spans="2:5" x14ac:dyDescent="0.25">
      <c r="B224" s="7" t="s">
        <v>260</v>
      </c>
      <c r="C224" s="197">
        <v>0</v>
      </c>
      <c r="D224" s="197">
        <v>0</v>
      </c>
      <c r="E224" s="197">
        <f t="shared" si="3"/>
        <v>0</v>
      </c>
    </row>
    <row r="225" spans="2:82" x14ac:dyDescent="0.25">
      <c r="B225" s="6" t="s">
        <v>58</v>
      </c>
      <c r="C225" s="271">
        <v>171</v>
      </c>
      <c r="D225" s="271">
        <v>276</v>
      </c>
      <c r="E225" s="271">
        <f t="shared" si="3"/>
        <v>447</v>
      </c>
    </row>
    <row r="226" spans="2:82" x14ac:dyDescent="0.25">
      <c r="B226" s="7" t="s">
        <v>261</v>
      </c>
      <c r="C226" s="197">
        <v>0</v>
      </c>
      <c r="D226" s="197">
        <v>0</v>
      </c>
      <c r="E226" s="197">
        <f t="shared" si="3"/>
        <v>0</v>
      </c>
    </row>
    <row r="227" spans="2:82" x14ac:dyDescent="0.25">
      <c r="B227" s="7" t="s">
        <v>262</v>
      </c>
      <c r="C227" s="197">
        <v>17</v>
      </c>
      <c r="D227" s="197">
        <v>0</v>
      </c>
      <c r="E227" s="197">
        <f t="shared" si="3"/>
        <v>17</v>
      </c>
    </row>
    <row r="228" spans="2:82" x14ac:dyDescent="0.25">
      <c r="B228" s="7" t="s">
        <v>263</v>
      </c>
      <c r="C228" s="197">
        <v>139</v>
      </c>
      <c r="D228" s="197">
        <v>147</v>
      </c>
      <c r="E228" s="197">
        <f t="shared" si="3"/>
        <v>286</v>
      </c>
    </row>
    <row r="229" spans="2:82" x14ac:dyDescent="0.25">
      <c r="B229" s="7" t="s">
        <v>264</v>
      </c>
      <c r="C229" s="197">
        <v>15</v>
      </c>
      <c r="D229" s="197">
        <v>44</v>
      </c>
      <c r="E229" s="197">
        <f t="shared" si="3"/>
        <v>59</v>
      </c>
    </row>
    <row r="230" spans="2:82" ht="15.75" thickBot="1" x14ac:dyDescent="0.3">
      <c r="B230" s="7" t="s">
        <v>265</v>
      </c>
      <c r="C230" s="197">
        <v>0</v>
      </c>
      <c r="D230" s="197">
        <v>85</v>
      </c>
      <c r="E230" s="197">
        <f t="shared" si="3"/>
        <v>85</v>
      </c>
    </row>
    <row r="231" spans="2:82" ht="15.75" thickBot="1" x14ac:dyDescent="0.3">
      <c r="B231" s="83" t="s">
        <v>266</v>
      </c>
      <c r="C231" s="254">
        <v>15690</v>
      </c>
      <c r="D231" s="254">
        <v>15043</v>
      </c>
      <c r="E231" s="254">
        <f t="shared" si="3"/>
        <v>30733</v>
      </c>
    </row>
    <row r="232" spans="2:82" s="56" customFormat="1" ht="15" customHeight="1" x14ac:dyDescent="0.25">
      <c r="B232" s="460" t="s">
        <v>705</v>
      </c>
      <c r="C232" s="460"/>
      <c r="D232" s="460"/>
      <c r="E232" s="460"/>
      <c r="F232" s="460"/>
      <c r="G232" s="460"/>
      <c r="H232" s="460"/>
      <c r="I232" s="460"/>
      <c r="J232" s="460"/>
      <c r="K232" s="460"/>
      <c r="L232" s="460"/>
      <c r="M232" s="460"/>
      <c r="N232" s="460"/>
      <c r="O232" s="460"/>
      <c r="P232" s="460"/>
      <c r="Q232" s="460"/>
      <c r="R232" s="460"/>
      <c r="S232" s="460"/>
      <c r="T232" s="460"/>
      <c r="U232" s="460"/>
      <c r="V232" s="460"/>
      <c r="W232" s="460"/>
      <c r="X232" s="460"/>
      <c r="Y232" s="460"/>
      <c r="Z232" s="460"/>
      <c r="AA232" s="460"/>
      <c r="AB232" s="460"/>
      <c r="AC232" s="460"/>
      <c r="AD232" s="460"/>
      <c r="AE232" s="460"/>
      <c r="AF232" s="460"/>
      <c r="AG232" s="460"/>
      <c r="AH232" s="460"/>
      <c r="AI232" s="460"/>
      <c r="AJ232" s="460"/>
      <c r="AK232" s="460"/>
      <c r="AL232" s="460"/>
      <c r="AM232" s="460"/>
      <c r="AN232" s="460"/>
      <c r="AO232" s="460"/>
      <c r="AP232" s="460"/>
      <c r="AQ232" s="460"/>
      <c r="AR232" s="460"/>
      <c r="AS232" s="460"/>
      <c r="AT232" s="460"/>
      <c r="AU232" s="460"/>
      <c r="AV232" s="460"/>
      <c r="AW232" s="460"/>
      <c r="AX232" s="460"/>
      <c r="AY232" s="460"/>
      <c r="AZ232" s="460"/>
      <c r="BA232" s="460"/>
      <c r="BB232" s="460"/>
      <c r="BC232" s="460"/>
      <c r="BD232" s="460"/>
      <c r="BE232" s="460"/>
      <c r="BF232" s="460"/>
      <c r="BG232" s="460"/>
      <c r="BH232" s="460"/>
      <c r="BI232" s="460"/>
      <c r="BJ232" s="460"/>
      <c r="BK232" s="460"/>
      <c r="BL232" s="460"/>
      <c r="BM232" s="460"/>
      <c r="BN232" s="460"/>
      <c r="BO232" s="460"/>
      <c r="BP232" s="460"/>
      <c r="BQ232" s="460"/>
      <c r="BR232" s="460"/>
      <c r="BS232" s="460"/>
      <c r="BT232" s="460"/>
      <c r="BU232" s="460"/>
      <c r="BV232" s="460"/>
      <c r="BW232" s="460"/>
      <c r="BX232" s="460"/>
      <c r="BY232" s="460"/>
      <c r="BZ232" s="460"/>
      <c r="CA232" s="460"/>
      <c r="CB232" s="460"/>
      <c r="CC232" s="460"/>
      <c r="CD232" s="460"/>
    </row>
    <row r="233" spans="2:82" s="56" customFormat="1" x14ac:dyDescent="0.25">
      <c r="B233" s="65" t="s">
        <v>654</v>
      </c>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row>
    <row r="234" spans="2:82" s="56" customFormat="1" x14ac:dyDescent="0.25">
      <c r="B234" s="65" t="s">
        <v>706</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row>
    <row r="235" spans="2:82" s="56" customFormat="1" x14ac:dyDescent="0.25">
      <c r="B235" s="65" t="s">
        <v>749</v>
      </c>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row>
    <row r="236" spans="2:82" s="56" customFormat="1" x14ac:dyDescent="0.2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row>
    <row r="237" spans="2:82" s="56" customFormat="1" x14ac:dyDescent="0.25">
      <c r="B237" s="65" t="s">
        <v>543</v>
      </c>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c r="BT237" s="65"/>
    </row>
    <row r="1048576" spans="3:5" x14ac:dyDescent="0.25">
      <c r="C1048576" s="35">
        <f>SUM(C5:C1048575)</f>
        <v>62760</v>
      </c>
      <c r="D1048576" s="35">
        <f>SUM(D5:D1048575)</f>
        <v>60172</v>
      </c>
      <c r="E1048576" s="35">
        <f>SUM(C1048576:D1048576)</f>
        <v>122932</v>
      </c>
    </row>
  </sheetData>
  <mergeCells count="4">
    <mergeCell ref="B3:B4"/>
    <mergeCell ref="B232:CD232"/>
    <mergeCell ref="C3:E3"/>
    <mergeCell ref="B1:E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2C70-D435-4295-85BB-F1B9F4C1D19F}">
  <sheetPr>
    <tabColor theme="4" tint="0.59999389629810485"/>
  </sheetPr>
  <dimension ref="B2:CF238"/>
  <sheetViews>
    <sheetView showGridLines="0" workbookViewId="0">
      <selection activeCell="F10" sqref="F10"/>
    </sheetView>
  </sheetViews>
  <sheetFormatPr baseColWidth="10" defaultRowHeight="15" x14ac:dyDescent="0.25"/>
  <cols>
    <col min="2" max="2" width="45.5703125" customWidth="1"/>
    <col min="5" max="5" width="11.42578125" style="56"/>
    <col min="9" max="9" width="11.42578125" style="56"/>
  </cols>
  <sheetData>
    <row r="2" spans="2:10" ht="35.25" customHeight="1" thickBot="1" x14ac:dyDescent="0.3">
      <c r="B2" s="622" t="s">
        <v>635</v>
      </c>
      <c r="C2" s="622"/>
      <c r="D2" s="622"/>
      <c r="E2" s="622"/>
      <c r="F2" s="622"/>
      <c r="G2" s="622"/>
      <c r="H2" s="622"/>
      <c r="I2" s="622"/>
      <c r="J2" s="622"/>
    </row>
    <row r="3" spans="2:10" ht="21.75" customHeight="1" x14ac:dyDescent="0.25">
      <c r="B3" s="461" t="s">
        <v>83</v>
      </c>
      <c r="C3" s="469" t="s">
        <v>628</v>
      </c>
      <c r="D3" s="626"/>
      <c r="E3" s="626"/>
      <c r="F3" s="626"/>
      <c r="G3" s="626"/>
      <c r="H3" s="626"/>
      <c r="I3" s="626"/>
      <c r="J3" s="474"/>
    </row>
    <row r="4" spans="2:10" ht="22.5" customHeight="1" x14ac:dyDescent="0.25">
      <c r="B4" s="506"/>
      <c r="C4" s="623" t="s">
        <v>630</v>
      </c>
      <c r="D4" s="624"/>
      <c r="E4" s="624"/>
      <c r="F4" s="625"/>
      <c r="G4" s="627" t="s">
        <v>631</v>
      </c>
      <c r="H4" s="627"/>
      <c r="I4" s="627"/>
      <c r="J4" s="628"/>
    </row>
    <row r="5" spans="2:10" ht="22.5" customHeight="1" thickBot="1" x14ac:dyDescent="0.3">
      <c r="B5" s="462"/>
      <c r="C5" s="105" t="s">
        <v>629</v>
      </c>
      <c r="D5" s="106" t="s">
        <v>653</v>
      </c>
      <c r="E5" s="106" t="s">
        <v>652</v>
      </c>
      <c r="F5" s="106" t="s">
        <v>268</v>
      </c>
      <c r="G5" s="248" t="s">
        <v>629</v>
      </c>
      <c r="H5" s="106" t="s">
        <v>653</v>
      </c>
      <c r="I5" s="106" t="s">
        <v>652</v>
      </c>
      <c r="J5" s="107" t="s">
        <v>268</v>
      </c>
    </row>
    <row r="6" spans="2:10" x14ac:dyDescent="0.25">
      <c r="B6" s="1" t="s">
        <v>2</v>
      </c>
      <c r="C6" s="315">
        <v>4828</v>
      </c>
      <c r="D6" s="315">
        <v>5752</v>
      </c>
      <c r="E6" s="315">
        <v>7775</v>
      </c>
      <c r="F6" s="315">
        <v>18355</v>
      </c>
      <c r="G6" s="315">
        <v>4578</v>
      </c>
      <c r="H6" s="315">
        <v>5942</v>
      </c>
      <c r="I6" s="315">
        <v>4736</v>
      </c>
      <c r="J6" s="278">
        <v>15256</v>
      </c>
    </row>
    <row r="7" spans="2:10" x14ac:dyDescent="0.25">
      <c r="B7" s="2" t="s">
        <v>3</v>
      </c>
      <c r="C7" s="158">
        <v>808</v>
      </c>
      <c r="D7" s="158">
        <v>1366</v>
      </c>
      <c r="E7" s="158">
        <v>1399</v>
      </c>
      <c r="F7" s="158">
        <v>3573</v>
      </c>
      <c r="G7" s="158">
        <v>639</v>
      </c>
      <c r="H7" s="158">
        <v>940</v>
      </c>
      <c r="I7" s="158">
        <v>724</v>
      </c>
      <c r="J7" s="271">
        <v>2303</v>
      </c>
    </row>
    <row r="8" spans="2:10" x14ac:dyDescent="0.25">
      <c r="B8" s="10" t="s">
        <v>98</v>
      </c>
      <c r="C8" s="157">
        <v>0</v>
      </c>
      <c r="D8" s="157">
        <v>0</v>
      </c>
      <c r="E8" s="157">
        <v>0</v>
      </c>
      <c r="F8" s="157">
        <v>0</v>
      </c>
      <c r="G8" s="157">
        <v>0</v>
      </c>
      <c r="H8" s="157">
        <v>0</v>
      </c>
      <c r="I8" s="157">
        <v>0</v>
      </c>
      <c r="J8" s="197">
        <v>0</v>
      </c>
    </row>
    <row r="9" spans="2:10" x14ac:dyDescent="0.25">
      <c r="B9" s="10" t="s">
        <v>4</v>
      </c>
      <c r="C9" s="157">
        <v>0</v>
      </c>
      <c r="D9" s="157">
        <v>0</v>
      </c>
      <c r="E9" s="157">
        <v>0</v>
      </c>
      <c r="F9" s="157">
        <v>0</v>
      </c>
      <c r="G9" s="157">
        <v>0</v>
      </c>
      <c r="H9" s="157">
        <v>0</v>
      </c>
      <c r="I9" s="157">
        <v>0</v>
      </c>
      <c r="J9" s="197">
        <v>0</v>
      </c>
    </row>
    <row r="10" spans="2:10" x14ac:dyDescent="0.25">
      <c r="B10" s="10" t="s">
        <v>5</v>
      </c>
      <c r="C10" s="157">
        <v>0</v>
      </c>
      <c r="D10" s="157">
        <v>0</v>
      </c>
      <c r="E10" s="157">
        <v>0</v>
      </c>
      <c r="F10" s="157">
        <v>0</v>
      </c>
      <c r="G10" s="157">
        <v>0</v>
      </c>
      <c r="H10" s="157">
        <v>0</v>
      </c>
      <c r="I10" s="157">
        <v>0</v>
      </c>
      <c r="J10" s="197">
        <v>0</v>
      </c>
    </row>
    <row r="11" spans="2:10" s="56" customFormat="1" x14ac:dyDescent="0.25">
      <c r="B11" s="10" t="s">
        <v>721</v>
      </c>
      <c r="C11" s="157">
        <v>0</v>
      </c>
      <c r="D11" s="157">
        <v>0</v>
      </c>
      <c r="E11" s="157">
        <v>0</v>
      </c>
      <c r="F11" s="157">
        <v>0</v>
      </c>
      <c r="G11" s="157">
        <v>0</v>
      </c>
      <c r="H11" s="157">
        <v>0</v>
      </c>
      <c r="I11" s="157">
        <v>0</v>
      </c>
      <c r="J11" s="197">
        <v>0</v>
      </c>
    </row>
    <row r="12" spans="2:10" x14ac:dyDescent="0.25">
      <c r="B12" s="10" t="s">
        <v>99</v>
      </c>
      <c r="C12" s="157">
        <v>3</v>
      </c>
      <c r="D12" s="157">
        <v>16</v>
      </c>
      <c r="E12" s="157">
        <v>154</v>
      </c>
      <c r="F12" s="157">
        <v>173</v>
      </c>
      <c r="G12" s="157">
        <v>55</v>
      </c>
      <c r="H12" s="157">
        <v>137</v>
      </c>
      <c r="I12" s="157">
        <v>138</v>
      </c>
      <c r="J12" s="197">
        <v>330</v>
      </c>
    </row>
    <row r="13" spans="2:10" x14ac:dyDescent="0.25">
      <c r="B13" s="10" t="s">
        <v>100</v>
      </c>
      <c r="C13" s="157">
        <v>0</v>
      </c>
      <c r="D13" s="157">
        <v>176</v>
      </c>
      <c r="E13" s="157">
        <v>150</v>
      </c>
      <c r="F13" s="157">
        <v>326</v>
      </c>
      <c r="G13" s="157">
        <v>0</v>
      </c>
      <c r="H13" s="157">
        <v>46</v>
      </c>
      <c r="I13" s="157">
        <v>23</v>
      </c>
      <c r="J13" s="197">
        <v>69</v>
      </c>
    </row>
    <row r="14" spans="2:10" x14ac:dyDescent="0.25">
      <c r="B14" s="10" t="s">
        <v>101</v>
      </c>
      <c r="C14" s="157">
        <v>0</v>
      </c>
      <c r="D14" s="157">
        <v>0</v>
      </c>
      <c r="E14" s="157">
        <v>0</v>
      </c>
      <c r="F14" s="157">
        <v>0</v>
      </c>
      <c r="G14" s="157">
        <v>0</v>
      </c>
      <c r="H14" s="157">
        <v>0</v>
      </c>
      <c r="I14" s="157">
        <v>0</v>
      </c>
      <c r="J14" s="197">
        <v>0</v>
      </c>
    </row>
    <row r="15" spans="2:10" x14ac:dyDescent="0.25">
      <c r="B15" s="10" t="s">
        <v>102</v>
      </c>
      <c r="C15" s="157">
        <v>57</v>
      </c>
      <c r="D15" s="157">
        <v>87</v>
      </c>
      <c r="E15" s="157">
        <v>120</v>
      </c>
      <c r="F15" s="157">
        <v>264</v>
      </c>
      <c r="G15" s="157">
        <v>120</v>
      </c>
      <c r="H15" s="157">
        <v>116</v>
      </c>
      <c r="I15" s="157">
        <v>74</v>
      </c>
      <c r="J15" s="197">
        <v>310</v>
      </c>
    </row>
    <row r="16" spans="2:10" x14ac:dyDescent="0.25">
      <c r="B16" s="10" t="s">
        <v>103</v>
      </c>
      <c r="C16" s="157">
        <v>37</v>
      </c>
      <c r="D16" s="157">
        <v>39</v>
      </c>
      <c r="E16" s="157">
        <v>81</v>
      </c>
      <c r="F16" s="157">
        <v>157</v>
      </c>
      <c r="G16" s="157">
        <v>57</v>
      </c>
      <c r="H16" s="157">
        <v>105</v>
      </c>
      <c r="I16" s="157">
        <v>86</v>
      </c>
      <c r="J16" s="197">
        <v>248</v>
      </c>
    </row>
    <row r="17" spans="2:10" x14ac:dyDescent="0.25">
      <c r="B17" s="10" t="s">
        <v>6</v>
      </c>
      <c r="C17" s="157">
        <v>0</v>
      </c>
      <c r="D17" s="157">
        <v>0</v>
      </c>
      <c r="E17" s="157">
        <v>0</v>
      </c>
      <c r="F17" s="157">
        <v>0</v>
      </c>
      <c r="G17" s="157">
        <v>0</v>
      </c>
      <c r="H17" s="157">
        <v>0</v>
      </c>
      <c r="I17" s="157">
        <v>0</v>
      </c>
      <c r="J17" s="197">
        <v>0</v>
      </c>
    </row>
    <row r="18" spans="2:10" x14ac:dyDescent="0.25">
      <c r="B18" s="10" t="s">
        <v>104</v>
      </c>
      <c r="C18" s="157">
        <v>425</v>
      </c>
      <c r="D18" s="157">
        <v>596</v>
      </c>
      <c r="E18" s="157">
        <v>453</v>
      </c>
      <c r="F18" s="157">
        <v>1474</v>
      </c>
      <c r="G18" s="157">
        <v>385</v>
      </c>
      <c r="H18" s="157">
        <v>494</v>
      </c>
      <c r="I18" s="157">
        <v>366</v>
      </c>
      <c r="J18" s="197">
        <v>1245</v>
      </c>
    </row>
    <row r="19" spans="2:10" x14ac:dyDescent="0.25">
      <c r="B19" s="10" t="s">
        <v>105</v>
      </c>
      <c r="C19" s="157">
        <v>0</v>
      </c>
      <c r="D19" s="157">
        <v>0</v>
      </c>
      <c r="E19" s="157">
        <v>0</v>
      </c>
      <c r="F19" s="157">
        <v>0</v>
      </c>
      <c r="G19" s="157">
        <v>0</v>
      </c>
      <c r="H19" s="157">
        <v>0</v>
      </c>
      <c r="I19" s="157">
        <v>0</v>
      </c>
      <c r="J19" s="197">
        <v>0</v>
      </c>
    </row>
    <row r="20" spans="2:10" x14ac:dyDescent="0.25">
      <c r="B20" s="10" t="s">
        <v>106</v>
      </c>
      <c r="C20" s="157">
        <v>0</v>
      </c>
      <c r="D20" s="157">
        <v>0</v>
      </c>
      <c r="E20" s="157">
        <v>0</v>
      </c>
      <c r="F20" s="157">
        <v>0</v>
      </c>
      <c r="G20" s="157">
        <v>0</v>
      </c>
      <c r="H20" s="157">
        <v>0</v>
      </c>
      <c r="I20" s="157">
        <v>0</v>
      </c>
      <c r="J20" s="197">
        <v>0</v>
      </c>
    </row>
    <row r="21" spans="2:10" x14ac:dyDescent="0.25">
      <c r="B21" s="10" t="s">
        <v>107</v>
      </c>
      <c r="C21" s="157">
        <v>286</v>
      </c>
      <c r="D21" s="157">
        <v>452</v>
      </c>
      <c r="E21" s="157">
        <v>441</v>
      </c>
      <c r="F21" s="157">
        <v>1179</v>
      </c>
      <c r="G21" s="157">
        <v>22</v>
      </c>
      <c r="H21" s="157">
        <v>42</v>
      </c>
      <c r="I21" s="157">
        <v>37</v>
      </c>
      <c r="J21" s="197">
        <v>101</v>
      </c>
    </row>
    <row r="22" spans="2:10" x14ac:dyDescent="0.25">
      <c r="B22" s="10" t="s">
        <v>7</v>
      </c>
      <c r="C22" s="157">
        <v>0</v>
      </c>
      <c r="D22" s="157"/>
      <c r="E22" s="157"/>
      <c r="F22" s="157">
        <v>0</v>
      </c>
      <c r="G22" s="157">
        <v>0</v>
      </c>
      <c r="H22" s="157"/>
      <c r="I22" s="157"/>
      <c r="J22" s="197">
        <v>0</v>
      </c>
    </row>
    <row r="23" spans="2:10" x14ac:dyDescent="0.25">
      <c r="B23" s="10" t="s">
        <v>8</v>
      </c>
      <c r="C23" s="157">
        <v>0</v>
      </c>
      <c r="D23" s="157">
        <v>0</v>
      </c>
      <c r="E23" s="157">
        <v>0</v>
      </c>
      <c r="F23" s="157">
        <v>0</v>
      </c>
      <c r="G23" s="157">
        <v>0</v>
      </c>
      <c r="H23" s="157">
        <v>0</v>
      </c>
      <c r="I23" s="157">
        <v>0</v>
      </c>
      <c r="J23" s="197">
        <v>0</v>
      </c>
    </row>
    <row r="24" spans="2:10" x14ac:dyDescent="0.25">
      <c r="B24" s="2" t="s">
        <v>9</v>
      </c>
      <c r="C24" s="158">
        <v>166</v>
      </c>
      <c r="D24" s="158">
        <v>125</v>
      </c>
      <c r="E24" s="158">
        <v>71</v>
      </c>
      <c r="F24" s="158">
        <v>362</v>
      </c>
      <c r="G24" s="158">
        <v>877</v>
      </c>
      <c r="H24" s="158">
        <v>881</v>
      </c>
      <c r="I24" s="158">
        <v>1044</v>
      </c>
      <c r="J24" s="271">
        <v>2802</v>
      </c>
    </row>
    <row r="25" spans="2:10" x14ac:dyDescent="0.25">
      <c r="B25" s="10" t="s">
        <v>108</v>
      </c>
      <c r="C25" s="157">
        <v>0</v>
      </c>
      <c r="D25" s="157">
        <v>0</v>
      </c>
      <c r="E25" s="157">
        <v>0</v>
      </c>
      <c r="F25" s="157">
        <v>0</v>
      </c>
      <c r="G25" s="157">
        <v>367</v>
      </c>
      <c r="H25" s="157">
        <v>199</v>
      </c>
      <c r="I25" s="157">
        <v>422</v>
      </c>
      <c r="J25" s="197">
        <v>988</v>
      </c>
    </row>
    <row r="26" spans="2:10" x14ac:dyDescent="0.25">
      <c r="B26" s="10" t="s">
        <v>109</v>
      </c>
      <c r="C26" s="157">
        <v>0</v>
      </c>
      <c r="D26" s="157">
        <v>0</v>
      </c>
      <c r="E26" s="157">
        <v>0</v>
      </c>
      <c r="F26" s="157">
        <v>0</v>
      </c>
      <c r="G26" s="157">
        <v>0</v>
      </c>
      <c r="H26" s="157">
        <v>0</v>
      </c>
      <c r="I26" s="157">
        <v>0</v>
      </c>
      <c r="J26" s="197">
        <v>0</v>
      </c>
    </row>
    <row r="27" spans="2:10" x14ac:dyDescent="0.25">
      <c r="B27" s="10" t="s">
        <v>110</v>
      </c>
      <c r="C27" s="157">
        <v>0</v>
      </c>
      <c r="D27" s="157">
        <v>0</v>
      </c>
      <c r="E27" s="157">
        <v>0</v>
      </c>
      <c r="F27" s="157">
        <v>0</v>
      </c>
      <c r="G27" s="157">
        <v>116</v>
      </c>
      <c r="H27" s="157">
        <v>254</v>
      </c>
      <c r="I27" s="157">
        <v>235</v>
      </c>
      <c r="J27" s="197">
        <v>605</v>
      </c>
    </row>
    <row r="28" spans="2:10" x14ac:dyDescent="0.25">
      <c r="B28" s="10" t="s">
        <v>111</v>
      </c>
      <c r="C28" s="157">
        <v>166</v>
      </c>
      <c r="D28" s="157">
        <v>125</v>
      </c>
      <c r="E28" s="157">
        <v>71</v>
      </c>
      <c r="F28" s="157">
        <v>362</v>
      </c>
      <c r="G28" s="157">
        <v>394</v>
      </c>
      <c r="H28" s="157">
        <v>428</v>
      </c>
      <c r="I28" s="157">
        <v>387</v>
      </c>
      <c r="J28" s="197">
        <v>1209</v>
      </c>
    </row>
    <row r="29" spans="2:10" x14ac:dyDescent="0.25">
      <c r="B29" s="2" t="s">
        <v>10</v>
      </c>
      <c r="C29" s="158">
        <v>3854</v>
      </c>
      <c r="D29" s="158">
        <v>4261</v>
      </c>
      <c r="E29" s="158">
        <v>6305</v>
      </c>
      <c r="F29" s="158">
        <v>14420</v>
      </c>
      <c r="G29" s="158">
        <v>3062</v>
      </c>
      <c r="H29" s="158">
        <v>4121</v>
      </c>
      <c r="I29" s="158">
        <v>2968</v>
      </c>
      <c r="J29" s="271">
        <v>10151</v>
      </c>
    </row>
    <row r="30" spans="2:10" x14ac:dyDescent="0.25">
      <c r="B30" s="10" t="s">
        <v>112</v>
      </c>
      <c r="C30" s="157">
        <v>0</v>
      </c>
      <c r="D30" s="157">
        <v>0</v>
      </c>
      <c r="E30" s="157">
        <v>0</v>
      </c>
      <c r="F30" s="157">
        <v>0</v>
      </c>
      <c r="G30" s="157">
        <v>107</v>
      </c>
      <c r="H30" s="157">
        <v>171</v>
      </c>
      <c r="I30" s="157">
        <v>185</v>
      </c>
      <c r="J30" s="197">
        <v>463</v>
      </c>
    </row>
    <row r="31" spans="2:10" x14ac:dyDescent="0.25">
      <c r="B31" s="10" t="s">
        <v>11</v>
      </c>
      <c r="C31" s="157">
        <v>0</v>
      </c>
      <c r="D31" s="157">
        <v>0</v>
      </c>
      <c r="E31" s="157">
        <v>0</v>
      </c>
      <c r="F31" s="157">
        <v>0</v>
      </c>
      <c r="G31" s="157">
        <v>0</v>
      </c>
      <c r="H31" s="157">
        <v>0</v>
      </c>
      <c r="I31" s="157">
        <v>0</v>
      </c>
      <c r="J31" s="197">
        <v>0</v>
      </c>
    </row>
    <row r="32" spans="2:10" x14ac:dyDescent="0.25">
      <c r="B32" s="10" t="s">
        <v>113</v>
      </c>
      <c r="C32" s="157">
        <v>0</v>
      </c>
      <c r="D32" s="157">
        <v>866</v>
      </c>
      <c r="E32" s="157">
        <v>1209</v>
      </c>
      <c r="F32" s="157">
        <v>2075</v>
      </c>
      <c r="G32" s="157">
        <v>0</v>
      </c>
      <c r="H32" s="157">
        <v>0</v>
      </c>
      <c r="I32" s="157">
        <v>0</v>
      </c>
      <c r="J32" s="197">
        <v>0</v>
      </c>
    </row>
    <row r="33" spans="2:10" x14ac:dyDescent="0.25">
      <c r="B33" s="10" t="s">
        <v>114</v>
      </c>
      <c r="C33" s="157">
        <v>0</v>
      </c>
      <c r="D33" s="157">
        <v>0</v>
      </c>
      <c r="E33" s="157">
        <v>0</v>
      </c>
      <c r="F33" s="157">
        <v>0</v>
      </c>
      <c r="G33" s="157">
        <v>0</v>
      </c>
      <c r="H33" s="157">
        <v>0</v>
      </c>
      <c r="I33" s="157">
        <v>0</v>
      </c>
      <c r="J33" s="197">
        <v>0</v>
      </c>
    </row>
    <row r="34" spans="2:10" x14ac:dyDescent="0.25">
      <c r="B34" s="10" t="s">
        <v>115</v>
      </c>
      <c r="C34" s="157">
        <v>500</v>
      </c>
      <c r="D34" s="157">
        <v>470</v>
      </c>
      <c r="E34" s="157">
        <v>504</v>
      </c>
      <c r="F34" s="157">
        <v>1474</v>
      </c>
      <c r="G34" s="157">
        <v>463</v>
      </c>
      <c r="H34" s="157">
        <v>426</v>
      </c>
      <c r="I34" s="157">
        <v>528</v>
      </c>
      <c r="J34" s="197">
        <v>1417</v>
      </c>
    </row>
    <row r="35" spans="2:10" x14ac:dyDescent="0.25">
      <c r="B35" s="10" t="s">
        <v>116</v>
      </c>
      <c r="C35" s="157">
        <v>35</v>
      </c>
      <c r="D35" s="157">
        <v>95</v>
      </c>
      <c r="E35" s="157">
        <v>50</v>
      </c>
      <c r="F35" s="157">
        <v>180</v>
      </c>
      <c r="G35" s="157">
        <v>187</v>
      </c>
      <c r="H35" s="157">
        <v>241</v>
      </c>
      <c r="I35" s="157">
        <v>202</v>
      </c>
      <c r="J35" s="197">
        <v>630</v>
      </c>
    </row>
    <row r="36" spans="2:10" x14ac:dyDescent="0.25">
      <c r="B36" s="10" t="s">
        <v>117</v>
      </c>
      <c r="C36" s="157">
        <v>27</v>
      </c>
      <c r="D36" s="157">
        <v>33</v>
      </c>
      <c r="E36" s="157">
        <v>0</v>
      </c>
      <c r="F36" s="157">
        <v>60</v>
      </c>
      <c r="G36" s="157">
        <v>15</v>
      </c>
      <c r="H36" s="157">
        <v>0</v>
      </c>
      <c r="I36" s="157">
        <v>0</v>
      </c>
      <c r="J36" s="197">
        <v>15</v>
      </c>
    </row>
    <row r="37" spans="2:10" x14ac:dyDescent="0.25">
      <c r="B37" s="10" t="s">
        <v>118</v>
      </c>
      <c r="C37" s="157">
        <v>337</v>
      </c>
      <c r="D37" s="157">
        <v>337</v>
      </c>
      <c r="E37" s="157">
        <v>401</v>
      </c>
      <c r="F37" s="157">
        <v>1075</v>
      </c>
      <c r="G37" s="157">
        <v>271</v>
      </c>
      <c r="H37" s="157">
        <v>367</v>
      </c>
      <c r="I37" s="157">
        <v>233</v>
      </c>
      <c r="J37" s="197">
        <v>871</v>
      </c>
    </row>
    <row r="38" spans="2:10" x14ac:dyDescent="0.25">
      <c r="B38" s="10" t="s">
        <v>119</v>
      </c>
      <c r="C38" s="157">
        <v>64</v>
      </c>
      <c r="D38" s="157">
        <v>75</v>
      </c>
      <c r="E38" s="157">
        <v>74</v>
      </c>
      <c r="F38" s="157">
        <v>213</v>
      </c>
      <c r="G38" s="157">
        <v>69</v>
      </c>
      <c r="H38" s="157">
        <v>124</v>
      </c>
      <c r="I38" s="157">
        <v>104</v>
      </c>
      <c r="J38" s="197">
        <v>297</v>
      </c>
    </row>
    <row r="39" spans="2:10" x14ac:dyDescent="0.25">
      <c r="B39" s="10" t="s">
        <v>120</v>
      </c>
      <c r="C39" s="157">
        <v>0</v>
      </c>
      <c r="D39" s="157">
        <v>0</v>
      </c>
      <c r="E39" s="157">
        <v>0</v>
      </c>
      <c r="F39" s="157">
        <v>0</v>
      </c>
      <c r="G39" s="157">
        <v>23</v>
      </c>
      <c r="H39" s="157">
        <v>29</v>
      </c>
      <c r="I39" s="157">
        <v>6</v>
      </c>
      <c r="J39" s="197">
        <v>58</v>
      </c>
    </row>
    <row r="40" spans="2:10" x14ac:dyDescent="0.25">
      <c r="B40" s="10" t="s">
        <v>121</v>
      </c>
      <c r="C40" s="157">
        <v>333</v>
      </c>
      <c r="D40" s="157">
        <v>617</v>
      </c>
      <c r="E40" s="157">
        <v>581</v>
      </c>
      <c r="F40" s="157">
        <v>1531</v>
      </c>
      <c r="G40" s="157">
        <v>40</v>
      </c>
      <c r="H40" s="157">
        <v>42</v>
      </c>
      <c r="I40" s="157">
        <v>36</v>
      </c>
      <c r="J40" s="197">
        <v>118</v>
      </c>
    </row>
    <row r="41" spans="2:10" x14ac:dyDescent="0.25">
      <c r="B41" s="10" t="s">
        <v>122</v>
      </c>
      <c r="C41" s="157">
        <v>1128</v>
      </c>
      <c r="D41" s="157">
        <v>1225</v>
      </c>
      <c r="E41" s="157">
        <v>1011</v>
      </c>
      <c r="F41" s="157">
        <v>3364</v>
      </c>
      <c r="G41" s="157">
        <v>617</v>
      </c>
      <c r="H41" s="157">
        <v>470</v>
      </c>
      <c r="I41" s="157">
        <v>406</v>
      </c>
      <c r="J41" s="197">
        <v>1493</v>
      </c>
    </row>
    <row r="42" spans="2:10" x14ac:dyDescent="0.25">
      <c r="B42" s="10" t="s">
        <v>123</v>
      </c>
      <c r="C42" s="157">
        <v>0</v>
      </c>
      <c r="D42" s="157">
        <v>0</v>
      </c>
      <c r="E42" s="157">
        <v>0</v>
      </c>
      <c r="F42" s="157">
        <v>0</v>
      </c>
      <c r="G42" s="157">
        <v>106</v>
      </c>
      <c r="H42" s="157">
        <v>893</v>
      </c>
      <c r="I42" s="157">
        <v>99</v>
      </c>
      <c r="J42" s="197">
        <v>1098</v>
      </c>
    </row>
    <row r="43" spans="2:10" x14ac:dyDescent="0.25">
      <c r="B43" s="10" t="s">
        <v>124</v>
      </c>
      <c r="C43" s="157">
        <v>0</v>
      </c>
      <c r="D43" s="157">
        <v>0</v>
      </c>
      <c r="E43" s="157">
        <v>0</v>
      </c>
      <c r="F43" s="157">
        <v>0</v>
      </c>
      <c r="G43" s="157">
        <v>0</v>
      </c>
      <c r="H43" s="157">
        <v>0</v>
      </c>
      <c r="I43" s="157">
        <v>0</v>
      </c>
      <c r="J43" s="197">
        <v>0</v>
      </c>
    </row>
    <row r="44" spans="2:10" x14ac:dyDescent="0.25">
      <c r="B44" s="10" t="s">
        <v>125</v>
      </c>
      <c r="C44" s="157">
        <v>370</v>
      </c>
      <c r="D44" s="157">
        <v>543</v>
      </c>
      <c r="E44" s="157">
        <v>475</v>
      </c>
      <c r="F44" s="157">
        <v>1388</v>
      </c>
      <c r="G44" s="157">
        <v>167</v>
      </c>
      <c r="H44" s="157">
        <v>238</v>
      </c>
      <c r="I44" s="157">
        <v>197</v>
      </c>
      <c r="J44" s="197">
        <v>602</v>
      </c>
    </row>
    <row r="45" spans="2:10" x14ac:dyDescent="0.25">
      <c r="B45" s="10" t="s">
        <v>126</v>
      </c>
      <c r="C45" s="157">
        <v>1060</v>
      </c>
      <c r="D45" s="157">
        <v>0</v>
      </c>
      <c r="E45" s="157">
        <v>2000</v>
      </c>
      <c r="F45" s="157">
        <v>3060</v>
      </c>
      <c r="G45" s="157">
        <v>997</v>
      </c>
      <c r="H45" s="157">
        <v>1120</v>
      </c>
      <c r="I45" s="157">
        <v>972</v>
      </c>
      <c r="J45" s="197">
        <v>3089</v>
      </c>
    </row>
    <row r="46" spans="2:10" x14ac:dyDescent="0.25">
      <c r="B46" s="10" t="s">
        <v>127</v>
      </c>
      <c r="C46" s="157">
        <v>0</v>
      </c>
      <c r="D46" s="157">
        <v>0</v>
      </c>
      <c r="E46" s="157">
        <v>0</v>
      </c>
      <c r="F46" s="157">
        <v>0</v>
      </c>
      <c r="G46" s="157">
        <v>0</v>
      </c>
      <c r="H46" s="157">
        <v>0</v>
      </c>
      <c r="I46" s="157">
        <v>0</v>
      </c>
      <c r="J46" s="197">
        <v>0</v>
      </c>
    </row>
    <row r="47" spans="2:10" x14ac:dyDescent="0.25">
      <c r="B47" s="2" t="s">
        <v>128</v>
      </c>
      <c r="C47" s="158">
        <v>1807</v>
      </c>
      <c r="D47" s="158">
        <v>1335</v>
      </c>
      <c r="E47" s="158">
        <v>1887</v>
      </c>
      <c r="F47" s="158">
        <v>5029</v>
      </c>
      <c r="G47" s="158">
        <v>2181</v>
      </c>
      <c r="H47" s="158">
        <v>2279</v>
      </c>
      <c r="I47" s="158">
        <v>2289</v>
      </c>
      <c r="J47" s="271">
        <v>6749</v>
      </c>
    </row>
    <row r="48" spans="2:10" x14ac:dyDescent="0.25">
      <c r="B48" s="2" t="s">
        <v>12</v>
      </c>
      <c r="C48" s="158">
        <v>360</v>
      </c>
      <c r="D48" s="158">
        <v>343</v>
      </c>
      <c r="E48" s="158">
        <v>464</v>
      </c>
      <c r="F48" s="158">
        <v>1167</v>
      </c>
      <c r="G48" s="158">
        <v>676</v>
      </c>
      <c r="H48" s="158">
        <v>669</v>
      </c>
      <c r="I48" s="158">
        <v>571</v>
      </c>
      <c r="J48" s="271">
        <v>1916</v>
      </c>
    </row>
    <row r="49" spans="2:10" x14ac:dyDescent="0.25">
      <c r="B49" s="10" t="s">
        <v>129</v>
      </c>
      <c r="C49" s="157">
        <v>198</v>
      </c>
      <c r="D49" s="157">
        <v>109</v>
      </c>
      <c r="E49" s="157">
        <v>242</v>
      </c>
      <c r="F49" s="157">
        <v>549</v>
      </c>
      <c r="G49" s="157">
        <v>370</v>
      </c>
      <c r="H49" s="157">
        <v>350</v>
      </c>
      <c r="I49" s="157">
        <v>268</v>
      </c>
      <c r="J49" s="197">
        <v>988</v>
      </c>
    </row>
    <row r="50" spans="2:10" x14ac:dyDescent="0.25">
      <c r="B50" s="10" t="s">
        <v>130</v>
      </c>
      <c r="C50" s="157">
        <v>0</v>
      </c>
      <c r="D50" s="157">
        <v>0</v>
      </c>
      <c r="E50" s="157">
        <v>0</v>
      </c>
      <c r="F50" s="157">
        <v>0</v>
      </c>
      <c r="G50" s="157">
        <v>288</v>
      </c>
      <c r="H50" s="157">
        <v>285</v>
      </c>
      <c r="I50" s="157">
        <v>275</v>
      </c>
      <c r="J50" s="197">
        <v>848</v>
      </c>
    </row>
    <row r="51" spans="2:10" x14ac:dyDescent="0.25">
      <c r="B51" s="10" t="s">
        <v>131</v>
      </c>
      <c r="C51" s="157">
        <v>162</v>
      </c>
      <c r="D51" s="157">
        <v>234</v>
      </c>
      <c r="E51" s="157">
        <v>222</v>
      </c>
      <c r="F51" s="157">
        <v>618</v>
      </c>
      <c r="G51" s="157">
        <v>18</v>
      </c>
      <c r="H51" s="157">
        <v>34</v>
      </c>
      <c r="I51" s="157">
        <v>28</v>
      </c>
      <c r="J51" s="197">
        <v>80</v>
      </c>
    </row>
    <row r="52" spans="2:10" x14ac:dyDescent="0.25">
      <c r="B52" s="2" t="s">
        <v>13</v>
      </c>
      <c r="C52" s="158">
        <v>1384</v>
      </c>
      <c r="D52" s="158">
        <v>941</v>
      </c>
      <c r="E52" s="158">
        <v>1377</v>
      </c>
      <c r="F52" s="158">
        <v>3702</v>
      </c>
      <c r="G52" s="158">
        <v>1366</v>
      </c>
      <c r="H52" s="158">
        <v>1425</v>
      </c>
      <c r="I52" s="158">
        <v>1580</v>
      </c>
      <c r="J52" s="271">
        <v>4371</v>
      </c>
    </row>
    <row r="53" spans="2:10" x14ac:dyDescent="0.25">
      <c r="B53" s="10" t="s">
        <v>132</v>
      </c>
      <c r="C53" s="157">
        <v>99</v>
      </c>
      <c r="D53" s="157">
        <v>209</v>
      </c>
      <c r="E53" s="157">
        <v>138</v>
      </c>
      <c r="F53" s="157">
        <v>446</v>
      </c>
      <c r="G53" s="157">
        <v>47</v>
      </c>
      <c r="H53" s="157">
        <v>35</v>
      </c>
      <c r="I53" s="157">
        <v>31</v>
      </c>
      <c r="J53" s="197">
        <v>113</v>
      </c>
    </row>
    <row r="54" spans="2:10" x14ac:dyDescent="0.25">
      <c r="B54" s="10" t="s">
        <v>133</v>
      </c>
      <c r="C54" s="157">
        <v>62</v>
      </c>
      <c r="D54" s="157">
        <v>56</v>
      </c>
      <c r="E54" s="157">
        <v>58</v>
      </c>
      <c r="F54" s="157">
        <v>176</v>
      </c>
      <c r="G54" s="157">
        <v>68</v>
      </c>
      <c r="H54" s="157">
        <v>69</v>
      </c>
      <c r="I54" s="157">
        <v>42</v>
      </c>
      <c r="J54" s="197">
        <v>179</v>
      </c>
    </row>
    <row r="55" spans="2:10" x14ac:dyDescent="0.25">
      <c r="B55" s="10" t="s">
        <v>134</v>
      </c>
      <c r="C55" s="157">
        <v>115</v>
      </c>
      <c r="D55" s="157">
        <v>132</v>
      </c>
      <c r="E55" s="157">
        <v>96</v>
      </c>
      <c r="F55" s="157">
        <v>343</v>
      </c>
      <c r="G55" s="157">
        <v>35</v>
      </c>
      <c r="H55" s="157">
        <v>40</v>
      </c>
      <c r="I55" s="157">
        <v>36</v>
      </c>
      <c r="J55" s="197">
        <v>111</v>
      </c>
    </row>
    <row r="56" spans="2:10" x14ac:dyDescent="0.25">
      <c r="B56" s="10" t="s">
        <v>135</v>
      </c>
      <c r="C56" s="157">
        <v>0</v>
      </c>
      <c r="D56" s="157">
        <v>0</v>
      </c>
      <c r="E56" s="157">
        <v>0</v>
      </c>
      <c r="F56" s="157">
        <v>0</v>
      </c>
      <c r="G56" s="157">
        <v>0</v>
      </c>
      <c r="H56" s="157">
        <v>69</v>
      </c>
      <c r="I56" s="157">
        <v>40</v>
      </c>
      <c r="J56" s="197">
        <v>109</v>
      </c>
    </row>
    <row r="57" spans="2:10" x14ac:dyDescent="0.25">
      <c r="B57" s="10" t="s">
        <v>136</v>
      </c>
      <c r="C57" s="157">
        <v>140</v>
      </c>
      <c r="D57" s="157">
        <v>203</v>
      </c>
      <c r="E57" s="157">
        <v>216</v>
      </c>
      <c r="F57" s="157">
        <v>559</v>
      </c>
      <c r="G57" s="157">
        <v>624</v>
      </c>
      <c r="H57" s="157">
        <v>671</v>
      </c>
      <c r="I57" s="157">
        <v>738</v>
      </c>
      <c r="J57" s="197">
        <v>2033</v>
      </c>
    </row>
    <row r="58" spans="2:10" x14ac:dyDescent="0.25">
      <c r="B58" s="10" t="s">
        <v>137</v>
      </c>
      <c r="C58" s="157">
        <v>88</v>
      </c>
      <c r="D58" s="157">
        <v>122</v>
      </c>
      <c r="E58" s="157">
        <v>80</v>
      </c>
      <c r="F58" s="157">
        <v>290</v>
      </c>
      <c r="G58" s="157">
        <v>205</v>
      </c>
      <c r="H58" s="157">
        <v>257</v>
      </c>
      <c r="I58" s="157">
        <v>210</v>
      </c>
      <c r="J58" s="197">
        <v>672</v>
      </c>
    </row>
    <row r="59" spans="2:10" x14ac:dyDescent="0.25">
      <c r="B59" s="10" t="s">
        <v>138</v>
      </c>
      <c r="C59" s="157">
        <v>72</v>
      </c>
      <c r="D59" s="157">
        <v>86</v>
      </c>
      <c r="E59" s="157">
        <v>92</v>
      </c>
      <c r="F59" s="157">
        <v>250</v>
      </c>
      <c r="G59" s="157">
        <v>33</v>
      </c>
      <c r="H59" s="157">
        <v>58</v>
      </c>
      <c r="I59" s="157">
        <v>58</v>
      </c>
      <c r="J59" s="197">
        <v>149</v>
      </c>
    </row>
    <row r="60" spans="2:10" x14ac:dyDescent="0.25">
      <c r="B60" s="10" t="s">
        <v>139</v>
      </c>
      <c r="C60" s="157">
        <v>99</v>
      </c>
      <c r="D60" s="157">
        <v>0</v>
      </c>
      <c r="E60" s="157">
        <v>67</v>
      </c>
      <c r="F60" s="157">
        <v>166</v>
      </c>
      <c r="G60" s="157">
        <v>115</v>
      </c>
      <c r="H60" s="157">
        <v>0</v>
      </c>
      <c r="I60" s="157">
        <v>247</v>
      </c>
      <c r="J60" s="197">
        <v>362</v>
      </c>
    </row>
    <row r="61" spans="2:10" x14ac:dyDescent="0.25">
      <c r="B61" s="10" t="s">
        <v>140</v>
      </c>
      <c r="C61" s="157">
        <v>0</v>
      </c>
      <c r="D61" s="157">
        <v>0</v>
      </c>
      <c r="E61" s="157">
        <v>0</v>
      </c>
      <c r="F61" s="157">
        <v>0</v>
      </c>
      <c r="G61" s="157">
        <v>204</v>
      </c>
      <c r="H61" s="157">
        <v>188</v>
      </c>
      <c r="I61" s="157">
        <v>139</v>
      </c>
      <c r="J61" s="197">
        <v>531</v>
      </c>
    </row>
    <row r="62" spans="2:10" x14ac:dyDescent="0.25">
      <c r="B62" s="10" t="s">
        <v>141</v>
      </c>
      <c r="C62" s="157">
        <v>709</v>
      </c>
      <c r="D62" s="157">
        <v>133</v>
      </c>
      <c r="E62" s="157">
        <v>630</v>
      </c>
      <c r="F62" s="157">
        <v>1472</v>
      </c>
      <c r="G62" s="157">
        <v>35</v>
      </c>
      <c r="H62" s="157">
        <v>38</v>
      </c>
      <c r="I62" s="157">
        <v>39</v>
      </c>
      <c r="J62" s="197">
        <v>112</v>
      </c>
    </row>
    <row r="63" spans="2:10" x14ac:dyDescent="0.25">
      <c r="B63" s="2" t="s">
        <v>14</v>
      </c>
      <c r="C63" s="158">
        <v>63</v>
      </c>
      <c r="D63" s="158">
        <v>51</v>
      </c>
      <c r="E63" s="158">
        <v>46</v>
      </c>
      <c r="F63" s="158">
        <v>160</v>
      </c>
      <c r="G63" s="158">
        <v>139</v>
      </c>
      <c r="H63" s="158">
        <v>185</v>
      </c>
      <c r="I63" s="158">
        <v>138</v>
      </c>
      <c r="J63" s="271">
        <v>462</v>
      </c>
    </row>
    <row r="64" spans="2:10" x14ac:dyDescent="0.25">
      <c r="B64" s="10" t="s">
        <v>15</v>
      </c>
      <c r="C64" s="157">
        <v>63</v>
      </c>
      <c r="D64" s="157">
        <v>51</v>
      </c>
      <c r="E64" s="157">
        <v>46</v>
      </c>
      <c r="F64" s="157">
        <v>160</v>
      </c>
      <c r="G64" s="157">
        <v>139</v>
      </c>
      <c r="H64" s="157">
        <v>185</v>
      </c>
      <c r="I64" s="157">
        <v>138</v>
      </c>
      <c r="J64" s="197">
        <v>462</v>
      </c>
    </row>
    <row r="65" spans="2:10" x14ac:dyDescent="0.25">
      <c r="B65" s="10" t="s">
        <v>16</v>
      </c>
      <c r="C65" s="157">
        <v>0</v>
      </c>
      <c r="D65" s="157">
        <v>0</v>
      </c>
      <c r="E65" s="157">
        <v>0</v>
      </c>
      <c r="F65" s="157">
        <v>0</v>
      </c>
      <c r="G65" s="157">
        <v>0</v>
      </c>
      <c r="H65" s="157">
        <v>0</v>
      </c>
      <c r="I65" s="157">
        <v>0</v>
      </c>
      <c r="J65" s="197">
        <v>0</v>
      </c>
    </row>
    <row r="66" spans="2:10" x14ac:dyDescent="0.25">
      <c r="B66" s="2" t="s">
        <v>142</v>
      </c>
      <c r="C66" s="158">
        <v>3228</v>
      </c>
      <c r="D66" s="158">
        <v>3625</v>
      </c>
      <c r="E66" s="158">
        <v>4064</v>
      </c>
      <c r="F66" s="158">
        <v>10917</v>
      </c>
      <c r="G66" s="158">
        <v>906</v>
      </c>
      <c r="H66" s="158">
        <v>1220</v>
      </c>
      <c r="I66" s="158">
        <v>1240</v>
      </c>
      <c r="J66" s="271">
        <v>3366</v>
      </c>
    </row>
    <row r="67" spans="2:10" x14ac:dyDescent="0.25">
      <c r="B67" s="2" t="s">
        <v>17</v>
      </c>
      <c r="C67" s="158">
        <v>102</v>
      </c>
      <c r="D67" s="158">
        <v>106</v>
      </c>
      <c r="E67" s="158">
        <v>129</v>
      </c>
      <c r="F67" s="158">
        <v>337</v>
      </c>
      <c r="G67" s="158">
        <v>252</v>
      </c>
      <c r="H67" s="158">
        <v>308</v>
      </c>
      <c r="I67" s="158">
        <v>324</v>
      </c>
      <c r="J67" s="271">
        <v>884</v>
      </c>
    </row>
    <row r="68" spans="2:10" x14ac:dyDescent="0.25">
      <c r="B68" s="10" t="s">
        <v>143</v>
      </c>
      <c r="C68" s="157">
        <v>67</v>
      </c>
      <c r="D68" s="157">
        <v>23</v>
      </c>
      <c r="E68" s="157">
        <v>54</v>
      </c>
      <c r="F68" s="157">
        <v>144</v>
      </c>
      <c r="G68" s="157">
        <v>42</v>
      </c>
      <c r="H68" s="157">
        <v>42</v>
      </c>
      <c r="I68" s="157">
        <v>41</v>
      </c>
      <c r="J68" s="197">
        <v>125</v>
      </c>
    </row>
    <row r="69" spans="2:10" x14ac:dyDescent="0.25">
      <c r="B69" s="10" t="s">
        <v>144</v>
      </c>
      <c r="C69" s="157">
        <v>35</v>
      </c>
      <c r="D69" s="157">
        <v>83</v>
      </c>
      <c r="E69" s="157">
        <v>75</v>
      </c>
      <c r="F69" s="157">
        <v>193</v>
      </c>
      <c r="G69" s="157">
        <v>16</v>
      </c>
      <c r="H69" s="157">
        <v>23</v>
      </c>
      <c r="I69" s="157">
        <v>50</v>
      </c>
      <c r="J69" s="197">
        <v>89</v>
      </c>
    </row>
    <row r="70" spans="2:10" x14ac:dyDescent="0.25">
      <c r="B70" s="10" t="s">
        <v>145</v>
      </c>
      <c r="C70" s="157">
        <v>0</v>
      </c>
      <c r="D70" s="157">
        <v>0</v>
      </c>
      <c r="E70" s="157">
        <v>0</v>
      </c>
      <c r="F70" s="157">
        <v>0</v>
      </c>
      <c r="G70" s="157">
        <v>0</v>
      </c>
      <c r="H70" s="157">
        <v>0</v>
      </c>
      <c r="I70" s="157">
        <v>0</v>
      </c>
      <c r="J70" s="197">
        <v>0</v>
      </c>
    </row>
    <row r="71" spans="2:10" x14ac:dyDescent="0.25">
      <c r="B71" s="10" t="s">
        <v>146</v>
      </c>
      <c r="C71" s="157">
        <v>0</v>
      </c>
      <c r="D71" s="157">
        <v>0</v>
      </c>
      <c r="E71" s="157">
        <v>0</v>
      </c>
      <c r="F71" s="157">
        <v>0</v>
      </c>
      <c r="G71" s="157">
        <v>21</v>
      </c>
      <c r="H71" s="157">
        <v>34</v>
      </c>
      <c r="I71" s="157">
        <v>39</v>
      </c>
      <c r="J71" s="197">
        <v>94</v>
      </c>
    </row>
    <row r="72" spans="2:10" x14ac:dyDescent="0.25">
      <c r="B72" s="10" t="s">
        <v>147</v>
      </c>
      <c r="C72" s="157">
        <v>0</v>
      </c>
      <c r="D72" s="157">
        <v>0</v>
      </c>
      <c r="E72" s="157">
        <v>0</v>
      </c>
      <c r="F72" s="157">
        <v>0</v>
      </c>
      <c r="G72" s="157">
        <v>173</v>
      </c>
      <c r="H72" s="157">
        <v>209</v>
      </c>
      <c r="I72" s="157">
        <v>194</v>
      </c>
      <c r="J72" s="197">
        <v>576</v>
      </c>
    </row>
    <row r="73" spans="2:10" x14ac:dyDescent="0.25">
      <c r="B73" s="2" t="s">
        <v>18</v>
      </c>
      <c r="C73" s="158">
        <v>501</v>
      </c>
      <c r="D73" s="158">
        <v>495</v>
      </c>
      <c r="E73" s="158">
        <v>494</v>
      </c>
      <c r="F73" s="158">
        <v>1490</v>
      </c>
      <c r="G73" s="158">
        <v>186</v>
      </c>
      <c r="H73" s="158">
        <v>142</v>
      </c>
      <c r="I73" s="158">
        <v>180</v>
      </c>
      <c r="J73" s="271">
        <v>508</v>
      </c>
    </row>
    <row r="74" spans="2:10" x14ac:dyDescent="0.25">
      <c r="B74" s="10" t="s">
        <v>148</v>
      </c>
      <c r="C74" s="157">
        <v>0</v>
      </c>
      <c r="D74" s="157">
        <v>0</v>
      </c>
      <c r="E74" s="157">
        <v>0</v>
      </c>
      <c r="F74" s="157">
        <v>0</v>
      </c>
      <c r="G74" s="157">
        <v>0</v>
      </c>
      <c r="H74" s="157">
        <v>0</v>
      </c>
      <c r="I74" s="157">
        <v>0</v>
      </c>
      <c r="J74" s="197">
        <v>0</v>
      </c>
    </row>
    <row r="75" spans="2:10" x14ac:dyDescent="0.25">
      <c r="B75" s="10" t="s">
        <v>149</v>
      </c>
      <c r="C75" s="157">
        <v>0</v>
      </c>
      <c r="D75" s="157">
        <v>0</v>
      </c>
      <c r="E75" s="157">
        <v>0</v>
      </c>
      <c r="F75" s="157">
        <v>0</v>
      </c>
      <c r="G75" s="157">
        <v>0</v>
      </c>
      <c r="H75" s="157">
        <v>0</v>
      </c>
      <c r="I75" s="157">
        <v>0</v>
      </c>
      <c r="J75" s="197">
        <v>0</v>
      </c>
    </row>
    <row r="76" spans="2:10" x14ac:dyDescent="0.25">
      <c r="B76" s="10" t="s">
        <v>150</v>
      </c>
      <c r="C76" s="157">
        <v>0</v>
      </c>
      <c r="D76" s="157">
        <v>23</v>
      </c>
      <c r="E76" s="157">
        <v>0</v>
      </c>
      <c r="F76" s="157">
        <v>23</v>
      </c>
      <c r="G76" s="157">
        <v>0</v>
      </c>
      <c r="H76" s="157">
        <v>0</v>
      </c>
      <c r="I76" s="157">
        <v>3</v>
      </c>
      <c r="J76" s="197">
        <v>3</v>
      </c>
    </row>
    <row r="77" spans="2:10" x14ac:dyDescent="0.25">
      <c r="B77" s="10" t="s">
        <v>151</v>
      </c>
      <c r="C77" s="157">
        <v>0</v>
      </c>
      <c r="D77" s="157">
        <v>0</v>
      </c>
      <c r="E77" s="157">
        <v>0</v>
      </c>
      <c r="F77" s="157">
        <v>0</v>
      </c>
      <c r="G77" s="157">
        <v>41</v>
      </c>
      <c r="H77" s="157">
        <v>46</v>
      </c>
      <c r="I77" s="157">
        <v>37</v>
      </c>
      <c r="J77" s="197">
        <v>124</v>
      </c>
    </row>
    <row r="78" spans="2:10" x14ac:dyDescent="0.25">
      <c r="B78" s="10" t="s">
        <v>152</v>
      </c>
      <c r="C78" s="157">
        <v>47</v>
      </c>
      <c r="D78" s="157">
        <v>55</v>
      </c>
      <c r="E78" s="157">
        <v>67</v>
      </c>
      <c r="F78" s="157">
        <v>169</v>
      </c>
      <c r="G78" s="157">
        <v>47</v>
      </c>
      <c r="H78" s="157">
        <v>55</v>
      </c>
      <c r="I78" s="157">
        <v>67</v>
      </c>
      <c r="J78" s="197">
        <v>169</v>
      </c>
    </row>
    <row r="79" spans="2:10" x14ac:dyDescent="0.25">
      <c r="B79" s="10" t="s">
        <v>153</v>
      </c>
      <c r="C79" s="157">
        <v>54</v>
      </c>
      <c r="D79" s="157">
        <v>69</v>
      </c>
      <c r="E79" s="157">
        <v>76</v>
      </c>
      <c r="F79" s="157">
        <v>199</v>
      </c>
      <c r="G79" s="157">
        <v>47</v>
      </c>
      <c r="H79" s="157">
        <v>15</v>
      </c>
      <c r="I79" s="157">
        <v>23</v>
      </c>
      <c r="J79" s="197">
        <v>85</v>
      </c>
    </row>
    <row r="80" spans="2:10" x14ac:dyDescent="0.25">
      <c r="B80" s="10" t="s">
        <v>154</v>
      </c>
      <c r="C80" s="157">
        <v>400</v>
      </c>
      <c r="D80" s="157">
        <v>348</v>
      </c>
      <c r="E80" s="157">
        <v>351</v>
      </c>
      <c r="F80" s="157">
        <v>1099</v>
      </c>
      <c r="G80" s="157">
        <v>51</v>
      </c>
      <c r="H80" s="157">
        <v>26</v>
      </c>
      <c r="I80" s="157">
        <v>50</v>
      </c>
      <c r="J80" s="197">
        <v>127</v>
      </c>
    </row>
    <row r="81" spans="2:10" x14ac:dyDescent="0.25">
      <c r="B81" s="10" t="s">
        <v>155</v>
      </c>
      <c r="C81" s="157">
        <v>0</v>
      </c>
      <c r="D81" s="157">
        <v>0</v>
      </c>
      <c r="E81" s="157">
        <v>0</v>
      </c>
      <c r="F81" s="157">
        <v>0</v>
      </c>
      <c r="G81" s="157">
        <v>0</v>
      </c>
      <c r="H81" s="157">
        <v>0</v>
      </c>
      <c r="I81" s="157">
        <v>0</v>
      </c>
      <c r="J81" s="197">
        <v>0</v>
      </c>
    </row>
    <row r="82" spans="2:10" x14ac:dyDescent="0.25">
      <c r="B82" s="2" t="s">
        <v>19</v>
      </c>
      <c r="C82" s="158">
        <v>2625</v>
      </c>
      <c r="D82" s="158">
        <v>3024</v>
      </c>
      <c r="E82" s="158">
        <v>3441</v>
      </c>
      <c r="F82" s="158">
        <v>9090</v>
      </c>
      <c r="G82" s="158">
        <v>468</v>
      </c>
      <c r="H82" s="158">
        <v>770</v>
      </c>
      <c r="I82" s="158">
        <v>736</v>
      </c>
      <c r="J82" s="271">
        <v>1974</v>
      </c>
    </row>
    <row r="83" spans="2:10" x14ac:dyDescent="0.25">
      <c r="B83" s="10" t="s">
        <v>156</v>
      </c>
      <c r="C83" s="157">
        <v>38</v>
      </c>
      <c r="D83" s="157">
        <v>99</v>
      </c>
      <c r="E83" s="157">
        <v>86</v>
      </c>
      <c r="F83" s="157">
        <v>223</v>
      </c>
      <c r="G83" s="157">
        <v>0</v>
      </c>
      <c r="H83" s="157">
        <v>0</v>
      </c>
      <c r="I83" s="157">
        <v>0</v>
      </c>
      <c r="J83" s="197">
        <v>0</v>
      </c>
    </row>
    <row r="84" spans="2:10" x14ac:dyDescent="0.25">
      <c r="B84" s="10" t="s">
        <v>157</v>
      </c>
      <c r="C84" s="157">
        <v>26</v>
      </c>
      <c r="D84" s="157">
        <v>36</v>
      </c>
      <c r="E84" s="157">
        <v>23</v>
      </c>
      <c r="F84" s="157">
        <v>85</v>
      </c>
      <c r="G84" s="157">
        <v>0</v>
      </c>
      <c r="H84" s="157">
        <v>36</v>
      </c>
      <c r="I84" s="157">
        <v>23</v>
      </c>
      <c r="J84" s="197">
        <v>59</v>
      </c>
    </row>
    <row r="85" spans="2:10" x14ac:dyDescent="0.25">
      <c r="B85" s="10" t="s">
        <v>20</v>
      </c>
      <c r="C85" s="157">
        <v>0</v>
      </c>
      <c r="D85" s="157">
        <v>0</v>
      </c>
      <c r="E85" s="157">
        <v>0</v>
      </c>
      <c r="F85" s="157">
        <v>0</v>
      </c>
      <c r="G85" s="157">
        <v>0</v>
      </c>
      <c r="H85" s="157">
        <v>0</v>
      </c>
      <c r="I85" s="157">
        <v>0</v>
      </c>
      <c r="J85" s="197">
        <v>0</v>
      </c>
    </row>
    <row r="86" spans="2:10" x14ac:dyDescent="0.25">
      <c r="B86" s="10" t="s">
        <v>21</v>
      </c>
      <c r="C86" s="157">
        <v>0</v>
      </c>
      <c r="D86" s="157">
        <v>0</v>
      </c>
      <c r="E86" s="157">
        <v>0</v>
      </c>
      <c r="F86" s="157">
        <v>0</v>
      </c>
      <c r="G86" s="157">
        <v>0</v>
      </c>
      <c r="H86" s="157">
        <v>0</v>
      </c>
      <c r="I86" s="157">
        <v>0</v>
      </c>
      <c r="J86" s="197">
        <v>0</v>
      </c>
    </row>
    <row r="87" spans="2:10" x14ac:dyDescent="0.25">
      <c r="B87" s="10" t="s">
        <v>158</v>
      </c>
      <c r="C87" s="157">
        <v>0</v>
      </c>
      <c r="D87" s="157">
        <v>0</v>
      </c>
      <c r="E87" s="157">
        <v>0</v>
      </c>
      <c r="F87" s="157">
        <v>0</v>
      </c>
      <c r="G87" s="157">
        <v>0</v>
      </c>
      <c r="H87" s="157">
        <v>0</v>
      </c>
      <c r="I87" s="157">
        <v>0</v>
      </c>
      <c r="J87" s="197">
        <v>0</v>
      </c>
    </row>
    <row r="88" spans="2:10" x14ac:dyDescent="0.25">
      <c r="B88" s="10" t="s">
        <v>22</v>
      </c>
      <c r="C88" s="157">
        <v>0</v>
      </c>
      <c r="D88" s="157">
        <v>0</v>
      </c>
      <c r="E88" s="157">
        <v>0</v>
      </c>
      <c r="F88" s="157">
        <v>0</v>
      </c>
      <c r="G88" s="157">
        <v>90</v>
      </c>
      <c r="H88" s="157">
        <v>98</v>
      </c>
      <c r="I88" s="157">
        <v>108</v>
      </c>
      <c r="J88" s="197">
        <v>296</v>
      </c>
    </row>
    <row r="89" spans="2:10" x14ac:dyDescent="0.25">
      <c r="B89" s="10" t="s">
        <v>159</v>
      </c>
      <c r="C89" s="157">
        <v>0</v>
      </c>
      <c r="D89" s="157">
        <v>0</v>
      </c>
      <c r="E89" s="157">
        <v>0</v>
      </c>
      <c r="F89" s="157">
        <v>0</v>
      </c>
      <c r="G89" s="157">
        <v>0</v>
      </c>
      <c r="H89" s="157">
        <v>0</v>
      </c>
      <c r="I89" s="157">
        <v>0</v>
      </c>
      <c r="J89" s="197">
        <v>0</v>
      </c>
    </row>
    <row r="90" spans="2:10" x14ac:dyDescent="0.25">
      <c r="B90" s="10" t="s">
        <v>161</v>
      </c>
      <c r="C90" s="157">
        <v>118</v>
      </c>
      <c r="D90" s="157">
        <v>178</v>
      </c>
      <c r="E90" s="157">
        <v>122</v>
      </c>
      <c r="F90" s="157">
        <v>418</v>
      </c>
      <c r="G90" s="157">
        <v>11</v>
      </c>
      <c r="H90" s="157">
        <v>92</v>
      </c>
      <c r="I90" s="157">
        <v>0</v>
      </c>
      <c r="J90" s="197">
        <v>103</v>
      </c>
    </row>
    <row r="91" spans="2:10" x14ac:dyDescent="0.25">
      <c r="B91" s="10" t="s">
        <v>162</v>
      </c>
      <c r="C91" s="157">
        <v>0</v>
      </c>
      <c r="D91" s="157">
        <v>0</v>
      </c>
      <c r="E91" s="157">
        <v>0</v>
      </c>
      <c r="F91" s="157">
        <v>0</v>
      </c>
      <c r="G91" s="157">
        <v>58</v>
      </c>
      <c r="H91" s="157">
        <v>68</v>
      </c>
      <c r="I91" s="157">
        <v>58</v>
      </c>
      <c r="J91" s="197">
        <v>184</v>
      </c>
    </row>
    <row r="92" spans="2:10" x14ac:dyDescent="0.25">
      <c r="B92" s="10" t="s">
        <v>163</v>
      </c>
      <c r="C92" s="157">
        <v>1678</v>
      </c>
      <c r="D92" s="157">
        <v>1879</v>
      </c>
      <c r="E92" s="157">
        <v>2201</v>
      </c>
      <c r="F92" s="157">
        <v>5758</v>
      </c>
      <c r="G92" s="157">
        <v>0</v>
      </c>
      <c r="H92" s="157">
        <v>0</v>
      </c>
      <c r="I92" s="157">
        <v>0</v>
      </c>
      <c r="J92" s="197">
        <v>0</v>
      </c>
    </row>
    <row r="93" spans="2:10" x14ac:dyDescent="0.25">
      <c r="B93" s="10" t="s">
        <v>164</v>
      </c>
      <c r="C93" s="157">
        <v>91</v>
      </c>
      <c r="D93" s="157">
        <v>88</v>
      </c>
      <c r="E93" s="157">
        <v>198</v>
      </c>
      <c r="F93" s="157">
        <v>377</v>
      </c>
      <c r="G93" s="157">
        <v>90</v>
      </c>
      <c r="H93" s="157">
        <v>104</v>
      </c>
      <c r="I93" s="157">
        <v>110</v>
      </c>
      <c r="J93" s="197">
        <v>304</v>
      </c>
    </row>
    <row r="94" spans="2:10" x14ac:dyDescent="0.25">
      <c r="B94" s="10" t="s">
        <v>165</v>
      </c>
      <c r="C94" s="157">
        <v>83</v>
      </c>
      <c r="D94" s="157">
        <v>70</v>
      </c>
      <c r="E94" s="157">
        <v>80</v>
      </c>
      <c r="F94" s="157">
        <v>233</v>
      </c>
      <c r="G94" s="157">
        <v>0</v>
      </c>
      <c r="H94" s="157">
        <v>0</v>
      </c>
      <c r="I94" s="157">
        <v>0</v>
      </c>
      <c r="J94" s="197">
        <v>0</v>
      </c>
    </row>
    <row r="95" spans="2:10" x14ac:dyDescent="0.25">
      <c r="B95" s="10" t="s">
        <v>166</v>
      </c>
      <c r="C95" s="157">
        <v>0</v>
      </c>
      <c r="D95" s="157">
        <v>0</v>
      </c>
      <c r="E95" s="157">
        <v>0</v>
      </c>
      <c r="F95" s="157">
        <v>0</v>
      </c>
      <c r="G95" s="157">
        <v>0</v>
      </c>
      <c r="H95" s="157">
        <v>0</v>
      </c>
      <c r="I95" s="157">
        <v>0</v>
      </c>
      <c r="J95" s="197">
        <v>0</v>
      </c>
    </row>
    <row r="96" spans="2:10" x14ac:dyDescent="0.25">
      <c r="B96" s="10" t="s">
        <v>167</v>
      </c>
      <c r="C96" s="157">
        <v>585</v>
      </c>
      <c r="D96" s="157">
        <v>659</v>
      </c>
      <c r="E96" s="157">
        <v>725</v>
      </c>
      <c r="F96" s="157">
        <v>1969</v>
      </c>
      <c r="G96" s="157">
        <v>199</v>
      </c>
      <c r="H96" s="157">
        <v>353</v>
      </c>
      <c r="I96" s="157">
        <v>396</v>
      </c>
      <c r="J96" s="197">
        <v>948</v>
      </c>
    </row>
    <row r="97" spans="2:10" x14ac:dyDescent="0.25">
      <c r="B97" s="10" t="s">
        <v>168</v>
      </c>
      <c r="C97" s="157">
        <v>0</v>
      </c>
      <c r="D97" s="157">
        <v>0</v>
      </c>
      <c r="E97" s="157">
        <v>0</v>
      </c>
      <c r="F97" s="157">
        <v>0</v>
      </c>
      <c r="G97" s="157">
        <v>20</v>
      </c>
      <c r="H97" s="157">
        <v>19</v>
      </c>
      <c r="I97" s="157">
        <v>41</v>
      </c>
      <c r="J97" s="197">
        <v>80</v>
      </c>
    </row>
    <row r="98" spans="2:10" x14ac:dyDescent="0.25">
      <c r="B98" s="10" t="s">
        <v>169</v>
      </c>
      <c r="C98" s="157">
        <v>0</v>
      </c>
      <c r="D98" s="157">
        <v>0</v>
      </c>
      <c r="E98" s="157">
        <v>0</v>
      </c>
      <c r="F98" s="157">
        <v>0</v>
      </c>
      <c r="G98" s="157">
        <v>0</v>
      </c>
      <c r="H98" s="157">
        <v>0</v>
      </c>
      <c r="I98" s="157">
        <v>0</v>
      </c>
      <c r="J98" s="197">
        <v>0</v>
      </c>
    </row>
    <row r="99" spans="2:10" x14ac:dyDescent="0.25">
      <c r="B99" s="10" t="s">
        <v>23</v>
      </c>
      <c r="C99" s="157">
        <v>0</v>
      </c>
      <c r="D99" s="157">
        <v>0</v>
      </c>
      <c r="E99" s="157">
        <v>0</v>
      </c>
      <c r="F99" s="157">
        <v>0</v>
      </c>
      <c r="G99" s="157">
        <v>0</v>
      </c>
      <c r="H99" s="157">
        <v>0</v>
      </c>
      <c r="I99" s="157">
        <v>0</v>
      </c>
      <c r="J99" s="197">
        <v>0</v>
      </c>
    </row>
    <row r="100" spans="2:10" x14ac:dyDescent="0.25">
      <c r="B100" s="10" t="s">
        <v>160</v>
      </c>
      <c r="C100" s="157">
        <v>6</v>
      </c>
      <c r="D100" s="157">
        <v>15</v>
      </c>
      <c r="E100" s="157">
        <v>6</v>
      </c>
      <c r="F100" s="157">
        <v>27</v>
      </c>
      <c r="G100" s="157">
        <v>0</v>
      </c>
      <c r="H100" s="157">
        <v>0</v>
      </c>
      <c r="I100" s="157">
        <v>0</v>
      </c>
      <c r="J100" s="197">
        <v>0</v>
      </c>
    </row>
    <row r="101" spans="2:10" x14ac:dyDescent="0.25">
      <c r="B101" s="2" t="s">
        <v>170</v>
      </c>
      <c r="C101" s="158">
        <v>1146</v>
      </c>
      <c r="D101" s="158">
        <v>1395</v>
      </c>
      <c r="E101" s="158">
        <v>952</v>
      </c>
      <c r="F101" s="158">
        <v>3493</v>
      </c>
      <c r="G101" s="158">
        <v>1394</v>
      </c>
      <c r="H101" s="158">
        <v>1576</v>
      </c>
      <c r="I101" s="158">
        <v>1398</v>
      </c>
      <c r="J101" s="271">
        <v>4368</v>
      </c>
    </row>
    <row r="102" spans="2:10" x14ac:dyDescent="0.25">
      <c r="B102" s="2" t="s">
        <v>24</v>
      </c>
      <c r="C102" s="158">
        <v>403</v>
      </c>
      <c r="D102" s="158">
        <v>315</v>
      </c>
      <c r="E102" s="158">
        <v>256</v>
      </c>
      <c r="F102" s="158">
        <v>974</v>
      </c>
      <c r="G102" s="158">
        <v>285</v>
      </c>
      <c r="H102" s="158">
        <v>495</v>
      </c>
      <c r="I102" s="158">
        <v>162</v>
      </c>
      <c r="J102" s="271">
        <v>942</v>
      </c>
    </row>
    <row r="103" spans="2:10" x14ac:dyDescent="0.25">
      <c r="B103" s="10" t="s">
        <v>171</v>
      </c>
      <c r="C103" s="157">
        <v>22</v>
      </c>
      <c r="D103" s="157">
        <v>30</v>
      </c>
      <c r="E103" s="157">
        <v>35</v>
      </c>
      <c r="F103" s="157">
        <v>87</v>
      </c>
      <c r="G103" s="157">
        <v>31</v>
      </c>
      <c r="H103" s="157">
        <v>50</v>
      </c>
      <c r="I103" s="157">
        <v>44</v>
      </c>
      <c r="J103" s="197">
        <v>125</v>
      </c>
    </row>
    <row r="104" spans="2:10" x14ac:dyDescent="0.25">
      <c r="B104" s="10" t="s">
        <v>172</v>
      </c>
      <c r="C104" s="157">
        <v>46</v>
      </c>
      <c r="D104" s="157">
        <v>87</v>
      </c>
      <c r="E104" s="157">
        <v>45</v>
      </c>
      <c r="F104" s="157">
        <v>178</v>
      </c>
      <c r="G104" s="157">
        <v>34</v>
      </c>
      <c r="H104" s="157">
        <v>50</v>
      </c>
      <c r="I104" s="157">
        <v>27</v>
      </c>
      <c r="J104" s="197">
        <v>111</v>
      </c>
    </row>
    <row r="105" spans="2:10" x14ac:dyDescent="0.25">
      <c r="B105" s="10" t="s">
        <v>173</v>
      </c>
      <c r="C105" s="157">
        <v>0</v>
      </c>
      <c r="D105" s="157">
        <v>0</v>
      </c>
      <c r="E105" s="157">
        <v>0</v>
      </c>
      <c r="F105" s="157">
        <v>0</v>
      </c>
      <c r="G105" s="157">
        <v>0</v>
      </c>
      <c r="H105" s="157">
        <v>0</v>
      </c>
      <c r="I105" s="157">
        <v>0</v>
      </c>
      <c r="J105" s="197">
        <v>0</v>
      </c>
    </row>
    <row r="106" spans="2:10" x14ac:dyDescent="0.25">
      <c r="B106" s="10" t="s">
        <v>174</v>
      </c>
      <c r="C106" s="157">
        <v>0</v>
      </c>
      <c r="D106" s="157">
        <v>0</v>
      </c>
      <c r="E106" s="157">
        <v>0</v>
      </c>
      <c r="F106" s="157">
        <v>0</v>
      </c>
      <c r="G106" s="157">
        <v>0</v>
      </c>
      <c r="H106" s="157">
        <v>0</v>
      </c>
      <c r="I106" s="157">
        <v>0</v>
      </c>
      <c r="J106" s="197">
        <v>0</v>
      </c>
    </row>
    <row r="107" spans="2:10" x14ac:dyDescent="0.25">
      <c r="B107" s="10" t="s">
        <v>175</v>
      </c>
      <c r="C107" s="157">
        <v>0</v>
      </c>
      <c r="D107" s="157">
        <v>0</v>
      </c>
      <c r="E107" s="157">
        <v>0</v>
      </c>
      <c r="F107" s="157">
        <v>0</v>
      </c>
      <c r="G107" s="157">
        <v>0</v>
      </c>
      <c r="H107" s="157">
        <v>23</v>
      </c>
      <c r="I107" s="157">
        <v>0</v>
      </c>
      <c r="J107" s="197">
        <v>23</v>
      </c>
    </row>
    <row r="108" spans="2:10" x14ac:dyDescent="0.25">
      <c r="B108" s="10" t="s">
        <v>176</v>
      </c>
      <c r="C108" s="157">
        <v>0</v>
      </c>
      <c r="D108" s="157">
        <v>109</v>
      </c>
      <c r="E108" s="157">
        <v>116</v>
      </c>
      <c r="F108" s="157">
        <v>225</v>
      </c>
      <c r="G108" s="157">
        <v>0</v>
      </c>
      <c r="H108" s="157">
        <v>68</v>
      </c>
      <c r="I108" s="157">
        <v>63</v>
      </c>
      <c r="J108" s="197">
        <v>131</v>
      </c>
    </row>
    <row r="109" spans="2:10" x14ac:dyDescent="0.25">
      <c r="B109" s="10" t="s">
        <v>177</v>
      </c>
      <c r="C109" s="157">
        <v>30</v>
      </c>
      <c r="D109" s="157">
        <v>89</v>
      </c>
      <c r="E109" s="157">
        <v>60</v>
      </c>
      <c r="F109" s="157">
        <v>179</v>
      </c>
      <c r="G109" s="157">
        <v>26</v>
      </c>
      <c r="H109" s="157">
        <v>42</v>
      </c>
      <c r="I109" s="157">
        <v>28</v>
      </c>
      <c r="J109" s="197">
        <v>96</v>
      </c>
    </row>
    <row r="110" spans="2:10" x14ac:dyDescent="0.25">
      <c r="B110" s="10" t="s">
        <v>178</v>
      </c>
      <c r="C110" s="157">
        <v>305</v>
      </c>
      <c r="D110" s="157">
        <v>0</v>
      </c>
      <c r="E110" s="157">
        <v>0</v>
      </c>
      <c r="F110" s="157">
        <v>305</v>
      </c>
      <c r="G110" s="157">
        <v>194</v>
      </c>
      <c r="H110" s="157">
        <v>262</v>
      </c>
      <c r="I110" s="157">
        <v>0</v>
      </c>
      <c r="J110" s="197">
        <v>456</v>
      </c>
    </row>
    <row r="111" spans="2:10" x14ac:dyDescent="0.25">
      <c r="B111" s="2" t="s">
        <v>25</v>
      </c>
      <c r="C111" s="158">
        <v>92</v>
      </c>
      <c r="D111" s="158">
        <v>105</v>
      </c>
      <c r="E111" s="158">
        <v>98</v>
      </c>
      <c r="F111" s="158">
        <v>295</v>
      </c>
      <c r="G111" s="158">
        <v>155</v>
      </c>
      <c r="H111" s="158">
        <v>115</v>
      </c>
      <c r="I111" s="158">
        <v>249</v>
      </c>
      <c r="J111" s="271">
        <v>519</v>
      </c>
    </row>
    <row r="112" spans="2:10" x14ac:dyDescent="0.25">
      <c r="B112" s="10" t="s">
        <v>179</v>
      </c>
      <c r="C112" s="157">
        <v>15</v>
      </c>
      <c r="D112" s="157">
        <v>0</v>
      </c>
      <c r="E112" s="157">
        <v>0</v>
      </c>
      <c r="F112" s="157">
        <v>15</v>
      </c>
      <c r="G112" s="157">
        <v>39</v>
      </c>
      <c r="H112" s="157">
        <v>0</v>
      </c>
      <c r="I112" s="157">
        <v>0</v>
      </c>
      <c r="J112" s="197">
        <v>39</v>
      </c>
    </row>
    <row r="113" spans="2:10" x14ac:dyDescent="0.25">
      <c r="B113" s="10" t="s">
        <v>180</v>
      </c>
      <c r="C113" s="157">
        <v>77</v>
      </c>
      <c r="D113" s="157">
        <v>105</v>
      </c>
      <c r="E113" s="157">
        <v>98</v>
      </c>
      <c r="F113" s="157">
        <v>280</v>
      </c>
      <c r="G113" s="157">
        <v>0</v>
      </c>
      <c r="H113" s="157">
        <v>0</v>
      </c>
      <c r="I113" s="157">
        <v>0</v>
      </c>
      <c r="J113" s="197">
        <v>0</v>
      </c>
    </row>
    <row r="114" spans="2:10" x14ac:dyDescent="0.25">
      <c r="B114" s="10" t="s">
        <v>181</v>
      </c>
      <c r="C114" s="157">
        <v>0</v>
      </c>
      <c r="D114" s="157">
        <v>0</v>
      </c>
      <c r="E114" s="157">
        <v>0</v>
      </c>
      <c r="F114" s="157">
        <v>0</v>
      </c>
      <c r="G114" s="157">
        <v>66</v>
      </c>
      <c r="H114" s="157">
        <v>115</v>
      </c>
      <c r="I114" s="157">
        <v>169</v>
      </c>
      <c r="J114" s="197">
        <v>350</v>
      </c>
    </row>
    <row r="115" spans="2:10" x14ac:dyDescent="0.25">
      <c r="B115" s="10" t="s">
        <v>182</v>
      </c>
      <c r="C115" s="157">
        <v>0</v>
      </c>
      <c r="D115" s="157">
        <v>0</v>
      </c>
      <c r="E115" s="157">
        <v>0</v>
      </c>
      <c r="F115" s="157">
        <v>0</v>
      </c>
      <c r="G115" s="157">
        <v>50</v>
      </c>
      <c r="H115" s="157">
        <v>0</v>
      </c>
      <c r="I115" s="157">
        <v>80</v>
      </c>
      <c r="J115" s="197">
        <v>130</v>
      </c>
    </row>
    <row r="116" spans="2:10" x14ac:dyDescent="0.25">
      <c r="B116" s="2" t="s">
        <v>26</v>
      </c>
      <c r="C116" s="158">
        <v>269</v>
      </c>
      <c r="D116" s="158">
        <v>235</v>
      </c>
      <c r="E116" s="158">
        <v>233</v>
      </c>
      <c r="F116" s="158">
        <v>737</v>
      </c>
      <c r="G116" s="158">
        <v>509</v>
      </c>
      <c r="H116" s="158">
        <v>504</v>
      </c>
      <c r="I116" s="158">
        <v>611</v>
      </c>
      <c r="J116" s="271">
        <v>1624</v>
      </c>
    </row>
    <row r="117" spans="2:10" x14ac:dyDescent="0.25">
      <c r="B117" s="10" t="s">
        <v>183</v>
      </c>
      <c r="C117" s="157">
        <v>0</v>
      </c>
      <c r="D117" s="157">
        <v>0</v>
      </c>
      <c r="E117" s="157">
        <v>0</v>
      </c>
      <c r="F117" s="157">
        <v>0</v>
      </c>
      <c r="G117" s="157">
        <v>71</v>
      </c>
      <c r="H117" s="157">
        <v>83</v>
      </c>
      <c r="I117" s="157">
        <v>108</v>
      </c>
      <c r="J117" s="197">
        <v>262</v>
      </c>
    </row>
    <row r="118" spans="2:10" x14ac:dyDescent="0.25">
      <c r="B118" s="10" t="s">
        <v>184</v>
      </c>
      <c r="C118" s="157">
        <v>245</v>
      </c>
      <c r="D118" s="157">
        <v>196</v>
      </c>
      <c r="E118" s="157">
        <v>214</v>
      </c>
      <c r="F118" s="157">
        <v>655</v>
      </c>
      <c r="G118" s="157">
        <v>308</v>
      </c>
      <c r="H118" s="157">
        <v>278</v>
      </c>
      <c r="I118" s="157">
        <v>351</v>
      </c>
      <c r="J118" s="197">
        <v>937</v>
      </c>
    </row>
    <row r="119" spans="2:10" x14ac:dyDescent="0.25">
      <c r="B119" s="10" t="s">
        <v>27</v>
      </c>
      <c r="C119" s="157">
        <v>0</v>
      </c>
      <c r="D119" s="157">
        <v>0</v>
      </c>
      <c r="E119" s="157">
        <v>0</v>
      </c>
      <c r="F119" s="157">
        <v>0</v>
      </c>
      <c r="G119" s="157">
        <v>0</v>
      </c>
      <c r="H119" s="157">
        <v>0</v>
      </c>
      <c r="I119" s="157">
        <v>0</v>
      </c>
      <c r="J119" s="197">
        <v>0</v>
      </c>
    </row>
    <row r="120" spans="2:10" x14ac:dyDescent="0.25">
      <c r="B120" s="10" t="s">
        <v>185</v>
      </c>
      <c r="C120" s="157">
        <v>17</v>
      </c>
      <c r="D120" s="157">
        <v>30</v>
      </c>
      <c r="E120" s="157">
        <v>12</v>
      </c>
      <c r="F120" s="157">
        <v>59</v>
      </c>
      <c r="G120" s="157">
        <v>22</v>
      </c>
      <c r="H120" s="157">
        <v>17</v>
      </c>
      <c r="I120" s="157">
        <v>3</v>
      </c>
      <c r="J120" s="197">
        <v>42</v>
      </c>
    </row>
    <row r="121" spans="2:10" x14ac:dyDescent="0.25">
      <c r="B121" s="10" t="s">
        <v>186</v>
      </c>
      <c r="C121" s="157">
        <v>0</v>
      </c>
      <c r="D121" s="157">
        <v>0</v>
      </c>
      <c r="E121" s="157">
        <v>0</v>
      </c>
      <c r="F121" s="157">
        <v>0</v>
      </c>
      <c r="G121" s="157">
        <v>0</v>
      </c>
      <c r="H121" s="157">
        <v>0</v>
      </c>
      <c r="I121" s="157">
        <v>0</v>
      </c>
      <c r="J121" s="197">
        <v>0</v>
      </c>
    </row>
    <row r="122" spans="2:10" x14ac:dyDescent="0.25">
      <c r="B122" s="10" t="s">
        <v>187</v>
      </c>
      <c r="C122" s="157">
        <v>7</v>
      </c>
      <c r="D122" s="157">
        <v>9</v>
      </c>
      <c r="E122" s="157">
        <v>7</v>
      </c>
      <c r="F122" s="157">
        <v>23</v>
      </c>
      <c r="G122" s="157">
        <v>108</v>
      </c>
      <c r="H122" s="157">
        <v>126</v>
      </c>
      <c r="I122" s="157">
        <v>149</v>
      </c>
      <c r="J122" s="197">
        <v>383</v>
      </c>
    </row>
    <row r="123" spans="2:10" x14ac:dyDescent="0.25">
      <c r="B123" s="2" t="s">
        <v>28</v>
      </c>
      <c r="C123" s="158">
        <v>382</v>
      </c>
      <c r="D123" s="158">
        <v>740</v>
      </c>
      <c r="E123" s="158">
        <v>365</v>
      </c>
      <c r="F123" s="158">
        <v>1487</v>
      </c>
      <c r="G123" s="158">
        <v>445</v>
      </c>
      <c r="H123" s="158">
        <v>462</v>
      </c>
      <c r="I123" s="158">
        <v>376</v>
      </c>
      <c r="J123" s="271">
        <v>1283</v>
      </c>
    </row>
    <row r="124" spans="2:10" x14ac:dyDescent="0.25">
      <c r="B124" s="10" t="s">
        <v>188</v>
      </c>
      <c r="C124" s="157">
        <v>98</v>
      </c>
      <c r="D124" s="157">
        <v>131</v>
      </c>
      <c r="E124" s="157">
        <v>124</v>
      </c>
      <c r="F124" s="157">
        <v>353</v>
      </c>
      <c r="G124" s="157">
        <v>73</v>
      </c>
      <c r="H124" s="157">
        <v>93</v>
      </c>
      <c r="I124" s="157">
        <v>0</v>
      </c>
      <c r="J124" s="197">
        <v>166</v>
      </c>
    </row>
    <row r="125" spans="2:10" x14ac:dyDescent="0.25">
      <c r="B125" s="10" t="s">
        <v>189</v>
      </c>
      <c r="C125" s="157">
        <v>199</v>
      </c>
      <c r="D125" s="157">
        <v>495</v>
      </c>
      <c r="E125" s="157">
        <v>185</v>
      </c>
      <c r="F125" s="157">
        <v>879</v>
      </c>
      <c r="G125" s="157">
        <v>140</v>
      </c>
      <c r="H125" s="157">
        <v>105</v>
      </c>
      <c r="I125" s="157">
        <v>136</v>
      </c>
      <c r="J125" s="197">
        <v>381</v>
      </c>
    </row>
    <row r="126" spans="2:10" x14ac:dyDescent="0.25">
      <c r="B126" s="10" t="s">
        <v>190</v>
      </c>
      <c r="C126" s="157">
        <v>17</v>
      </c>
      <c r="D126" s="157">
        <v>17</v>
      </c>
      <c r="E126" s="157">
        <v>16</v>
      </c>
      <c r="F126" s="157">
        <v>50</v>
      </c>
      <c r="G126" s="157">
        <v>101</v>
      </c>
      <c r="H126" s="157">
        <v>116</v>
      </c>
      <c r="I126" s="157">
        <v>134</v>
      </c>
      <c r="J126" s="197">
        <v>351</v>
      </c>
    </row>
    <row r="127" spans="2:10" x14ac:dyDescent="0.25">
      <c r="B127" s="10" t="s">
        <v>191</v>
      </c>
      <c r="C127" s="157">
        <v>68</v>
      </c>
      <c r="D127" s="157">
        <v>97</v>
      </c>
      <c r="E127" s="157">
        <v>40</v>
      </c>
      <c r="F127" s="157">
        <v>205</v>
      </c>
      <c r="G127" s="157">
        <v>131</v>
      </c>
      <c r="H127" s="157">
        <v>148</v>
      </c>
      <c r="I127" s="157">
        <v>106</v>
      </c>
      <c r="J127" s="197">
        <v>385</v>
      </c>
    </row>
    <row r="128" spans="2:10" x14ac:dyDescent="0.25">
      <c r="B128" s="2" t="s">
        <v>192</v>
      </c>
      <c r="C128" s="158">
        <v>1104</v>
      </c>
      <c r="D128" s="158">
        <v>1349</v>
      </c>
      <c r="E128" s="158">
        <v>1234</v>
      </c>
      <c r="F128" s="158">
        <v>3687</v>
      </c>
      <c r="G128" s="158">
        <v>1288</v>
      </c>
      <c r="H128" s="158">
        <v>1163</v>
      </c>
      <c r="I128" s="158">
        <v>1251</v>
      </c>
      <c r="J128" s="271">
        <v>3702</v>
      </c>
    </row>
    <row r="129" spans="2:10" x14ac:dyDescent="0.25">
      <c r="B129" s="2" t="s">
        <v>29</v>
      </c>
      <c r="C129" s="158">
        <v>430</v>
      </c>
      <c r="D129" s="158">
        <v>525</v>
      </c>
      <c r="E129" s="158">
        <v>487</v>
      </c>
      <c r="F129" s="158">
        <v>1442</v>
      </c>
      <c r="G129" s="158">
        <v>532</v>
      </c>
      <c r="H129" s="158">
        <v>387</v>
      </c>
      <c r="I129" s="158">
        <v>444</v>
      </c>
      <c r="J129" s="271">
        <v>1363</v>
      </c>
    </row>
    <row r="130" spans="2:10" x14ac:dyDescent="0.25">
      <c r="B130" s="10" t="s">
        <v>193</v>
      </c>
      <c r="C130" s="157">
        <v>64</v>
      </c>
      <c r="D130" s="157">
        <v>47</v>
      </c>
      <c r="E130" s="157">
        <v>67</v>
      </c>
      <c r="F130" s="157">
        <v>178</v>
      </c>
      <c r="G130" s="157">
        <v>63</v>
      </c>
      <c r="H130" s="157">
        <v>0</v>
      </c>
      <c r="I130" s="157">
        <v>57</v>
      </c>
      <c r="J130" s="197">
        <v>120</v>
      </c>
    </row>
    <row r="131" spans="2:10" x14ac:dyDescent="0.25">
      <c r="B131" s="10" t="s">
        <v>194</v>
      </c>
      <c r="C131" s="157">
        <v>0</v>
      </c>
      <c r="D131" s="157">
        <v>0</v>
      </c>
      <c r="E131" s="157">
        <v>0</v>
      </c>
      <c r="F131" s="157">
        <v>0</v>
      </c>
      <c r="G131" s="157">
        <v>0</v>
      </c>
      <c r="H131" s="157">
        <v>0</v>
      </c>
      <c r="I131" s="157">
        <v>0</v>
      </c>
      <c r="J131" s="197">
        <v>0</v>
      </c>
    </row>
    <row r="132" spans="2:10" x14ac:dyDescent="0.25">
      <c r="B132" s="10" t="s">
        <v>195</v>
      </c>
      <c r="C132" s="157">
        <v>38</v>
      </c>
      <c r="D132" s="157">
        <v>41</v>
      </c>
      <c r="E132" s="157">
        <v>87</v>
      </c>
      <c r="F132" s="157">
        <v>166</v>
      </c>
      <c r="G132" s="157">
        <v>364</v>
      </c>
      <c r="H132" s="157">
        <v>305</v>
      </c>
      <c r="I132" s="157">
        <v>255</v>
      </c>
      <c r="J132" s="197">
        <v>924</v>
      </c>
    </row>
    <row r="133" spans="2:10" x14ac:dyDescent="0.25">
      <c r="B133" s="10" t="s">
        <v>196</v>
      </c>
      <c r="C133" s="157">
        <v>328</v>
      </c>
      <c r="D133" s="157">
        <v>437</v>
      </c>
      <c r="E133" s="157">
        <v>333</v>
      </c>
      <c r="F133" s="157">
        <v>1098</v>
      </c>
      <c r="G133" s="157">
        <v>105</v>
      </c>
      <c r="H133" s="157">
        <v>82</v>
      </c>
      <c r="I133" s="157">
        <v>132</v>
      </c>
      <c r="J133" s="197">
        <v>319</v>
      </c>
    </row>
    <row r="134" spans="2:10" x14ac:dyDescent="0.25">
      <c r="B134" s="2" t="s">
        <v>30</v>
      </c>
      <c r="C134" s="158">
        <v>336</v>
      </c>
      <c r="D134" s="158">
        <v>451</v>
      </c>
      <c r="E134" s="158">
        <v>376</v>
      </c>
      <c r="F134" s="158">
        <v>1163</v>
      </c>
      <c r="G134" s="158">
        <v>310</v>
      </c>
      <c r="H134" s="158">
        <v>395</v>
      </c>
      <c r="I134" s="158">
        <v>414</v>
      </c>
      <c r="J134" s="271">
        <v>1119</v>
      </c>
    </row>
    <row r="135" spans="2:10" x14ac:dyDescent="0.25">
      <c r="B135" s="10" t="s">
        <v>197</v>
      </c>
      <c r="C135" s="157">
        <v>0</v>
      </c>
      <c r="D135" s="157">
        <v>0</v>
      </c>
      <c r="E135" s="157">
        <v>0</v>
      </c>
      <c r="F135" s="157">
        <v>0</v>
      </c>
      <c r="G135" s="157">
        <v>0</v>
      </c>
      <c r="H135" s="157">
        <v>0</v>
      </c>
      <c r="I135" s="157">
        <v>0</v>
      </c>
      <c r="J135" s="197">
        <v>0</v>
      </c>
    </row>
    <row r="136" spans="2:10" x14ac:dyDescent="0.25">
      <c r="B136" s="10" t="s">
        <v>198</v>
      </c>
      <c r="C136" s="157">
        <v>0</v>
      </c>
      <c r="D136" s="157">
        <v>0</v>
      </c>
      <c r="E136" s="157">
        <v>0</v>
      </c>
      <c r="F136" s="157">
        <v>0</v>
      </c>
      <c r="G136" s="157">
        <v>129</v>
      </c>
      <c r="H136" s="157">
        <v>108</v>
      </c>
      <c r="I136" s="157">
        <v>108</v>
      </c>
      <c r="J136" s="197">
        <v>345</v>
      </c>
    </row>
    <row r="137" spans="2:10" x14ac:dyDescent="0.25">
      <c r="B137" s="10" t="s">
        <v>199</v>
      </c>
      <c r="C137" s="157">
        <v>175</v>
      </c>
      <c r="D137" s="157">
        <v>278</v>
      </c>
      <c r="E137" s="157">
        <v>218</v>
      </c>
      <c r="F137" s="157">
        <v>671</v>
      </c>
      <c r="G137" s="157">
        <v>34</v>
      </c>
      <c r="H137" s="157">
        <v>132</v>
      </c>
      <c r="I137" s="157">
        <v>202</v>
      </c>
      <c r="J137" s="197">
        <v>368</v>
      </c>
    </row>
    <row r="138" spans="2:10" x14ac:dyDescent="0.25">
      <c r="B138" s="10" t="s">
        <v>200</v>
      </c>
      <c r="C138" s="157">
        <v>0</v>
      </c>
      <c r="D138" s="157">
        <v>0</v>
      </c>
      <c r="E138" s="157">
        <v>0</v>
      </c>
      <c r="F138" s="157">
        <v>0</v>
      </c>
      <c r="G138" s="157">
        <v>41</v>
      </c>
      <c r="H138" s="157">
        <v>64</v>
      </c>
      <c r="I138" s="157">
        <v>33</v>
      </c>
      <c r="J138" s="197">
        <v>138</v>
      </c>
    </row>
    <row r="139" spans="2:10" x14ac:dyDescent="0.25">
      <c r="B139" s="10" t="s">
        <v>201</v>
      </c>
      <c r="C139" s="157">
        <v>51</v>
      </c>
      <c r="D139" s="157">
        <v>63</v>
      </c>
      <c r="E139" s="157">
        <v>58</v>
      </c>
      <c r="F139" s="157">
        <v>172</v>
      </c>
      <c r="G139" s="157">
        <v>28</v>
      </c>
      <c r="H139" s="157">
        <v>46</v>
      </c>
      <c r="I139" s="157">
        <v>27</v>
      </c>
      <c r="J139" s="197">
        <v>101</v>
      </c>
    </row>
    <row r="140" spans="2:10" x14ac:dyDescent="0.25">
      <c r="B140" s="10" t="s">
        <v>202</v>
      </c>
      <c r="C140" s="157">
        <v>0</v>
      </c>
      <c r="D140" s="157">
        <v>0</v>
      </c>
      <c r="E140" s="157">
        <v>0</v>
      </c>
      <c r="F140" s="157">
        <v>0</v>
      </c>
      <c r="G140" s="157">
        <v>78</v>
      </c>
      <c r="H140" s="157">
        <v>45</v>
      </c>
      <c r="I140" s="157">
        <v>44</v>
      </c>
      <c r="J140" s="197">
        <v>167</v>
      </c>
    </row>
    <row r="141" spans="2:10" x14ac:dyDescent="0.25">
      <c r="B141" s="10" t="s">
        <v>203</v>
      </c>
      <c r="C141" s="157">
        <v>110</v>
      </c>
      <c r="D141" s="157">
        <v>110</v>
      </c>
      <c r="E141" s="157">
        <v>100</v>
      </c>
      <c r="F141" s="157">
        <v>320</v>
      </c>
      <c r="G141" s="157">
        <v>0</v>
      </c>
      <c r="H141" s="157">
        <v>0</v>
      </c>
      <c r="I141" s="157">
        <v>0</v>
      </c>
      <c r="J141" s="197">
        <v>0</v>
      </c>
    </row>
    <row r="142" spans="2:10" x14ac:dyDescent="0.25">
      <c r="B142" s="2" t="s">
        <v>31</v>
      </c>
      <c r="C142" s="158">
        <v>120</v>
      </c>
      <c r="D142" s="158">
        <v>150</v>
      </c>
      <c r="E142" s="158">
        <v>137</v>
      </c>
      <c r="F142" s="158">
        <v>407</v>
      </c>
      <c r="G142" s="158">
        <v>313</v>
      </c>
      <c r="H142" s="158">
        <v>278</v>
      </c>
      <c r="I142" s="158">
        <v>260</v>
      </c>
      <c r="J142" s="271">
        <v>851</v>
      </c>
    </row>
    <row r="143" spans="2:10" x14ac:dyDescent="0.25">
      <c r="B143" s="10" t="s">
        <v>204</v>
      </c>
      <c r="C143" s="157">
        <v>72</v>
      </c>
      <c r="D143" s="157">
        <v>78</v>
      </c>
      <c r="E143" s="157">
        <v>60</v>
      </c>
      <c r="F143" s="157">
        <v>210</v>
      </c>
      <c r="G143" s="157">
        <v>252</v>
      </c>
      <c r="H143" s="157">
        <v>185</v>
      </c>
      <c r="I143" s="157">
        <v>156</v>
      </c>
      <c r="J143" s="197">
        <v>593</v>
      </c>
    </row>
    <row r="144" spans="2:10" x14ac:dyDescent="0.25">
      <c r="B144" s="10" t="s">
        <v>205</v>
      </c>
      <c r="C144" s="157">
        <v>34</v>
      </c>
      <c r="D144" s="157">
        <v>54</v>
      </c>
      <c r="E144" s="157">
        <v>51</v>
      </c>
      <c r="F144" s="157">
        <v>139</v>
      </c>
      <c r="G144" s="157">
        <v>55</v>
      </c>
      <c r="H144" s="157">
        <v>67</v>
      </c>
      <c r="I144" s="157">
        <v>38</v>
      </c>
      <c r="J144" s="197">
        <v>160</v>
      </c>
    </row>
    <row r="145" spans="2:10" x14ac:dyDescent="0.25">
      <c r="B145" s="10" t="s">
        <v>206</v>
      </c>
      <c r="C145" s="157">
        <v>14</v>
      </c>
      <c r="D145" s="157">
        <v>18</v>
      </c>
      <c r="E145" s="157">
        <v>26</v>
      </c>
      <c r="F145" s="157">
        <v>58</v>
      </c>
      <c r="G145" s="157">
        <v>6</v>
      </c>
      <c r="H145" s="157">
        <v>26</v>
      </c>
      <c r="I145" s="157">
        <v>66</v>
      </c>
      <c r="J145" s="197">
        <v>98</v>
      </c>
    </row>
    <row r="146" spans="2:10" x14ac:dyDescent="0.25">
      <c r="B146" s="2" t="s">
        <v>32</v>
      </c>
      <c r="C146" s="158">
        <v>218</v>
      </c>
      <c r="D146" s="158">
        <v>223</v>
      </c>
      <c r="E146" s="158">
        <v>234</v>
      </c>
      <c r="F146" s="158">
        <v>675</v>
      </c>
      <c r="G146" s="158">
        <v>133</v>
      </c>
      <c r="H146" s="158">
        <v>103</v>
      </c>
      <c r="I146" s="158">
        <v>133</v>
      </c>
      <c r="J146" s="271">
        <v>369</v>
      </c>
    </row>
    <row r="147" spans="2:10" x14ac:dyDescent="0.25">
      <c r="B147" s="10" t="s">
        <v>33</v>
      </c>
      <c r="C147" s="157">
        <v>218</v>
      </c>
      <c r="D147" s="157">
        <v>223</v>
      </c>
      <c r="E147" s="157">
        <v>234</v>
      </c>
      <c r="F147" s="157">
        <v>675</v>
      </c>
      <c r="G147" s="157">
        <v>133</v>
      </c>
      <c r="H147" s="157">
        <v>103</v>
      </c>
      <c r="I147" s="157">
        <v>133</v>
      </c>
      <c r="J147" s="197">
        <v>369</v>
      </c>
    </row>
    <row r="148" spans="2:10" x14ac:dyDescent="0.25">
      <c r="B148" s="2" t="s">
        <v>207</v>
      </c>
      <c r="C148" s="158">
        <v>2478</v>
      </c>
      <c r="D148" s="158">
        <v>2986</v>
      </c>
      <c r="E148" s="158">
        <v>2724</v>
      </c>
      <c r="F148" s="158">
        <v>8188</v>
      </c>
      <c r="G148" s="158">
        <v>2735</v>
      </c>
      <c r="H148" s="158">
        <v>2458</v>
      </c>
      <c r="I148" s="158">
        <v>2174</v>
      </c>
      <c r="J148" s="271">
        <v>7367</v>
      </c>
    </row>
    <row r="149" spans="2:10" x14ac:dyDescent="0.25">
      <c r="B149" s="2" t="s">
        <v>34</v>
      </c>
      <c r="C149" s="158">
        <v>260</v>
      </c>
      <c r="D149" s="158">
        <v>242</v>
      </c>
      <c r="E149" s="158">
        <v>268</v>
      </c>
      <c r="F149" s="158">
        <v>770</v>
      </c>
      <c r="G149" s="158">
        <v>185</v>
      </c>
      <c r="H149" s="158">
        <v>117</v>
      </c>
      <c r="I149" s="158">
        <v>165</v>
      </c>
      <c r="J149" s="271">
        <v>467</v>
      </c>
    </row>
    <row r="150" spans="2:10" x14ac:dyDescent="0.25">
      <c r="B150" s="10" t="s">
        <v>35</v>
      </c>
      <c r="C150" s="157">
        <v>260</v>
      </c>
      <c r="D150" s="157">
        <v>242</v>
      </c>
      <c r="E150" s="157">
        <v>268</v>
      </c>
      <c r="F150" s="157">
        <v>770</v>
      </c>
      <c r="G150" s="157">
        <v>80</v>
      </c>
      <c r="H150" s="157">
        <v>117</v>
      </c>
      <c r="I150" s="157">
        <v>97</v>
      </c>
      <c r="J150" s="197">
        <v>294</v>
      </c>
    </row>
    <row r="151" spans="2:10" x14ac:dyDescent="0.25">
      <c r="B151" s="10" t="s">
        <v>36</v>
      </c>
      <c r="C151" s="157">
        <v>0</v>
      </c>
      <c r="D151" s="157">
        <v>0</v>
      </c>
      <c r="E151" s="157">
        <v>0</v>
      </c>
      <c r="F151" s="157">
        <v>0</v>
      </c>
      <c r="G151" s="157">
        <v>105</v>
      </c>
      <c r="H151" s="157">
        <v>0</v>
      </c>
      <c r="I151" s="157">
        <v>68</v>
      </c>
      <c r="J151" s="197">
        <v>173</v>
      </c>
    </row>
    <row r="152" spans="2:10" x14ac:dyDescent="0.25">
      <c r="B152" s="2" t="s">
        <v>37</v>
      </c>
      <c r="C152" s="158">
        <v>248</v>
      </c>
      <c r="D152" s="158">
        <v>268</v>
      </c>
      <c r="E152" s="158">
        <v>295</v>
      </c>
      <c r="F152" s="158">
        <v>811</v>
      </c>
      <c r="G152" s="158">
        <v>28</v>
      </c>
      <c r="H152" s="158">
        <v>57</v>
      </c>
      <c r="I152" s="158">
        <v>45</v>
      </c>
      <c r="J152" s="271">
        <v>130</v>
      </c>
    </row>
    <row r="153" spans="2:10" x14ac:dyDescent="0.25">
      <c r="B153" s="10" t="s">
        <v>208</v>
      </c>
      <c r="C153" s="157">
        <v>30</v>
      </c>
      <c r="D153" s="157">
        <v>34</v>
      </c>
      <c r="E153" s="157">
        <v>26</v>
      </c>
      <c r="F153" s="157">
        <v>90</v>
      </c>
      <c r="G153" s="157">
        <v>25</v>
      </c>
      <c r="H153" s="157">
        <v>25</v>
      </c>
      <c r="I153" s="157">
        <v>25</v>
      </c>
      <c r="J153" s="197">
        <v>75</v>
      </c>
    </row>
    <row r="154" spans="2:10" x14ac:dyDescent="0.25">
      <c r="B154" s="10" t="s">
        <v>209</v>
      </c>
      <c r="C154" s="157">
        <v>218</v>
      </c>
      <c r="D154" s="157">
        <v>234</v>
      </c>
      <c r="E154" s="157">
        <v>269</v>
      </c>
      <c r="F154" s="157">
        <v>721</v>
      </c>
      <c r="G154" s="157">
        <v>3</v>
      </c>
      <c r="H154" s="157">
        <v>32</v>
      </c>
      <c r="I154" s="157">
        <v>20</v>
      </c>
      <c r="J154" s="197">
        <v>55</v>
      </c>
    </row>
    <row r="155" spans="2:10" x14ac:dyDescent="0.25">
      <c r="B155" s="10" t="s">
        <v>210</v>
      </c>
      <c r="C155" s="157">
        <v>0</v>
      </c>
      <c r="D155" s="157">
        <v>0</v>
      </c>
      <c r="E155" s="157">
        <v>0</v>
      </c>
      <c r="F155" s="157">
        <v>0</v>
      </c>
      <c r="G155" s="157">
        <v>0</v>
      </c>
      <c r="H155" s="157">
        <v>0</v>
      </c>
      <c r="I155" s="157">
        <v>0</v>
      </c>
      <c r="J155" s="197">
        <v>0</v>
      </c>
    </row>
    <row r="156" spans="2:10" x14ac:dyDescent="0.25">
      <c r="B156" s="2" t="s">
        <v>38</v>
      </c>
      <c r="C156" s="158">
        <v>627</v>
      </c>
      <c r="D156" s="158">
        <v>818</v>
      </c>
      <c r="E156" s="158">
        <v>671</v>
      </c>
      <c r="F156" s="158">
        <v>2116</v>
      </c>
      <c r="G156" s="158">
        <v>667</v>
      </c>
      <c r="H156" s="158">
        <v>764</v>
      </c>
      <c r="I156" s="158">
        <v>589</v>
      </c>
      <c r="J156" s="271">
        <v>2020</v>
      </c>
    </row>
    <row r="157" spans="2:10" x14ac:dyDescent="0.25">
      <c r="B157" s="10" t="s">
        <v>39</v>
      </c>
      <c r="C157" s="157">
        <v>70</v>
      </c>
      <c r="D157" s="157">
        <v>43</v>
      </c>
      <c r="E157" s="157">
        <v>129</v>
      </c>
      <c r="F157" s="157">
        <v>242</v>
      </c>
      <c r="G157" s="157">
        <v>90</v>
      </c>
      <c r="H157" s="157">
        <v>90</v>
      </c>
      <c r="I157" s="157">
        <v>66</v>
      </c>
      <c r="J157" s="197">
        <v>246</v>
      </c>
    </row>
    <row r="158" spans="2:10" x14ac:dyDescent="0.25">
      <c r="B158" s="10" t="s">
        <v>40</v>
      </c>
      <c r="C158" s="157">
        <v>0</v>
      </c>
      <c r="D158" s="157">
        <v>0</v>
      </c>
      <c r="E158" s="157">
        <v>0</v>
      </c>
      <c r="F158" s="157">
        <v>0</v>
      </c>
      <c r="G158" s="157">
        <v>0</v>
      </c>
      <c r="H158" s="157">
        <v>0</v>
      </c>
      <c r="I158" s="157">
        <v>0</v>
      </c>
      <c r="J158" s="197">
        <v>0</v>
      </c>
    </row>
    <row r="159" spans="2:10" x14ac:dyDescent="0.25">
      <c r="B159" s="10" t="s">
        <v>41</v>
      </c>
      <c r="C159" s="157">
        <v>15</v>
      </c>
      <c r="D159" s="157">
        <v>18</v>
      </c>
      <c r="E159" s="157">
        <v>29</v>
      </c>
      <c r="F159" s="157">
        <v>62</v>
      </c>
      <c r="G159" s="157">
        <v>29</v>
      </c>
      <c r="H159" s="157">
        <v>57</v>
      </c>
      <c r="I159" s="157">
        <v>42</v>
      </c>
      <c r="J159" s="197">
        <v>128</v>
      </c>
    </row>
    <row r="160" spans="2:10" x14ac:dyDescent="0.25">
      <c r="B160" s="10" t="s">
        <v>42</v>
      </c>
      <c r="C160" s="157">
        <v>542</v>
      </c>
      <c r="D160" s="157">
        <v>757</v>
      </c>
      <c r="E160" s="157">
        <v>513</v>
      </c>
      <c r="F160" s="157">
        <v>1812</v>
      </c>
      <c r="G160" s="157">
        <v>548</v>
      </c>
      <c r="H160" s="157">
        <v>617</v>
      </c>
      <c r="I160" s="157">
        <v>481</v>
      </c>
      <c r="J160" s="197">
        <v>1646</v>
      </c>
    </row>
    <row r="161" spans="2:10" x14ac:dyDescent="0.25">
      <c r="B161" s="2" t="s">
        <v>43</v>
      </c>
      <c r="C161" s="158">
        <v>771</v>
      </c>
      <c r="D161" s="158">
        <v>896</v>
      </c>
      <c r="E161" s="158">
        <v>812</v>
      </c>
      <c r="F161" s="158">
        <v>2479</v>
      </c>
      <c r="G161" s="158">
        <v>577</v>
      </c>
      <c r="H161" s="158">
        <v>533</v>
      </c>
      <c r="I161" s="158">
        <v>525</v>
      </c>
      <c r="J161" s="271">
        <v>1635</v>
      </c>
    </row>
    <row r="162" spans="2:10" x14ac:dyDescent="0.25">
      <c r="B162" s="10" t="s">
        <v>44</v>
      </c>
      <c r="C162" s="157">
        <v>205</v>
      </c>
      <c r="D162" s="157">
        <v>398</v>
      </c>
      <c r="E162" s="157">
        <v>413</v>
      </c>
      <c r="F162" s="157">
        <v>1016</v>
      </c>
      <c r="G162" s="157">
        <v>0</v>
      </c>
      <c r="H162" s="157">
        <v>0</v>
      </c>
      <c r="I162" s="157">
        <v>0</v>
      </c>
      <c r="J162" s="197">
        <v>0</v>
      </c>
    </row>
    <row r="163" spans="2:10" x14ac:dyDescent="0.25">
      <c r="B163" s="10" t="s">
        <v>45</v>
      </c>
      <c r="C163" s="157">
        <v>507</v>
      </c>
      <c r="D163" s="157">
        <v>420</v>
      </c>
      <c r="E163" s="157">
        <v>328</v>
      </c>
      <c r="F163" s="157">
        <v>1255</v>
      </c>
      <c r="G163" s="157">
        <v>414</v>
      </c>
      <c r="H163" s="157">
        <v>375</v>
      </c>
      <c r="I163" s="157">
        <v>384</v>
      </c>
      <c r="J163" s="197">
        <v>1173</v>
      </c>
    </row>
    <row r="164" spans="2:10" x14ac:dyDescent="0.25">
      <c r="B164" s="10" t="s">
        <v>46</v>
      </c>
      <c r="C164" s="157">
        <v>59</v>
      </c>
      <c r="D164" s="157">
        <v>78</v>
      </c>
      <c r="E164" s="157">
        <v>71</v>
      </c>
      <c r="F164" s="157">
        <v>208</v>
      </c>
      <c r="G164" s="157">
        <v>163</v>
      </c>
      <c r="H164" s="157">
        <v>158</v>
      </c>
      <c r="I164" s="157">
        <v>141</v>
      </c>
      <c r="J164" s="197">
        <v>462</v>
      </c>
    </row>
    <row r="165" spans="2:10" x14ac:dyDescent="0.25">
      <c r="B165" s="2" t="s">
        <v>47</v>
      </c>
      <c r="C165" s="158">
        <v>572</v>
      </c>
      <c r="D165" s="158">
        <v>762</v>
      </c>
      <c r="E165" s="158">
        <v>678</v>
      </c>
      <c r="F165" s="158">
        <v>2012</v>
      </c>
      <c r="G165" s="158">
        <v>1278</v>
      </c>
      <c r="H165" s="158">
        <v>987</v>
      </c>
      <c r="I165" s="158">
        <v>850</v>
      </c>
      <c r="J165" s="271">
        <v>3115</v>
      </c>
    </row>
    <row r="166" spans="2:10" x14ac:dyDescent="0.25">
      <c r="B166" s="10" t="s">
        <v>211</v>
      </c>
      <c r="C166" s="157">
        <v>91</v>
      </c>
      <c r="D166" s="157">
        <v>113</v>
      </c>
      <c r="E166" s="157">
        <v>93</v>
      </c>
      <c r="F166" s="157">
        <v>297</v>
      </c>
      <c r="G166" s="157">
        <v>190</v>
      </c>
      <c r="H166" s="157">
        <v>153</v>
      </c>
      <c r="I166" s="157">
        <v>144</v>
      </c>
      <c r="J166" s="197">
        <v>487</v>
      </c>
    </row>
    <row r="167" spans="2:10" x14ac:dyDescent="0.25">
      <c r="B167" s="10" t="s">
        <v>212</v>
      </c>
      <c r="C167" s="157">
        <v>48</v>
      </c>
      <c r="D167" s="157">
        <v>42</v>
      </c>
      <c r="E167" s="157">
        <v>26</v>
      </c>
      <c r="F167" s="157">
        <v>116</v>
      </c>
      <c r="G167" s="157">
        <v>525</v>
      </c>
      <c r="H167" s="157">
        <v>172</v>
      </c>
      <c r="I167" s="157">
        <v>55</v>
      </c>
      <c r="J167" s="197">
        <v>752</v>
      </c>
    </row>
    <row r="168" spans="2:10" x14ac:dyDescent="0.25">
      <c r="B168" s="10" t="s">
        <v>213</v>
      </c>
      <c r="C168" s="157">
        <v>410</v>
      </c>
      <c r="D168" s="157">
        <v>507</v>
      </c>
      <c r="E168" s="157">
        <v>454</v>
      </c>
      <c r="F168" s="157">
        <v>1371</v>
      </c>
      <c r="G168" s="157">
        <v>247</v>
      </c>
      <c r="H168" s="157">
        <v>296</v>
      </c>
      <c r="I168" s="157">
        <v>216</v>
      </c>
      <c r="J168" s="197">
        <v>759</v>
      </c>
    </row>
    <row r="169" spans="2:10" x14ac:dyDescent="0.25">
      <c r="B169" s="10" t="s">
        <v>214</v>
      </c>
      <c r="C169" s="157">
        <v>0</v>
      </c>
      <c r="D169" s="157">
        <v>0</v>
      </c>
      <c r="E169" s="157">
        <v>0</v>
      </c>
      <c r="F169" s="157">
        <v>0</v>
      </c>
      <c r="G169" s="157">
        <v>59</v>
      </c>
      <c r="H169" s="157">
        <v>63</v>
      </c>
      <c r="I169" s="157">
        <v>63</v>
      </c>
      <c r="J169" s="197">
        <v>185</v>
      </c>
    </row>
    <row r="170" spans="2:10" x14ac:dyDescent="0.25">
      <c r="B170" s="10" t="s">
        <v>215</v>
      </c>
      <c r="C170" s="157">
        <v>0</v>
      </c>
      <c r="D170" s="157">
        <v>71</v>
      </c>
      <c r="E170" s="157">
        <v>60</v>
      </c>
      <c r="F170" s="157">
        <v>131</v>
      </c>
      <c r="G170" s="157">
        <v>163</v>
      </c>
      <c r="H170" s="157">
        <v>208</v>
      </c>
      <c r="I170" s="157">
        <v>255</v>
      </c>
      <c r="J170" s="197">
        <v>626</v>
      </c>
    </row>
    <row r="171" spans="2:10" x14ac:dyDescent="0.25">
      <c r="B171" s="10" t="s">
        <v>216</v>
      </c>
      <c r="C171" s="157">
        <v>23</v>
      </c>
      <c r="D171" s="157">
        <v>29</v>
      </c>
      <c r="E171" s="157">
        <v>45</v>
      </c>
      <c r="F171" s="157">
        <v>97</v>
      </c>
      <c r="G171" s="157">
        <v>94</v>
      </c>
      <c r="H171" s="157">
        <v>95</v>
      </c>
      <c r="I171" s="157">
        <v>117</v>
      </c>
      <c r="J171" s="197">
        <v>306</v>
      </c>
    </row>
    <row r="172" spans="2:10" x14ac:dyDescent="0.25">
      <c r="B172" s="2" t="s">
        <v>217</v>
      </c>
      <c r="C172" s="158">
        <v>1267</v>
      </c>
      <c r="D172" s="158">
        <v>1301</v>
      </c>
      <c r="E172" s="158">
        <v>1513</v>
      </c>
      <c r="F172" s="158">
        <v>4081</v>
      </c>
      <c r="G172" s="158">
        <v>821</v>
      </c>
      <c r="H172" s="158">
        <v>775</v>
      </c>
      <c r="I172" s="158">
        <v>763</v>
      </c>
      <c r="J172" s="271">
        <v>2359</v>
      </c>
    </row>
    <row r="173" spans="2:10" x14ac:dyDescent="0.25">
      <c r="B173" s="2" t="s">
        <v>48</v>
      </c>
      <c r="C173" s="158">
        <v>533</v>
      </c>
      <c r="D173" s="158">
        <v>430</v>
      </c>
      <c r="E173" s="158">
        <v>629</v>
      </c>
      <c r="F173" s="158">
        <v>1592</v>
      </c>
      <c r="G173" s="158">
        <v>221</v>
      </c>
      <c r="H173" s="158">
        <v>139</v>
      </c>
      <c r="I173" s="158">
        <v>208</v>
      </c>
      <c r="J173" s="271">
        <v>568</v>
      </c>
    </row>
    <row r="174" spans="2:10" x14ac:dyDescent="0.25">
      <c r="B174" s="10" t="s">
        <v>218</v>
      </c>
      <c r="C174" s="157">
        <v>58</v>
      </c>
      <c r="D174" s="157">
        <v>11</v>
      </c>
      <c r="E174" s="157">
        <v>19</v>
      </c>
      <c r="F174" s="157">
        <v>88</v>
      </c>
      <c r="G174" s="157">
        <v>105</v>
      </c>
      <c r="H174" s="157">
        <v>83</v>
      </c>
      <c r="I174" s="157">
        <v>66</v>
      </c>
      <c r="J174" s="197">
        <v>254</v>
      </c>
    </row>
    <row r="175" spans="2:10" x14ac:dyDescent="0.25">
      <c r="B175" s="10" t="s">
        <v>219</v>
      </c>
      <c r="C175" s="157">
        <v>42</v>
      </c>
      <c r="D175" s="157">
        <v>43</v>
      </c>
      <c r="E175" s="157">
        <v>59</v>
      </c>
      <c r="F175" s="157">
        <v>144</v>
      </c>
      <c r="G175" s="157">
        <v>0</v>
      </c>
      <c r="H175" s="157">
        <v>0</v>
      </c>
      <c r="I175" s="157">
        <v>0</v>
      </c>
      <c r="J175" s="197">
        <v>0</v>
      </c>
    </row>
    <row r="176" spans="2:10" x14ac:dyDescent="0.25">
      <c r="B176" s="10" t="s">
        <v>220</v>
      </c>
      <c r="C176" s="157">
        <v>0</v>
      </c>
      <c r="D176" s="157">
        <v>0</v>
      </c>
      <c r="E176" s="157">
        <v>0</v>
      </c>
      <c r="F176" s="157">
        <v>0</v>
      </c>
      <c r="G176" s="157">
        <v>0</v>
      </c>
      <c r="H176" s="157">
        <v>0</v>
      </c>
      <c r="I176" s="157">
        <v>0</v>
      </c>
      <c r="J176" s="197">
        <v>0</v>
      </c>
    </row>
    <row r="177" spans="2:10" x14ac:dyDescent="0.25">
      <c r="B177" s="10" t="s">
        <v>221</v>
      </c>
      <c r="C177" s="157">
        <v>433</v>
      </c>
      <c r="D177" s="157">
        <v>376</v>
      </c>
      <c r="E177" s="157">
        <v>551</v>
      </c>
      <c r="F177" s="157">
        <v>1360</v>
      </c>
      <c r="G177" s="157">
        <v>116</v>
      </c>
      <c r="H177" s="157">
        <v>56</v>
      </c>
      <c r="I177" s="157">
        <v>142</v>
      </c>
      <c r="J177" s="197">
        <v>314</v>
      </c>
    </row>
    <row r="178" spans="2:10" x14ac:dyDescent="0.25">
      <c r="B178" s="2" t="s">
        <v>49</v>
      </c>
      <c r="C178" s="158">
        <v>216</v>
      </c>
      <c r="D178" s="158">
        <v>299</v>
      </c>
      <c r="E178" s="158">
        <v>333</v>
      </c>
      <c r="F178" s="158">
        <v>848</v>
      </c>
      <c r="G178" s="158">
        <v>289</v>
      </c>
      <c r="H178" s="158">
        <v>366</v>
      </c>
      <c r="I178" s="158">
        <v>236</v>
      </c>
      <c r="J178" s="271">
        <v>891</v>
      </c>
    </row>
    <row r="179" spans="2:10" x14ac:dyDescent="0.25">
      <c r="B179" s="10" t="s">
        <v>222</v>
      </c>
      <c r="C179" s="157">
        <v>68</v>
      </c>
      <c r="D179" s="157">
        <v>64</v>
      </c>
      <c r="E179" s="157">
        <v>87</v>
      </c>
      <c r="F179" s="157">
        <v>219</v>
      </c>
      <c r="G179" s="157">
        <v>120</v>
      </c>
      <c r="H179" s="157">
        <v>141</v>
      </c>
      <c r="I179" s="157">
        <v>76</v>
      </c>
      <c r="J179" s="197">
        <v>337</v>
      </c>
    </row>
    <row r="180" spans="2:10" x14ac:dyDescent="0.25">
      <c r="B180" s="10" t="s">
        <v>223</v>
      </c>
      <c r="C180" s="157">
        <v>0</v>
      </c>
      <c r="D180" s="157">
        <v>0</v>
      </c>
      <c r="E180" s="157">
        <v>0</v>
      </c>
      <c r="F180" s="157">
        <v>0</v>
      </c>
      <c r="G180" s="157">
        <v>65</v>
      </c>
      <c r="H180" s="157">
        <v>85</v>
      </c>
      <c r="I180" s="157">
        <v>31</v>
      </c>
      <c r="J180" s="197">
        <v>181</v>
      </c>
    </row>
    <row r="181" spans="2:10" x14ac:dyDescent="0.25">
      <c r="B181" s="10" t="s">
        <v>224</v>
      </c>
      <c r="C181" s="157">
        <v>148</v>
      </c>
      <c r="D181" s="157">
        <v>235</v>
      </c>
      <c r="E181" s="157">
        <v>246</v>
      </c>
      <c r="F181" s="157">
        <v>629</v>
      </c>
      <c r="G181" s="157">
        <v>104</v>
      </c>
      <c r="H181" s="157">
        <v>140</v>
      </c>
      <c r="I181" s="157">
        <v>129</v>
      </c>
      <c r="J181" s="197">
        <v>373</v>
      </c>
    </row>
    <row r="182" spans="2:10" x14ac:dyDescent="0.25">
      <c r="B182" s="2" t="s">
        <v>50</v>
      </c>
      <c r="C182" s="158">
        <v>518</v>
      </c>
      <c r="D182" s="158">
        <v>572</v>
      </c>
      <c r="E182" s="158">
        <v>551</v>
      </c>
      <c r="F182" s="158">
        <v>1641</v>
      </c>
      <c r="G182" s="158">
        <v>311</v>
      </c>
      <c r="H182" s="158">
        <v>270</v>
      </c>
      <c r="I182" s="158">
        <v>319</v>
      </c>
      <c r="J182" s="271">
        <v>900</v>
      </c>
    </row>
    <row r="183" spans="2:10" x14ac:dyDescent="0.25">
      <c r="B183" s="10" t="s">
        <v>225</v>
      </c>
      <c r="C183" s="157">
        <v>25</v>
      </c>
      <c r="D183" s="157">
        <v>22</v>
      </c>
      <c r="E183" s="157">
        <v>14</v>
      </c>
      <c r="F183" s="157">
        <v>61</v>
      </c>
      <c r="G183" s="157">
        <v>41</v>
      </c>
      <c r="H183" s="157">
        <v>22</v>
      </c>
      <c r="I183" s="157">
        <v>53</v>
      </c>
      <c r="J183" s="197">
        <v>116</v>
      </c>
    </row>
    <row r="184" spans="2:10" x14ac:dyDescent="0.25">
      <c r="B184" s="10" t="s">
        <v>226</v>
      </c>
      <c r="C184" s="157">
        <v>193</v>
      </c>
      <c r="D184" s="157">
        <v>202</v>
      </c>
      <c r="E184" s="157">
        <v>213</v>
      </c>
      <c r="F184" s="157">
        <v>608</v>
      </c>
      <c r="G184" s="157">
        <v>59</v>
      </c>
      <c r="H184" s="157">
        <v>51</v>
      </c>
      <c r="I184" s="157">
        <v>45</v>
      </c>
      <c r="J184" s="197">
        <v>155</v>
      </c>
    </row>
    <row r="185" spans="2:10" x14ac:dyDescent="0.25">
      <c r="B185" s="10" t="s">
        <v>227</v>
      </c>
      <c r="C185" s="157">
        <v>173</v>
      </c>
      <c r="D185" s="157">
        <v>219</v>
      </c>
      <c r="E185" s="157">
        <v>182</v>
      </c>
      <c r="F185" s="157">
        <v>574</v>
      </c>
      <c r="G185" s="157">
        <v>43</v>
      </c>
      <c r="H185" s="157">
        <v>95</v>
      </c>
      <c r="I185" s="157">
        <v>90</v>
      </c>
      <c r="J185" s="197">
        <v>228</v>
      </c>
    </row>
    <row r="186" spans="2:10" x14ac:dyDescent="0.25">
      <c r="B186" s="10" t="s">
        <v>228</v>
      </c>
      <c r="C186" s="157">
        <v>75</v>
      </c>
      <c r="D186" s="157">
        <v>82</v>
      </c>
      <c r="E186" s="157">
        <v>62</v>
      </c>
      <c r="F186" s="157">
        <v>219</v>
      </c>
      <c r="G186" s="157">
        <v>47</v>
      </c>
      <c r="H186" s="157">
        <v>34</v>
      </c>
      <c r="I186" s="157">
        <v>45</v>
      </c>
      <c r="J186" s="197">
        <v>126</v>
      </c>
    </row>
    <row r="187" spans="2:10" x14ac:dyDescent="0.25">
      <c r="B187" s="10" t="s">
        <v>229</v>
      </c>
      <c r="C187" s="157">
        <v>52</v>
      </c>
      <c r="D187" s="157">
        <v>47</v>
      </c>
      <c r="E187" s="157">
        <v>80</v>
      </c>
      <c r="F187" s="157">
        <v>179</v>
      </c>
      <c r="G187" s="157">
        <v>3</v>
      </c>
      <c r="H187" s="157">
        <v>1</v>
      </c>
      <c r="I187" s="157">
        <v>2</v>
      </c>
      <c r="J187" s="197">
        <v>6</v>
      </c>
    </row>
    <row r="188" spans="2:10" x14ac:dyDescent="0.25">
      <c r="B188" s="10" t="s">
        <v>230</v>
      </c>
      <c r="C188" s="157">
        <v>0</v>
      </c>
      <c r="D188" s="157">
        <v>0</v>
      </c>
      <c r="E188" s="157">
        <v>0</v>
      </c>
      <c r="F188" s="157">
        <v>0</v>
      </c>
      <c r="G188" s="157">
        <v>118</v>
      </c>
      <c r="H188" s="157">
        <v>67</v>
      </c>
      <c r="I188" s="157">
        <v>84</v>
      </c>
      <c r="J188" s="197">
        <v>269</v>
      </c>
    </row>
    <row r="189" spans="2:10" x14ac:dyDescent="0.25">
      <c r="B189" s="2" t="s">
        <v>231</v>
      </c>
      <c r="C189" s="158">
        <v>723</v>
      </c>
      <c r="D189" s="158">
        <v>758</v>
      </c>
      <c r="E189" s="158">
        <v>563</v>
      </c>
      <c r="F189" s="158">
        <v>2044</v>
      </c>
      <c r="G189" s="158">
        <v>501</v>
      </c>
      <c r="H189" s="158">
        <v>473</v>
      </c>
      <c r="I189" s="158">
        <v>560</v>
      </c>
      <c r="J189" s="271">
        <v>1534</v>
      </c>
    </row>
    <row r="190" spans="2:10" x14ac:dyDescent="0.25">
      <c r="B190" s="2" t="s">
        <v>51</v>
      </c>
      <c r="C190" s="158">
        <v>51</v>
      </c>
      <c r="D190" s="158">
        <v>44</v>
      </c>
      <c r="E190" s="158">
        <v>38</v>
      </c>
      <c r="F190" s="158">
        <v>133</v>
      </c>
      <c r="G190" s="158">
        <v>56</v>
      </c>
      <c r="H190" s="158">
        <v>37</v>
      </c>
      <c r="I190" s="158">
        <v>57</v>
      </c>
      <c r="J190" s="271">
        <v>150</v>
      </c>
    </row>
    <row r="191" spans="2:10" x14ac:dyDescent="0.25">
      <c r="B191" s="10" t="s">
        <v>232</v>
      </c>
      <c r="C191" s="157">
        <v>0</v>
      </c>
      <c r="D191" s="157">
        <v>0</v>
      </c>
      <c r="E191" s="157">
        <v>0</v>
      </c>
      <c r="F191" s="157">
        <v>0</v>
      </c>
      <c r="G191" s="157">
        <v>52</v>
      </c>
      <c r="H191" s="157">
        <v>35</v>
      </c>
      <c r="I191" s="157">
        <v>55</v>
      </c>
      <c r="J191" s="197">
        <v>142</v>
      </c>
    </row>
    <row r="192" spans="2:10" x14ac:dyDescent="0.25">
      <c r="B192" s="10" t="s">
        <v>233</v>
      </c>
      <c r="C192" s="157">
        <v>0</v>
      </c>
      <c r="D192" s="157">
        <v>0</v>
      </c>
      <c r="E192" s="157">
        <v>0</v>
      </c>
      <c r="F192" s="157">
        <v>0</v>
      </c>
      <c r="G192" s="157">
        <v>0</v>
      </c>
      <c r="H192" s="157">
        <v>0</v>
      </c>
      <c r="I192" s="157">
        <v>0</v>
      </c>
      <c r="J192" s="197">
        <v>0</v>
      </c>
    </row>
    <row r="193" spans="2:10" x14ac:dyDescent="0.25">
      <c r="B193" s="10" t="s">
        <v>234</v>
      </c>
      <c r="C193" s="157">
        <v>0</v>
      </c>
      <c r="D193" s="157">
        <v>0</v>
      </c>
      <c r="E193" s="157">
        <v>0</v>
      </c>
      <c r="F193" s="157">
        <v>0</v>
      </c>
      <c r="G193" s="157">
        <v>0</v>
      </c>
      <c r="H193" s="157">
        <v>0</v>
      </c>
      <c r="I193" s="157">
        <v>0</v>
      </c>
      <c r="J193" s="197">
        <v>0</v>
      </c>
    </row>
    <row r="194" spans="2:10" x14ac:dyDescent="0.25">
      <c r="B194" s="10" t="s">
        <v>235</v>
      </c>
      <c r="C194" s="157">
        <v>51</v>
      </c>
      <c r="D194" s="157">
        <v>44</v>
      </c>
      <c r="E194" s="157">
        <v>38</v>
      </c>
      <c r="F194" s="157">
        <v>133</v>
      </c>
      <c r="G194" s="157">
        <v>4</v>
      </c>
      <c r="H194" s="157">
        <v>2</v>
      </c>
      <c r="I194" s="157">
        <v>2</v>
      </c>
      <c r="J194" s="197">
        <v>8</v>
      </c>
    </row>
    <row r="195" spans="2:10" x14ac:dyDescent="0.25">
      <c r="B195" s="2" t="s">
        <v>52</v>
      </c>
      <c r="C195" s="158">
        <v>190</v>
      </c>
      <c r="D195" s="158">
        <v>183</v>
      </c>
      <c r="E195" s="158">
        <v>131</v>
      </c>
      <c r="F195" s="158">
        <v>504</v>
      </c>
      <c r="G195" s="158">
        <v>292</v>
      </c>
      <c r="H195" s="158">
        <v>264</v>
      </c>
      <c r="I195" s="158">
        <v>321</v>
      </c>
      <c r="J195" s="271">
        <v>877</v>
      </c>
    </row>
    <row r="196" spans="2:10" x14ac:dyDescent="0.25">
      <c r="B196" s="10" t="s">
        <v>236</v>
      </c>
      <c r="C196" s="157">
        <v>0</v>
      </c>
      <c r="D196" s="157">
        <v>0</v>
      </c>
      <c r="E196" s="157">
        <v>0</v>
      </c>
      <c r="F196" s="157">
        <v>0</v>
      </c>
      <c r="G196" s="157">
        <v>150</v>
      </c>
      <c r="H196" s="157">
        <v>125</v>
      </c>
      <c r="I196" s="157">
        <v>175</v>
      </c>
      <c r="J196" s="197">
        <v>450</v>
      </c>
    </row>
    <row r="197" spans="2:10" x14ac:dyDescent="0.25">
      <c r="B197" s="10" t="s">
        <v>237</v>
      </c>
      <c r="C197" s="157">
        <v>37</v>
      </c>
      <c r="D197" s="157">
        <v>58</v>
      </c>
      <c r="E197" s="157">
        <v>66</v>
      </c>
      <c r="F197" s="157">
        <v>161</v>
      </c>
      <c r="G197" s="157">
        <v>0</v>
      </c>
      <c r="H197" s="157">
        <v>0</v>
      </c>
      <c r="I197" s="157">
        <v>0</v>
      </c>
      <c r="J197" s="197">
        <v>0</v>
      </c>
    </row>
    <row r="198" spans="2:10" x14ac:dyDescent="0.25">
      <c r="B198" s="10" t="s">
        <v>238</v>
      </c>
      <c r="C198" s="157">
        <v>0</v>
      </c>
      <c r="D198" s="157">
        <v>0</v>
      </c>
      <c r="E198" s="157">
        <v>0</v>
      </c>
      <c r="F198" s="157">
        <v>0</v>
      </c>
      <c r="G198" s="157">
        <v>18</v>
      </c>
      <c r="H198" s="157">
        <v>33</v>
      </c>
      <c r="I198" s="157">
        <v>19</v>
      </c>
      <c r="J198" s="197">
        <v>70</v>
      </c>
    </row>
    <row r="199" spans="2:10" x14ac:dyDescent="0.25">
      <c r="B199" s="10" t="s">
        <v>239</v>
      </c>
      <c r="C199" s="157">
        <v>126</v>
      </c>
      <c r="D199" s="157">
        <v>63</v>
      </c>
      <c r="E199" s="157">
        <v>0</v>
      </c>
      <c r="F199" s="157">
        <v>189</v>
      </c>
      <c r="G199" s="157">
        <v>24</v>
      </c>
      <c r="H199" s="157">
        <v>39</v>
      </c>
      <c r="I199" s="157">
        <v>48</v>
      </c>
      <c r="J199" s="197">
        <v>111</v>
      </c>
    </row>
    <row r="200" spans="2:10" x14ac:dyDescent="0.25">
      <c r="B200" s="10" t="s">
        <v>240</v>
      </c>
      <c r="C200" s="157">
        <v>27</v>
      </c>
      <c r="D200" s="157">
        <v>62</v>
      </c>
      <c r="E200" s="157">
        <v>65</v>
      </c>
      <c r="F200" s="157">
        <v>154</v>
      </c>
      <c r="G200" s="157">
        <v>48</v>
      </c>
      <c r="H200" s="157">
        <v>27</v>
      </c>
      <c r="I200" s="157">
        <v>34</v>
      </c>
      <c r="J200" s="197">
        <v>109</v>
      </c>
    </row>
    <row r="201" spans="2:10" x14ac:dyDescent="0.25">
      <c r="B201" s="10" t="s">
        <v>241</v>
      </c>
      <c r="C201" s="157">
        <v>0</v>
      </c>
      <c r="D201" s="157">
        <v>0</v>
      </c>
      <c r="E201" s="157">
        <v>0</v>
      </c>
      <c r="F201" s="157">
        <v>0</v>
      </c>
      <c r="G201" s="157">
        <v>52</v>
      </c>
      <c r="H201" s="157">
        <v>40</v>
      </c>
      <c r="I201" s="157">
        <v>45</v>
      </c>
      <c r="J201" s="197">
        <v>137</v>
      </c>
    </row>
    <row r="202" spans="2:10" x14ac:dyDescent="0.25">
      <c r="B202" s="2" t="s">
        <v>53</v>
      </c>
      <c r="C202" s="158">
        <v>244</v>
      </c>
      <c r="D202" s="158">
        <v>180</v>
      </c>
      <c r="E202" s="158">
        <v>178</v>
      </c>
      <c r="F202" s="158">
        <v>602</v>
      </c>
      <c r="G202" s="158">
        <v>43</v>
      </c>
      <c r="H202" s="158">
        <v>16</v>
      </c>
      <c r="I202" s="158">
        <v>53</v>
      </c>
      <c r="J202" s="271">
        <v>112</v>
      </c>
    </row>
    <row r="203" spans="2:10" x14ac:dyDescent="0.25">
      <c r="B203" s="10" t="s">
        <v>242</v>
      </c>
      <c r="C203" s="157">
        <v>244</v>
      </c>
      <c r="D203" s="157">
        <v>180</v>
      </c>
      <c r="E203" s="157">
        <v>178</v>
      </c>
      <c r="F203" s="157">
        <v>602</v>
      </c>
      <c r="G203" s="157">
        <v>43</v>
      </c>
      <c r="H203" s="157">
        <v>16</v>
      </c>
      <c r="I203" s="157">
        <v>53</v>
      </c>
      <c r="J203" s="197">
        <v>112</v>
      </c>
    </row>
    <row r="204" spans="2:10" x14ac:dyDescent="0.25">
      <c r="B204" s="10" t="s">
        <v>243</v>
      </c>
      <c r="C204" s="157">
        <v>0</v>
      </c>
      <c r="D204" s="157">
        <v>0</v>
      </c>
      <c r="E204" s="157">
        <v>0</v>
      </c>
      <c r="F204" s="157">
        <v>0</v>
      </c>
      <c r="G204" s="157">
        <v>0</v>
      </c>
      <c r="H204" s="157">
        <v>0</v>
      </c>
      <c r="I204" s="157">
        <v>0</v>
      </c>
      <c r="J204" s="197">
        <v>0</v>
      </c>
    </row>
    <row r="205" spans="2:10" x14ac:dyDescent="0.25">
      <c r="B205" s="10" t="s">
        <v>244</v>
      </c>
      <c r="C205" s="157">
        <v>0</v>
      </c>
      <c r="D205" s="157">
        <v>0</v>
      </c>
      <c r="E205" s="157">
        <v>0</v>
      </c>
      <c r="F205" s="157">
        <v>0</v>
      </c>
      <c r="G205" s="157">
        <v>0</v>
      </c>
      <c r="H205" s="157">
        <v>0</v>
      </c>
      <c r="I205" s="157">
        <v>0</v>
      </c>
      <c r="J205" s="197">
        <v>0</v>
      </c>
    </row>
    <row r="206" spans="2:10" x14ac:dyDescent="0.25">
      <c r="B206" s="2" t="s">
        <v>54</v>
      </c>
      <c r="C206" s="158">
        <v>238</v>
      </c>
      <c r="D206" s="158">
        <v>351</v>
      </c>
      <c r="E206" s="158">
        <v>216</v>
      </c>
      <c r="F206" s="158">
        <v>805</v>
      </c>
      <c r="G206" s="158">
        <v>110</v>
      </c>
      <c r="H206" s="158">
        <v>156</v>
      </c>
      <c r="I206" s="158">
        <v>129</v>
      </c>
      <c r="J206" s="271">
        <v>395</v>
      </c>
    </row>
    <row r="207" spans="2:10" x14ac:dyDescent="0.25">
      <c r="B207" s="10" t="s">
        <v>246</v>
      </c>
      <c r="C207" s="157">
        <v>0</v>
      </c>
      <c r="D207" s="157">
        <v>0</v>
      </c>
      <c r="E207" s="157">
        <v>0</v>
      </c>
      <c r="F207" s="157">
        <v>0</v>
      </c>
      <c r="G207" s="157">
        <v>0</v>
      </c>
      <c r="H207" s="157">
        <v>0</v>
      </c>
      <c r="I207" s="157">
        <v>0</v>
      </c>
      <c r="J207" s="197">
        <v>0</v>
      </c>
    </row>
    <row r="208" spans="2:10" x14ac:dyDescent="0.25">
      <c r="B208" s="10" t="s">
        <v>245</v>
      </c>
      <c r="C208" s="157">
        <v>0</v>
      </c>
      <c r="D208" s="157">
        <v>0</v>
      </c>
      <c r="E208" s="157">
        <v>0</v>
      </c>
      <c r="F208" s="157">
        <v>0</v>
      </c>
      <c r="G208" s="157">
        <v>24</v>
      </c>
      <c r="H208" s="157">
        <v>41</v>
      </c>
      <c r="I208" s="157">
        <v>26</v>
      </c>
      <c r="J208" s="197">
        <v>91</v>
      </c>
    </row>
    <row r="209" spans="2:10" x14ac:dyDescent="0.25">
      <c r="B209" s="10" t="s">
        <v>247</v>
      </c>
      <c r="C209" s="157">
        <v>60</v>
      </c>
      <c r="D209" s="157">
        <v>65</v>
      </c>
      <c r="E209" s="157">
        <v>40</v>
      </c>
      <c r="F209" s="157">
        <v>165</v>
      </c>
      <c r="G209" s="157">
        <v>0</v>
      </c>
      <c r="H209" s="157">
        <v>0</v>
      </c>
      <c r="I209" s="157">
        <v>0</v>
      </c>
      <c r="J209" s="197">
        <v>0</v>
      </c>
    </row>
    <row r="210" spans="2:10" x14ac:dyDescent="0.25">
      <c r="B210" s="10" t="s">
        <v>248</v>
      </c>
      <c r="C210" s="157">
        <v>178</v>
      </c>
      <c r="D210" s="157">
        <v>286</v>
      </c>
      <c r="E210" s="157">
        <v>176</v>
      </c>
      <c r="F210" s="157">
        <v>640</v>
      </c>
      <c r="G210" s="157">
        <v>86</v>
      </c>
      <c r="H210" s="157">
        <v>115</v>
      </c>
      <c r="I210" s="157">
        <v>103</v>
      </c>
      <c r="J210" s="197">
        <v>304</v>
      </c>
    </row>
    <row r="211" spans="2:10" x14ac:dyDescent="0.25">
      <c r="B211" s="2" t="s">
        <v>249</v>
      </c>
      <c r="C211" s="158">
        <v>1672</v>
      </c>
      <c r="D211" s="158">
        <v>1817</v>
      </c>
      <c r="E211" s="158">
        <v>1781</v>
      </c>
      <c r="F211" s="158">
        <v>5270</v>
      </c>
      <c r="G211" s="158">
        <v>1735</v>
      </c>
      <c r="H211" s="158">
        <v>1732</v>
      </c>
      <c r="I211" s="158">
        <v>1667</v>
      </c>
      <c r="J211" s="271">
        <v>5134</v>
      </c>
    </row>
    <row r="212" spans="2:10" x14ac:dyDescent="0.25">
      <c r="B212" s="2" t="s">
        <v>55</v>
      </c>
      <c r="C212" s="158">
        <v>1022</v>
      </c>
      <c r="D212" s="158">
        <v>1110</v>
      </c>
      <c r="E212" s="158">
        <v>1049</v>
      </c>
      <c r="F212" s="158">
        <v>3181</v>
      </c>
      <c r="G212" s="158">
        <v>499</v>
      </c>
      <c r="H212" s="158">
        <v>338</v>
      </c>
      <c r="I212" s="158">
        <v>375</v>
      </c>
      <c r="J212" s="271">
        <v>1212</v>
      </c>
    </row>
    <row r="213" spans="2:10" x14ac:dyDescent="0.25">
      <c r="B213" s="10" t="s">
        <v>56</v>
      </c>
      <c r="C213" s="157">
        <v>0</v>
      </c>
      <c r="D213" s="157">
        <v>0</v>
      </c>
      <c r="E213" s="157">
        <v>0</v>
      </c>
      <c r="F213" s="157">
        <v>0</v>
      </c>
      <c r="G213" s="157">
        <v>0</v>
      </c>
      <c r="H213" s="157">
        <v>0</v>
      </c>
      <c r="I213" s="157">
        <v>0</v>
      </c>
      <c r="J213" s="197">
        <v>0</v>
      </c>
    </row>
    <row r="214" spans="2:10" x14ac:dyDescent="0.25">
      <c r="B214" s="10" t="s">
        <v>250</v>
      </c>
      <c r="C214" s="157">
        <v>77</v>
      </c>
      <c r="D214" s="157">
        <v>72</v>
      </c>
      <c r="E214" s="157">
        <v>67</v>
      </c>
      <c r="F214" s="157">
        <v>216</v>
      </c>
      <c r="G214" s="157">
        <v>40</v>
      </c>
      <c r="H214" s="157">
        <v>47</v>
      </c>
      <c r="I214" s="157">
        <v>53</v>
      </c>
      <c r="J214" s="197">
        <v>140</v>
      </c>
    </row>
    <row r="215" spans="2:10" x14ac:dyDescent="0.25">
      <c r="B215" s="10" t="s">
        <v>251</v>
      </c>
      <c r="C215" s="157">
        <v>562</v>
      </c>
      <c r="D215" s="157">
        <v>647</v>
      </c>
      <c r="E215" s="157">
        <v>658</v>
      </c>
      <c r="F215" s="157">
        <v>1867</v>
      </c>
      <c r="G215" s="157">
        <v>66</v>
      </c>
      <c r="H215" s="157">
        <v>115</v>
      </c>
      <c r="I215" s="157">
        <v>125</v>
      </c>
      <c r="J215" s="197">
        <v>306</v>
      </c>
    </row>
    <row r="216" spans="2:10" x14ac:dyDescent="0.25">
      <c r="B216" s="10" t="s">
        <v>252</v>
      </c>
      <c r="C216" s="157">
        <v>160</v>
      </c>
      <c r="D216" s="157">
        <v>170</v>
      </c>
      <c r="E216" s="157">
        <v>122</v>
      </c>
      <c r="F216" s="157">
        <v>452</v>
      </c>
      <c r="G216" s="157">
        <v>280</v>
      </c>
      <c r="H216" s="157">
        <v>80</v>
      </c>
      <c r="I216" s="157">
        <v>92</v>
      </c>
      <c r="J216" s="197">
        <v>452</v>
      </c>
    </row>
    <row r="217" spans="2:10" x14ac:dyDescent="0.25">
      <c r="B217" s="10" t="s">
        <v>253</v>
      </c>
      <c r="C217" s="157">
        <v>0</v>
      </c>
      <c r="D217" s="157">
        <v>0</v>
      </c>
      <c r="E217" s="157">
        <v>0</v>
      </c>
      <c r="F217" s="157">
        <v>0</v>
      </c>
      <c r="G217" s="157">
        <v>0</v>
      </c>
      <c r="H217" s="157">
        <v>0</v>
      </c>
      <c r="I217" s="157">
        <v>0</v>
      </c>
      <c r="J217" s="197">
        <v>0</v>
      </c>
    </row>
    <row r="218" spans="2:10" x14ac:dyDescent="0.25">
      <c r="B218" s="10" t="s">
        <v>254</v>
      </c>
      <c r="C218" s="157">
        <v>36</v>
      </c>
      <c r="D218" s="157">
        <v>37</v>
      </c>
      <c r="E218" s="157">
        <v>8</v>
      </c>
      <c r="F218" s="157">
        <v>81</v>
      </c>
      <c r="G218" s="157">
        <v>66</v>
      </c>
      <c r="H218" s="157">
        <v>63</v>
      </c>
      <c r="I218" s="157">
        <v>72</v>
      </c>
      <c r="J218" s="197">
        <v>201</v>
      </c>
    </row>
    <row r="219" spans="2:10" x14ac:dyDescent="0.25">
      <c r="B219" s="10" t="s">
        <v>255</v>
      </c>
      <c r="C219" s="157">
        <v>187</v>
      </c>
      <c r="D219" s="157">
        <v>184</v>
      </c>
      <c r="E219" s="157">
        <v>194</v>
      </c>
      <c r="F219" s="157">
        <v>565</v>
      </c>
      <c r="G219" s="157">
        <v>47</v>
      </c>
      <c r="H219" s="157">
        <v>33</v>
      </c>
      <c r="I219" s="157">
        <v>33</v>
      </c>
      <c r="J219" s="197">
        <v>113</v>
      </c>
    </row>
    <row r="220" spans="2:10" x14ac:dyDescent="0.25">
      <c r="B220" s="10" t="s">
        <v>256</v>
      </c>
      <c r="C220" s="157">
        <v>0</v>
      </c>
      <c r="D220" s="157">
        <v>0</v>
      </c>
      <c r="E220" s="157">
        <v>0</v>
      </c>
      <c r="F220" s="157">
        <v>0</v>
      </c>
      <c r="G220" s="157">
        <v>0</v>
      </c>
      <c r="H220" s="157">
        <v>0</v>
      </c>
      <c r="I220" s="157">
        <v>0</v>
      </c>
      <c r="J220" s="197">
        <v>0</v>
      </c>
    </row>
    <row r="221" spans="2:10" x14ac:dyDescent="0.25">
      <c r="B221" s="2" t="s">
        <v>57</v>
      </c>
      <c r="C221" s="158">
        <v>416</v>
      </c>
      <c r="D221" s="158">
        <v>448</v>
      </c>
      <c r="E221" s="158">
        <v>462</v>
      </c>
      <c r="F221" s="158">
        <v>1326</v>
      </c>
      <c r="G221" s="158">
        <v>808</v>
      </c>
      <c r="H221" s="158">
        <v>925</v>
      </c>
      <c r="I221" s="158">
        <v>746</v>
      </c>
      <c r="J221" s="271">
        <v>2479</v>
      </c>
    </row>
    <row r="222" spans="2:10" x14ac:dyDescent="0.25">
      <c r="B222" s="10" t="s">
        <v>257</v>
      </c>
      <c r="C222" s="157">
        <v>0</v>
      </c>
      <c r="D222" s="157">
        <v>0</v>
      </c>
      <c r="E222" s="157">
        <v>0</v>
      </c>
      <c r="F222" s="157">
        <v>0</v>
      </c>
      <c r="G222" s="157">
        <v>100</v>
      </c>
      <c r="H222" s="157">
        <v>94</v>
      </c>
      <c r="I222" s="157">
        <v>111</v>
      </c>
      <c r="J222" s="197">
        <v>305</v>
      </c>
    </row>
    <row r="223" spans="2:10" x14ac:dyDescent="0.25">
      <c r="B223" s="10" t="s">
        <v>258</v>
      </c>
      <c r="C223" s="157">
        <v>302</v>
      </c>
      <c r="D223" s="157">
        <v>309</v>
      </c>
      <c r="E223" s="157">
        <v>251</v>
      </c>
      <c r="F223" s="157">
        <v>862</v>
      </c>
      <c r="G223" s="157">
        <v>319</v>
      </c>
      <c r="H223" s="157">
        <v>369</v>
      </c>
      <c r="I223" s="157">
        <v>223</v>
      </c>
      <c r="J223" s="197">
        <v>911</v>
      </c>
    </row>
    <row r="224" spans="2:10" x14ac:dyDescent="0.25">
      <c r="B224" s="10" t="s">
        <v>259</v>
      </c>
      <c r="C224" s="157">
        <v>60</v>
      </c>
      <c r="D224" s="157">
        <v>73</v>
      </c>
      <c r="E224" s="157">
        <v>140</v>
      </c>
      <c r="F224" s="157">
        <v>273</v>
      </c>
      <c r="G224" s="157">
        <v>303</v>
      </c>
      <c r="H224" s="157">
        <v>365</v>
      </c>
      <c r="I224" s="157">
        <v>321</v>
      </c>
      <c r="J224" s="197">
        <v>989</v>
      </c>
    </row>
    <row r="225" spans="2:84" x14ac:dyDescent="0.25">
      <c r="B225" s="10" t="s">
        <v>260</v>
      </c>
      <c r="C225" s="157">
        <v>54</v>
      </c>
      <c r="D225" s="157">
        <v>66</v>
      </c>
      <c r="E225" s="157">
        <v>71</v>
      </c>
      <c r="F225" s="157">
        <v>191</v>
      </c>
      <c r="G225" s="157">
        <v>86</v>
      </c>
      <c r="H225" s="157">
        <v>97</v>
      </c>
      <c r="I225" s="157">
        <v>91</v>
      </c>
      <c r="J225" s="197">
        <v>274</v>
      </c>
    </row>
    <row r="226" spans="2:84" x14ac:dyDescent="0.25">
      <c r="B226" s="2" t="s">
        <v>58</v>
      </c>
      <c r="C226" s="158">
        <v>234</v>
      </c>
      <c r="D226" s="158">
        <v>259</v>
      </c>
      <c r="E226" s="158">
        <v>270</v>
      </c>
      <c r="F226" s="158">
        <v>763</v>
      </c>
      <c r="G226" s="158">
        <v>428</v>
      </c>
      <c r="H226" s="158">
        <v>469</v>
      </c>
      <c r="I226" s="158">
        <v>546</v>
      </c>
      <c r="J226" s="271">
        <v>1443</v>
      </c>
    </row>
    <row r="227" spans="2:84" x14ac:dyDescent="0.25">
      <c r="B227" s="10" t="s">
        <v>261</v>
      </c>
      <c r="C227" s="157">
        <v>15</v>
      </c>
      <c r="D227" s="157">
        <v>15</v>
      </c>
      <c r="E227" s="157">
        <v>15</v>
      </c>
      <c r="F227" s="157">
        <v>45</v>
      </c>
      <c r="G227" s="157">
        <v>98</v>
      </c>
      <c r="H227" s="157">
        <v>60</v>
      </c>
      <c r="I227" s="157">
        <v>44</v>
      </c>
      <c r="J227" s="197">
        <v>202</v>
      </c>
    </row>
    <row r="228" spans="2:84" x14ac:dyDescent="0.25">
      <c r="B228" s="10" t="s">
        <v>262</v>
      </c>
      <c r="C228" s="157">
        <v>0</v>
      </c>
      <c r="D228" s="157">
        <v>0</v>
      </c>
      <c r="E228" s="157">
        <v>0</v>
      </c>
      <c r="F228" s="157">
        <v>0</v>
      </c>
      <c r="G228" s="157">
        <v>0</v>
      </c>
      <c r="H228" s="157">
        <v>0</v>
      </c>
      <c r="I228" s="157">
        <v>0</v>
      </c>
      <c r="J228" s="197">
        <v>0</v>
      </c>
    </row>
    <row r="229" spans="2:84" x14ac:dyDescent="0.25">
      <c r="B229" s="10" t="s">
        <v>263</v>
      </c>
      <c r="C229" s="157">
        <v>0</v>
      </c>
      <c r="D229" s="157">
        <v>0</v>
      </c>
      <c r="E229" s="157">
        <v>0</v>
      </c>
      <c r="F229" s="157">
        <v>0</v>
      </c>
      <c r="G229" s="157">
        <v>215</v>
      </c>
      <c r="H229" s="157">
        <v>298</v>
      </c>
      <c r="I229" s="157">
        <v>272</v>
      </c>
      <c r="J229" s="197">
        <v>785</v>
      </c>
    </row>
    <row r="230" spans="2:84" x14ac:dyDescent="0.25">
      <c r="B230" s="10" t="s">
        <v>264</v>
      </c>
      <c r="C230" s="157">
        <v>200</v>
      </c>
      <c r="D230" s="157">
        <v>213</v>
      </c>
      <c r="E230" s="157">
        <v>232</v>
      </c>
      <c r="F230" s="157">
        <v>645</v>
      </c>
      <c r="G230" s="157">
        <v>115</v>
      </c>
      <c r="H230" s="157">
        <v>111</v>
      </c>
      <c r="I230" s="157">
        <v>105</v>
      </c>
      <c r="J230" s="197">
        <v>331</v>
      </c>
    </row>
    <row r="231" spans="2:84" ht="15.75" thickBot="1" x14ac:dyDescent="0.3">
      <c r="B231" s="10" t="s">
        <v>265</v>
      </c>
      <c r="C231" s="157">
        <v>19</v>
      </c>
      <c r="D231" s="157">
        <v>31</v>
      </c>
      <c r="E231" s="157">
        <v>23</v>
      </c>
      <c r="F231" s="157">
        <v>73</v>
      </c>
      <c r="G231" s="157">
        <v>0</v>
      </c>
      <c r="H231" s="157">
        <v>0</v>
      </c>
      <c r="I231" s="157">
        <v>125</v>
      </c>
      <c r="J231" s="197">
        <v>125</v>
      </c>
    </row>
    <row r="232" spans="2:84" ht="15.75" thickBot="1" x14ac:dyDescent="0.3">
      <c r="B232" s="82" t="s">
        <v>266</v>
      </c>
      <c r="C232" s="263">
        <v>18253</v>
      </c>
      <c r="D232" s="263">
        <v>20318</v>
      </c>
      <c r="E232" s="263">
        <v>22493</v>
      </c>
      <c r="F232" s="263">
        <v>61064</v>
      </c>
      <c r="G232" s="263">
        <v>16139</v>
      </c>
      <c r="H232" s="263">
        <v>17618</v>
      </c>
      <c r="I232" s="263">
        <v>16078</v>
      </c>
      <c r="J232" s="264">
        <v>49835</v>
      </c>
    </row>
    <row r="233" spans="2:84" ht="15" customHeight="1" x14ac:dyDescent="0.25">
      <c r="B233" s="460" t="s">
        <v>705</v>
      </c>
      <c r="C233" s="460"/>
      <c r="D233" s="460"/>
      <c r="E233" s="460"/>
      <c r="F233" s="460"/>
      <c r="G233" s="460"/>
      <c r="H233" s="460"/>
      <c r="I233" s="460"/>
      <c r="J233" s="460"/>
      <c r="K233" s="460"/>
      <c r="L233" s="460"/>
      <c r="M233" s="460"/>
      <c r="N233" s="460"/>
      <c r="O233" s="460"/>
      <c r="P233" s="460"/>
      <c r="Q233" s="460"/>
      <c r="R233" s="460"/>
      <c r="S233" s="460"/>
      <c r="T233" s="460"/>
      <c r="U233" s="460"/>
      <c r="V233" s="460"/>
      <c r="W233" s="460"/>
      <c r="X233" s="460"/>
      <c r="Y233" s="460"/>
      <c r="Z233" s="460"/>
      <c r="AA233" s="460"/>
      <c r="AB233" s="460"/>
      <c r="AC233" s="460"/>
      <c r="AD233" s="460"/>
      <c r="AE233" s="460"/>
      <c r="AF233" s="460"/>
      <c r="AG233" s="460"/>
      <c r="AH233" s="460"/>
      <c r="AI233" s="460"/>
      <c r="AJ233" s="460"/>
      <c r="AK233" s="460"/>
      <c r="AL233" s="460"/>
      <c r="AM233" s="460"/>
      <c r="AN233" s="460"/>
      <c r="AO233" s="460"/>
      <c r="AP233" s="460"/>
      <c r="AQ233" s="460"/>
      <c r="AR233" s="460"/>
      <c r="AS233" s="460"/>
      <c r="AT233" s="460"/>
      <c r="AU233" s="460"/>
      <c r="AV233" s="460"/>
      <c r="AW233" s="460"/>
      <c r="AX233" s="460"/>
      <c r="AY233" s="460"/>
      <c r="AZ233" s="460"/>
      <c r="BA233" s="460"/>
      <c r="BB233" s="460"/>
      <c r="BC233" s="460"/>
      <c r="BD233" s="460"/>
      <c r="BE233" s="460"/>
      <c r="BF233" s="460"/>
      <c r="BG233" s="460"/>
      <c r="BH233" s="460"/>
      <c r="BI233" s="460"/>
      <c r="BJ233" s="460"/>
      <c r="BK233" s="460"/>
      <c r="BL233" s="460"/>
      <c r="BM233" s="460"/>
      <c r="BN233" s="460"/>
      <c r="BO233" s="460"/>
      <c r="BP233" s="460"/>
      <c r="BQ233" s="460"/>
      <c r="BR233" s="460"/>
      <c r="BS233" s="460"/>
      <c r="BT233" s="460"/>
      <c r="BU233" s="460"/>
      <c r="BV233" s="460"/>
      <c r="BW233" s="460"/>
      <c r="BX233" s="460"/>
      <c r="BY233" s="460"/>
      <c r="BZ233" s="460"/>
      <c r="CA233" s="460"/>
      <c r="CB233" s="460"/>
      <c r="CC233" s="460"/>
      <c r="CD233" s="460"/>
      <c r="CE233" s="460"/>
      <c r="CF233" s="460"/>
    </row>
    <row r="234" spans="2:84" x14ac:dyDescent="0.25">
      <c r="B234" s="65" t="s">
        <v>654</v>
      </c>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c r="BU234" s="65"/>
      <c r="BV234" s="65"/>
      <c r="BW234" s="56"/>
      <c r="BX234" s="56"/>
      <c r="BY234" s="56"/>
      <c r="BZ234" s="56"/>
      <c r="CA234" s="56"/>
      <c r="CB234" s="56"/>
      <c r="CC234" s="56"/>
      <c r="CD234" s="56"/>
      <c r="CE234" s="56"/>
      <c r="CF234" s="56"/>
    </row>
    <row r="235" spans="2:84" x14ac:dyDescent="0.25">
      <c r="B235" s="65" t="s">
        <v>706</v>
      </c>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c r="BU235" s="65"/>
      <c r="BV235" s="65"/>
      <c r="BW235" s="56"/>
      <c r="BX235" s="56"/>
      <c r="BY235" s="56"/>
      <c r="BZ235" s="56"/>
      <c r="CA235" s="56"/>
      <c r="CB235" s="56"/>
      <c r="CC235" s="56"/>
      <c r="CD235" s="56"/>
      <c r="CE235" s="56"/>
      <c r="CF235" s="56"/>
    </row>
    <row r="236" spans="2:84" x14ac:dyDescent="0.25">
      <c r="B236" s="65" t="s">
        <v>749</v>
      </c>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c r="BU236" s="65"/>
      <c r="BV236" s="65"/>
      <c r="BW236" s="56"/>
      <c r="BX236" s="56"/>
      <c r="BY236" s="56"/>
      <c r="BZ236" s="56"/>
      <c r="CA236" s="56"/>
      <c r="CB236" s="56"/>
      <c r="CC236" s="56"/>
      <c r="CD236" s="56"/>
      <c r="CE236" s="56"/>
      <c r="CF236" s="56"/>
    </row>
    <row r="237" spans="2:84" x14ac:dyDescent="0.2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c r="BT237" s="65"/>
      <c r="BU237" s="65"/>
      <c r="BV237" s="65"/>
      <c r="BW237" s="56"/>
      <c r="BX237" s="56"/>
      <c r="BY237" s="56"/>
      <c r="BZ237" s="56"/>
      <c r="CA237" s="56"/>
      <c r="CB237" s="56"/>
      <c r="CC237" s="56"/>
      <c r="CD237" s="56"/>
      <c r="CE237" s="56"/>
      <c r="CF237" s="56"/>
    </row>
    <row r="238" spans="2:84" x14ac:dyDescent="0.25">
      <c r="B238" s="65" t="s">
        <v>543</v>
      </c>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c r="BK238" s="65"/>
      <c r="BL238" s="65"/>
      <c r="BM238" s="65"/>
      <c r="BN238" s="65"/>
      <c r="BO238" s="65"/>
      <c r="BP238" s="65"/>
      <c r="BQ238" s="65"/>
      <c r="BR238" s="65"/>
      <c r="BS238" s="65"/>
      <c r="BT238" s="65"/>
      <c r="BU238" s="65"/>
      <c r="BV238" s="65"/>
      <c r="BW238" s="56"/>
      <c r="BX238" s="56"/>
      <c r="BY238" s="56"/>
      <c r="BZ238" s="56"/>
      <c r="CA238" s="56"/>
      <c r="CB238" s="56"/>
      <c r="CC238" s="56"/>
      <c r="CD238" s="56"/>
      <c r="CE238" s="56"/>
      <c r="CF238" s="56"/>
    </row>
  </sheetData>
  <mergeCells count="6">
    <mergeCell ref="B233:CF233"/>
    <mergeCell ref="B2:J2"/>
    <mergeCell ref="C4:F4"/>
    <mergeCell ref="B3:B5"/>
    <mergeCell ref="C3:J3"/>
    <mergeCell ref="G4:J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98F0-BEA6-42BF-9C79-02EC504CAAD5}">
  <sheetPr>
    <tabColor theme="4" tint="0.59999389629810485"/>
  </sheetPr>
  <dimension ref="B1:E238"/>
  <sheetViews>
    <sheetView showGridLines="0" workbookViewId="0">
      <selection activeCell="J16" sqref="J16:J17"/>
    </sheetView>
  </sheetViews>
  <sheetFormatPr baseColWidth="10" defaultRowHeight="15" x14ac:dyDescent="0.25"/>
  <cols>
    <col min="2" max="2" width="11.42578125" style="56"/>
    <col min="3" max="3" width="50.5703125" style="56" customWidth="1"/>
    <col min="4" max="4" width="20" style="56" customWidth="1"/>
    <col min="5" max="5" width="11.42578125" style="56"/>
  </cols>
  <sheetData>
    <row r="1" spans="3:4" x14ac:dyDescent="0.25">
      <c r="C1" s="505" t="s">
        <v>719</v>
      </c>
      <c r="D1" s="505"/>
    </row>
    <row r="2" spans="3:4" ht="33" customHeight="1" thickBot="1" x14ac:dyDescent="0.3">
      <c r="C2" s="505"/>
      <c r="D2" s="505"/>
    </row>
    <row r="3" spans="3:4" x14ac:dyDescent="0.25">
      <c r="C3" s="461" t="s">
        <v>83</v>
      </c>
      <c r="D3" s="509" t="s">
        <v>720</v>
      </c>
    </row>
    <row r="4" spans="3:4" x14ac:dyDescent="0.25">
      <c r="C4" s="506"/>
      <c r="D4" s="629"/>
    </row>
    <row r="5" spans="3:4" ht="15.75" thickBot="1" x14ac:dyDescent="0.3">
      <c r="C5" s="462"/>
      <c r="D5" s="510"/>
    </row>
    <row r="6" spans="3:4" x14ac:dyDescent="0.25">
      <c r="C6" s="1" t="s">
        <v>2</v>
      </c>
      <c r="D6" s="278">
        <v>13693</v>
      </c>
    </row>
    <row r="7" spans="3:4" x14ac:dyDescent="0.25">
      <c r="C7" s="2" t="s">
        <v>3</v>
      </c>
      <c r="D7" s="271">
        <v>12491</v>
      </c>
    </row>
    <row r="8" spans="3:4" x14ac:dyDescent="0.25">
      <c r="C8" s="10" t="s">
        <v>98</v>
      </c>
      <c r="D8" s="197">
        <v>162</v>
      </c>
    </row>
    <row r="9" spans="3:4" x14ac:dyDescent="0.25">
      <c r="C9" s="10" t="s">
        <v>4</v>
      </c>
      <c r="D9" s="197">
        <v>0</v>
      </c>
    </row>
    <row r="10" spans="3:4" x14ac:dyDescent="0.25">
      <c r="C10" s="10" t="s">
        <v>5</v>
      </c>
      <c r="D10" s="197">
        <v>0</v>
      </c>
    </row>
    <row r="11" spans="3:4" x14ac:dyDescent="0.25">
      <c r="C11" s="10" t="s">
        <v>721</v>
      </c>
      <c r="D11" s="197">
        <v>0</v>
      </c>
    </row>
    <row r="12" spans="3:4" x14ac:dyDescent="0.25">
      <c r="C12" s="10" t="s">
        <v>99</v>
      </c>
      <c r="D12" s="197">
        <v>0</v>
      </c>
    </row>
    <row r="13" spans="3:4" x14ac:dyDescent="0.25">
      <c r="C13" s="10" t="s">
        <v>100</v>
      </c>
      <c r="D13" s="197">
        <v>2882</v>
      </c>
    </row>
    <row r="14" spans="3:4" x14ac:dyDescent="0.25">
      <c r="C14" s="10" t="s">
        <v>101</v>
      </c>
      <c r="D14" s="197">
        <v>0</v>
      </c>
    </row>
    <row r="15" spans="3:4" x14ac:dyDescent="0.25">
      <c r="C15" s="10" t="s">
        <v>102</v>
      </c>
      <c r="D15" s="197">
        <v>0</v>
      </c>
    </row>
    <row r="16" spans="3:4" x14ac:dyDescent="0.25">
      <c r="C16" s="10" t="s">
        <v>103</v>
      </c>
      <c r="D16" s="197">
        <v>0</v>
      </c>
    </row>
    <row r="17" spans="3:4" x14ac:dyDescent="0.25">
      <c r="C17" s="10" t="s">
        <v>6</v>
      </c>
      <c r="D17" s="197">
        <v>3344</v>
      </c>
    </row>
    <row r="18" spans="3:4" x14ac:dyDescent="0.25">
      <c r="C18" s="10" t="s">
        <v>104</v>
      </c>
      <c r="D18" s="197">
        <v>0</v>
      </c>
    </row>
    <row r="19" spans="3:4" x14ac:dyDescent="0.25">
      <c r="C19" s="10" t="s">
        <v>105</v>
      </c>
      <c r="D19" s="197">
        <v>0</v>
      </c>
    </row>
    <row r="20" spans="3:4" x14ac:dyDescent="0.25">
      <c r="C20" s="10" t="s">
        <v>106</v>
      </c>
      <c r="D20" s="197">
        <v>0</v>
      </c>
    </row>
    <row r="21" spans="3:4" x14ac:dyDescent="0.25">
      <c r="C21" s="10" t="s">
        <v>107</v>
      </c>
      <c r="D21" s="197">
        <v>0</v>
      </c>
    </row>
    <row r="22" spans="3:4" x14ac:dyDescent="0.25">
      <c r="C22" s="10" t="s">
        <v>7</v>
      </c>
      <c r="D22" s="197">
        <v>0</v>
      </c>
    </row>
    <row r="23" spans="3:4" x14ac:dyDescent="0.25">
      <c r="C23" s="10" t="s">
        <v>8</v>
      </c>
      <c r="D23" s="197">
        <v>6103</v>
      </c>
    </row>
    <row r="24" spans="3:4" x14ac:dyDescent="0.25">
      <c r="C24" s="2" t="s">
        <v>9</v>
      </c>
      <c r="D24" s="271">
        <v>59</v>
      </c>
    </row>
    <row r="25" spans="3:4" x14ac:dyDescent="0.25">
      <c r="C25" s="10" t="s">
        <v>108</v>
      </c>
      <c r="D25" s="197">
        <v>59</v>
      </c>
    </row>
    <row r="26" spans="3:4" x14ac:dyDescent="0.25">
      <c r="C26" s="10" t="s">
        <v>109</v>
      </c>
      <c r="D26" s="197">
        <v>0</v>
      </c>
    </row>
    <row r="27" spans="3:4" x14ac:dyDescent="0.25">
      <c r="C27" s="10" t="s">
        <v>110</v>
      </c>
      <c r="D27" s="197">
        <v>0</v>
      </c>
    </row>
    <row r="28" spans="3:4" x14ac:dyDescent="0.25">
      <c r="C28" s="10" t="s">
        <v>111</v>
      </c>
      <c r="D28" s="197">
        <v>0</v>
      </c>
    </row>
    <row r="29" spans="3:4" x14ac:dyDescent="0.25">
      <c r="C29" s="2" t="s">
        <v>10</v>
      </c>
      <c r="D29" s="271">
        <v>1143</v>
      </c>
    </row>
    <row r="30" spans="3:4" x14ac:dyDescent="0.25">
      <c r="C30" s="10" t="s">
        <v>112</v>
      </c>
      <c r="D30" s="197">
        <v>0</v>
      </c>
    </row>
    <row r="31" spans="3:4" x14ac:dyDescent="0.25">
      <c r="C31" s="10" t="s">
        <v>11</v>
      </c>
      <c r="D31" s="197">
        <v>0</v>
      </c>
    </row>
    <row r="32" spans="3:4" x14ac:dyDescent="0.25">
      <c r="C32" s="10" t="s">
        <v>113</v>
      </c>
      <c r="D32" s="197">
        <v>0</v>
      </c>
    </row>
    <row r="33" spans="3:4" x14ac:dyDescent="0.25">
      <c r="C33" s="10" t="s">
        <v>114</v>
      </c>
      <c r="D33" s="197">
        <v>0</v>
      </c>
    </row>
    <row r="34" spans="3:4" x14ac:dyDescent="0.25">
      <c r="C34" s="10" t="s">
        <v>115</v>
      </c>
      <c r="D34" s="197">
        <v>45</v>
      </c>
    </row>
    <row r="35" spans="3:4" x14ac:dyDescent="0.25">
      <c r="C35" s="10" t="s">
        <v>116</v>
      </c>
      <c r="D35" s="197">
        <v>1085</v>
      </c>
    </row>
    <row r="36" spans="3:4" x14ac:dyDescent="0.25">
      <c r="C36" s="10" t="s">
        <v>117</v>
      </c>
      <c r="D36" s="197">
        <v>0</v>
      </c>
    </row>
    <row r="37" spans="3:4" x14ac:dyDescent="0.25">
      <c r="C37" s="10" t="s">
        <v>118</v>
      </c>
      <c r="D37" s="197">
        <v>0</v>
      </c>
    </row>
    <row r="38" spans="3:4" x14ac:dyDescent="0.25">
      <c r="C38" s="10" t="s">
        <v>119</v>
      </c>
      <c r="D38" s="197">
        <v>0</v>
      </c>
    </row>
    <row r="39" spans="3:4" x14ac:dyDescent="0.25">
      <c r="C39" s="10" t="s">
        <v>120</v>
      </c>
      <c r="D39" s="197">
        <v>0</v>
      </c>
    </row>
    <row r="40" spans="3:4" x14ac:dyDescent="0.25">
      <c r="C40" s="10" t="s">
        <v>121</v>
      </c>
      <c r="D40" s="197">
        <v>0</v>
      </c>
    </row>
    <row r="41" spans="3:4" x14ac:dyDescent="0.25">
      <c r="C41" s="10" t="s">
        <v>122</v>
      </c>
      <c r="D41" s="197">
        <v>0</v>
      </c>
    </row>
    <row r="42" spans="3:4" x14ac:dyDescent="0.25">
      <c r="C42" s="10" t="s">
        <v>123</v>
      </c>
      <c r="D42" s="197">
        <v>0</v>
      </c>
    </row>
    <row r="43" spans="3:4" x14ac:dyDescent="0.25">
      <c r="C43" s="10" t="s">
        <v>124</v>
      </c>
      <c r="D43" s="197">
        <v>0</v>
      </c>
    </row>
    <row r="44" spans="3:4" x14ac:dyDescent="0.25">
      <c r="C44" s="10" t="s">
        <v>125</v>
      </c>
      <c r="D44" s="197">
        <v>0</v>
      </c>
    </row>
    <row r="45" spans="3:4" x14ac:dyDescent="0.25">
      <c r="C45" s="10" t="s">
        <v>126</v>
      </c>
      <c r="D45" s="197">
        <v>0</v>
      </c>
    </row>
    <row r="46" spans="3:4" x14ac:dyDescent="0.25">
      <c r="C46" s="10" t="s">
        <v>127</v>
      </c>
      <c r="D46" s="197">
        <v>13</v>
      </c>
    </row>
    <row r="47" spans="3:4" x14ac:dyDescent="0.25">
      <c r="C47" s="2" t="s">
        <v>128</v>
      </c>
      <c r="D47" s="271">
        <v>35</v>
      </c>
    </row>
    <row r="48" spans="3:4" x14ac:dyDescent="0.25">
      <c r="C48" s="2" t="s">
        <v>12</v>
      </c>
      <c r="D48" s="271">
        <v>0</v>
      </c>
    </row>
    <row r="49" spans="3:4" x14ac:dyDescent="0.25">
      <c r="C49" s="10" t="s">
        <v>129</v>
      </c>
      <c r="D49" s="197">
        <v>0</v>
      </c>
    </row>
    <row r="50" spans="3:4" x14ac:dyDescent="0.25">
      <c r="C50" s="10" t="s">
        <v>130</v>
      </c>
      <c r="D50" s="197">
        <v>0</v>
      </c>
    </row>
    <row r="51" spans="3:4" x14ac:dyDescent="0.25">
      <c r="C51" s="10" t="s">
        <v>131</v>
      </c>
      <c r="D51" s="197">
        <v>0</v>
      </c>
    </row>
    <row r="52" spans="3:4" x14ac:dyDescent="0.25">
      <c r="C52" s="2" t="s">
        <v>13</v>
      </c>
      <c r="D52" s="271">
        <v>35</v>
      </c>
    </row>
    <row r="53" spans="3:4" x14ac:dyDescent="0.25">
      <c r="C53" s="10" t="s">
        <v>132</v>
      </c>
      <c r="D53" s="197">
        <v>0</v>
      </c>
    </row>
    <row r="54" spans="3:4" x14ac:dyDescent="0.25">
      <c r="C54" s="10" t="s">
        <v>133</v>
      </c>
      <c r="D54" s="197">
        <v>0</v>
      </c>
    </row>
    <row r="55" spans="3:4" x14ac:dyDescent="0.25">
      <c r="C55" s="10" t="s">
        <v>134</v>
      </c>
      <c r="D55" s="197">
        <v>0</v>
      </c>
    </row>
    <row r="56" spans="3:4" x14ac:dyDescent="0.25">
      <c r="C56" s="10" t="s">
        <v>135</v>
      </c>
      <c r="D56" s="197">
        <v>35</v>
      </c>
    </row>
    <row r="57" spans="3:4" x14ac:dyDescent="0.25">
      <c r="C57" s="10" t="s">
        <v>136</v>
      </c>
      <c r="D57" s="197">
        <v>0</v>
      </c>
    </row>
    <row r="58" spans="3:4" x14ac:dyDescent="0.25">
      <c r="C58" s="10" t="s">
        <v>137</v>
      </c>
      <c r="D58" s="197">
        <v>0</v>
      </c>
    </row>
    <row r="59" spans="3:4" x14ac:dyDescent="0.25">
      <c r="C59" s="10" t="s">
        <v>138</v>
      </c>
      <c r="D59" s="197">
        <v>0</v>
      </c>
    </row>
    <row r="60" spans="3:4" x14ac:dyDescent="0.25">
      <c r="C60" s="10" t="s">
        <v>139</v>
      </c>
      <c r="D60" s="197">
        <v>0</v>
      </c>
    </row>
    <row r="61" spans="3:4" x14ac:dyDescent="0.25">
      <c r="C61" s="10" t="s">
        <v>140</v>
      </c>
      <c r="D61" s="197">
        <v>0</v>
      </c>
    </row>
    <row r="62" spans="3:4" x14ac:dyDescent="0.25">
      <c r="C62" s="10" t="s">
        <v>141</v>
      </c>
      <c r="D62" s="197">
        <v>0</v>
      </c>
    </row>
    <row r="63" spans="3:4" x14ac:dyDescent="0.25">
      <c r="C63" s="2" t="s">
        <v>14</v>
      </c>
      <c r="D63" s="271">
        <v>0</v>
      </c>
    </row>
    <row r="64" spans="3:4" x14ac:dyDescent="0.25">
      <c r="C64" s="10" t="s">
        <v>15</v>
      </c>
      <c r="D64" s="197">
        <v>0</v>
      </c>
    </row>
    <row r="65" spans="3:4" x14ac:dyDescent="0.25">
      <c r="C65" s="10" t="s">
        <v>16</v>
      </c>
      <c r="D65" s="197">
        <v>0</v>
      </c>
    </row>
    <row r="66" spans="3:4" x14ac:dyDescent="0.25">
      <c r="C66" s="2" t="s">
        <v>142</v>
      </c>
      <c r="D66" s="271">
        <v>4238</v>
      </c>
    </row>
    <row r="67" spans="3:4" x14ac:dyDescent="0.25">
      <c r="C67" s="2" t="s">
        <v>17</v>
      </c>
      <c r="D67" s="271">
        <v>0</v>
      </c>
    </row>
    <row r="68" spans="3:4" x14ac:dyDescent="0.25">
      <c r="C68" s="10" t="s">
        <v>143</v>
      </c>
      <c r="D68" s="197">
        <v>0</v>
      </c>
    </row>
    <row r="69" spans="3:4" x14ac:dyDescent="0.25">
      <c r="C69" s="10" t="s">
        <v>144</v>
      </c>
      <c r="D69" s="197">
        <v>0</v>
      </c>
    </row>
    <row r="70" spans="3:4" x14ac:dyDescent="0.25">
      <c r="C70" s="10" t="s">
        <v>145</v>
      </c>
      <c r="D70" s="197">
        <v>0</v>
      </c>
    </row>
    <row r="71" spans="3:4" x14ac:dyDescent="0.25">
      <c r="C71" s="10" t="s">
        <v>146</v>
      </c>
      <c r="D71" s="197">
        <v>0</v>
      </c>
    </row>
    <row r="72" spans="3:4" x14ac:dyDescent="0.25">
      <c r="C72" s="10" t="s">
        <v>147</v>
      </c>
      <c r="D72" s="197">
        <v>0</v>
      </c>
    </row>
    <row r="73" spans="3:4" x14ac:dyDescent="0.25">
      <c r="C73" s="2" t="s">
        <v>18</v>
      </c>
      <c r="D73" s="271">
        <v>447</v>
      </c>
    </row>
    <row r="74" spans="3:4" x14ac:dyDescent="0.25">
      <c r="C74" s="10" t="s">
        <v>148</v>
      </c>
      <c r="D74" s="197">
        <v>0</v>
      </c>
    </row>
    <row r="75" spans="3:4" x14ac:dyDescent="0.25">
      <c r="C75" s="10" t="s">
        <v>149</v>
      </c>
      <c r="D75" s="197">
        <v>0</v>
      </c>
    </row>
    <row r="76" spans="3:4" x14ac:dyDescent="0.25">
      <c r="C76" s="10" t="s">
        <v>150</v>
      </c>
      <c r="D76" s="197">
        <v>0</v>
      </c>
    </row>
    <row r="77" spans="3:4" x14ac:dyDescent="0.25">
      <c r="C77" s="10" t="s">
        <v>151</v>
      </c>
      <c r="D77" s="197">
        <v>0</v>
      </c>
    </row>
    <row r="78" spans="3:4" x14ac:dyDescent="0.25">
      <c r="C78" s="10" t="s">
        <v>152</v>
      </c>
      <c r="D78" s="197">
        <v>0</v>
      </c>
    </row>
    <row r="79" spans="3:4" x14ac:dyDescent="0.25">
      <c r="C79" s="10" t="s">
        <v>153</v>
      </c>
      <c r="D79" s="197">
        <v>0</v>
      </c>
    </row>
    <row r="80" spans="3:4" x14ac:dyDescent="0.25">
      <c r="C80" s="10" t="s">
        <v>154</v>
      </c>
      <c r="D80" s="197">
        <v>447</v>
      </c>
    </row>
    <row r="81" spans="3:4" x14ac:dyDescent="0.25">
      <c r="C81" s="10" t="s">
        <v>155</v>
      </c>
      <c r="D81" s="197">
        <v>0</v>
      </c>
    </row>
    <row r="82" spans="3:4" x14ac:dyDescent="0.25">
      <c r="C82" s="2" t="s">
        <v>19</v>
      </c>
      <c r="D82" s="271">
        <v>3791</v>
      </c>
    </row>
    <row r="83" spans="3:4" x14ac:dyDescent="0.25">
      <c r="C83" s="10" t="s">
        <v>156</v>
      </c>
      <c r="D83" s="197">
        <v>0</v>
      </c>
    </row>
    <row r="84" spans="3:4" x14ac:dyDescent="0.25">
      <c r="C84" s="10" t="s">
        <v>157</v>
      </c>
      <c r="D84" s="197">
        <v>27</v>
      </c>
    </row>
    <row r="85" spans="3:4" x14ac:dyDescent="0.25">
      <c r="C85" s="10" t="s">
        <v>20</v>
      </c>
      <c r="D85" s="197">
        <v>0</v>
      </c>
    </row>
    <row r="86" spans="3:4" x14ac:dyDescent="0.25">
      <c r="C86" s="10" t="s">
        <v>21</v>
      </c>
      <c r="D86" s="197">
        <v>0</v>
      </c>
    </row>
    <row r="87" spans="3:4" x14ac:dyDescent="0.25">
      <c r="C87" s="10" t="s">
        <v>158</v>
      </c>
      <c r="D87" s="197">
        <v>0</v>
      </c>
    </row>
    <row r="88" spans="3:4" x14ac:dyDescent="0.25">
      <c r="C88" s="10" t="s">
        <v>22</v>
      </c>
      <c r="D88" s="197">
        <v>0</v>
      </c>
    </row>
    <row r="89" spans="3:4" x14ac:dyDescent="0.25">
      <c r="C89" s="10" t="s">
        <v>159</v>
      </c>
      <c r="D89" s="197">
        <v>0</v>
      </c>
    </row>
    <row r="90" spans="3:4" x14ac:dyDescent="0.25">
      <c r="C90" s="10" t="s">
        <v>161</v>
      </c>
      <c r="D90" s="197">
        <v>0</v>
      </c>
    </row>
    <row r="91" spans="3:4" x14ac:dyDescent="0.25">
      <c r="C91" s="10" t="s">
        <v>162</v>
      </c>
      <c r="D91" s="197">
        <v>0</v>
      </c>
    </row>
    <row r="92" spans="3:4" x14ac:dyDescent="0.25">
      <c r="C92" s="10" t="s">
        <v>163</v>
      </c>
      <c r="D92" s="197">
        <v>546</v>
      </c>
    </row>
    <row r="93" spans="3:4" x14ac:dyDescent="0.25">
      <c r="C93" s="10" t="s">
        <v>164</v>
      </c>
      <c r="D93" s="197">
        <v>0</v>
      </c>
    </row>
    <row r="94" spans="3:4" x14ac:dyDescent="0.25">
      <c r="C94" s="10" t="s">
        <v>165</v>
      </c>
      <c r="D94" s="197">
        <v>0</v>
      </c>
    </row>
    <row r="95" spans="3:4" x14ac:dyDescent="0.25">
      <c r="C95" s="10" t="s">
        <v>166</v>
      </c>
      <c r="D95" s="197">
        <v>0</v>
      </c>
    </row>
    <row r="96" spans="3:4" x14ac:dyDescent="0.25">
      <c r="C96" s="10" t="s">
        <v>167</v>
      </c>
      <c r="D96" s="197">
        <v>3218</v>
      </c>
    </row>
    <row r="97" spans="3:4" x14ac:dyDescent="0.25">
      <c r="C97" s="10" t="s">
        <v>168</v>
      </c>
      <c r="D97" s="197">
        <v>0</v>
      </c>
    </row>
    <row r="98" spans="3:4" x14ac:dyDescent="0.25">
      <c r="C98" s="10" t="s">
        <v>169</v>
      </c>
      <c r="D98" s="197">
        <v>0</v>
      </c>
    </row>
    <row r="99" spans="3:4" x14ac:dyDescent="0.25">
      <c r="C99" s="10" t="s">
        <v>23</v>
      </c>
      <c r="D99" s="197">
        <v>0</v>
      </c>
    </row>
    <row r="100" spans="3:4" x14ac:dyDescent="0.25">
      <c r="C100" s="10" t="s">
        <v>160</v>
      </c>
      <c r="D100" s="197">
        <v>0</v>
      </c>
    </row>
    <row r="101" spans="3:4" x14ac:dyDescent="0.25">
      <c r="C101" s="2" t="s">
        <v>170</v>
      </c>
      <c r="D101" s="271">
        <v>1669</v>
      </c>
    </row>
    <row r="102" spans="3:4" x14ac:dyDescent="0.25">
      <c r="C102" s="2" t="s">
        <v>24</v>
      </c>
      <c r="D102" s="271">
        <v>1616</v>
      </c>
    </row>
    <row r="103" spans="3:4" x14ac:dyDescent="0.25">
      <c r="C103" s="10" t="s">
        <v>171</v>
      </c>
      <c r="D103" s="197">
        <v>0</v>
      </c>
    </row>
    <row r="104" spans="3:4" x14ac:dyDescent="0.25">
      <c r="C104" s="10" t="s">
        <v>172</v>
      </c>
      <c r="D104" s="197">
        <v>0</v>
      </c>
    </row>
    <row r="105" spans="3:4" x14ac:dyDescent="0.25">
      <c r="C105" s="10" t="s">
        <v>173</v>
      </c>
      <c r="D105" s="197">
        <v>0</v>
      </c>
    </row>
    <row r="106" spans="3:4" x14ac:dyDescent="0.25">
      <c r="C106" s="10" t="s">
        <v>174</v>
      </c>
      <c r="D106" s="197">
        <v>0</v>
      </c>
    </row>
    <row r="107" spans="3:4" x14ac:dyDescent="0.25">
      <c r="C107" s="10" t="s">
        <v>175</v>
      </c>
      <c r="D107" s="197">
        <v>0</v>
      </c>
    </row>
    <row r="108" spans="3:4" x14ac:dyDescent="0.25">
      <c r="C108" s="10" t="s">
        <v>176</v>
      </c>
      <c r="D108" s="197">
        <v>0</v>
      </c>
    </row>
    <row r="109" spans="3:4" x14ac:dyDescent="0.25">
      <c r="C109" s="10" t="s">
        <v>177</v>
      </c>
      <c r="D109" s="197">
        <v>0</v>
      </c>
    </row>
    <row r="110" spans="3:4" x14ac:dyDescent="0.25">
      <c r="C110" s="10" t="s">
        <v>178</v>
      </c>
      <c r="D110" s="197">
        <v>1616</v>
      </c>
    </row>
    <row r="111" spans="3:4" x14ac:dyDescent="0.25">
      <c r="C111" s="2" t="s">
        <v>25</v>
      </c>
      <c r="D111" s="271">
        <v>53</v>
      </c>
    </row>
    <row r="112" spans="3:4" x14ac:dyDescent="0.25">
      <c r="C112" s="10" t="s">
        <v>179</v>
      </c>
      <c r="D112" s="197">
        <v>0</v>
      </c>
    </row>
    <row r="113" spans="3:4" x14ac:dyDescent="0.25">
      <c r="C113" s="10" t="s">
        <v>180</v>
      </c>
      <c r="D113" s="197">
        <v>0</v>
      </c>
    </row>
    <row r="114" spans="3:4" x14ac:dyDescent="0.25">
      <c r="C114" s="10" t="s">
        <v>181</v>
      </c>
      <c r="D114" s="197">
        <v>53</v>
      </c>
    </row>
    <row r="115" spans="3:4" x14ac:dyDescent="0.25">
      <c r="C115" s="10" t="s">
        <v>182</v>
      </c>
      <c r="D115" s="197">
        <v>0</v>
      </c>
    </row>
    <row r="116" spans="3:4" x14ac:dyDescent="0.25">
      <c r="C116" s="2" t="s">
        <v>26</v>
      </c>
      <c r="D116" s="271">
        <v>0</v>
      </c>
    </row>
    <row r="117" spans="3:4" x14ac:dyDescent="0.25">
      <c r="C117" s="10" t="s">
        <v>183</v>
      </c>
      <c r="D117" s="197">
        <v>0</v>
      </c>
    </row>
    <row r="118" spans="3:4" x14ac:dyDescent="0.25">
      <c r="C118" s="10" t="s">
        <v>184</v>
      </c>
      <c r="D118" s="197">
        <v>0</v>
      </c>
    </row>
    <row r="119" spans="3:4" x14ac:dyDescent="0.25">
      <c r="C119" s="10" t="s">
        <v>27</v>
      </c>
      <c r="D119" s="197">
        <v>0</v>
      </c>
    </row>
    <row r="120" spans="3:4" x14ac:dyDescent="0.25">
      <c r="C120" s="10" t="s">
        <v>185</v>
      </c>
      <c r="D120" s="197">
        <v>0</v>
      </c>
    </row>
    <row r="121" spans="3:4" x14ac:dyDescent="0.25">
      <c r="C121" s="10" t="s">
        <v>186</v>
      </c>
      <c r="D121" s="197">
        <v>0</v>
      </c>
    </row>
    <row r="122" spans="3:4" x14ac:dyDescent="0.25">
      <c r="C122" s="10" t="s">
        <v>187</v>
      </c>
      <c r="D122" s="197">
        <v>0</v>
      </c>
    </row>
    <row r="123" spans="3:4" x14ac:dyDescent="0.25">
      <c r="C123" s="2" t="s">
        <v>28</v>
      </c>
      <c r="D123" s="271">
        <v>0</v>
      </c>
    </row>
    <row r="124" spans="3:4" x14ac:dyDescent="0.25">
      <c r="C124" s="10" t="s">
        <v>188</v>
      </c>
      <c r="D124" s="197">
        <v>0</v>
      </c>
    </row>
    <row r="125" spans="3:4" x14ac:dyDescent="0.25">
      <c r="C125" s="10" t="s">
        <v>189</v>
      </c>
      <c r="D125" s="197">
        <v>0</v>
      </c>
    </row>
    <row r="126" spans="3:4" x14ac:dyDescent="0.25">
      <c r="C126" s="10" t="s">
        <v>190</v>
      </c>
      <c r="D126" s="197">
        <v>0</v>
      </c>
    </row>
    <row r="127" spans="3:4" x14ac:dyDescent="0.25">
      <c r="C127" s="10" t="s">
        <v>191</v>
      </c>
      <c r="D127" s="197">
        <v>0</v>
      </c>
    </row>
    <row r="128" spans="3:4" x14ac:dyDescent="0.25">
      <c r="C128" s="2" t="s">
        <v>192</v>
      </c>
      <c r="D128" s="271">
        <v>73</v>
      </c>
    </row>
    <row r="129" spans="3:4" x14ac:dyDescent="0.25">
      <c r="C129" s="2" t="s">
        <v>29</v>
      </c>
      <c r="D129" s="271">
        <v>0</v>
      </c>
    </row>
    <row r="130" spans="3:4" x14ac:dyDescent="0.25">
      <c r="C130" s="10" t="s">
        <v>193</v>
      </c>
      <c r="D130" s="197">
        <v>0</v>
      </c>
    </row>
    <row r="131" spans="3:4" x14ac:dyDescent="0.25">
      <c r="C131" s="10" t="s">
        <v>194</v>
      </c>
      <c r="D131" s="197">
        <v>0</v>
      </c>
    </row>
    <row r="132" spans="3:4" x14ac:dyDescent="0.25">
      <c r="C132" s="10" t="s">
        <v>195</v>
      </c>
      <c r="D132" s="197">
        <v>0</v>
      </c>
    </row>
    <row r="133" spans="3:4" x14ac:dyDescent="0.25">
      <c r="C133" s="10" t="s">
        <v>196</v>
      </c>
      <c r="D133" s="197">
        <v>0</v>
      </c>
    </row>
    <row r="134" spans="3:4" x14ac:dyDescent="0.25">
      <c r="C134" s="2" t="s">
        <v>30</v>
      </c>
      <c r="D134" s="271">
        <v>73</v>
      </c>
    </row>
    <row r="135" spans="3:4" x14ac:dyDescent="0.25">
      <c r="C135" s="10" t="s">
        <v>197</v>
      </c>
      <c r="D135" s="197">
        <v>0</v>
      </c>
    </row>
    <row r="136" spans="3:4" x14ac:dyDescent="0.25">
      <c r="C136" s="10" t="s">
        <v>198</v>
      </c>
      <c r="D136" s="197">
        <v>0</v>
      </c>
    </row>
    <row r="137" spans="3:4" x14ac:dyDescent="0.25">
      <c r="C137" s="10" t="s">
        <v>199</v>
      </c>
      <c r="D137" s="197">
        <v>73</v>
      </c>
    </row>
    <row r="138" spans="3:4" x14ac:dyDescent="0.25">
      <c r="C138" s="10" t="s">
        <v>200</v>
      </c>
      <c r="D138" s="197">
        <v>0</v>
      </c>
    </row>
    <row r="139" spans="3:4" x14ac:dyDescent="0.25">
      <c r="C139" s="10" t="s">
        <v>201</v>
      </c>
      <c r="D139" s="197">
        <v>0</v>
      </c>
    </row>
    <row r="140" spans="3:4" x14ac:dyDescent="0.25">
      <c r="C140" s="10" t="s">
        <v>202</v>
      </c>
      <c r="D140" s="197">
        <v>0</v>
      </c>
    </row>
    <row r="141" spans="3:4" x14ac:dyDescent="0.25">
      <c r="C141" s="10" t="s">
        <v>203</v>
      </c>
      <c r="D141" s="197">
        <v>0</v>
      </c>
    </row>
    <row r="142" spans="3:4" x14ac:dyDescent="0.25">
      <c r="C142" s="2" t="s">
        <v>31</v>
      </c>
      <c r="D142" s="271">
        <v>0</v>
      </c>
    </row>
    <row r="143" spans="3:4" x14ac:dyDescent="0.25">
      <c r="C143" s="10" t="s">
        <v>204</v>
      </c>
      <c r="D143" s="197">
        <v>0</v>
      </c>
    </row>
    <row r="144" spans="3:4" x14ac:dyDescent="0.25">
      <c r="C144" s="10" t="s">
        <v>205</v>
      </c>
      <c r="D144" s="197">
        <v>0</v>
      </c>
    </row>
    <row r="145" spans="3:4" x14ac:dyDescent="0.25">
      <c r="C145" s="10" t="s">
        <v>206</v>
      </c>
      <c r="D145" s="197">
        <v>0</v>
      </c>
    </row>
    <row r="146" spans="3:4" x14ac:dyDescent="0.25">
      <c r="C146" s="2" t="s">
        <v>32</v>
      </c>
      <c r="D146" s="271">
        <v>0</v>
      </c>
    </row>
    <row r="147" spans="3:4" x14ac:dyDescent="0.25">
      <c r="C147" s="10" t="s">
        <v>33</v>
      </c>
      <c r="D147" s="197">
        <v>0</v>
      </c>
    </row>
    <row r="148" spans="3:4" x14ac:dyDescent="0.25">
      <c r="C148" s="2" t="s">
        <v>207</v>
      </c>
      <c r="D148" s="271">
        <v>1364</v>
      </c>
    </row>
    <row r="149" spans="3:4" x14ac:dyDescent="0.25">
      <c r="C149" s="2" t="s">
        <v>34</v>
      </c>
      <c r="D149" s="271">
        <v>0</v>
      </c>
    </row>
    <row r="150" spans="3:4" x14ac:dyDescent="0.25">
      <c r="C150" s="10" t="s">
        <v>35</v>
      </c>
      <c r="D150" s="197">
        <v>0</v>
      </c>
    </row>
    <row r="151" spans="3:4" x14ac:dyDescent="0.25">
      <c r="C151" s="10" t="s">
        <v>36</v>
      </c>
      <c r="D151" s="197">
        <v>0</v>
      </c>
    </row>
    <row r="152" spans="3:4" x14ac:dyDescent="0.25">
      <c r="C152" s="2" t="s">
        <v>37</v>
      </c>
      <c r="D152" s="271">
        <v>0</v>
      </c>
    </row>
    <row r="153" spans="3:4" x14ac:dyDescent="0.25">
      <c r="C153" s="10" t="s">
        <v>208</v>
      </c>
      <c r="D153" s="197">
        <v>0</v>
      </c>
    </row>
    <row r="154" spans="3:4" x14ac:dyDescent="0.25">
      <c r="C154" s="10" t="s">
        <v>209</v>
      </c>
      <c r="D154" s="197">
        <v>0</v>
      </c>
    </row>
    <row r="155" spans="3:4" x14ac:dyDescent="0.25">
      <c r="C155" s="10" t="s">
        <v>210</v>
      </c>
      <c r="D155" s="197">
        <v>0</v>
      </c>
    </row>
    <row r="156" spans="3:4" x14ac:dyDescent="0.25">
      <c r="C156" s="2" t="s">
        <v>38</v>
      </c>
      <c r="D156" s="271">
        <v>1284</v>
      </c>
    </row>
    <row r="157" spans="3:4" x14ac:dyDescent="0.25">
      <c r="C157" s="10" t="s">
        <v>39</v>
      </c>
      <c r="D157" s="197">
        <v>0</v>
      </c>
    </row>
    <row r="158" spans="3:4" x14ac:dyDescent="0.25">
      <c r="C158" s="10" t="s">
        <v>40</v>
      </c>
      <c r="D158" s="197">
        <v>1251</v>
      </c>
    </row>
    <row r="159" spans="3:4" x14ac:dyDescent="0.25">
      <c r="C159" s="10" t="s">
        <v>41</v>
      </c>
      <c r="D159" s="197">
        <v>0</v>
      </c>
    </row>
    <row r="160" spans="3:4" x14ac:dyDescent="0.25">
      <c r="C160" s="10" t="s">
        <v>42</v>
      </c>
      <c r="D160" s="197">
        <v>33</v>
      </c>
    </row>
    <row r="161" spans="3:4" x14ac:dyDescent="0.25">
      <c r="C161" s="2" t="s">
        <v>43</v>
      </c>
      <c r="D161" s="271">
        <v>0</v>
      </c>
    </row>
    <row r="162" spans="3:4" x14ac:dyDescent="0.25">
      <c r="C162" s="10" t="s">
        <v>44</v>
      </c>
      <c r="D162" s="197">
        <v>0</v>
      </c>
    </row>
    <row r="163" spans="3:4" x14ac:dyDescent="0.25">
      <c r="C163" s="10" t="s">
        <v>45</v>
      </c>
      <c r="D163" s="197">
        <v>0</v>
      </c>
    </row>
    <row r="164" spans="3:4" x14ac:dyDescent="0.25">
      <c r="C164" s="10" t="s">
        <v>46</v>
      </c>
      <c r="D164" s="197">
        <v>0</v>
      </c>
    </row>
    <row r="165" spans="3:4" x14ac:dyDescent="0.25">
      <c r="C165" s="2" t="s">
        <v>47</v>
      </c>
      <c r="D165" s="271">
        <v>80</v>
      </c>
    </row>
    <row r="166" spans="3:4" x14ac:dyDescent="0.25">
      <c r="C166" s="10" t="s">
        <v>211</v>
      </c>
      <c r="D166" s="197">
        <v>0</v>
      </c>
    </row>
    <row r="167" spans="3:4" x14ac:dyDescent="0.25">
      <c r="C167" s="10" t="s">
        <v>212</v>
      </c>
      <c r="D167" s="197">
        <v>0</v>
      </c>
    </row>
    <row r="168" spans="3:4" x14ac:dyDescent="0.25">
      <c r="C168" s="10" t="s">
        <v>213</v>
      </c>
      <c r="D168" s="197">
        <v>0</v>
      </c>
    </row>
    <row r="169" spans="3:4" x14ac:dyDescent="0.25">
      <c r="C169" s="10" t="s">
        <v>214</v>
      </c>
      <c r="D169" s="197">
        <v>80</v>
      </c>
    </row>
    <row r="170" spans="3:4" x14ac:dyDescent="0.25">
      <c r="C170" s="10" t="s">
        <v>215</v>
      </c>
      <c r="D170" s="197">
        <v>0</v>
      </c>
    </row>
    <row r="171" spans="3:4" x14ac:dyDescent="0.25">
      <c r="C171" s="10" t="s">
        <v>216</v>
      </c>
      <c r="D171" s="197">
        <v>0</v>
      </c>
    </row>
    <row r="172" spans="3:4" x14ac:dyDescent="0.25">
      <c r="C172" s="2" t="s">
        <v>217</v>
      </c>
      <c r="D172" s="271">
        <v>710</v>
      </c>
    </row>
    <row r="173" spans="3:4" x14ac:dyDescent="0.25">
      <c r="C173" s="2" t="s">
        <v>48</v>
      </c>
      <c r="D173" s="271">
        <v>0</v>
      </c>
    </row>
    <row r="174" spans="3:4" x14ac:dyDescent="0.25">
      <c r="C174" s="10" t="s">
        <v>218</v>
      </c>
      <c r="D174" s="197">
        <v>0</v>
      </c>
    </row>
    <row r="175" spans="3:4" x14ac:dyDescent="0.25">
      <c r="C175" s="10" t="s">
        <v>219</v>
      </c>
      <c r="D175" s="197">
        <v>0</v>
      </c>
    </row>
    <row r="176" spans="3:4" x14ac:dyDescent="0.25">
      <c r="C176" s="10" t="s">
        <v>220</v>
      </c>
      <c r="D176" s="197">
        <v>0</v>
      </c>
    </row>
    <row r="177" spans="3:4" x14ac:dyDescent="0.25">
      <c r="C177" s="10" t="s">
        <v>221</v>
      </c>
      <c r="D177" s="197">
        <v>0</v>
      </c>
    </row>
    <row r="178" spans="3:4" x14ac:dyDescent="0.25">
      <c r="C178" s="2" t="s">
        <v>49</v>
      </c>
      <c r="D178" s="271">
        <v>0</v>
      </c>
    </row>
    <row r="179" spans="3:4" x14ac:dyDescent="0.25">
      <c r="C179" s="10" t="s">
        <v>222</v>
      </c>
      <c r="D179" s="197">
        <v>0</v>
      </c>
    </row>
    <row r="180" spans="3:4" x14ac:dyDescent="0.25">
      <c r="C180" s="10" t="s">
        <v>223</v>
      </c>
      <c r="D180" s="197">
        <v>0</v>
      </c>
    </row>
    <row r="181" spans="3:4" x14ac:dyDescent="0.25">
      <c r="C181" s="10" t="s">
        <v>224</v>
      </c>
      <c r="D181" s="197">
        <v>0</v>
      </c>
    </row>
    <row r="182" spans="3:4" x14ac:dyDescent="0.25">
      <c r="C182" s="2" t="s">
        <v>50</v>
      </c>
      <c r="D182" s="271">
        <v>710</v>
      </c>
    </row>
    <row r="183" spans="3:4" x14ac:dyDescent="0.25">
      <c r="C183" s="10" t="s">
        <v>225</v>
      </c>
      <c r="D183" s="197">
        <v>0</v>
      </c>
    </row>
    <row r="184" spans="3:4" x14ac:dyDescent="0.25">
      <c r="C184" s="10" t="s">
        <v>226</v>
      </c>
      <c r="D184" s="197">
        <v>710</v>
      </c>
    </row>
    <row r="185" spans="3:4" x14ac:dyDescent="0.25">
      <c r="C185" s="10" t="s">
        <v>227</v>
      </c>
      <c r="D185" s="197">
        <v>0</v>
      </c>
    </row>
    <row r="186" spans="3:4" x14ac:dyDescent="0.25">
      <c r="C186" s="10" t="s">
        <v>228</v>
      </c>
      <c r="D186" s="197">
        <v>0</v>
      </c>
    </row>
    <row r="187" spans="3:4" x14ac:dyDescent="0.25">
      <c r="C187" s="10" t="s">
        <v>229</v>
      </c>
      <c r="D187" s="197">
        <v>0</v>
      </c>
    </row>
    <row r="188" spans="3:4" x14ac:dyDescent="0.25">
      <c r="C188" s="10" t="s">
        <v>230</v>
      </c>
      <c r="D188" s="197">
        <v>0</v>
      </c>
    </row>
    <row r="189" spans="3:4" x14ac:dyDescent="0.25">
      <c r="C189" s="2" t="s">
        <v>231</v>
      </c>
      <c r="D189" s="271">
        <v>0</v>
      </c>
    </row>
    <row r="190" spans="3:4" x14ac:dyDescent="0.25">
      <c r="C190" s="2" t="s">
        <v>51</v>
      </c>
      <c r="D190" s="197">
        <v>0</v>
      </c>
    </row>
    <row r="191" spans="3:4" x14ac:dyDescent="0.25">
      <c r="C191" s="10" t="s">
        <v>232</v>
      </c>
      <c r="D191" s="197">
        <v>0</v>
      </c>
    </row>
    <row r="192" spans="3:4" x14ac:dyDescent="0.25">
      <c r="C192" s="10" t="s">
        <v>233</v>
      </c>
      <c r="D192" s="197">
        <v>0</v>
      </c>
    </row>
    <row r="193" spans="3:4" x14ac:dyDescent="0.25">
      <c r="C193" s="10" t="s">
        <v>234</v>
      </c>
      <c r="D193" s="197">
        <v>0</v>
      </c>
    </row>
    <row r="194" spans="3:4" x14ac:dyDescent="0.25">
      <c r="C194" s="10" t="s">
        <v>235</v>
      </c>
      <c r="D194" s="197">
        <v>0</v>
      </c>
    </row>
    <row r="195" spans="3:4" x14ac:dyDescent="0.25">
      <c r="C195" s="2" t="s">
        <v>52</v>
      </c>
      <c r="D195" s="271">
        <v>0</v>
      </c>
    </row>
    <row r="196" spans="3:4" x14ac:dyDescent="0.25">
      <c r="C196" s="10" t="s">
        <v>236</v>
      </c>
      <c r="D196" s="197">
        <v>0</v>
      </c>
    </row>
    <row r="197" spans="3:4" x14ac:dyDescent="0.25">
      <c r="C197" s="10" t="s">
        <v>237</v>
      </c>
      <c r="D197" s="197">
        <v>0</v>
      </c>
    </row>
    <row r="198" spans="3:4" x14ac:dyDescent="0.25">
      <c r="C198" s="10" t="s">
        <v>238</v>
      </c>
      <c r="D198" s="197">
        <v>0</v>
      </c>
    </row>
    <row r="199" spans="3:4" x14ac:dyDescent="0.25">
      <c r="C199" s="10" t="s">
        <v>239</v>
      </c>
      <c r="D199" s="197">
        <v>0</v>
      </c>
    </row>
    <row r="200" spans="3:4" x14ac:dyDescent="0.25">
      <c r="C200" s="10" t="s">
        <v>240</v>
      </c>
      <c r="D200" s="197">
        <v>0</v>
      </c>
    </row>
    <row r="201" spans="3:4" x14ac:dyDescent="0.25">
      <c r="C201" s="10" t="s">
        <v>241</v>
      </c>
      <c r="D201" s="197">
        <v>0</v>
      </c>
    </row>
    <row r="202" spans="3:4" x14ac:dyDescent="0.25">
      <c r="C202" s="2" t="s">
        <v>53</v>
      </c>
      <c r="D202" s="271">
        <v>0</v>
      </c>
    </row>
    <row r="203" spans="3:4" x14ac:dyDescent="0.25">
      <c r="C203" s="10" t="s">
        <v>242</v>
      </c>
      <c r="D203" s="197">
        <v>0</v>
      </c>
    </row>
    <row r="204" spans="3:4" x14ac:dyDescent="0.25">
      <c r="C204" s="10" t="s">
        <v>243</v>
      </c>
      <c r="D204" s="197">
        <v>0</v>
      </c>
    </row>
    <row r="205" spans="3:4" x14ac:dyDescent="0.25">
      <c r="C205" s="10" t="s">
        <v>244</v>
      </c>
      <c r="D205" s="197">
        <v>0</v>
      </c>
    </row>
    <row r="206" spans="3:4" x14ac:dyDescent="0.25">
      <c r="C206" s="2" t="s">
        <v>54</v>
      </c>
      <c r="D206" s="271">
        <v>0</v>
      </c>
    </row>
    <row r="207" spans="3:4" x14ac:dyDescent="0.25">
      <c r="C207" s="10" t="s">
        <v>246</v>
      </c>
      <c r="D207" s="197">
        <v>0</v>
      </c>
    </row>
    <row r="208" spans="3:4" x14ac:dyDescent="0.25">
      <c r="C208" s="10" t="s">
        <v>245</v>
      </c>
      <c r="D208" s="197">
        <v>0</v>
      </c>
    </row>
    <row r="209" spans="3:4" x14ac:dyDescent="0.25">
      <c r="C209" s="10" t="s">
        <v>247</v>
      </c>
      <c r="D209" s="197">
        <v>0</v>
      </c>
    </row>
    <row r="210" spans="3:4" x14ac:dyDescent="0.25">
      <c r="C210" s="10" t="s">
        <v>248</v>
      </c>
      <c r="D210" s="197">
        <v>0</v>
      </c>
    </row>
    <row r="211" spans="3:4" x14ac:dyDescent="0.25">
      <c r="C211" s="2" t="s">
        <v>249</v>
      </c>
      <c r="D211" s="271">
        <v>203</v>
      </c>
    </row>
    <row r="212" spans="3:4" x14ac:dyDescent="0.25">
      <c r="C212" s="2" t="s">
        <v>55</v>
      </c>
      <c r="D212" s="271">
        <v>203</v>
      </c>
    </row>
    <row r="213" spans="3:4" x14ac:dyDescent="0.25">
      <c r="C213" s="10" t="s">
        <v>56</v>
      </c>
      <c r="D213" s="197">
        <v>0</v>
      </c>
    </row>
    <row r="214" spans="3:4" x14ac:dyDescent="0.25">
      <c r="C214" s="10" t="s">
        <v>250</v>
      </c>
      <c r="D214" s="197">
        <v>0</v>
      </c>
    </row>
    <row r="215" spans="3:4" x14ac:dyDescent="0.25">
      <c r="C215" s="10" t="s">
        <v>251</v>
      </c>
      <c r="D215" s="197">
        <v>115</v>
      </c>
    </row>
    <row r="216" spans="3:4" x14ac:dyDescent="0.25">
      <c r="C216" s="10" t="s">
        <v>252</v>
      </c>
      <c r="D216" s="197">
        <v>0</v>
      </c>
    </row>
    <row r="217" spans="3:4" x14ac:dyDescent="0.25">
      <c r="C217" s="10" t="s">
        <v>253</v>
      </c>
      <c r="D217" s="197">
        <v>0</v>
      </c>
    </row>
    <row r="218" spans="3:4" x14ac:dyDescent="0.25">
      <c r="C218" s="10" t="s">
        <v>254</v>
      </c>
      <c r="D218" s="197">
        <v>0</v>
      </c>
    </row>
    <row r="219" spans="3:4" x14ac:dyDescent="0.25">
      <c r="C219" s="10" t="s">
        <v>255</v>
      </c>
      <c r="D219" s="197">
        <v>0</v>
      </c>
    </row>
    <row r="220" spans="3:4" x14ac:dyDescent="0.25">
      <c r="C220" s="10" t="s">
        <v>256</v>
      </c>
      <c r="D220" s="197">
        <v>88</v>
      </c>
    </row>
    <row r="221" spans="3:4" x14ac:dyDescent="0.25">
      <c r="C221" s="2" t="s">
        <v>57</v>
      </c>
      <c r="D221" s="271">
        <v>0</v>
      </c>
    </row>
    <row r="222" spans="3:4" x14ac:dyDescent="0.25">
      <c r="C222" s="10" t="s">
        <v>257</v>
      </c>
      <c r="D222" s="197">
        <v>0</v>
      </c>
    </row>
    <row r="223" spans="3:4" x14ac:dyDescent="0.25">
      <c r="C223" s="10" t="s">
        <v>258</v>
      </c>
      <c r="D223" s="197">
        <v>0</v>
      </c>
    </row>
    <row r="224" spans="3:4" x14ac:dyDescent="0.25">
      <c r="C224" s="10" t="s">
        <v>259</v>
      </c>
      <c r="D224" s="197">
        <v>0</v>
      </c>
    </row>
    <row r="225" spans="3:4" x14ac:dyDescent="0.25">
      <c r="C225" s="10" t="s">
        <v>260</v>
      </c>
      <c r="D225" s="197">
        <v>0</v>
      </c>
    </row>
    <row r="226" spans="3:4" x14ac:dyDescent="0.25">
      <c r="C226" s="2" t="s">
        <v>58</v>
      </c>
      <c r="D226" s="271">
        <v>0</v>
      </c>
    </row>
    <row r="227" spans="3:4" x14ac:dyDescent="0.25">
      <c r="C227" s="10" t="s">
        <v>261</v>
      </c>
      <c r="D227" s="197">
        <v>0</v>
      </c>
    </row>
    <row r="228" spans="3:4" x14ac:dyDescent="0.25">
      <c r="C228" s="10" t="s">
        <v>262</v>
      </c>
      <c r="D228" s="197">
        <v>0</v>
      </c>
    </row>
    <row r="229" spans="3:4" x14ac:dyDescent="0.25">
      <c r="C229" s="10" t="s">
        <v>263</v>
      </c>
      <c r="D229" s="197">
        <v>0</v>
      </c>
    </row>
    <row r="230" spans="3:4" x14ac:dyDescent="0.25">
      <c r="C230" s="10" t="s">
        <v>264</v>
      </c>
      <c r="D230" s="197">
        <v>0</v>
      </c>
    </row>
    <row r="231" spans="3:4" ht="15.75" thickBot="1" x14ac:dyDescent="0.3">
      <c r="C231" s="10" t="s">
        <v>265</v>
      </c>
      <c r="D231" s="197">
        <v>0</v>
      </c>
    </row>
    <row r="232" spans="3:4" ht="15.75" thickBot="1" x14ac:dyDescent="0.3">
      <c r="C232" s="82" t="s">
        <v>266</v>
      </c>
      <c r="D232" s="330">
        <v>21985</v>
      </c>
    </row>
    <row r="233" spans="3:4" ht="25.5" customHeight="1" x14ac:dyDescent="0.25">
      <c r="C233" s="459" t="s">
        <v>705</v>
      </c>
      <c r="D233" s="459"/>
    </row>
    <row r="234" spans="3:4" x14ac:dyDescent="0.25">
      <c r="C234" s="65" t="s">
        <v>655</v>
      </c>
    </row>
    <row r="235" spans="3:4" x14ac:dyDescent="0.25">
      <c r="C235" s="65" t="s">
        <v>722</v>
      </c>
    </row>
    <row r="236" spans="3:4" x14ac:dyDescent="0.25">
      <c r="C236" s="65" t="s">
        <v>749</v>
      </c>
    </row>
    <row r="237" spans="3:4" x14ac:dyDescent="0.25">
      <c r="C237" s="65"/>
    </row>
    <row r="238" spans="3:4" x14ac:dyDescent="0.25">
      <c r="C238" s="65"/>
    </row>
  </sheetData>
  <mergeCells count="4">
    <mergeCell ref="C1:D2"/>
    <mergeCell ref="C3:C5"/>
    <mergeCell ref="D3:D5"/>
    <mergeCell ref="C233:D23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20A71-8330-4E07-9688-C6F8FC1B6D9F}">
  <sheetPr>
    <tabColor theme="4" tint="0.59999389629810485"/>
  </sheetPr>
  <dimension ref="B1:C43"/>
  <sheetViews>
    <sheetView workbookViewId="0">
      <selection activeCell="C4" sqref="C4"/>
    </sheetView>
  </sheetViews>
  <sheetFormatPr baseColWidth="10" defaultRowHeight="15" x14ac:dyDescent="0.25"/>
  <cols>
    <col min="2" max="2" width="35.42578125" style="56" customWidth="1"/>
    <col min="3" max="3" width="104.7109375" style="56" customWidth="1"/>
  </cols>
  <sheetData>
    <row r="1" spans="2:3" x14ac:dyDescent="0.25">
      <c r="B1" s="630" t="s">
        <v>751</v>
      </c>
      <c r="C1" s="630"/>
    </row>
    <row r="2" spans="2:3" ht="33.75" customHeight="1" x14ac:dyDescent="0.25">
      <c r="B2" s="451" t="s">
        <v>837</v>
      </c>
      <c r="C2" s="457" t="s">
        <v>836</v>
      </c>
    </row>
    <row r="3" spans="2:3" ht="39" customHeight="1" x14ac:dyDescent="0.25">
      <c r="B3" s="454" t="s">
        <v>820</v>
      </c>
      <c r="C3" s="452" t="s">
        <v>828</v>
      </c>
    </row>
    <row r="4" spans="2:3" ht="36" customHeight="1" x14ac:dyDescent="0.25">
      <c r="B4" s="453" t="s">
        <v>819</v>
      </c>
      <c r="C4" s="452" t="s">
        <v>827</v>
      </c>
    </row>
    <row r="5" spans="2:3" ht="44.25" customHeight="1" x14ac:dyDescent="0.25">
      <c r="B5" s="453" t="s">
        <v>756</v>
      </c>
      <c r="C5" s="452" t="s">
        <v>757</v>
      </c>
    </row>
    <row r="6" spans="2:3" s="56" customFormat="1" ht="53.25" customHeight="1" x14ac:dyDescent="0.25">
      <c r="B6" s="453" t="s">
        <v>762</v>
      </c>
      <c r="C6" s="452" t="s">
        <v>763</v>
      </c>
    </row>
    <row r="7" spans="2:3" s="56" customFormat="1" ht="39.75" customHeight="1" x14ac:dyDescent="0.25">
      <c r="B7" s="453" t="s">
        <v>796</v>
      </c>
      <c r="C7" s="452" t="s">
        <v>797</v>
      </c>
    </row>
    <row r="8" spans="2:3" ht="31.5" x14ac:dyDescent="0.25">
      <c r="B8" s="453" t="s">
        <v>513</v>
      </c>
      <c r="C8" s="452" t="s">
        <v>821</v>
      </c>
    </row>
    <row r="9" spans="2:3" ht="27.75" customHeight="1" x14ac:dyDescent="0.25">
      <c r="B9" s="453" t="s">
        <v>514</v>
      </c>
      <c r="C9" s="452" t="s">
        <v>806</v>
      </c>
    </row>
    <row r="10" spans="2:3" ht="39" customHeight="1" x14ac:dyDescent="0.25">
      <c r="B10" s="453" t="s">
        <v>780</v>
      </c>
      <c r="C10" s="452" t="s">
        <v>781</v>
      </c>
    </row>
    <row r="11" spans="2:3" s="56" customFormat="1" ht="20.25" customHeight="1" x14ac:dyDescent="0.25">
      <c r="B11" s="453" t="s">
        <v>770</v>
      </c>
      <c r="C11" s="452" t="s">
        <v>771</v>
      </c>
    </row>
    <row r="12" spans="2:3" ht="27" customHeight="1" x14ac:dyDescent="0.25">
      <c r="B12" s="451" t="s">
        <v>822</v>
      </c>
      <c r="C12" s="455" t="s">
        <v>829</v>
      </c>
    </row>
    <row r="13" spans="2:3" ht="31.5" x14ac:dyDescent="0.25">
      <c r="B13" s="453" t="s">
        <v>774</v>
      </c>
      <c r="C13" s="452" t="s">
        <v>830</v>
      </c>
    </row>
    <row r="14" spans="2:3" ht="70.5" customHeight="1" x14ac:dyDescent="0.25">
      <c r="B14" s="453" t="s">
        <v>772</v>
      </c>
      <c r="C14" s="452" t="s">
        <v>773</v>
      </c>
    </row>
    <row r="15" spans="2:3" ht="31.5" x14ac:dyDescent="0.25">
      <c r="B15" s="453" t="s">
        <v>775</v>
      </c>
      <c r="C15" s="452" t="s">
        <v>776</v>
      </c>
    </row>
    <row r="16" spans="2:3" s="56" customFormat="1" ht="63" x14ac:dyDescent="0.25">
      <c r="B16" s="453" t="s">
        <v>788</v>
      </c>
      <c r="C16" s="452" t="s">
        <v>789</v>
      </c>
    </row>
    <row r="17" spans="2:3" s="56" customFormat="1" ht="52.5" customHeight="1" x14ac:dyDescent="0.25">
      <c r="B17" s="453" t="s">
        <v>794</v>
      </c>
      <c r="C17" s="452" t="s">
        <v>795</v>
      </c>
    </row>
    <row r="18" spans="2:3" ht="63" x14ac:dyDescent="0.25">
      <c r="B18" s="453" t="s">
        <v>807</v>
      </c>
      <c r="C18" s="452" t="s">
        <v>808</v>
      </c>
    </row>
    <row r="19" spans="2:3" ht="54.75" customHeight="1" x14ac:dyDescent="0.25">
      <c r="B19" s="453" t="s">
        <v>798</v>
      </c>
      <c r="C19" s="452" t="s">
        <v>799</v>
      </c>
    </row>
    <row r="20" spans="2:3" ht="39" customHeight="1" x14ac:dyDescent="0.25">
      <c r="B20" s="453" t="s">
        <v>754</v>
      </c>
      <c r="C20" s="452" t="s">
        <v>755</v>
      </c>
    </row>
    <row r="21" spans="2:3" ht="50.25" customHeight="1" x14ac:dyDescent="0.25">
      <c r="B21" s="453" t="s">
        <v>784</v>
      </c>
      <c r="C21" s="452" t="s">
        <v>785</v>
      </c>
    </row>
    <row r="22" spans="2:3" ht="43.5" customHeight="1" x14ac:dyDescent="0.25">
      <c r="B22" s="453" t="s">
        <v>786</v>
      </c>
      <c r="C22" s="452" t="s">
        <v>787</v>
      </c>
    </row>
    <row r="23" spans="2:3" ht="47.25" x14ac:dyDescent="0.25">
      <c r="B23" s="453" t="s">
        <v>782</v>
      </c>
      <c r="C23" s="452" t="s">
        <v>783</v>
      </c>
    </row>
    <row r="24" spans="2:3" ht="45.75" customHeight="1" x14ac:dyDescent="0.25">
      <c r="B24" s="453" t="s">
        <v>760</v>
      </c>
      <c r="C24" s="452" t="s">
        <v>761</v>
      </c>
    </row>
    <row r="25" spans="2:3" ht="40.5" customHeight="1" x14ac:dyDescent="0.25">
      <c r="B25" s="453" t="s">
        <v>777</v>
      </c>
      <c r="C25" s="452" t="s">
        <v>778</v>
      </c>
    </row>
    <row r="26" spans="2:3" ht="47.25" x14ac:dyDescent="0.25">
      <c r="B26" s="453" t="s">
        <v>779</v>
      </c>
      <c r="C26" s="452" t="s">
        <v>831</v>
      </c>
    </row>
    <row r="27" spans="2:3" ht="50.25" customHeight="1" x14ac:dyDescent="0.25">
      <c r="B27" s="453" t="s">
        <v>817</v>
      </c>
      <c r="C27" s="452" t="s">
        <v>818</v>
      </c>
    </row>
    <row r="28" spans="2:3" ht="31.5" x14ac:dyDescent="0.25">
      <c r="B28" s="453" t="s">
        <v>834</v>
      </c>
      <c r="C28" s="452" t="s">
        <v>835</v>
      </c>
    </row>
    <row r="29" spans="2:3" ht="31.5" x14ac:dyDescent="0.25">
      <c r="B29" s="453" t="s">
        <v>815</v>
      </c>
      <c r="C29" s="452" t="s">
        <v>816</v>
      </c>
    </row>
    <row r="30" spans="2:3" s="56" customFormat="1" ht="42" customHeight="1" x14ac:dyDescent="0.25">
      <c r="B30" s="453" t="s">
        <v>766</v>
      </c>
      <c r="C30" s="452" t="s">
        <v>767</v>
      </c>
    </row>
    <row r="31" spans="2:3" s="56" customFormat="1" ht="42.75" customHeight="1" x14ac:dyDescent="0.25">
      <c r="B31" s="453" t="s">
        <v>768</v>
      </c>
      <c r="C31" s="452" t="s">
        <v>769</v>
      </c>
    </row>
    <row r="32" spans="2:3" ht="47.25" x14ac:dyDescent="0.25">
      <c r="B32" s="453" t="s">
        <v>809</v>
      </c>
      <c r="C32" s="452" t="s">
        <v>810</v>
      </c>
    </row>
    <row r="33" spans="2:3" ht="49.5" customHeight="1" x14ac:dyDescent="0.25">
      <c r="B33" s="453" t="s">
        <v>764</v>
      </c>
      <c r="C33" s="452" t="s">
        <v>765</v>
      </c>
    </row>
    <row r="34" spans="2:3" s="56" customFormat="1" ht="39" customHeight="1" x14ac:dyDescent="0.25">
      <c r="B34" s="453" t="s">
        <v>811</v>
      </c>
      <c r="C34" s="452" t="s">
        <v>812</v>
      </c>
    </row>
    <row r="35" spans="2:3" s="56" customFormat="1" ht="31.5" x14ac:dyDescent="0.25">
      <c r="B35" s="453" t="s">
        <v>804</v>
      </c>
      <c r="C35" s="452" t="s">
        <v>805</v>
      </c>
    </row>
    <row r="36" spans="2:3" ht="102" customHeight="1" x14ac:dyDescent="0.25">
      <c r="B36" s="453" t="s">
        <v>802</v>
      </c>
      <c r="C36" s="452" t="s">
        <v>803</v>
      </c>
    </row>
    <row r="37" spans="2:3" s="56" customFormat="1" ht="35.25" customHeight="1" x14ac:dyDescent="0.25">
      <c r="B37" s="453" t="s">
        <v>800</v>
      </c>
      <c r="C37" s="452" t="s">
        <v>801</v>
      </c>
    </row>
    <row r="38" spans="2:3" ht="38.25" customHeight="1" x14ac:dyDescent="0.25">
      <c r="B38" s="453" t="s">
        <v>752</v>
      </c>
      <c r="C38" s="452" t="s">
        <v>753</v>
      </c>
    </row>
    <row r="39" spans="2:3" s="56" customFormat="1" ht="31.5" x14ac:dyDescent="0.25">
      <c r="B39" s="453" t="s">
        <v>813</v>
      </c>
      <c r="C39" s="452" t="s">
        <v>814</v>
      </c>
    </row>
    <row r="40" spans="2:3" s="56" customFormat="1" ht="60.75" customHeight="1" x14ac:dyDescent="0.25">
      <c r="B40" s="456" t="s">
        <v>832</v>
      </c>
      <c r="C40" s="452" t="s">
        <v>833</v>
      </c>
    </row>
    <row r="41" spans="2:3" ht="78.75" x14ac:dyDescent="0.25">
      <c r="B41" s="453" t="s">
        <v>790</v>
      </c>
      <c r="C41" s="452" t="s">
        <v>791</v>
      </c>
    </row>
    <row r="42" spans="2:3" ht="85.5" customHeight="1" x14ac:dyDescent="0.25">
      <c r="B42" s="453" t="s">
        <v>792</v>
      </c>
      <c r="C42" s="452" t="s">
        <v>793</v>
      </c>
    </row>
    <row r="43" spans="2:3" ht="42" customHeight="1" x14ac:dyDescent="0.25">
      <c r="B43" s="453" t="s">
        <v>758</v>
      </c>
      <c r="C43" s="452" t="s">
        <v>759</v>
      </c>
    </row>
  </sheetData>
  <mergeCells count="1">
    <mergeCell ref="B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L49"/>
  <sheetViews>
    <sheetView showGridLines="0" workbookViewId="0">
      <selection activeCell="L23" sqref="L23"/>
    </sheetView>
  </sheetViews>
  <sheetFormatPr baseColWidth="10" defaultRowHeight="15" x14ac:dyDescent="0.25"/>
  <cols>
    <col min="1" max="1" width="16.7109375" style="56" customWidth="1"/>
    <col min="2" max="2" width="20" customWidth="1"/>
    <col min="12" max="12" width="16.42578125" customWidth="1"/>
  </cols>
  <sheetData>
    <row r="1" spans="2:12" ht="33.75" customHeight="1" thickBot="1" x14ac:dyDescent="0.3">
      <c r="B1" s="476" t="s">
        <v>707</v>
      </c>
      <c r="C1" s="476"/>
      <c r="D1" s="476"/>
      <c r="E1" s="476"/>
      <c r="F1" s="476"/>
      <c r="G1" s="476"/>
      <c r="H1" s="476"/>
      <c r="I1" s="476"/>
      <c r="J1" s="476"/>
      <c r="K1" s="476"/>
      <c r="L1" s="476"/>
    </row>
    <row r="2" spans="2:12" ht="16.5" customHeight="1" x14ac:dyDescent="0.25">
      <c r="B2" s="469" t="s">
        <v>478</v>
      </c>
      <c r="C2" s="471" t="s">
        <v>479</v>
      </c>
      <c r="D2" s="472"/>
      <c r="E2" s="472"/>
      <c r="F2" s="472"/>
      <c r="G2" s="472"/>
      <c r="H2" s="472"/>
      <c r="I2" s="472"/>
      <c r="J2" s="472"/>
      <c r="K2" s="473"/>
      <c r="L2" s="474" t="s">
        <v>266</v>
      </c>
    </row>
    <row r="3" spans="2:12" ht="21" customHeight="1" thickBot="1" x14ac:dyDescent="0.3">
      <c r="B3" s="470"/>
      <c r="C3" s="185" t="s">
        <v>2</v>
      </c>
      <c r="D3" s="186" t="s">
        <v>128</v>
      </c>
      <c r="E3" s="186" t="s">
        <v>142</v>
      </c>
      <c r="F3" s="186" t="s">
        <v>170</v>
      </c>
      <c r="G3" s="186" t="s">
        <v>192</v>
      </c>
      <c r="H3" s="186" t="s">
        <v>207</v>
      </c>
      <c r="I3" s="186" t="s">
        <v>217</v>
      </c>
      <c r="J3" s="186" t="s">
        <v>231</v>
      </c>
      <c r="K3" s="187" t="s">
        <v>249</v>
      </c>
      <c r="L3" s="475"/>
    </row>
    <row r="4" spans="2:12" x14ac:dyDescent="0.25">
      <c r="B4" s="249" t="s">
        <v>296</v>
      </c>
      <c r="C4" s="276">
        <v>21612</v>
      </c>
      <c r="D4" s="277">
        <v>4543</v>
      </c>
      <c r="E4" s="277">
        <v>6832</v>
      </c>
      <c r="F4" s="277">
        <v>2292</v>
      </c>
      <c r="G4" s="277">
        <v>589</v>
      </c>
      <c r="H4" s="277">
        <v>4253</v>
      </c>
      <c r="I4" s="277">
        <v>438</v>
      </c>
      <c r="J4" s="277">
        <v>603</v>
      </c>
      <c r="K4" s="277">
        <v>5136</v>
      </c>
      <c r="L4" s="278">
        <v>46298</v>
      </c>
    </row>
    <row r="5" spans="2:12" x14ac:dyDescent="0.25">
      <c r="B5" s="250" t="s">
        <v>480</v>
      </c>
      <c r="C5" s="196">
        <v>9687</v>
      </c>
      <c r="D5" s="279">
        <v>596</v>
      </c>
      <c r="E5" s="279">
        <v>1111</v>
      </c>
      <c r="F5" s="279">
        <v>0</v>
      </c>
      <c r="G5" s="279">
        <v>0</v>
      </c>
      <c r="H5" s="279">
        <v>241</v>
      </c>
      <c r="I5" s="279">
        <v>0</v>
      </c>
      <c r="J5" s="279">
        <v>0</v>
      </c>
      <c r="K5" s="279">
        <v>429</v>
      </c>
      <c r="L5" s="271">
        <v>12064</v>
      </c>
    </row>
    <row r="6" spans="2:12" x14ac:dyDescent="0.25">
      <c r="B6" s="250" t="s">
        <v>481</v>
      </c>
      <c r="C6" s="196">
        <v>15360</v>
      </c>
      <c r="D6" s="279">
        <v>2733</v>
      </c>
      <c r="E6" s="279">
        <v>9289</v>
      </c>
      <c r="F6" s="279">
        <v>2738</v>
      </c>
      <c r="G6" s="279">
        <v>1295</v>
      </c>
      <c r="H6" s="279">
        <v>4262</v>
      </c>
      <c r="I6" s="279">
        <v>1820</v>
      </c>
      <c r="J6" s="279">
        <v>1547</v>
      </c>
      <c r="K6" s="279">
        <v>4176</v>
      </c>
      <c r="L6" s="271">
        <v>43220</v>
      </c>
    </row>
    <row r="7" spans="2:12" x14ac:dyDescent="0.25">
      <c r="B7" s="250" t="s">
        <v>482</v>
      </c>
      <c r="C7" s="196">
        <v>2788</v>
      </c>
      <c r="D7" s="279">
        <v>347</v>
      </c>
      <c r="E7" s="279">
        <v>644</v>
      </c>
      <c r="F7" s="279">
        <v>197</v>
      </c>
      <c r="G7" s="279">
        <v>0</v>
      </c>
      <c r="H7" s="279">
        <v>706</v>
      </c>
      <c r="I7" s="279">
        <v>0</v>
      </c>
      <c r="J7" s="279">
        <v>0</v>
      </c>
      <c r="K7" s="279">
        <v>175</v>
      </c>
      <c r="L7" s="271">
        <v>4857</v>
      </c>
    </row>
    <row r="8" spans="2:12" x14ac:dyDescent="0.25">
      <c r="B8" s="250" t="s">
        <v>299</v>
      </c>
      <c r="C8" s="196">
        <v>1300</v>
      </c>
      <c r="D8" s="279">
        <v>31</v>
      </c>
      <c r="E8" s="279">
        <v>394</v>
      </c>
      <c r="F8" s="279">
        <v>0</v>
      </c>
      <c r="G8" s="279">
        <v>0</v>
      </c>
      <c r="H8" s="279">
        <v>122</v>
      </c>
      <c r="I8" s="279">
        <v>0</v>
      </c>
      <c r="J8" s="279">
        <v>84</v>
      </c>
      <c r="K8" s="279">
        <v>129</v>
      </c>
      <c r="L8" s="271">
        <v>2060</v>
      </c>
    </row>
    <row r="9" spans="2:12" x14ac:dyDescent="0.25">
      <c r="B9" s="250" t="s">
        <v>483</v>
      </c>
      <c r="C9" s="196">
        <v>18355</v>
      </c>
      <c r="D9" s="279">
        <v>5029</v>
      </c>
      <c r="E9" s="279">
        <v>10917</v>
      </c>
      <c r="F9" s="279">
        <v>3493</v>
      </c>
      <c r="G9" s="279">
        <v>3687</v>
      </c>
      <c r="H9" s="279">
        <v>8188</v>
      </c>
      <c r="I9" s="279">
        <v>4081</v>
      </c>
      <c r="J9" s="279">
        <v>2044</v>
      </c>
      <c r="K9" s="279">
        <v>5270</v>
      </c>
      <c r="L9" s="271">
        <v>61064</v>
      </c>
    </row>
    <row r="10" spans="2:12" x14ac:dyDescent="0.25">
      <c r="B10" s="250" t="s">
        <v>301</v>
      </c>
      <c r="C10" s="196">
        <v>3848</v>
      </c>
      <c r="D10" s="279">
        <v>1434</v>
      </c>
      <c r="E10" s="279">
        <v>3118</v>
      </c>
      <c r="F10" s="279">
        <v>724</v>
      </c>
      <c r="G10" s="279">
        <v>316</v>
      </c>
      <c r="H10" s="279">
        <v>529</v>
      </c>
      <c r="I10" s="279">
        <v>0</v>
      </c>
      <c r="J10" s="279">
        <v>413</v>
      </c>
      <c r="K10" s="279">
        <v>1034</v>
      </c>
      <c r="L10" s="271">
        <v>11416</v>
      </c>
    </row>
    <row r="11" spans="2:12" x14ac:dyDescent="0.25">
      <c r="B11" s="250" t="s">
        <v>484</v>
      </c>
      <c r="C11" s="196">
        <v>9943</v>
      </c>
      <c r="D11" s="279">
        <v>2414</v>
      </c>
      <c r="E11" s="279">
        <v>2195</v>
      </c>
      <c r="F11" s="279">
        <v>835</v>
      </c>
      <c r="G11" s="279">
        <v>87</v>
      </c>
      <c r="H11" s="279">
        <v>1635</v>
      </c>
      <c r="I11" s="279">
        <v>752</v>
      </c>
      <c r="J11" s="279">
        <v>447</v>
      </c>
      <c r="K11" s="279">
        <v>859</v>
      </c>
      <c r="L11" s="271">
        <v>19167</v>
      </c>
    </row>
    <row r="12" spans="2:12" x14ac:dyDescent="0.25">
      <c r="B12" s="250" t="s">
        <v>485</v>
      </c>
      <c r="C12" s="196">
        <v>7420</v>
      </c>
      <c r="D12" s="279">
        <v>748</v>
      </c>
      <c r="E12" s="279">
        <v>2225</v>
      </c>
      <c r="F12" s="279">
        <v>1347</v>
      </c>
      <c r="G12" s="279">
        <v>0</v>
      </c>
      <c r="H12" s="279">
        <v>70</v>
      </c>
      <c r="I12" s="279">
        <v>303</v>
      </c>
      <c r="J12" s="279">
        <v>58</v>
      </c>
      <c r="K12" s="279">
        <v>555</v>
      </c>
      <c r="L12" s="271">
        <v>12726</v>
      </c>
    </row>
    <row r="13" spans="2:12" x14ac:dyDescent="0.25">
      <c r="B13" s="250" t="s">
        <v>486</v>
      </c>
      <c r="C13" s="196">
        <v>24094</v>
      </c>
      <c r="D13" s="279">
        <v>3237</v>
      </c>
      <c r="E13" s="279">
        <v>6047</v>
      </c>
      <c r="F13" s="279">
        <v>1338</v>
      </c>
      <c r="G13" s="279">
        <v>829</v>
      </c>
      <c r="H13" s="279">
        <v>2573</v>
      </c>
      <c r="I13" s="279">
        <v>1466</v>
      </c>
      <c r="J13" s="279">
        <v>977</v>
      </c>
      <c r="K13" s="279">
        <v>2612</v>
      </c>
      <c r="L13" s="271">
        <v>43173</v>
      </c>
    </row>
    <row r="14" spans="2:12" x14ac:dyDescent="0.25">
      <c r="B14" s="250" t="s">
        <v>487</v>
      </c>
      <c r="C14" s="196">
        <v>2054</v>
      </c>
      <c r="D14" s="279">
        <v>261</v>
      </c>
      <c r="E14" s="279">
        <v>2956</v>
      </c>
      <c r="F14" s="279">
        <v>117</v>
      </c>
      <c r="G14" s="279">
        <v>0</v>
      </c>
      <c r="H14" s="279">
        <v>0</v>
      </c>
      <c r="I14" s="279">
        <v>0</v>
      </c>
      <c r="J14" s="279">
        <v>203</v>
      </c>
      <c r="K14" s="279">
        <v>805</v>
      </c>
      <c r="L14" s="271">
        <v>6396</v>
      </c>
    </row>
    <row r="15" spans="2:12" x14ac:dyDescent="0.25">
      <c r="B15" s="250" t="s">
        <v>302</v>
      </c>
      <c r="C15" s="196">
        <v>28065</v>
      </c>
      <c r="D15" s="279">
        <v>7036</v>
      </c>
      <c r="E15" s="279">
        <v>13035</v>
      </c>
      <c r="F15" s="279">
        <v>3725</v>
      </c>
      <c r="G15" s="279">
        <v>2434</v>
      </c>
      <c r="H15" s="279">
        <v>7071</v>
      </c>
      <c r="I15" s="279">
        <v>3176</v>
      </c>
      <c r="J15" s="279">
        <v>2775</v>
      </c>
      <c r="K15" s="279">
        <v>6412</v>
      </c>
      <c r="L15" s="271">
        <v>73729</v>
      </c>
    </row>
    <row r="16" spans="2:12" x14ac:dyDescent="0.25">
      <c r="B16" s="250" t="s">
        <v>488</v>
      </c>
      <c r="C16" s="196">
        <v>7415</v>
      </c>
      <c r="D16" s="279">
        <v>370</v>
      </c>
      <c r="E16" s="279">
        <v>2079</v>
      </c>
      <c r="F16" s="279">
        <v>167</v>
      </c>
      <c r="G16" s="279">
        <v>0</v>
      </c>
      <c r="H16" s="279">
        <v>771</v>
      </c>
      <c r="I16" s="279">
        <v>81</v>
      </c>
      <c r="J16" s="279">
        <v>77</v>
      </c>
      <c r="K16" s="279">
        <v>592</v>
      </c>
      <c r="L16" s="271">
        <v>11552</v>
      </c>
    </row>
    <row r="17" spans="2:12" x14ac:dyDescent="0.25">
      <c r="B17" s="250" t="s">
        <v>489</v>
      </c>
      <c r="C17" s="196">
        <v>3256</v>
      </c>
      <c r="D17" s="279">
        <v>102</v>
      </c>
      <c r="E17" s="279">
        <v>402</v>
      </c>
      <c r="F17" s="279">
        <v>42</v>
      </c>
      <c r="G17" s="279">
        <v>0</v>
      </c>
      <c r="H17" s="279">
        <v>35</v>
      </c>
      <c r="I17" s="279">
        <v>0</v>
      </c>
      <c r="J17" s="279">
        <v>0</v>
      </c>
      <c r="K17" s="279">
        <v>344</v>
      </c>
      <c r="L17" s="271">
        <v>4181</v>
      </c>
    </row>
    <row r="18" spans="2:12" x14ac:dyDescent="0.25">
      <c r="B18" s="250" t="s">
        <v>490</v>
      </c>
      <c r="C18" s="196">
        <v>2298</v>
      </c>
      <c r="D18" s="279">
        <v>396</v>
      </c>
      <c r="E18" s="279">
        <v>1716</v>
      </c>
      <c r="F18" s="279">
        <v>88</v>
      </c>
      <c r="G18" s="279">
        <v>0</v>
      </c>
      <c r="H18" s="279">
        <v>216</v>
      </c>
      <c r="I18" s="279">
        <v>156</v>
      </c>
      <c r="J18" s="279">
        <v>155</v>
      </c>
      <c r="K18" s="279">
        <v>660</v>
      </c>
      <c r="L18" s="271">
        <v>5685</v>
      </c>
    </row>
    <row r="19" spans="2:12" x14ac:dyDescent="0.25">
      <c r="B19" s="250" t="s">
        <v>491</v>
      </c>
      <c r="C19" s="196">
        <v>25313</v>
      </c>
      <c r="D19" s="279">
        <v>9608</v>
      </c>
      <c r="E19" s="279">
        <v>10132</v>
      </c>
      <c r="F19" s="279">
        <v>3189</v>
      </c>
      <c r="G19" s="279">
        <v>5239</v>
      </c>
      <c r="H19" s="279">
        <v>16527</v>
      </c>
      <c r="I19" s="279">
        <v>7857</v>
      </c>
      <c r="J19" s="279">
        <v>688</v>
      </c>
      <c r="K19" s="279">
        <v>3551</v>
      </c>
      <c r="L19" s="271">
        <v>82104</v>
      </c>
    </row>
    <row r="20" spans="2:12" x14ac:dyDescent="0.25">
      <c r="B20" s="250" t="s">
        <v>492</v>
      </c>
      <c r="C20" s="196">
        <v>10581</v>
      </c>
      <c r="D20" s="279">
        <v>11872</v>
      </c>
      <c r="E20" s="279">
        <v>82408</v>
      </c>
      <c r="F20" s="279">
        <v>7016</v>
      </c>
      <c r="G20" s="279">
        <v>1270</v>
      </c>
      <c r="H20" s="279">
        <v>12522</v>
      </c>
      <c r="I20" s="279">
        <v>9136</v>
      </c>
      <c r="J20" s="279">
        <v>12859</v>
      </c>
      <c r="K20" s="279">
        <v>13036</v>
      </c>
      <c r="L20" s="271">
        <v>160700</v>
      </c>
    </row>
    <row r="21" spans="2:12" x14ac:dyDescent="0.25">
      <c r="B21" s="250" t="s">
        <v>493</v>
      </c>
      <c r="C21" s="196">
        <v>20028</v>
      </c>
      <c r="D21" s="279">
        <v>4588</v>
      </c>
      <c r="E21" s="279">
        <v>21729</v>
      </c>
      <c r="F21" s="279">
        <v>3408</v>
      </c>
      <c r="G21" s="279">
        <v>2005</v>
      </c>
      <c r="H21" s="279">
        <v>7400</v>
      </c>
      <c r="I21" s="279">
        <v>2815</v>
      </c>
      <c r="J21" s="279">
        <v>4807</v>
      </c>
      <c r="K21" s="279">
        <v>10874</v>
      </c>
      <c r="L21" s="271">
        <v>77654</v>
      </c>
    </row>
    <row r="22" spans="2:12" x14ac:dyDescent="0.25">
      <c r="B22" s="250" t="s">
        <v>494</v>
      </c>
      <c r="C22" s="196">
        <v>7812</v>
      </c>
      <c r="D22" s="279">
        <v>519</v>
      </c>
      <c r="E22" s="279">
        <v>3948</v>
      </c>
      <c r="F22" s="279">
        <v>368</v>
      </c>
      <c r="G22" s="279">
        <v>279</v>
      </c>
      <c r="H22" s="279">
        <v>1132</v>
      </c>
      <c r="I22" s="279">
        <v>737</v>
      </c>
      <c r="J22" s="279">
        <v>282</v>
      </c>
      <c r="K22" s="279">
        <v>862</v>
      </c>
      <c r="L22" s="271">
        <v>15939</v>
      </c>
    </row>
    <row r="23" spans="2:12" x14ac:dyDescent="0.25">
      <c r="B23" s="250" t="s">
        <v>495</v>
      </c>
      <c r="C23" s="196">
        <v>10064</v>
      </c>
      <c r="D23" s="279">
        <v>1315</v>
      </c>
      <c r="E23" s="279">
        <v>2528</v>
      </c>
      <c r="F23" s="279">
        <v>608</v>
      </c>
      <c r="G23" s="279">
        <v>442</v>
      </c>
      <c r="H23" s="279">
        <v>1613</v>
      </c>
      <c r="I23" s="279">
        <v>638</v>
      </c>
      <c r="J23" s="279">
        <v>226</v>
      </c>
      <c r="K23" s="279">
        <v>1702</v>
      </c>
      <c r="L23" s="271">
        <v>19136</v>
      </c>
    </row>
    <row r="24" spans="2:12" x14ac:dyDescent="0.25">
      <c r="B24" s="250" t="s">
        <v>303</v>
      </c>
      <c r="C24" s="196">
        <v>5619</v>
      </c>
      <c r="D24" s="279">
        <v>224</v>
      </c>
      <c r="E24" s="279">
        <v>1281</v>
      </c>
      <c r="F24" s="279">
        <v>234</v>
      </c>
      <c r="G24" s="279">
        <v>91</v>
      </c>
      <c r="H24" s="279">
        <v>709</v>
      </c>
      <c r="I24" s="279">
        <v>371</v>
      </c>
      <c r="J24" s="279">
        <v>56</v>
      </c>
      <c r="K24" s="279">
        <v>956</v>
      </c>
      <c r="L24" s="271">
        <v>9541</v>
      </c>
    </row>
    <row r="25" spans="2:12" x14ac:dyDescent="0.25">
      <c r="B25" s="250" t="s">
        <v>496</v>
      </c>
      <c r="C25" s="196">
        <v>7356</v>
      </c>
      <c r="D25" s="279">
        <v>574</v>
      </c>
      <c r="E25" s="279">
        <v>3959</v>
      </c>
      <c r="F25" s="279">
        <v>291</v>
      </c>
      <c r="G25" s="279">
        <v>208</v>
      </c>
      <c r="H25" s="279">
        <v>910</v>
      </c>
      <c r="I25" s="279">
        <v>198</v>
      </c>
      <c r="J25" s="279">
        <v>346</v>
      </c>
      <c r="K25" s="279">
        <v>1392</v>
      </c>
      <c r="L25" s="271">
        <v>15234</v>
      </c>
    </row>
    <row r="26" spans="2:12" x14ac:dyDescent="0.25">
      <c r="B26" s="250" t="s">
        <v>497</v>
      </c>
      <c r="C26" s="196">
        <v>7585</v>
      </c>
      <c r="D26" s="279">
        <v>1420</v>
      </c>
      <c r="E26" s="279">
        <v>4496</v>
      </c>
      <c r="F26" s="279">
        <v>953</v>
      </c>
      <c r="G26" s="279">
        <v>170</v>
      </c>
      <c r="H26" s="279">
        <v>705</v>
      </c>
      <c r="I26" s="279">
        <v>1070</v>
      </c>
      <c r="J26" s="279">
        <v>324</v>
      </c>
      <c r="K26" s="279">
        <v>1648</v>
      </c>
      <c r="L26" s="271">
        <v>18371</v>
      </c>
    </row>
    <row r="27" spans="2:12" x14ac:dyDescent="0.25">
      <c r="B27" s="250" t="s">
        <v>304</v>
      </c>
      <c r="C27" s="196">
        <v>44665</v>
      </c>
      <c r="D27" s="279">
        <v>10195</v>
      </c>
      <c r="E27" s="279">
        <v>14330</v>
      </c>
      <c r="F27" s="279">
        <v>6100</v>
      </c>
      <c r="G27" s="279">
        <v>5268</v>
      </c>
      <c r="H27" s="279">
        <v>11806</v>
      </c>
      <c r="I27" s="279">
        <v>6819</v>
      </c>
      <c r="J27" s="279">
        <v>4494</v>
      </c>
      <c r="K27" s="279">
        <v>6812</v>
      </c>
      <c r="L27" s="271">
        <v>110489</v>
      </c>
    </row>
    <row r="28" spans="2:12" x14ac:dyDescent="0.25">
      <c r="B28" s="250" t="s">
        <v>305</v>
      </c>
      <c r="C28" s="196">
        <v>29183</v>
      </c>
      <c r="D28" s="279">
        <v>7265</v>
      </c>
      <c r="E28" s="279">
        <v>21967</v>
      </c>
      <c r="F28" s="279">
        <v>5505</v>
      </c>
      <c r="G28" s="279">
        <v>5017</v>
      </c>
      <c r="H28" s="279">
        <v>4039</v>
      </c>
      <c r="I28" s="279">
        <v>5297</v>
      </c>
      <c r="J28" s="279">
        <v>4590</v>
      </c>
      <c r="K28" s="279">
        <v>11962</v>
      </c>
      <c r="L28" s="271">
        <v>94825</v>
      </c>
    </row>
    <row r="29" spans="2:12" x14ac:dyDescent="0.25">
      <c r="B29" s="250" t="s">
        <v>306</v>
      </c>
      <c r="C29" s="196">
        <v>25575</v>
      </c>
      <c r="D29" s="279">
        <v>1353</v>
      </c>
      <c r="E29" s="279">
        <v>5870</v>
      </c>
      <c r="F29" s="279">
        <v>408</v>
      </c>
      <c r="G29" s="279">
        <v>334</v>
      </c>
      <c r="H29" s="279">
        <v>1025</v>
      </c>
      <c r="I29" s="279">
        <v>359</v>
      </c>
      <c r="J29" s="279">
        <v>317</v>
      </c>
      <c r="K29" s="279">
        <v>1741</v>
      </c>
      <c r="L29" s="271">
        <v>36982</v>
      </c>
    </row>
    <row r="30" spans="2:12" x14ac:dyDescent="0.25">
      <c r="B30" s="250" t="s">
        <v>498</v>
      </c>
      <c r="C30" s="196">
        <v>8747</v>
      </c>
      <c r="D30" s="279">
        <v>229</v>
      </c>
      <c r="E30" s="279">
        <v>1736</v>
      </c>
      <c r="F30" s="279">
        <v>74</v>
      </c>
      <c r="G30" s="279">
        <v>123</v>
      </c>
      <c r="H30" s="279">
        <v>343</v>
      </c>
      <c r="I30" s="279">
        <v>208</v>
      </c>
      <c r="J30" s="279">
        <v>123</v>
      </c>
      <c r="K30" s="279">
        <v>125</v>
      </c>
      <c r="L30" s="271">
        <v>11708</v>
      </c>
    </row>
    <row r="31" spans="2:12" x14ac:dyDescent="0.25">
      <c r="B31" s="250" t="s">
        <v>308</v>
      </c>
      <c r="C31" s="196">
        <v>29652</v>
      </c>
      <c r="D31" s="279">
        <v>5659</v>
      </c>
      <c r="E31" s="279">
        <v>11687</v>
      </c>
      <c r="F31" s="279">
        <v>3472</v>
      </c>
      <c r="G31" s="279">
        <v>2901</v>
      </c>
      <c r="H31" s="279">
        <v>6293</v>
      </c>
      <c r="I31" s="279">
        <v>3229</v>
      </c>
      <c r="J31" s="279">
        <v>1728</v>
      </c>
      <c r="K31" s="279">
        <v>8570</v>
      </c>
      <c r="L31" s="271">
        <v>73191</v>
      </c>
    </row>
    <row r="32" spans="2:12" x14ac:dyDescent="0.25">
      <c r="B32" s="250" t="s">
        <v>499</v>
      </c>
      <c r="C32" s="196">
        <v>6212</v>
      </c>
      <c r="D32" s="279">
        <v>622</v>
      </c>
      <c r="E32" s="279">
        <v>2863</v>
      </c>
      <c r="F32" s="279">
        <v>360</v>
      </c>
      <c r="G32" s="279">
        <v>637</v>
      </c>
      <c r="H32" s="279">
        <v>1017</v>
      </c>
      <c r="I32" s="279">
        <v>236</v>
      </c>
      <c r="J32" s="279">
        <v>0</v>
      </c>
      <c r="K32" s="279">
        <v>1373</v>
      </c>
      <c r="L32" s="271">
        <v>13320</v>
      </c>
    </row>
    <row r="33" spans="1:12" x14ac:dyDescent="0.25">
      <c r="B33" s="250" t="s">
        <v>500</v>
      </c>
      <c r="C33" s="196">
        <v>64132</v>
      </c>
      <c r="D33" s="279">
        <v>8623</v>
      </c>
      <c r="E33" s="279">
        <v>12110</v>
      </c>
      <c r="F33" s="279">
        <v>3425</v>
      </c>
      <c r="G33" s="279">
        <v>1275</v>
      </c>
      <c r="H33" s="279">
        <v>4463</v>
      </c>
      <c r="I33" s="279">
        <v>2166</v>
      </c>
      <c r="J33" s="279">
        <v>2227</v>
      </c>
      <c r="K33" s="279">
        <v>10399</v>
      </c>
      <c r="L33" s="271">
        <v>108820</v>
      </c>
    </row>
    <row r="34" spans="1:12" x14ac:dyDescent="0.25">
      <c r="B34" s="250" t="s">
        <v>501</v>
      </c>
      <c r="C34" s="196">
        <v>71175</v>
      </c>
      <c r="D34" s="279">
        <v>19555</v>
      </c>
      <c r="E34" s="279">
        <v>33103</v>
      </c>
      <c r="F34" s="279">
        <v>10364</v>
      </c>
      <c r="G34" s="279">
        <v>6437</v>
      </c>
      <c r="H34" s="279">
        <v>16724</v>
      </c>
      <c r="I34" s="279">
        <v>8026</v>
      </c>
      <c r="J34" s="279">
        <v>5582</v>
      </c>
      <c r="K34" s="279">
        <v>15011</v>
      </c>
      <c r="L34" s="271">
        <v>185977</v>
      </c>
    </row>
    <row r="35" spans="1:12" x14ac:dyDescent="0.25">
      <c r="B35" s="250" t="s">
        <v>502</v>
      </c>
      <c r="C35" s="196">
        <v>4162</v>
      </c>
      <c r="D35" s="279">
        <v>1526</v>
      </c>
      <c r="E35" s="279">
        <v>823</v>
      </c>
      <c r="F35" s="279">
        <v>419</v>
      </c>
      <c r="G35" s="279">
        <v>351</v>
      </c>
      <c r="H35" s="279">
        <v>1818</v>
      </c>
      <c r="I35" s="279">
        <v>465</v>
      </c>
      <c r="J35" s="279">
        <v>0</v>
      </c>
      <c r="K35" s="279">
        <v>285</v>
      </c>
      <c r="L35" s="271">
        <v>9849</v>
      </c>
    </row>
    <row r="36" spans="1:12" x14ac:dyDescent="0.25">
      <c r="B36" s="250" t="s">
        <v>503</v>
      </c>
      <c r="C36" s="196">
        <v>15256</v>
      </c>
      <c r="D36" s="279">
        <v>6749</v>
      </c>
      <c r="E36" s="279">
        <v>3366</v>
      </c>
      <c r="F36" s="279">
        <v>4368</v>
      </c>
      <c r="G36" s="279">
        <v>3702</v>
      </c>
      <c r="H36" s="279">
        <v>7367</v>
      </c>
      <c r="I36" s="279">
        <v>2359</v>
      </c>
      <c r="J36" s="279">
        <v>1534</v>
      </c>
      <c r="K36" s="279">
        <v>5134</v>
      </c>
      <c r="L36" s="271">
        <v>49835</v>
      </c>
    </row>
    <row r="37" spans="1:12" x14ac:dyDescent="0.25">
      <c r="B37" s="250" t="s">
        <v>504</v>
      </c>
      <c r="C37" s="196">
        <v>16973</v>
      </c>
      <c r="D37" s="279">
        <v>4793</v>
      </c>
      <c r="E37" s="279">
        <v>10908</v>
      </c>
      <c r="F37" s="279">
        <v>2551</v>
      </c>
      <c r="G37" s="279">
        <v>565</v>
      </c>
      <c r="H37" s="279">
        <v>3160</v>
      </c>
      <c r="I37" s="279">
        <v>935</v>
      </c>
      <c r="J37" s="279">
        <v>991</v>
      </c>
      <c r="K37" s="279">
        <v>3570</v>
      </c>
      <c r="L37" s="271">
        <v>44446</v>
      </c>
    </row>
    <row r="38" spans="1:12" x14ac:dyDescent="0.25">
      <c r="B38" s="250" t="s">
        <v>505</v>
      </c>
      <c r="C38" s="196">
        <v>8880</v>
      </c>
      <c r="D38" s="279">
        <v>2531</v>
      </c>
      <c r="E38" s="279">
        <v>3158</v>
      </c>
      <c r="F38" s="279">
        <v>1165</v>
      </c>
      <c r="G38" s="279">
        <v>406</v>
      </c>
      <c r="H38" s="279">
        <v>1903</v>
      </c>
      <c r="I38" s="279">
        <v>1102</v>
      </c>
      <c r="J38" s="279">
        <v>162</v>
      </c>
      <c r="K38" s="279">
        <v>1521</v>
      </c>
      <c r="L38" s="271">
        <v>20828</v>
      </c>
    </row>
    <row r="39" spans="1:12" x14ac:dyDescent="0.25">
      <c r="B39" s="250" t="s">
        <v>506</v>
      </c>
      <c r="C39" s="196">
        <v>3764</v>
      </c>
      <c r="D39" s="279">
        <v>0</v>
      </c>
      <c r="E39" s="279">
        <v>3208</v>
      </c>
      <c r="F39" s="279">
        <v>89</v>
      </c>
      <c r="G39" s="279">
        <v>0</v>
      </c>
      <c r="H39" s="279">
        <v>0</v>
      </c>
      <c r="I39" s="279">
        <v>0</v>
      </c>
      <c r="J39" s="279">
        <v>221</v>
      </c>
      <c r="K39" s="279">
        <v>278</v>
      </c>
      <c r="L39" s="271">
        <v>7560</v>
      </c>
    </row>
    <row r="40" spans="1:12" x14ac:dyDescent="0.25">
      <c r="B40" s="250" t="s">
        <v>313</v>
      </c>
      <c r="C40" s="196">
        <v>15946</v>
      </c>
      <c r="D40" s="279">
        <v>3609</v>
      </c>
      <c r="E40" s="279">
        <v>4396</v>
      </c>
      <c r="F40" s="279">
        <v>1118</v>
      </c>
      <c r="G40" s="279">
        <v>865</v>
      </c>
      <c r="H40" s="279">
        <v>2823</v>
      </c>
      <c r="I40" s="279">
        <v>1417</v>
      </c>
      <c r="J40" s="279">
        <v>928</v>
      </c>
      <c r="K40" s="279">
        <v>2970</v>
      </c>
      <c r="L40" s="271">
        <v>34072</v>
      </c>
    </row>
    <row r="41" spans="1:12" ht="15.75" thickBot="1" x14ac:dyDescent="0.3">
      <c r="B41" s="251" t="s">
        <v>507</v>
      </c>
      <c r="C41" s="280">
        <v>0</v>
      </c>
      <c r="D41" s="281">
        <v>799</v>
      </c>
      <c r="E41" s="281">
        <v>1055</v>
      </c>
      <c r="F41" s="281">
        <v>39</v>
      </c>
      <c r="G41" s="281">
        <v>0</v>
      </c>
      <c r="H41" s="281">
        <v>2823</v>
      </c>
      <c r="I41" s="281">
        <v>0</v>
      </c>
      <c r="J41" s="281">
        <v>337</v>
      </c>
      <c r="K41" s="281">
        <v>173</v>
      </c>
      <c r="L41" s="282">
        <v>5226</v>
      </c>
    </row>
    <row r="42" spans="1:12" s="3" customFormat="1" ht="16.5" customHeight="1" thickBot="1" x14ac:dyDescent="0.3">
      <c r="A42" s="65"/>
      <c r="B42" s="252" t="s">
        <v>82</v>
      </c>
      <c r="C42" s="283">
        <v>596175</v>
      </c>
      <c r="D42" s="283">
        <v>132905</v>
      </c>
      <c r="E42" s="283">
        <v>324021</v>
      </c>
      <c r="F42" s="283">
        <v>72627</v>
      </c>
      <c r="G42" s="283">
        <v>46822</v>
      </c>
      <c r="H42" s="283">
        <v>137794</v>
      </c>
      <c r="I42" s="283">
        <v>67713</v>
      </c>
      <c r="J42" s="283">
        <v>52205</v>
      </c>
      <c r="K42" s="283">
        <v>133133</v>
      </c>
      <c r="L42" s="284">
        <v>1563395</v>
      </c>
    </row>
    <row r="43" spans="1:12" s="56" customFormat="1" ht="15" customHeight="1" x14ac:dyDescent="0.25">
      <c r="B43" s="459" t="s">
        <v>705</v>
      </c>
      <c r="C43" s="459"/>
      <c r="D43" s="459"/>
      <c r="E43" s="459"/>
      <c r="F43" s="460"/>
      <c r="G43" s="460"/>
      <c r="H43" s="460"/>
      <c r="I43" s="460"/>
      <c r="J43" s="460"/>
      <c r="K43" s="460"/>
      <c r="L43" s="460"/>
    </row>
    <row r="44" spans="1:12" s="56" customFormat="1" x14ac:dyDescent="0.25">
      <c r="B44" s="65" t="s">
        <v>654</v>
      </c>
    </row>
    <row r="45" spans="1:12" s="56" customFormat="1" x14ac:dyDescent="0.25">
      <c r="B45" s="65" t="s">
        <v>706</v>
      </c>
    </row>
    <row r="46" spans="1:12" s="56" customFormat="1" x14ac:dyDescent="0.25">
      <c r="B46" s="65" t="s">
        <v>749</v>
      </c>
    </row>
    <row r="47" spans="1:12" s="56" customFormat="1" x14ac:dyDescent="0.25"/>
    <row r="48" spans="1:12" s="56" customFormat="1" x14ac:dyDescent="0.25">
      <c r="B48" s="65" t="s">
        <v>543</v>
      </c>
    </row>
    <row r="49" spans="2:12" x14ac:dyDescent="0.25">
      <c r="B49" s="65"/>
      <c r="C49" s="56"/>
      <c r="D49" s="56"/>
      <c r="E49" s="56"/>
      <c r="F49" s="56"/>
      <c r="G49" s="56"/>
      <c r="H49" s="56"/>
      <c r="I49" s="56"/>
      <c r="J49" s="56"/>
      <c r="K49" s="56"/>
      <c r="L49" s="56"/>
    </row>
  </sheetData>
  <mergeCells count="5">
    <mergeCell ref="B2:B3"/>
    <mergeCell ref="C2:K2"/>
    <mergeCell ref="L2:L3"/>
    <mergeCell ref="B1:L1"/>
    <mergeCell ref="B43:L4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J1048576"/>
  <sheetViews>
    <sheetView showGridLines="0" topLeftCell="A232" workbookViewId="0">
      <selection activeCell="J5" sqref="J5"/>
    </sheetView>
  </sheetViews>
  <sheetFormatPr baseColWidth="10" defaultRowHeight="15" x14ac:dyDescent="0.25"/>
  <cols>
    <col min="1" max="1" width="15.28515625" style="56" customWidth="1"/>
    <col min="2" max="2" width="46" customWidth="1"/>
    <col min="3" max="3" width="20.42578125" customWidth="1"/>
    <col min="4" max="4" width="16.5703125" customWidth="1"/>
    <col min="5" max="5" width="17" customWidth="1"/>
  </cols>
  <sheetData>
    <row r="1" spans="2:5" x14ac:dyDescent="0.25">
      <c r="B1" s="477" t="s">
        <v>662</v>
      </c>
      <c r="C1" s="477"/>
      <c r="D1" s="477"/>
      <c r="E1" s="477"/>
    </row>
    <row r="2" spans="2:5" ht="22.5" customHeight="1" thickBot="1" x14ac:dyDescent="0.3">
      <c r="B2" s="477"/>
      <c r="C2" s="477"/>
      <c r="D2" s="477"/>
      <c r="E2" s="477"/>
    </row>
    <row r="3" spans="2:5" ht="23.25" customHeight="1" thickBot="1" x14ac:dyDescent="0.3">
      <c r="B3" s="188" t="s">
        <v>83</v>
      </c>
      <c r="C3" s="189" t="s">
        <v>509</v>
      </c>
      <c r="D3" s="190" t="s">
        <v>89</v>
      </c>
      <c r="E3" s="191" t="s">
        <v>510</v>
      </c>
    </row>
    <row r="4" spans="2:5" ht="15" customHeight="1" x14ac:dyDescent="0.25">
      <c r="B4" s="28" t="s">
        <v>2</v>
      </c>
      <c r="C4" s="288">
        <v>596175</v>
      </c>
      <c r="D4" s="289">
        <v>327951</v>
      </c>
      <c r="E4" s="290">
        <f t="shared" ref="E4:E67" si="0">SUM(C4:D4)</f>
        <v>924126</v>
      </c>
    </row>
    <row r="5" spans="2:5" ht="15" customHeight="1" x14ac:dyDescent="0.25">
      <c r="B5" s="30" t="s">
        <v>3</v>
      </c>
      <c r="C5" s="291">
        <v>265366</v>
      </c>
      <c r="D5" s="292">
        <v>90502</v>
      </c>
      <c r="E5" s="293">
        <f t="shared" si="0"/>
        <v>355868</v>
      </c>
    </row>
    <row r="6" spans="2:5" ht="15" customHeight="1" x14ac:dyDescent="0.25">
      <c r="B6" s="32" t="s">
        <v>98</v>
      </c>
      <c r="C6" s="196">
        <v>26007</v>
      </c>
      <c r="D6" s="294">
        <v>1798</v>
      </c>
      <c r="E6" s="197">
        <f t="shared" si="0"/>
        <v>27805</v>
      </c>
    </row>
    <row r="7" spans="2:5" ht="15" customHeight="1" x14ac:dyDescent="0.25">
      <c r="B7" s="32" t="s">
        <v>4</v>
      </c>
      <c r="C7" s="196">
        <v>0</v>
      </c>
      <c r="D7" s="294">
        <v>0</v>
      </c>
      <c r="E7" s="197">
        <f t="shared" si="0"/>
        <v>0</v>
      </c>
    </row>
    <row r="8" spans="2:5" ht="15" customHeight="1" x14ac:dyDescent="0.25">
      <c r="B8" s="32" t="s">
        <v>5</v>
      </c>
      <c r="C8" s="196">
        <v>10642</v>
      </c>
      <c r="D8" s="294">
        <v>2091</v>
      </c>
      <c r="E8" s="197">
        <f t="shared" si="0"/>
        <v>12733</v>
      </c>
    </row>
    <row r="9" spans="2:5" s="56" customFormat="1" ht="15" customHeight="1" x14ac:dyDescent="0.25">
      <c r="B9" s="32" t="s">
        <v>721</v>
      </c>
      <c r="C9" s="196">
        <v>10521</v>
      </c>
      <c r="D9" s="294">
        <v>192</v>
      </c>
      <c r="E9" s="197">
        <f t="shared" si="0"/>
        <v>10713</v>
      </c>
    </row>
    <row r="10" spans="2:5" ht="15" customHeight="1" x14ac:dyDescent="0.25">
      <c r="B10" s="32" t="s">
        <v>99</v>
      </c>
      <c r="C10" s="196">
        <v>51349</v>
      </c>
      <c r="D10" s="294">
        <v>34784</v>
      </c>
      <c r="E10" s="197">
        <f t="shared" si="0"/>
        <v>86133</v>
      </c>
    </row>
    <row r="11" spans="2:5" ht="15" customHeight="1" x14ac:dyDescent="0.25">
      <c r="B11" s="32" t="s">
        <v>100</v>
      </c>
      <c r="C11" s="196">
        <v>12060</v>
      </c>
      <c r="D11" s="294">
        <v>11248</v>
      </c>
      <c r="E11" s="197">
        <f t="shared" si="0"/>
        <v>23308</v>
      </c>
    </row>
    <row r="12" spans="2:5" ht="15" customHeight="1" x14ac:dyDescent="0.25">
      <c r="B12" s="32" t="s">
        <v>101</v>
      </c>
      <c r="C12" s="196">
        <v>33869</v>
      </c>
      <c r="D12" s="294">
        <v>6764</v>
      </c>
      <c r="E12" s="197">
        <f t="shared" si="0"/>
        <v>40633</v>
      </c>
    </row>
    <row r="13" spans="2:5" ht="15" customHeight="1" x14ac:dyDescent="0.25">
      <c r="B13" s="32" t="s">
        <v>102</v>
      </c>
      <c r="C13" s="196">
        <v>6184</v>
      </c>
      <c r="D13" s="294">
        <v>521</v>
      </c>
      <c r="E13" s="197">
        <f t="shared" si="0"/>
        <v>6705</v>
      </c>
    </row>
    <row r="14" spans="2:5" ht="15" customHeight="1" x14ac:dyDescent="0.25">
      <c r="B14" s="32" t="s">
        <v>103</v>
      </c>
      <c r="C14" s="196">
        <v>12558</v>
      </c>
      <c r="D14" s="294">
        <v>7410</v>
      </c>
      <c r="E14" s="197">
        <f t="shared" si="0"/>
        <v>19968</v>
      </c>
    </row>
    <row r="15" spans="2:5" ht="15" customHeight="1" x14ac:dyDescent="0.25">
      <c r="B15" s="32" t="s">
        <v>6</v>
      </c>
      <c r="C15" s="196">
        <v>31484</v>
      </c>
      <c r="D15" s="294">
        <v>1564</v>
      </c>
      <c r="E15" s="197">
        <f t="shared" si="0"/>
        <v>33048</v>
      </c>
    </row>
    <row r="16" spans="2:5" ht="15" customHeight="1" x14ac:dyDescent="0.25">
      <c r="B16" s="32" t="s">
        <v>104</v>
      </c>
      <c r="C16" s="196">
        <v>16954</v>
      </c>
      <c r="D16" s="294">
        <v>5434</v>
      </c>
      <c r="E16" s="197">
        <f t="shared" si="0"/>
        <v>22388</v>
      </c>
    </row>
    <row r="17" spans="2:5" ht="15" customHeight="1" x14ac:dyDescent="0.25">
      <c r="B17" s="32" t="s">
        <v>105</v>
      </c>
      <c r="C17" s="196">
        <v>10492</v>
      </c>
      <c r="D17" s="294">
        <v>2377</v>
      </c>
      <c r="E17" s="197">
        <f t="shared" si="0"/>
        <v>12869</v>
      </c>
    </row>
    <row r="18" spans="2:5" ht="15" customHeight="1" x14ac:dyDescent="0.25">
      <c r="B18" s="32" t="s">
        <v>106</v>
      </c>
      <c r="C18" s="196">
        <v>21153</v>
      </c>
      <c r="D18" s="294">
        <v>7510</v>
      </c>
      <c r="E18" s="197">
        <f t="shared" si="0"/>
        <v>28663</v>
      </c>
    </row>
    <row r="19" spans="2:5" ht="15" customHeight="1" x14ac:dyDescent="0.25">
      <c r="B19" s="32" t="s">
        <v>107</v>
      </c>
      <c r="C19" s="196">
        <v>20565</v>
      </c>
      <c r="D19" s="294">
        <v>8640</v>
      </c>
      <c r="E19" s="197">
        <f t="shared" si="0"/>
        <v>29205</v>
      </c>
    </row>
    <row r="20" spans="2:5" ht="15" customHeight="1" x14ac:dyDescent="0.25">
      <c r="B20" s="32" t="s">
        <v>7</v>
      </c>
      <c r="C20" s="196">
        <v>861</v>
      </c>
      <c r="D20" s="294">
        <v>139</v>
      </c>
      <c r="E20" s="197">
        <f t="shared" si="0"/>
        <v>1000</v>
      </c>
    </row>
    <row r="21" spans="2:5" ht="15" customHeight="1" x14ac:dyDescent="0.25">
      <c r="B21" s="32" t="s">
        <v>8</v>
      </c>
      <c r="C21" s="196">
        <v>667</v>
      </c>
      <c r="D21" s="294">
        <v>30</v>
      </c>
      <c r="E21" s="197">
        <f t="shared" si="0"/>
        <v>697</v>
      </c>
    </row>
    <row r="22" spans="2:5" ht="15" customHeight="1" x14ac:dyDescent="0.25">
      <c r="B22" s="30" t="s">
        <v>9</v>
      </c>
      <c r="C22" s="291">
        <v>33968</v>
      </c>
      <c r="D22" s="292">
        <v>32143</v>
      </c>
      <c r="E22" s="271">
        <f t="shared" si="0"/>
        <v>66111</v>
      </c>
    </row>
    <row r="23" spans="2:5" ht="15" customHeight="1" x14ac:dyDescent="0.25">
      <c r="B23" s="32" t="s">
        <v>108</v>
      </c>
      <c r="C23" s="295">
        <v>14000</v>
      </c>
      <c r="D23" s="296">
        <v>11269</v>
      </c>
      <c r="E23" s="197">
        <f t="shared" si="0"/>
        <v>25269</v>
      </c>
    </row>
    <row r="24" spans="2:5" ht="15" customHeight="1" x14ac:dyDescent="0.25">
      <c r="B24" s="32" t="s">
        <v>109</v>
      </c>
      <c r="C24" s="295">
        <v>4147</v>
      </c>
      <c r="D24" s="296">
        <v>5142</v>
      </c>
      <c r="E24" s="197">
        <f t="shared" si="0"/>
        <v>9289</v>
      </c>
    </row>
    <row r="25" spans="2:5" ht="15" customHeight="1" x14ac:dyDescent="0.25">
      <c r="B25" s="32" t="s">
        <v>110</v>
      </c>
      <c r="C25" s="295">
        <v>5833</v>
      </c>
      <c r="D25" s="296">
        <v>5480</v>
      </c>
      <c r="E25" s="197">
        <f t="shared" si="0"/>
        <v>11313</v>
      </c>
    </row>
    <row r="26" spans="2:5" ht="15" customHeight="1" x14ac:dyDescent="0.25">
      <c r="B26" s="32" t="s">
        <v>111</v>
      </c>
      <c r="C26" s="295">
        <v>9988</v>
      </c>
      <c r="D26" s="296">
        <v>10252</v>
      </c>
      <c r="E26" s="197">
        <f t="shared" si="0"/>
        <v>20240</v>
      </c>
    </row>
    <row r="27" spans="2:5" ht="15" customHeight="1" x14ac:dyDescent="0.25">
      <c r="B27" s="30" t="s">
        <v>10</v>
      </c>
      <c r="C27" s="291">
        <v>296841</v>
      </c>
      <c r="D27" s="292">
        <v>205306</v>
      </c>
      <c r="E27" s="271">
        <f t="shared" si="0"/>
        <v>502147</v>
      </c>
    </row>
    <row r="28" spans="2:5" ht="15" customHeight="1" x14ac:dyDescent="0.25">
      <c r="B28" s="32" t="s">
        <v>112</v>
      </c>
      <c r="C28" s="295">
        <v>12732</v>
      </c>
      <c r="D28" s="296">
        <v>26236</v>
      </c>
      <c r="E28" s="197">
        <f t="shared" si="0"/>
        <v>38968</v>
      </c>
    </row>
    <row r="29" spans="2:5" ht="15" customHeight="1" x14ac:dyDescent="0.25">
      <c r="B29" s="32" t="s">
        <v>11</v>
      </c>
      <c r="C29" s="295">
        <v>5591</v>
      </c>
      <c r="D29" s="296">
        <v>13148</v>
      </c>
      <c r="E29" s="197">
        <f t="shared" si="0"/>
        <v>18739</v>
      </c>
    </row>
    <row r="30" spans="2:5" ht="15" customHeight="1" x14ac:dyDescent="0.25">
      <c r="B30" s="32" t="s">
        <v>113</v>
      </c>
      <c r="C30" s="295">
        <v>19825</v>
      </c>
      <c r="D30" s="296">
        <v>15291</v>
      </c>
      <c r="E30" s="197">
        <f t="shared" si="0"/>
        <v>35116</v>
      </c>
    </row>
    <row r="31" spans="2:5" ht="15" customHeight="1" x14ac:dyDescent="0.25">
      <c r="B31" s="32" t="s">
        <v>114</v>
      </c>
      <c r="C31" s="295">
        <v>12855</v>
      </c>
      <c r="D31" s="296">
        <v>7179</v>
      </c>
      <c r="E31" s="197">
        <f t="shared" si="0"/>
        <v>20034</v>
      </c>
    </row>
    <row r="32" spans="2:5" ht="15" customHeight="1" x14ac:dyDescent="0.25">
      <c r="B32" s="32" t="s">
        <v>115</v>
      </c>
      <c r="C32" s="295">
        <v>32891</v>
      </c>
      <c r="D32" s="296">
        <v>17229</v>
      </c>
      <c r="E32" s="197">
        <f t="shared" si="0"/>
        <v>50120</v>
      </c>
    </row>
    <row r="33" spans="2:5" ht="15" customHeight="1" x14ac:dyDescent="0.25">
      <c r="B33" s="32" t="s">
        <v>116</v>
      </c>
      <c r="C33" s="295">
        <v>13819</v>
      </c>
      <c r="D33" s="296">
        <v>13327</v>
      </c>
      <c r="E33" s="197">
        <f t="shared" si="0"/>
        <v>27146</v>
      </c>
    </row>
    <row r="34" spans="2:5" ht="15" customHeight="1" x14ac:dyDescent="0.25">
      <c r="B34" s="32" t="s">
        <v>117</v>
      </c>
      <c r="C34" s="295">
        <v>6065</v>
      </c>
      <c r="D34" s="296">
        <v>5103</v>
      </c>
      <c r="E34" s="197">
        <f t="shared" si="0"/>
        <v>11168</v>
      </c>
    </row>
    <row r="35" spans="2:5" ht="15" customHeight="1" x14ac:dyDescent="0.25">
      <c r="B35" s="32" t="s">
        <v>118</v>
      </c>
      <c r="C35" s="295">
        <v>22557</v>
      </c>
      <c r="D35" s="296">
        <v>18178</v>
      </c>
      <c r="E35" s="197">
        <f t="shared" si="0"/>
        <v>40735</v>
      </c>
    </row>
    <row r="36" spans="2:5" ht="15" customHeight="1" x14ac:dyDescent="0.25">
      <c r="B36" s="32" t="s">
        <v>119</v>
      </c>
      <c r="C36" s="295">
        <v>5733</v>
      </c>
      <c r="D36" s="296">
        <v>5824</v>
      </c>
      <c r="E36" s="197">
        <f t="shared" si="0"/>
        <v>11557</v>
      </c>
    </row>
    <row r="37" spans="2:5" ht="15" customHeight="1" x14ac:dyDescent="0.25">
      <c r="B37" s="32" t="s">
        <v>120</v>
      </c>
      <c r="C37" s="295">
        <v>4261</v>
      </c>
      <c r="D37" s="296">
        <v>8636</v>
      </c>
      <c r="E37" s="197">
        <f t="shared" si="0"/>
        <v>12897</v>
      </c>
    </row>
    <row r="38" spans="2:5" ht="15" customHeight="1" x14ac:dyDescent="0.25">
      <c r="B38" s="32" t="s">
        <v>121</v>
      </c>
      <c r="C38" s="295">
        <v>11544</v>
      </c>
      <c r="D38" s="296">
        <v>13612</v>
      </c>
      <c r="E38" s="197">
        <f t="shared" si="0"/>
        <v>25156</v>
      </c>
    </row>
    <row r="39" spans="2:5" ht="15" customHeight="1" x14ac:dyDescent="0.25">
      <c r="B39" s="32" t="s">
        <v>122</v>
      </c>
      <c r="C39" s="295">
        <v>28541</v>
      </c>
      <c r="D39" s="296">
        <v>6637</v>
      </c>
      <c r="E39" s="197">
        <f t="shared" si="0"/>
        <v>35178</v>
      </c>
    </row>
    <row r="40" spans="2:5" ht="15" customHeight="1" x14ac:dyDescent="0.25">
      <c r="B40" s="32" t="s">
        <v>123</v>
      </c>
      <c r="C40" s="295">
        <v>9832</v>
      </c>
      <c r="D40" s="296">
        <v>9827</v>
      </c>
      <c r="E40" s="197">
        <f t="shared" si="0"/>
        <v>19659</v>
      </c>
    </row>
    <row r="41" spans="2:5" ht="15" customHeight="1" x14ac:dyDescent="0.25">
      <c r="B41" s="32" t="s">
        <v>124</v>
      </c>
      <c r="C41" s="295">
        <v>30574</v>
      </c>
      <c r="D41" s="296">
        <v>5110</v>
      </c>
      <c r="E41" s="197">
        <f t="shared" si="0"/>
        <v>35684</v>
      </c>
    </row>
    <row r="42" spans="2:5" ht="15" customHeight="1" x14ac:dyDescent="0.25">
      <c r="B42" s="32" t="s">
        <v>125</v>
      </c>
      <c r="C42" s="295">
        <v>14010</v>
      </c>
      <c r="D42" s="296">
        <v>16896</v>
      </c>
      <c r="E42" s="197">
        <f t="shared" si="0"/>
        <v>30906</v>
      </c>
    </row>
    <row r="43" spans="2:5" ht="15" customHeight="1" x14ac:dyDescent="0.25">
      <c r="B43" s="32" t="s">
        <v>126</v>
      </c>
      <c r="C43" s="295">
        <v>37860</v>
      </c>
      <c r="D43" s="296">
        <v>13407</v>
      </c>
      <c r="E43" s="197">
        <f t="shared" si="0"/>
        <v>51267</v>
      </c>
    </row>
    <row r="44" spans="2:5" ht="15" customHeight="1" x14ac:dyDescent="0.25">
      <c r="B44" s="32" t="s">
        <v>127</v>
      </c>
      <c r="C44" s="295">
        <v>28151</v>
      </c>
      <c r="D44" s="296">
        <v>9666</v>
      </c>
      <c r="E44" s="197">
        <f t="shared" si="0"/>
        <v>37817</v>
      </c>
    </row>
    <row r="45" spans="2:5" ht="15" customHeight="1" x14ac:dyDescent="0.25">
      <c r="B45" s="30" t="s">
        <v>128</v>
      </c>
      <c r="C45" s="291">
        <v>132905</v>
      </c>
      <c r="D45" s="292">
        <v>148300</v>
      </c>
      <c r="E45" s="271">
        <f t="shared" si="0"/>
        <v>281205</v>
      </c>
    </row>
    <row r="46" spans="2:5" ht="15" customHeight="1" x14ac:dyDescent="0.25">
      <c r="B46" s="30" t="s">
        <v>12</v>
      </c>
      <c r="C46" s="291">
        <v>26082</v>
      </c>
      <c r="D46" s="292">
        <v>32923</v>
      </c>
      <c r="E46" s="271">
        <f t="shared" si="0"/>
        <v>59005</v>
      </c>
    </row>
    <row r="47" spans="2:5" ht="15" customHeight="1" x14ac:dyDescent="0.25">
      <c r="B47" s="32" t="s">
        <v>129</v>
      </c>
      <c r="C47" s="295">
        <v>7393</v>
      </c>
      <c r="D47" s="296">
        <v>8866</v>
      </c>
      <c r="E47" s="197">
        <f t="shared" si="0"/>
        <v>16259</v>
      </c>
    </row>
    <row r="48" spans="2:5" ht="15" customHeight="1" x14ac:dyDescent="0.25">
      <c r="B48" s="32" t="s">
        <v>130</v>
      </c>
      <c r="C48" s="295">
        <v>13346</v>
      </c>
      <c r="D48" s="296">
        <v>19315</v>
      </c>
      <c r="E48" s="197">
        <f t="shared" si="0"/>
        <v>32661</v>
      </c>
    </row>
    <row r="49" spans="2:5" ht="15" customHeight="1" x14ac:dyDescent="0.25">
      <c r="B49" s="32" t="s">
        <v>131</v>
      </c>
      <c r="C49" s="295">
        <v>5343</v>
      </c>
      <c r="D49" s="296">
        <v>4742</v>
      </c>
      <c r="E49" s="197">
        <f t="shared" si="0"/>
        <v>10085</v>
      </c>
    </row>
    <row r="50" spans="2:5" ht="15" customHeight="1" x14ac:dyDescent="0.25">
      <c r="B50" s="30" t="s">
        <v>13</v>
      </c>
      <c r="C50" s="291">
        <v>100722</v>
      </c>
      <c r="D50" s="292">
        <v>101490</v>
      </c>
      <c r="E50" s="271">
        <f t="shared" si="0"/>
        <v>202212</v>
      </c>
    </row>
    <row r="51" spans="2:5" ht="15" customHeight="1" x14ac:dyDescent="0.25">
      <c r="B51" s="32" t="s">
        <v>132</v>
      </c>
      <c r="C51" s="295">
        <v>9285</v>
      </c>
      <c r="D51" s="296">
        <v>14916</v>
      </c>
      <c r="E51" s="197">
        <f t="shared" si="0"/>
        <v>24201</v>
      </c>
    </row>
    <row r="52" spans="2:5" ht="15" customHeight="1" x14ac:dyDescent="0.25">
      <c r="B52" s="32" t="s">
        <v>133</v>
      </c>
      <c r="C52" s="295">
        <v>4963</v>
      </c>
      <c r="D52" s="296">
        <v>6592</v>
      </c>
      <c r="E52" s="197">
        <f t="shared" si="0"/>
        <v>11555</v>
      </c>
    </row>
    <row r="53" spans="2:5" ht="15" customHeight="1" x14ac:dyDescent="0.25">
      <c r="B53" s="32" t="s">
        <v>134</v>
      </c>
      <c r="C53" s="295">
        <v>5097</v>
      </c>
      <c r="D53" s="296">
        <v>5722</v>
      </c>
      <c r="E53" s="197">
        <f t="shared" si="0"/>
        <v>10819</v>
      </c>
    </row>
    <row r="54" spans="2:5" ht="15" customHeight="1" x14ac:dyDescent="0.25">
      <c r="B54" s="32" t="s">
        <v>135</v>
      </c>
      <c r="C54" s="295">
        <v>9448</v>
      </c>
      <c r="D54" s="296">
        <v>5705</v>
      </c>
      <c r="E54" s="197">
        <f t="shared" si="0"/>
        <v>15153</v>
      </c>
    </row>
    <row r="55" spans="2:5" ht="15" customHeight="1" x14ac:dyDescent="0.25">
      <c r="B55" s="32" t="s">
        <v>136</v>
      </c>
      <c r="C55" s="295">
        <v>36098</v>
      </c>
      <c r="D55" s="296">
        <v>32619</v>
      </c>
      <c r="E55" s="197">
        <f t="shared" si="0"/>
        <v>68717</v>
      </c>
    </row>
    <row r="56" spans="2:5" ht="15" customHeight="1" x14ac:dyDescent="0.25">
      <c r="B56" s="32" t="s">
        <v>137</v>
      </c>
      <c r="C56" s="295">
        <v>7284</v>
      </c>
      <c r="D56" s="296">
        <v>8733</v>
      </c>
      <c r="E56" s="197">
        <f t="shared" si="0"/>
        <v>16017</v>
      </c>
    </row>
    <row r="57" spans="2:5" ht="15" customHeight="1" x14ac:dyDescent="0.25">
      <c r="B57" s="32" t="s">
        <v>138</v>
      </c>
      <c r="C57" s="295">
        <v>4860</v>
      </c>
      <c r="D57" s="296">
        <v>5816</v>
      </c>
      <c r="E57" s="197">
        <f t="shared" si="0"/>
        <v>10676</v>
      </c>
    </row>
    <row r="58" spans="2:5" ht="15" customHeight="1" x14ac:dyDescent="0.25">
      <c r="B58" s="32" t="s">
        <v>139</v>
      </c>
      <c r="C58" s="295">
        <v>6205</v>
      </c>
      <c r="D58" s="296">
        <v>4042</v>
      </c>
      <c r="E58" s="197">
        <f t="shared" si="0"/>
        <v>10247</v>
      </c>
    </row>
    <row r="59" spans="2:5" ht="15" customHeight="1" x14ac:dyDescent="0.25">
      <c r="B59" s="32" t="s">
        <v>140</v>
      </c>
      <c r="C59" s="295">
        <v>8235</v>
      </c>
      <c r="D59" s="296">
        <v>8052</v>
      </c>
      <c r="E59" s="197">
        <f t="shared" si="0"/>
        <v>16287</v>
      </c>
    </row>
    <row r="60" spans="2:5" ht="15" customHeight="1" x14ac:dyDescent="0.25">
      <c r="B60" s="32" t="s">
        <v>141</v>
      </c>
      <c r="C60" s="295">
        <v>9247</v>
      </c>
      <c r="D60" s="296">
        <v>9293</v>
      </c>
      <c r="E60" s="197">
        <f t="shared" si="0"/>
        <v>18540</v>
      </c>
    </row>
    <row r="61" spans="2:5" ht="15" customHeight="1" x14ac:dyDescent="0.25">
      <c r="B61" s="30" t="s">
        <v>14</v>
      </c>
      <c r="C61" s="291">
        <v>6101</v>
      </c>
      <c r="D61" s="292">
        <v>13887</v>
      </c>
      <c r="E61" s="271">
        <f t="shared" si="0"/>
        <v>19988</v>
      </c>
    </row>
    <row r="62" spans="2:5" ht="15" customHeight="1" x14ac:dyDescent="0.25">
      <c r="B62" s="32" t="s">
        <v>15</v>
      </c>
      <c r="C62" s="295">
        <v>2397</v>
      </c>
      <c r="D62" s="296">
        <v>3898</v>
      </c>
      <c r="E62" s="197">
        <f t="shared" si="0"/>
        <v>6295</v>
      </c>
    </row>
    <row r="63" spans="2:5" ht="15" customHeight="1" x14ac:dyDescent="0.25">
      <c r="B63" s="32" t="s">
        <v>16</v>
      </c>
      <c r="C63" s="295">
        <v>3704</v>
      </c>
      <c r="D63" s="296">
        <v>9989</v>
      </c>
      <c r="E63" s="197">
        <f t="shared" si="0"/>
        <v>13693</v>
      </c>
    </row>
    <row r="64" spans="2:5" ht="15" customHeight="1" x14ac:dyDescent="0.25">
      <c r="B64" s="30" t="s">
        <v>142</v>
      </c>
      <c r="C64" s="291">
        <v>324021</v>
      </c>
      <c r="D64" s="292">
        <v>152729</v>
      </c>
      <c r="E64" s="271">
        <f t="shared" si="0"/>
        <v>476750</v>
      </c>
    </row>
    <row r="65" spans="2:5" ht="15" customHeight="1" x14ac:dyDescent="0.25">
      <c r="B65" s="30" t="s">
        <v>17</v>
      </c>
      <c r="C65" s="291">
        <v>40747</v>
      </c>
      <c r="D65" s="292">
        <v>20311</v>
      </c>
      <c r="E65" s="271">
        <f t="shared" si="0"/>
        <v>61058</v>
      </c>
    </row>
    <row r="66" spans="2:5" ht="15" customHeight="1" x14ac:dyDescent="0.25">
      <c r="B66" s="32" t="s">
        <v>143</v>
      </c>
      <c r="C66" s="295">
        <v>2654</v>
      </c>
      <c r="D66" s="296">
        <v>3371</v>
      </c>
      <c r="E66" s="197">
        <f t="shared" si="0"/>
        <v>6025</v>
      </c>
    </row>
    <row r="67" spans="2:5" ht="15" customHeight="1" x14ac:dyDescent="0.25">
      <c r="B67" s="32" t="s">
        <v>144</v>
      </c>
      <c r="C67" s="295">
        <v>3274</v>
      </c>
      <c r="D67" s="296">
        <v>1659</v>
      </c>
      <c r="E67" s="197">
        <f t="shared" si="0"/>
        <v>4933</v>
      </c>
    </row>
    <row r="68" spans="2:5" ht="15" customHeight="1" x14ac:dyDescent="0.25">
      <c r="B68" s="32" t="s">
        <v>145</v>
      </c>
      <c r="C68" s="295">
        <v>3133</v>
      </c>
      <c r="D68" s="296">
        <v>6027</v>
      </c>
      <c r="E68" s="197">
        <f t="shared" ref="E68:E131" si="1">SUM(C68:D68)</f>
        <v>9160</v>
      </c>
    </row>
    <row r="69" spans="2:5" ht="15" customHeight="1" x14ac:dyDescent="0.25">
      <c r="B69" s="32" t="s">
        <v>146</v>
      </c>
      <c r="C69" s="295">
        <v>5057</v>
      </c>
      <c r="D69" s="296">
        <v>4489</v>
      </c>
      <c r="E69" s="197">
        <f t="shared" si="1"/>
        <v>9546</v>
      </c>
    </row>
    <row r="70" spans="2:5" ht="15" customHeight="1" x14ac:dyDescent="0.25">
      <c r="B70" s="32" t="s">
        <v>147</v>
      </c>
      <c r="C70" s="295">
        <v>26629</v>
      </c>
      <c r="D70" s="296">
        <v>4765</v>
      </c>
      <c r="E70" s="197">
        <f t="shared" si="1"/>
        <v>31394</v>
      </c>
    </row>
    <row r="71" spans="2:5" ht="15" customHeight="1" x14ac:dyDescent="0.25">
      <c r="B71" s="30" t="s">
        <v>18</v>
      </c>
      <c r="C71" s="291">
        <v>43219</v>
      </c>
      <c r="D71" s="292">
        <v>48915</v>
      </c>
      <c r="E71" s="271">
        <f t="shared" si="1"/>
        <v>92134</v>
      </c>
    </row>
    <row r="72" spans="2:5" ht="15" customHeight="1" x14ac:dyDescent="0.25">
      <c r="B72" s="32" t="s">
        <v>148</v>
      </c>
      <c r="C72" s="295">
        <v>3477</v>
      </c>
      <c r="D72" s="296">
        <v>5477</v>
      </c>
      <c r="E72" s="197">
        <f t="shared" si="1"/>
        <v>8954</v>
      </c>
    </row>
    <row r="73" spans="2:5" ht="15" customHeight="1" x14ac:dyDescent="0.25">
      <c r="B73" s="32" t="s">
        <v>149</v>
      </c>
      <c r="C73" s="295">
        <v>9314</v>
      </c>
      <c r="D73" s="296">
        <v>549</v>
      </c>
      <c r="E73" s="197">
        <f t="shared" si="1"/>
        <v>9863</v>
      </c>
    </row>
    <row r="74" spans="2:5" ht="15" customHeight="1" x14ac:dyDescent="0.25">
      <c r="B74" s="32" t="s">
        <v>150</v>
      </c>
      <c r="C74" s="295">
        <v>3597</v>
      </c>
      <c r="D74" s="296">
        <v>628</v>
      </c>
      <c r="E74" s="197">
        <f t="shared" si="1"/>
        <v>4225</v>
      </c>
    </row>
    <row r="75" spans="2:5" ht="15" customHeight="1" x14ac:dyDescent="0.25">
      <c r="B75" s="32" t="s">
        <v>151</v>
      </c>
      <c r="C75" s="295">
        <v>5713</v>
      </c>
      <c r="D75" s="296">
        <v>9158</v>
      </c>
      <c r="E75" s="197">
        <f t="shared" si="1"/>
        <v>14871</v>
      </c>
    </row>
    <row r="76" spans="2:5" ht="15" customHeight="1" x14ac:dyDescent="0.25">
      <c r="B76" s="32" t="s">
        <v>152</v>
      </c>
      <c r="C76" s="295">
        <v>4227</v>
      </c>
      <c r="D76" s="296">
        <v>2884</v>
      </c>
      <c r="E76" s="197">
        <f t="shared" si="1"/>
        <v>7111</v>
      </c>
    </row>
    <row r="77" spans="2:5" ht="15" customHeight="1" x14ac:dyDescent="0.25">
      <c r="B77" s="32" t="s">
        <v>153</v>
      </c>
      <c r="C77" s="295">
        <v>3232</v>
      </c>
      <c r="D77" s="296">
        <v>4350</v>
      </c>
      <c r="E77" s="197">
        <f t="shared" si="1"/>
        <v>7582</v>
      </c>
    </row>
    <row r="78" spans="2:5" ht="15" customHeight="1" x14ac:dyDescent="0.25">
      <c r="B78" s="32" t="s">
        <v>154</v>
      </c>
      <c r="C78" s="295">
        <v>10325</v>
      </c>
      <c r="D78" s="296">
        <v>19118</v>
      </c>
      <c r="E78" s="197">
        <f t="shared" si="1"/>
        <v>29443</v>
      </c>
    </row>
    <row r="79" spans="2:5" ht="15" customHeight="1" x14ac:dyDescent="0.25">
      <c r="B79" s="32" t="s">
        <v>155</v>
      </c>
      <c r="C79" s="295">
        <v>3334</v>
      </c>
      <c r="D79" s="296">
        <v>6751</v>
      </c>
      <c r="E79" s="197">
        <f t="shared" si="1"/>
        <v>10085</v>
      </c>
    </row>
    <row r="80" spans="2:5" ht="15" customHeight="1" x14ac:dyDescent="0.25">
      <c r="B80" s="30" t="s">
        <v>19</v>
      </c>
      <c r="C80" s="291">
        <v>240055</v>
      </c>
      <c r="D80" s="292">
        <v>83503</v>
      </c>
      <c r="E80" s="271">
        <f t="shared" si="1"/>
        <v>323558</v>
      </c>
    </row>
    <row r="81" spans="1:5" ht="15" customHeight="1" x14ac:dyDescent="0.25">
      <c r="B81" s="32" t="s">
        <v>156</v>
      </c>
      <c r="C81" s="295">
        <v>4051</v>
      </c>
      <c r="D81" s="296">
        <v>1497</v>
      </c>
      <c r="E81" s="197">
        <f t="shared" si="1"/>
        <v>5548</v>
      </c>
    </row>
    <row r="82" spans="1:5" ht="15" customHeight="1" x14ac:dyDescent="0.25">
      <c r="B82" s="32" t="s">
        <v>157</v>
      </c>
      <c r="C82" s="295">
        <v>23310</v>
      </c>
      <c r="D82" s="296">
        <v>6780</v>
      </c>
      <c r="E82" s="197">
        <f t="shared" si="1"/>
        <v>30090</v>
      </c>
    </row>
    <row r="83" spans="1:5" ht="15" customHeight="1" x14ac:dyDescent="0.25">
      <c r="B83" s="32" t="s">
        <v>20</v>
      </c>
      <c r="C83" s="295">
        <v>12984</v>
      </c>
      <c r="D83" s="296">
        <v>9126</v>
      </c>
      <c r="E83" s="197">
        <f t="shared" si="1"/>
        <v>22110</v>
      </c>
    </row>
    <row r="84" spans="1:5" ht="15" customHeight="1" x14ac:dyDescent="0.25">
      <c r="B84" s="32" t="s">
        <v>21</v>
      </c>
      <c r="C84" s="295">
        <v>12925</v>
      </c>
      <c r="D84" s="296">
        <v>3406</v>
      </c>
      <c r="E84" s="197">
        <f t="shared" si="1"/>
        <v>16331</v>
      </c>
    </row>
    <row r="85" spans="1:5" ht="15" customHeight="1" x14ac:dyDescent="0.25">
      <c r="B85" s="32" t="s">
        <v>158</v>
      </c>
      <c r="C85" s="295">
        <v>4028</v>
      </c>
      <c r="D85" s="296">
        <v>1797</v>
      </c>
      <c r="E85" s="197">
        <f t="shared" si="1"/>
        <v>5825</v>
      </c>
    </row>
    <row r="86" spans="1:5" s="49" customFormat="1" ht="15" customHeight="1" x14ac:dyDescent="0.25">
      <c r="A86" s="56"/>
      <c r="B86" s="32" t="s">
        <v>22</v>
      </c>
      <c r="C86" s="295">
        <v>11725</v>
      </c>
      <c r="D86" s="296">
        <v>6506</v>
      </c>
      <c r="E86" s="197">
        <f t="shared" si="1"/>
        <v>18231</v>
      </c>
    </row>
    <row r="87" spans="1:5" ht="15" customHeight="1" x14ac:dyDescent="0.25">
      <c r="B87" s="32" t="s">
        <v>159</v>
      </c>
      <c r="C87" s="295">
        <v>9700</v>
      </c>
      <c r="D87" s="296">
        <v>2914</v>
      </c>
      <c r="E87" s="197">
        <f t="shared" si="1"/>
        <v>12614</v>
      </c>
    </row>
    <row r="88" spans="1:5" ht="15" customHeight="1" x14ac:dyDescent="0.25">
      <c r="B88" s="32" t="s">
        <v>161</v>
      </c>
      <c r="C88" s="295">
        <v>12791</v>
      </c>
      <c r="D88" s="296">
        <v>3320</v>
      </c>
      <c r="E88" s="197">
        <f t="shared" si="1"/>
        <v>16111</v>
      </c>
    </row>
    <row r="89" spans="1:5" ht="15" customHeight="1" x14ac:dyDescent="0.25">
      <c r="B89" s="32" t="s">
        <v>162</v>
      </c>
      <c r="C89" s="295">
        <v>7396</v>
      </c>
      <c r="D89" s="296">
        <v>17691</v>
      </c>
      <c r="E89" s="197">
        <f t="shared" si="1"/>
        <v>25087</v>
      </c>
    </row>
    <row r="90" spans="1:5" ht="15" customHeight="1" x14ac:dyDescent="0.25">
      <c r="B90" s="32" t="s">
        <v>163</v>
      </c>
      <c r="C90" s="295">
        <v>61422</v>
      </c>
      <c r="D90" s="296">
        <v>8775</v>
      </c>
      <c r="E90" s="197">
        <f t="shared" si="1"/>
        <v>70197</v>
      </c>
    </row>
    <row r="91" spans="1:5" ht="15" customHeight="1" x14ac:dyDescent="0.25">
      <c r="B91" s="32" t="s">
        <v>164</v>
      </c>
      <c r="C91" s="295">
        <v>14013</v>
      </c>
      <c r="D91" s="296">
        <v>1512</v>
      </c>
      <c r="E91" s="197">
        <f t="shared" si="1"/>
        <v>15525</v>
      </c>
    </row>
    <row r="92" spans="1:5" ht="15" customHeight="1" x14ac:dyDescent="0.25">
      <c r="B92" s="32" t="s">
        <v>165</v>
      </c>
      <c r="C92" s="295">
        <v>14269</v>
      </c>
      <c r="D92" s="296">
        <v>3676</v>
      </c>
      <c r="E92" s="197">
        <f t="shared" si="1"/>
        <v>17945</v>
      </c>
    </row>
    <row r="93" spans="1:5" ht="15" customHeight="1" x14ac:dyDescent="0.25">
      <c r="B93" s="32" t="s">
        <v>166</v>
      </c>
      <c r="C93" s="295">
        <v>4194</v>
      </c>
      <c r="D93" s="296">
        <v>3853</v>
      </c>
      <c r="E93" s="197">
        <f t="shared" si="1"/>
        <v>8047</v>
      </c>
    </row>
    <row r="94" spans="1:5" ht="15" customHeight="1" x14ac:dyDescent="0.25">
      <c r="B94" s="32" t="s">
        <v>167</v>
      </c>
      <c r="C94" s="295">
        <v>31902</v>
      </c>
      <c r="D94" s="296">
        <v>7787</v>
      </c>
      <c r="E94" s="197">
        <f t="shared" si="1"/>
        <v>39689</v>
      </c>
    </row>
    <row r="95" spans="1:5" ht="15" customHeight="1" x14ac:dyDescent="0.25">
      <c r="B95" s="32" t="s">
        <v>168</v>
      </c>
      <c r="C95" s="295">
        <v>5862</v>
      </c>
      <c r="D95" s="296">
        <v>1810</v>
      </c>
      <c r="E95" s="197">
        <f t="shared" si="1"/>
        <v>7672</v>
      </c>
    </row>
    <row r="96" spans="1:5" ht="15" customHeight="1" x14ac:dyDescent="0.25">
      <c r="B96" s="32" t="s">
        <v>169</v>
      </c>
      <c r="C96" s="295">
        <v>5081</v>
      </c>
      <c r="D96" s="296">
        <v>2729</v>
      </c>
      <c r="E96" s="197">
        <f t="shared" si="1"/>
        <v>7810</v>
      </c>
    </row>
    <row r="97" spans="2:5" ht="15" customHeight="1" x14ac:dyDescent="0.25">
      <c r="B97" s="32" t="s">
        <v>23</v>
      </c>
      <c r="C97" s="295">
        <v>759</v>
      </c>
      <c r="D97" s="296">
        <v>0</v>
      </c>
      <c r="E97" s="197">
        <f t="shared" si="1"/>
        <v>759</v>
      </c>
    </row>
    <row r="98" spans="2:5" ht="15" customHeight="1" x14ac:dyDescent="0.25">
      <c r="B98" s="32" t="s">
        <v>160</v>
      </c>
      <c r="C98" s="295">
        <v>3643</v>
      </c>
      <c r="D98" s="296">
        <v>324</v>
      </c>
      <c r="E98" s="197">
        <f t="shared" si="1"/>
        <v>3967</v>
      </c>
    </row>
    <row r="99" spans="2:5" ht="15" customHeight="1" x14ac:dyDescent="0.25">
      <c r="B99" s="30" t="s">
        <v>170</v>
      </c>
      <c r="C99" s="291">
        <v>72627</v>
      </c>
      <c r="D99" s="292">
        <v>108364</v>
      </c>
      <c r="E99" s="271">
        <f t="shared" si="1"/>
        <v>180991</v>
      </c>
    </row>
    <row r="100" spans="2:5" ht="15" customHeight="1" x14ac:dyDescent="0.25">
      <c r="B100" s="30" t="s">
        <v>24</v>
      </c>
      <c r="C100" s="291">
        <v>30077</v>
      </c>
      <c r="D100" s="292">
        <v>45858</v>
      </c>
      <c r="E100" s="271">
        <f t="shared" si="1"/>
        <v>75935</v>
      </c>
    </row>
    <row r="101" spans="2:5" ht="15" customHeight="1" x14ac:dyDescent="0.25">
      <c r="B101" s="32" t="s">
        <v>171</v>
      </c>
      <c r="C101" s="295">
        <v>805</v>
      </c>
      <c r="D101" s="296">
        <v>4872</v>
      </c>
      <c r="E101" s="197">
        <f t="shared" si="1"/>
        <v>5677</v>
      </c>
    </row>
    <row r="102" spans="2:5" ht="15" customHeight="1" x14ac:dyDescent="0.25">
      <c r="B102" s="32" t="s">
        <v>172</v>
      </c>
      <c r="C102" s="295">
        <v>2613</v>
      </c>
      <c r="D102" s="296">
        <v>4134</v>
      </c>
      <c r="E102" s="197">
        <f t="shared" si="1"/>
        <v>6747</v>
      </c>
    </row>
    <row r="103" spans="2:5" ht="15" customHeight="1" x14ac:dyDescent="0.25">
      <c r="B103" s="32" t="s">
        <v>173</v>
      </c>
      <c r="C103" s="295">
        <v>3581</v>
      </c>
      <c r="D103" s="296">
        <v>6030</v>
      </c>
      <c r="E103" s="197">
        <f t="shared" si="1"/>
        <v>9611</v>
      </c>
    </row>
    <row r="104" spans="2:5" ht="15" customHeight="1" x14ac:dyDescent="0.25">
      <c r="B104" s="32" t="s">
        <v>174</v>
      </c>
      <c r="C104" s="295">
        <v>0</v>
      </c>
      <c r="D104" s="296">
        <v>1177</v>
      </c>
      <c r="E104" s="197">
        <f t="shared" si="1"/>
        <v>1177</v>
      </c>
    </row>
    <row r="105" spans="2:5" ht="15" customHeight="1" x14ac:dyDescent="0.25">
      <c r="B105" s="32" t="s">
        <v>175</v>
      </c>
      <c r="C105" s="295">
        <v>2459</v>
      </c>
      <c r="D105" s="296">
        <v>5469</v>
      </c>
      <c r="E105" s="197">
        <f t="shared" si="1"/>
        <v>7928</v>
      </c>
    </row>
    <row r="106" spans="2:5" ht="15" customHeight="1" x14ac:dyDescent="0.25">
      <c r="B106" s="32" t="s">
        <v>176</v>
      </c>
      <c r="C106" s="295">
        <v>1559</v>
      </c>
      <c r="D106" s="296">
        <v>2806</v>
      </c>
      <c r="E106" s="197">
        <f t="shared" si="1"/>
        <v>4365</v>
      </c>
    </row>
    <row r="107" spans="2:5" ht="15" customHeight="1" x14ac:dyDescent="0.25">
      <c r="B107" s="32" t="s">
        <v>177</v>
      </c>
      <c r="C107" s="295">
        <v>3440</v>
      </c>
      <c r="D107" s="296">
        <v>5075</v>
      </c>
      <c r="E107" s="197">
        <f t="shared" si="1"/>
        <v>8515</v>
      </c>
    </row>
    <row r="108" spans="2:5" ht="15" customHeight="1" x14ac:dyDescent="0.25">
      <c r="B108" s="32" t="s">
        <v>178</v>
      </c>
      <c r="C108" s="295">
        <v>15620</v>
      </c>
      <c r="D108" s="296">
        <v>16295</v>
      </c>
      <c r="E108" s="197">
        <f t="shared" si="1"/>
        <v>31915</v>
      </c>
    </row>
    <row r="109" spans="2:5" ht="15" customHeight="1" x14ac:dyDescent="0.25">
      <c r="B109" s="30" t="s">
        <v>25</v>
      </c>
      <c r="C109" s="291">
        <v>9790</v>
      </c>
      <c r="D109" s="292">
        <v>15974</v>
      </c>
      <c r="E109" s="271">
        <f t="shared" si="1"/>
        <v>25764</v>
      </c>
    </row>
    <row r="110" spans="2:5" ht="15" customHeight="1" x14ac:dyDescent="0.25">
      <c r="B110" s="32" t="s">
        <v>179</v>
      </c>
      <c r="C110" s="295">
        <v>555</v>
      </c>
      <c r="D110" s="296">
        <v>2988</v>
      </c>
      <c r="E110" s="197">
        <f t="shared" si="1"/>
        <v>3543</v>
      </c>
    </row>
    <row r="111" spans="2:5" ht="15" customHeight="1" x14ac:dyDescent="0.25">
      <c r="B111" s="32" t="s">
        <v>180</v>
      </c>
      <c r="C111" s="295">
        <v>1285</v>
      </c>
      <c r="D111" s="296">
        <v>516</v>
      </c>
      <c r="E111" s="197">
        <f t="shared" si="1"/>
        <v>1801</v>
      </c>
    </row>
    <row r="112" spans="2:5" ht="15" customHeight="1" x14ac:dyDescent="0.25">
      <c r="B112" s="32" t="s">
        <v>181</v>
      </c>
      <c r="C112" s="295">
        <v>4765</v>
      </c>
      <c r="D112" s="296">
        <v>7417</v>
      </c>
      <c r="E112" s="197">
        <f t="shared" si="1"/>
        <v>12182</v>
      </c>
    </row>
    <row r="113" spans="2:5" ht="15" customHeight="1" x14ac:dyDescent="0.25">
      <c r="B113" s="32" t="s">
        <v>182</v>
      </c>
      <c r="C113" s="295">
        <v>3185</v>
      </c>
      <c r="D113" s="296">
        <v>5053</v>
      </c>
      <c r="E113" s="197">
        <f t="shared" si="1"/>
        <v>8238</v>
      </c>
    </row>
    <row r="114" spans="2:5" ht="15" customHeight="1" x14ac:dyDescent="0.25">
      <c r="B114" s="30" t="s">
        <v>26</v>
      </c>
      <c r="C114" s="291">
        <v>16476</v>
      </c>
      <c r="D114" s="292">
        <v>22905</v>
      </c>
      <c r="E114" s="271">
        <f t="shared" si="1"/>
        <v>39381</v>
      </c>
    </row>
    <row r="115" spans="2:5" ht="15" customHeight="1" x14ac:dyDescent="0.25">
      <c r="B115" s="32" t="s">
        <v>183</v>
      </c>
      <c r="C115" s="295">
        <v>1552</v>
      </c>
      <c r="D115" s="296">
        <v>4335</v>
      </c>
      <c r="E115" s="197">
        <f t="shared" si="1"/>
        <v>5887</v>
      </c>
    </row>
    <row r="116" spans="2:5" ht="15" customHeight="1" x14ac:dyDescent="0.25">
      <c r="B116" s="32" t="s">
        <v>184</v>
      </c>
      <c r="C116" s="295">
        <v>8657</v>
      </c>
      <c r="D116" s="296">
        <v>12028</v>
      </c>
      <c r="E116" s="197">
        <f t="shared" si="1"/>
        <v>20685</v>
      </c>
    </row>
    <row r="117" spans="2:5" ht="15" customHeight="1" x14ac:dyDescent="0.25">
      <c r="B117" s="32" t="s">
        <v>27</v>
      </c>
      <c r="C117" s="295">
        <v>775</v>
      </c>
      <c r="D117" s="296">
        <v>1616</v>
      </c>
      <c r="E117" s="197">
        <f t="shared" si="1"/>
        <v>2391</v>
      </c>
    </row>
    <row r="118" spans="2:5" ht="15" customHeight="1" x14ac:dyDescent="0.25">
      <c r="B118" s="32" t="s">
        <v>185</v>
      </c>
      <c r="C118" s="295">
        <v>448</v>
      </c>
      <c r="D118" s="296">
        <v>2379</v>
      </c>
      <c r="E118" s="197">
        <f t="shared" si="1"/>
        <v>2827</v>
      </c>
    </row>
    <row r="119" spans="2:5" ht="15" customHeight="1" x14ac:dyDescent="0.25">
      <c r="B119" s="32" t="s">
        <v>186</v>
      </c>
      <c r="C119" s="295">
        <v>3467</v>
      </c>
      <c r="D119" s="296">
        <v>891</v>
      </c>
      <c r="E119" s="197">
        <f t="shared" si="1"/>
        <v>4358</v>
      </c>
    </row>
    <row r="120" spans="2:5" ht="15" customHeight="1" x14ac:dyDescent="0.25">
      <c r="B120" s="32" t="s">
        <v>187</v>
      </c>
      <c r="C120" s="295">
        <v>1577</v>
      </c>
      <c r="D120" s="296">
        <v>1656</v>
      </c>
      <c r="E120" s="197">
        <f t="shared" si="1"/>
        <v>3233</v>
      </c>
    </row>
    <row r="121" spans="2:5" ht="15" customHeight="1" x14ac:dyDescent="0.25">
      <c r="B121" s="30" t="s">
        <v>28</v>
      </c>
      <c r="C121" s="291">
        <v>16284</v>
      </c>
      <c r="D121" s="292">
        <v>23627</v>
      </c>
      <c r="E121" s="271">
        <f t="shared" si="1"/>
        <v>39911</v>
      </c>
    </row>
    <row r="122" spans="2:5" ht="15" customHeight="1" x14ac:dyDescent="0.25">
      <c r="B122" s="32" t="s">
        <v>188</v>
      </c>
      <c r="C122" s="295">
        <v>4467</v>
      </c>
      <c r="D122" s="296">
        <v>6236</v>
      </c>
      <c r="E122" s="197">
        <f t="shared" si="1"/>
        <v>10703</v>
      </c>
    </row>
    <row r="123" spans="2:5" ht="15" customHeight="1" x14ac:dyDescent="0.25">
      <c r="B123" s="32" t="s">
        <v>189</v>
      </c>
      <c r="C123" s="295">
        <v>6294</v>
      </c>
      <c r="D123" s="296">
        <v>10235</v>
      </c>
      <c r="E123" s="197">
        <f t="shared" si="1"/>
        <v>16529</v>
      </c>
    </row>
    <row r="124" spans="2:5" ht="15" customHeight="1" x14ac:dyDescent="0.25">
      <c r="B124" s="32" t="s">
        <v>190</v>
      </c>
      <c r="C124" s="295">
        <v>1471</v>
      </c>
      <c r="D124" s="296">
        <v>2638</v>
      </c>
      <c r="E124" s="197">
        <f t="shared" si="1"/>
        <v>4109</v>
      </c>
    </row>
    <row r="125" spans="2:5" ht="15" customHeight="1" x14ac:dyDescent="0.25">
      <c r="B125" s="32" t="s">
        <v>191</v>
      </c>
      <c r="C125" s="295">
        <v>4052</v>
      </c>
      <c r="D125" s="296">
        <v>4518</v>
      </c>
      <c r="E125" s="197">
        <f t="shared" si="1"/>
        <v>8570</v>
      </c>
    </row>
    <row r="126" spans="2:5" ht="15" customHeight="1" x14ac:dyDescent="0.25">
      <c r="B126" s="30" t="s">
        <v>192</v>
      </c>
      <c r="C126" s="291">
        <v>46822</v>
      </c>
      <c r="D126" s="292">
        <v>77903</v>
      </c>
      <c r="E126" s="271">
        <f t="shared" si="1"/>
        <v>124725</v>
      </c>
    </row>
    <row r="127" spans="2:5" ht="15" customHeight="1" x14ac:dyDescent="0.25">
      <c r="B127" s="30" t="s">
        <v>29</v>
      </c>
      <c r="C127" s="291">
        <v>10822</v>
      </c>
      <c r="D127" s="292">
        <v>26196</v>
      </c>
      <c r="E127" s="271">
        <f t="shared" si="1"/>
        <v>37018</v>
      </c>
    </row>
    <row r="128" spans="2:5" ht="15" customHeight="1" x14ac:dyDescent="0.25">
      <c r="B128" s="32" t="s">
        <v>193</v>
      </c>
      <c r="C128" s="295">
        <v>1685</v>
      </c>
      <c r="D128" s="296">
        <v>3152</v>
      </c>
      <c r="E128" s="197">
        <f t="shared" si="1"/>
        <v>4837</v>
      </c>
    </row>
    <row r="129" spans="2:5" ht="15" customHeight="1" x14ac:dyDescent="0.25">
      <c r="B129" s="32" t="s">
        <v>194</v>
      </c>
      <c r="C129" s="295">
        <v>1259</v>
      </c>
      <c r="D129" s="296">
        <v>8146</v>
      </c>
      <c r="E129" s="197">
        <f t="shared" si="1"/>
        <v>9405</v>
      </c>
    </row>
    <row r="130" spans="2:5" ht="15" customHeight="1" x14ac:dyDescent="0.25">
      <c r="B130" s="32" t="s">
        <v>195</v>
      </c>
      <c r="C130" s="295">
        <v>1099</v>
      </c>
      <c r="D130" s="296">
        <v>2701</v>
      </c>
      <c r="E130" s="197">
        <f t="shared" si="1"/>
        <v>3800</v>
      </c>
    </row>
    <row r="131" spans="2:5" ht="15" customHeight="1" x14ac:dyDescent="0.25">
      <c r="B131" s="32" t="s">
        <v>196</v>
      </c>
      <c r="C131" s="295">
        <v>6779</v>
      </c>
      <c r="D131" s="296">
        <v>12197</v>
      </c>
      <c r="E131" s="197">
        <f t="shared" si="1"/>
        <v>18976</v>
      </c>
    </row>
    <row r="132" spans="2:5" ht="15" customHeight="1" x14ac:dyDescent="0.25">
      <c r="B132" s="30" t="s">
        <v>30</v>
      </c>
      <c r="C132" s="291">
        <v>26335</v>
      </c>
      <c r="D132" s="292">
        <v>38141</v>
      </c>
      <c r="E132" s="271">
        <f t="shared" ref="E132:E195" si="2">SUM(C132:D132)</f>
        <v>64476</v>
      </c>
    </row>
    <row r="133" spans="2:5" ht="15" customHeight="1" x14ac:dyDescent="0.25">
      <c r="B133" s="32" t="s">
        <v>197</v>
      </c>
      <c r="C133" s="295">
        <v>2434</v>
      </c>
      <c r="D133" s="296">
        <v>6309</v>
      </c>
      <c r="E133" s="197">
        <f t="shared" si="2"/>
        <v>8743</v>
      </c>
    </row>
    <row r="134" spans="2:5" ht="15" customHeight="1" x14ac:dyDescent="0.25">
      <c r="B134" s="32" t="s">
        <v>198</v>
      </c>
      <c r="C134" s="295">
        <v>2257</v>
      </c>
      <c r="D134" s="296">
        <v>6462</v>
      </c>
      <c r="E134" s="197">
        <f t="shared" si="2"/>
        <v>8719</v>
      </c>
    </row>
    <row r="135" spans="2:5" ht="15" customHeight="1" x14ac:dyDescent="0.25">
      <c r="B135" s="32" t="s">
        <v>199</v>
      </c>
      <c r="C135" s="295">
        <v>14607</v>
      </c>
      <c r="D135" s="296">
        <v>13840</v>
      </c>
      <c r="E135" s="197">
        <f t="shared" si="2"/>
        <v>28447</v>
      </c>
    </row>
    <row r="136" spans="2:5" ht="15" customHeight="1" x14ac:dyDescent="0.25">
      <c r="B136" s="32" t="s">
        <v>200</v>
      </c>
      <c r="C136" s="295">
        <v>2479</v>
      </c>
      <c r="D136" s="296">
        <v>1393</v>
      </c>
      <c r="E136" s="197">
        <f t="shared" si="2"/>
        <v>3872</v>
      </c>
    </row>
    <row r="137" spans="2:5" ht="15" customHeight="1" x14ac:dyDescent="0.25">
      <c r="B137" s="32" t="s">
        <v>201</v>
      </c>
      <c r="C137" s="295">
        <v>1138</v>
      </c>
      <c r="D137" s="296">
        <v>1838</v>
      </c>
      <c r="E137" s="197">
        <f t="shared" si="2"/>
        <v>2976</v>
      </c>
    </row>
    <row r="138" spans="2:5" ht="15" customHeight="1" x14ac:dyDescent="0.25">
      <c r="B138" s="32" t="s">
        <v>202</v>
      </c>
      <c r="C138" s="295">
        <v>623</v>
      </c>
      <c r="D138" s="296">
        <v>2583</v>
      </c>
      <c r="E138" s="197">
        <f t="shared" si="2"/>
        <v>3206</v>
      </c>
    </row>
    <row r="139" spans="2:5" ht="15" customHeight="1" x14ac:dyDescent="0.25">
      <c r="B139" s="32" t="s">
        <v>203</v>
      </c>
      <c r="C139" s="295">
        <v>2797</v>
      </c>
      <c r="D139" s="296">
        <v>5716</v>
      </c>
      <c r="E139" s="197">
        <f t="shared" si="2"/>
        <v>8513</v>
      </c>
    </row>
    <row r="140" spans="2:5" ht="15" customHeight="1" x14ac:dyDescent="0.25">
      <c r="B140" s="30" t="s">
        <v>31</v>
      </c>
      <c r="C140" s="291">
        <v>4956</v>
      </c>
      <c r="D140" s="292">
        <v>8459</v>
      </c>
      <c r="E140" s="271">
        <f t="shared" si="2"/>
        <v>13415</v>
      </c>
    </row>
    <row r="141" spans="2:5" ht="15" customHeight="1" x14ac:dyDescent="0.25">
      <c r="B141" s="32" t="s">
        <v>204</v>
      </c>
      <c r="C141" s="295">
        <v>2488</v>
      </c>
      <c r="D141" s="296">
        <v>3302</v>
      </c>
      <c r="E141" s="197">
        <f t="shared" si="2"/>
        <v>5790</v>
      </c>
    </row>
    <row r="142" spans="2:5" ht="15" customHeight="1" x14ac:dyDescent="0.25">
      <c r="B142" s="32" t="s">
        <v>205</v>
      </c>
      <c r="C142" s="295">
        <v>1388</v>
      </c>
      <c r="D142" s="296">
        <v>2526</v>
      </c>
      <c r="E142" s="197">
        <f t="shared" si="2"/>
        <v>3914</v>
      </c>
    </row>
    <row r="143" spans="2:5" ht="15" customHeight="1" x14ac:dyDescent="0.25">
      <c r="B143" s="32" t="s">
        <v>206</v>
      </c>
      <c r="C143" s="295">
        <v>1080</v>
      </c>
      <c r="D143" s="296">
        <v>2631</v>
      </c>
      <c r="E143" s="197">
        <f t="shared" si="2"/>
        <v>3711</v>
      </c>
    </row>
    <row r="144" spans="2:5" ht="15" customHeight="1" x14ac:dyDescent="0.25">
      <c r="B144" s="30" t="s">
        <v>32</v>
      </c>
      <c r="C144" s="291">
        <v>4709</v>
      </c>
      <c r="D144" s="292">
        <v>5107</v>
      </c>
      <c r="E144" s="271">
        <f t="shared" si="2"/>
        <v>9816</v>
      </c>
    </row>
    <row r="145" spans="2:5" ht="15" customHeight="1" x14ac:dyDescent="0.25">
      <c r="B145" s="32" t="s">
        <v>33</v>
      </c>
      <c r="C145" s="295">
        <v>4709</v>
      </c>
      <c r="D145" s="296">
        <v>5107</v>
      </c>
      <c r="E145" s="197">
        <f t="shared" si="2"/>
        <v>9816</v>
      </c>
    </row>
    <row r="146" spans="2:5" ht="15" customHeight="1" x14ac:dyDescent="0.25">
      <c r="B146" s="30" t="s">
        <v>207</v>
      </c>
      <c r="C146" s="291">
        <v>137794</v>
      </c>
      <c r="D146" s="292">
        <v>115694</v>
      </c>
      <c r="E146" s="271">
        <f t="shared" si="2"/>
        <v>253488</v>
      </c>
    </row>
    <row r="147" spans="2:5" ht="15" customHeight="1" x14ac:dyDescent="0.25">
      <c r="B147" s="30" t="s">
        <v>34</v>
      </c>
      <c r="C147" s="291">
        <v>18563</v>
      </c>
      <c r="D147" s="292">
        <v>6556</v>
      </c>
      <c r="E147" s="271">
        <f t="shared" si="2"/>
        <v>25119</v>
      </c>
    </row>
    <row r="148" spans="2:5" ht="15" customHeight="1" x14ac:dyDescent="0.25">
      <c r="B148" s="32" t="s">
        <v>35</v>
      </c>
      <c r="C148" s="295">
        <v>14446</v>
      </c>
      <c r="D148" s="296">
        <v>1400</v>
      </c>
      <c r="E148" s="197">
        <f t="shared" si="2"/>
        <v>15846</v>
      </c>
    </row>
    <row r="149" spans="2:5" ht="15" customHeight="1" x14ac:dyDescent="0.25">
      <c r="B149" s="32" t="s">
        <v>36</v>
      </c>
      <c r="C149" s="295">
        <v>4117</v>
      </c>
      <c r="D149" s="296">
        <v>5156</v>
      </c>
      <c r="E149" s="197">
        <f t="shared" si="2"/>
        <v>9273</v>
      </c>
    </row>
    <row r="150" spans="2:5" ht="15" customHeight="1" x14ac:dyDescent="0.25">
      <c r="B150" s="30" t="s">
        <v>37</v>
      </c>
      <c r="C150" s="291">
        <v>16598</v>
      </c>
      <c r="D150" s="292">
        <v>14815</v>
      </c>
      <c r="E150" s="271">
        <f t="shared" si="2"/>
        <v>31413</v>
      </c>
    </row>
    <row r="151" spans="2:5" ht="15" customHeight="1" x14ac:dyDescent="0.25">
      <c r="B151" s="32" t="s">
        <v>208</v>
      </c>
      <c r="C151" s="295">
        <v>3324</v>
      </c>
      <c r="D151" s="296">
        <v>1735</v>
      </c>
      <c r="E151" s="197">
        <f t="shared" si="2"/>
        <v>5059</v>
      </c>
    </row>
    <row r="152" spans="2:5" ht="15" customHeight="1" x14ac:dyDescent="0.25">
      <c r="B152" s="32" t="s">
        <v>209</v>
      </c>
      <c r="C152" s="295">
        <v>11951</v>
      </c>
      <c r="D152" s="296">
        <v>10264</v>
      </c>
      <c r="E152" s="197">
        <f t="shared" si="2"/>
        <v>22215</v>
      </c>
    </row>
    <row r="153" spans="2:5" ht="15" customHeight="1" x14ac:dyDescent="0.25">
      <c r="B153" s="32" t="s">
        <v>210</v>
      </c>
      <c r="C153" s="295">
        <v>1323</v>
      </c>
      <c r="D153" s="296">
        <v>2816</v>
      </c>
      <c r="E153" s="197">
        <f t="shared" si="2"/>
        <v>4139</v>
      </c>
    </row>
    <row r="154" spans="2:5" ht="15" customHeight="1" x14ac:dyDescent="0.25">
      <c r="B154" s="30" t="s">
        <v>38</v>
      </c>
      <c r="C154" s="291">
        <v>29231</v>
      </c>
      <c r="D154" s="292">
        <v>19040</v>
      </c>
      <c r="E154" s="271">
        <f t="shared" si="2"/>
        <v>48271</v>
      </c>
    </row>
    <row r="155" spans="2:5" ht="15" customHeight="1" x14ac:dyDescent="0.25">
      <c r="B155" s="32" t="s">
        <v>39</v>
      </c>
      <c r="C155" s="295">
        <v>4489</v>
      </c>
      <c r="D155" s="296">
        <v>1265</v>
      </c>
      <c r="E155" s="197">
        <f t="shared" si="2"/>
        <v>5754</v>
      </c>
    </row>
    <row r="156" spans="2:5" ht="15" customHeight="1" x14ac:dyDescent="0.25">
      <c r="B156" s="32" t="s">
        <v>40</v>
      </c>
      <c r="C156" s="295">
        <v>8936</v>
      </c>
      <c r="D156" s="296">
        <v>9290</v>
      </c>
      <c r="E156" s="197">
        <f t="shared" si="2"/>
        <v>18226</v>
      </c>
    </row>
    <row r="157" spans="2:5" ht="15" customHeight="1" x14ac:dyDescent="0.25">
      <c r="B157" s="32" t="s">
        <v>41</v>
      </c>
      <c r="C157" s="295">
        <v>2288</v>
      </c>
      <c r="D157" s="296">
        <v>2287</v>
      </c>
      <c r="E157" s="197">
        <f t="shared" si="2"/>
        <v>4575</v>
      </c>
    </row>
    <row r="158" spans="2:5" ht="15" customHeight="1" x14ac:dyDescent="0.25">
      <c r="B158" s="32" t="s">
        <v>42</v>
      </c>
      <c r="C158" s="295">
        <v>13518</v>
      </c>
      <c r="D158" s="296">
        <v>6198</v>
      </c>
      <c r="E158" s="197">
        <f t="shared" si="2"/>
        <v>19716</v>
      </c>
    </row>
    <row r="159" spans="2:5" ht="15" customHeight="1" x14ac:dyDescent="0.25">
      <c r="B159" s="30" t="s">
        <v>43</v>
      </c>
      <c r="C159" s="291">
        <v>24074</v>
      </c>
      <c r="D159" s="292">
        <v>29113</v>
      </c>
      <c r="E159" s="271">
        <f t="shared" si="2"/>
        <v>53187</v>
      </c>
    </row>
    <row r="160" spans="2:5" ht="15" customHeight="1" x14ac:dyDescent="0.25">
      <c r="B160" s="32" t="s">
        <v>44</v>
      </c>
      <c r="C160" s="295">
        <v>9084</v>
      </c>
      <c r="D160" s="296">
        <v>16475</v>
      </c>
      <c r="E160" s="197">
        <f t="shared" si="2"/>
        <v>25559</v>
      </c>
    </row>
    <row r="161" spans="2:5" ht="15" customHeight="1" x14ac:dyDescent="0.25">
      <c r="B161" s="32" t="s">
        <v>45</v>
      </c>
      <c r="C161" s="295">
        <v>11013</v>
      </c>
      <c r="D161" s="296">
        <v>9432</v>
      </c>
      <c r="E161" s="197">
        <f t="shared" si="2"/>
        <v>20445</v>
      </c>
    </row>
    <row r="162" spans="2:5" ht="15" customHeight="1" x14ac:dyDescent="0.25">
      <c r="B162" s="32" t="s">
        <v>46</v>
      </c>
      <c r="C162" s="295">
        <v>3977</v>
      </c>
      <c r="D162" s="296">
        <v>3206</v>
      </c>
      <c r="E162" s="197">
        <f t="shared" si="2"/>
        <v>7183</v>
      </c>
    </row>
    <row r="163" spans="2:5" ht="15" customHeight="1" x14ac:dyDescent="0.25">
      <c r="B163" s="30" t="s">
        <v>47</v>
      </c>
      <c r="C163" s="291">
        <v>49328</v>
      </c>
      <c r="D163" s="292">
        <v>46170</v>
      </c>
      <c r="E163" s="271">
        <f t="shared" si="2"/>
        <v>95498</v>
      </c>
    </row>
    <row r="164" spans="2:5" ht="15" customHeight="1" x14ac:dyDescent="0.25">
      <c r="B164" s="32" t="s">
        <v>211</v>
      </c>
      <c r="C164" s="295">
        <v>5035</v>
      </c>
      <c r="D164" s="296">
        <v>9777</v>
      </c>
      <c r="E164" s="197">
        <f t="shared" si="2"/>
        <v>14812</v>
      </c>
    </row>
    <row r="165" spans="2:5" ht="15" customHeight="1" x14ac:dyDescent="0.25">
      <c r="B165" s="32" t="s">
        <v>212</v>
      </c>
      <c r="C165" s="295">
        <v>4118</v>
      </c>
      <c r="D165" s="296">
        <v>1390</v>
      </c>
      <c r="E165" s="197">
        <f t="shared" si="2"/>
        <v>5508</v>
      </c>
    </row>
    <row r="166" spans="2:5" ht="15" customHeight="1" x14ac:dyDescent="0.25">
      <c r="B166" s="32" t="s">
        <v>213</v>
      </c>
      <c r="C166" s="295">
        <v>23491</v>
      </c>
      <c r="D166" s="296">
        <v>20853</v>
      </c>
      <c r="E166" s="197">
        <f t="shared" si="2"/>
        <v>44344</v>
      </c>
    </row>
    <row r="167" spans="2:5" ht="15" customHeight="1" x14ac:dyDescent="0.25">
      <c r="B167" s="32" t="s">
        <v>214</v>
      </c>
      <c r="C167" s="295">
        <v>11030</v>
      </c>
      <c r="D167" s="296">
        <v>5319</v>
      </c>
      <c r="E167" s="197">
        <f t="shared" si="2"/>
        <v>16349</v>
      </c>
    </row>
    <row r="168" spans="2:5" ht="15" customHeight="1" x14ac:dyDescent="0.25">
      <c r="B168" s="32" t="s">
        <v>215</v>
      </c>
      <c r="C168" s="295">
        <v>2687</v>
      </c>
      <c r="D168" s="296">
        <v>4184</v>
      </c>
      <c r="E168" s="197">
        <f t="shared" si="2"/>
        <v>6871</v>
      </c>
    </row>
    <row r="169" spans="2:5" ht="15" customHeight="1" x14ac:dyDescent="0.25">
      <c r="B169" s="32" t="s">
        <v>216</v>
      </c>
      <c r="C169" s="295">
        <v>2967</v>
      </c>
      <c r="D169" s="296">
        <v>4647</v>
      </c>
      <c r="E169" s="197">
        <f t="shared" si="2"/>
        <v>7614</v>
      </c>
    </row>
    <row r="170" spans="2:5" ht="15" customHeight="1" x14ac:dyDescent="0.25">
      <c r="B170" s="30" t="s">
        <v>217</v>
      </c>
      <c r="C170" s="291">
        <v>67713</v>
      </c>
      <c r="D170" s="292">
        <v>82194</v>
      </c>
      <c r="E170" s="271">
        <f t="shared" si="2"/>
        <v>149907</v>
      </c>
    </row>
    <row r="171" spans="2:5" ht="15" customHeight="1" x14ac:dyDescent="0.25">
      <c r="B171" s="30" t="s">
        <v>48</v>
      </c>
      <c r="C171" s="291">
        <v>26847</v>
      </c>
      <c r="D171" s="292">
        <v>25931</v>
      </c>
      <c r="E171" s="271">
        <f t="shared" si="2"/>
        <v>52778</v>
      </c>
    </row>
    <row r="172" spans="2:5" ht="15" customHeight="1" x14ac:dyDescent="0.25">
      <c r="B172" s="32" t="s">
        <v>218</v>
      </c>
      <c r="C172" s="295">
        <v>4162</v>
      </c>
      <c r="D172" s="296">
        <v>1868</v>
      </c>
      <c r="E172" s="197">
        <f t="shared" si="2"/>
        <v>6030</v>
      </c>
    </row>
    <row r="173" spans="2:5" ht="15" customHeight="1" x14ac:dyDescent="0.25">
      <c r="B173" s="32" t="s">
        <v>219</v>
      </c>
      <c r="C173" s="295">
        <v>2894</v>
      </c>
      <c r="D173" s="296">
        <v>4051</v>
      </c>
      <c r="E173" s="197">
        <f t="shared" si="2"/>
        <v>6945</v>
      </c>
    </row>
    <row r="174" spans="2:5" ht="15" customHeight="1" x14ac:dyDescent="0.25">
      <c r="B174" s="32" t="s">
        <v>220</v>
      </c>
      <c r="C174" s="295">
        <v>915</v>
      </c>
      <c r="D174" s="296">
        <v>2437</v>
      </c>
      <c r="E174" s="197">
        <f t="shared" si="2"/>
        <v>3352</v>
      </c>
    </row>
    <row r="175" spans="2:5" s="56" customFormat="1" ht="15" customHeight="1" x14ac:dyDescent="0.25">
      <c r="B175" s="32" t="s">
        <v>726</v>
      </c>
      <c r="C175" s="295">
        <v>0</v>
      </c>
      <c r="D175" s="296">
        <v>19</v>
      </c>
      <c r="E175" s="197">
        <f t="shared" si="2"/>
        <v>19</v>
      </c>
    </row>
    <row r="176" spans="2:5" ht="15" customHeight="1" x14ac:dyDescent="0.25">
      <c r="B176" s="32" t="s">
        <v>221</v>
      </c>
      <c r="C176" s="295">
        <v>18876</v>
      </c>
      <c r="D176" s="296">
        <v>17556</v>
      </c>
      <c r="E176" s="197">
        <f t="shared" si="2"/>
        <v>36432</v>
      </c>
    </row>
    <row r="177" spans="2:5" ht="15" customHeight="1" x14ac:dyDescent="0.25">
      <c r="B177" s="30" t="s">
        <v>49</v>
      </c>
      <c r="C177" s="291">
        <v>9635</v>
      </c>
      <c r="D177" s="292">
        <v>12350</v>
      </c>
      <c r="E177" s="271">
        <f t="shared" si="2"/>
        <v>21985</v>
      </c>
    </row>
    <row r="178" spans="2:5" ht="15" customHeight="1" x14ac:dyDescent="0.25">
      <c r="B178" s="32" t="s">
        <v>222</v>
      </c>
      <c r="C178" s="295">
        <v>1807</v>
      </c>
      <c r="D178" s="296">
        <v>2161</v>
      </c>
      <c r="E178" s="197">
        <f t="shared" si="2"/>
        <v>3968</v>
      </c>
    </row>
    <row r="179" spans="2:5" ht="15" customHeight="1" x14ac:dyDescent="0.25">
      <c r="B179" s="32" t="s">
        <v>223</v>
      </c>
      <c r="C179" s="295">
        <v>1411</v>
      </c>
      <c r="D179" s="296">
        <v>1597</v>
      </c>
      <c r="E179" s="197">
        <f t="shared" si="2"/>
        <v>3008</v>
      </c>
    </row>
    <row r="180" spans="2:5" ht="15" customHeight="1" x14ac:dyDescent="0.25">
      <c r="B180" s="32" t="s">
        <v>224</v>
      </c>
      <c r="C180" s="295">
        <v>6417</v>
      </c>
      <c r="D180" s="296">
        <v>8592</v>
      </c>
      <c r="E180" s="197">
        <f t="shared" si="2"/>
        <v>15009</v>
      </c>
    </row>
    <row r="181" spans="2:5" ht="15" customHeight="1" x14ac:dyDescent="0.25">
      <c r="B181" s="30" t="s">
        <v>50</v>
      </c>
      <c r="C181" s="291">
        <v>31231</v>
      </c>
      <c r="D181" s="292">
        <v>43913</v>
      </c>
      <c r="E181" s="271">
        <f t="shared" si="2"/>
        <v>75144</v>
      </c>
    </row>
    <row r="182" spans="2:5" ht="15" customHeight="1" x14ac:dyDescent="0.25">
      <c r="B182" s="32" t="s">
        <v>225</v>
      </c>
      <c r="C182" s="295">
        <v>1314</v>
      </c>
      <c r="D182" s="296">
        <v>1671</v>
      </c>
      <c r="E182" s="197">
        <f t="shared" si="2"/>
        <v>2985</v>
      </c>
    </row>
    <row r="183" spans="2:5" ht="15" customHeight="1" x14ac:dyDescent="0.25">
      <c r="B183" s="32" t="s">
        <v>226</v>
      </c>
      <c r="C183" s="295">
        <v>13050</v>
      </c>
      <c r="D183" s="296">
        <v>20139</v>
      </c>
      <c r="E183" s="197">
        <f t="shared" si="2"/>
        <v>33189</v>
      </c>
    </row>
    <row r="184" spans="2:5" ht="15" customHeight="1" x14ac:dyDescent="0.25">
      <c r="B184" s="32" t="s">
        <v>227</v>
      </c>
      <c r="C184" s="295">
        <v>6593</v>
      </c>
      <c r="D184" s="296">
        <v>9347</v>
      </c>
      <c r="E184" s="197">
        <f t="shared" si="2"/>
        <v>15940</v>
      </c>
    </row>
    <row r="185" spans="2:5" ht="15" customHeight="1" x14ac:dyDescent="0.25">
      <c r="B185" s="32" t="s">
        <v>228</v>
      </c>
      <c r="C185" s="295">
        <v>3213</v>
      </c>
      <c r="D185" s="296">
        <v>3921</v>
      </c>
      <c r="E185" s="197">
        <f t="shared" si="2"/>
        <v>7134</v>
      </c>
    </row>
    <row r="186" spans="2:5" ht="15" customHeight="1" x14ac:dyDescent="0.25">
      <c r="B186" s="32" t="s">
        <v>229</v>
      </c>
      <c r="C186" s="295">
        <v>3757</v>
      </c>
      <c r="D186" s="296">
        <v>5641</v>
      </c>
      <c r="E186" s="197">
        <f t="shared" si="2"/>
        <v>9398</v>
      </c>
    </row>
    <row r="187" spans="2:5" ht="15" customHeight="1" x14ac:dyDescent="0.25">
      <c r="B187" s="32" t="s">
        <v>230</v>
      </c>
      <c r="C187" s="295">
        <v>3304</v>
      </c>
      <c r="D187" s="296">
        <v>3194</v>
      </c>
      <c r="E187" s="197">
        <f t="shared" si="2"/>
        <v>6498</v>
      </c>
    </row>
    <row r="188" spans="2:5" ht="15" customHeight="1" x14ac:dyDescent="0.25">
      <c r="B188" s="30" t="s">
        <v>231</v>
      </c>
      <c r="C188" s="291">
        <v>52205</v>
      </c>
      <c r="D188" s="292">
        <v>61992</v>
      </c>
      <c r="E188" s="271">
        <f t="shared" si="2"/>
        <v>114197</v>
      </c>
    </row>
    <row r="189" spans="2:5" ht="15" customHeight="1" x14ac:dyDescent="0.25">
      <c r="B189" s="30" t="s">
        <v>51</v>
      </c>
      <c r="C189" s="291">
        <v>8026</v>
      </c>
      <c r="D189" s="292">
        <v>11518</v>
      </c>
      <c r="E189" s="271">
        <f t="shared" si="2"/>
        <v>19544</v>
      </c>
    </row>
    <row r="190" spans="2:5" ht="15" customHeight="1" x14ac:dyDescent="0.25">
      <c r="B190" s="32" t="s">
        <v>232</v>
      </c>
      <c r="C190" s="295">
        <v>2621</v>
      </c>
      <c r="D190" s="296">
        <v>6293</v>
      </c>
      <c r="E190" s="197">
        <f t="shared" si="2"/>
        <v>8914</v>
      </c>
    </row>
    <row r="191" spans="2:5" ht="15" customHeight="1" x14ac:dyDescent="0.25">
      <c r="B191" s="32" t="s">
        <v>233</v>
      </c>
      <c r="C191" s="295">
        <v>819</v>
      </c>
      <c r="D191" s="296">
        <v>1205</v>
      </c>
      <c r="E191" s="197">
        <f t="shared" si="2"/>
        <v>2024</v>
      </c>
    </row>
    <row r="192" spans="2:5" ht="15" customHeight="1" x14ac:dyDescent="0.25">
      <c r="B192" s="32" t="s">
        <v>234</v>
      </c>
      <c r="C192" s="295">
        <v>1441</v>
      </c>
      <c r="D192" s="296">
        <v>3261</v>
      </c>
      <c r="E192" s="197">
        <f t="shared" si="2"/>
        <v>4702</v>
      </c>
    </row>
    <row r="193" spans="2:5" ht="15" customHeight="1" x14ac:dyDescent="0.25">
      <c r="B193" s="32" t="s">
        <v>235</v>
      </c>
      <c r="C193" s="295">
        <v>3145</v>
      </c>
      <c r="D193" s="296">
        <v>759</v>
      </c>
      <c r="E193" s="197">
        <f t="shared" si="2"/>
        <v>3904</v>
      </c>
    </row>
    <row r="194" spans="2:5" ht="15" customHeight="1" x14ac:dyDescent="0.25">
      <c r="B194" s="30" t="s">
        <v>52</v>
      </c>
      <c r="C194" s="291">
        <v>17639</v>
      </c>
      <c r="D194" s="292">
        <v>16631</v>
      </c>
      <c r="E194" s="271">
        <f t="shared" si="2"/>
        <v>34270</v>
      </c>
    </row>
    <row r="195" spans="2:5" ht="15" customHeight="1" x14ac:dyDescent="0.25">
      <c r="B195" s="32" t="s">
        <v>236</v>
      </c>
      <c r="C195" s="295">
        <v>3425</v>
      </c>
      <c r="D195" s="296">
        <v>2736</v>
      </c>
      <c r="E195" s="197">
        <f t="shared" si="2"/>
        <v>6161</v>
      </c>
    </row>
    <row r="196" spans="2:5" ht="15" customHeight="1" x14ac:dyDescent="0.25">
      <c r="B196" s="32" t="s">
        <v>237</v>
      </c>
      <c r="C196" s="295">
        <v>1329</v>
      </c>
      <c r="D196" s="296">
        <v>2660</v>
      </c>
      <c r="E196" s="197">
        <f t="shared" ref="E196:E231" si="3">SUM(C196:D196)</f>
        <v>3989</v>
      </c>
    </row>
    <row r="197" spans="2:5" ht="15" customHeight="1" x14ac:dyDescent="0.25">
      <c r="B197" s="32" t="s">
        <v>238</v>
      </c>
      <c r="C197" s="295">
        <v>2093</v>
      </c>
      <c r="D197" s="296">
        <v>4417</v>
      </c>
      <c r="E197" s="197">
        <f t="shared" si="3"/>
        <v>6510</v>
      </c>
    </row>
    <row r="198" spans="2:5" ht="15" customHeight="1" x14ac:dyDescent="0.25">
      <c r="B198" s="32" t="s">
        <v>239</v>
      </c>
      <c r="C198" s="295">
        <v>3694</v>
      </c>
      <c r="D198" s="296">
        <v>4473</v>
      </c>
      <c r="E198" s="197">
        <f t="shared" si="3"/>
        <v>8167</v>
      </c>
    </row>
    <row r="199" spans="2:5" ht="15" customHeight="1" x14ac:dyDescent="0.25">
      <c r="B199" s="32" t="s">
        <v>240</v>
      </c>
      <c r="C199" s="295">
        <v>4627</v>
      </c>
      <c r="D199" s="296">
        <v>1026</v>
      </c>
      <c r="E199" s="197">
        <f t="shared" si="3"/>
        <v>5653</v>
      </c>
    </row>
    <row r="200" spans="2:5" ht="15" customHeight="1" x14ac:dyDescent="0.25">
      <c r="B200" s="32" t="s">
        <v>241</v>
      </c>
      <c r="C200" s="295">
        <v>2471</v>
      </c>
      <c r="D200" s="296">
        <v>1319</v>
      </c>
      <c r="E200" s="197">
        <f t="shared" si="3"/>
        <v>3790</v>
      </c>
    </row>
    <row r="201" spans="2:5" ht="15" customHeight="1" x14ac:dyDescent="0.25">
      <c r="B201" s="30" t="s">
        <v>53</v>
      </c>
      <c r="C201" s="291">
        <v>9671</v>
      </c>
      <c r="D201" s="292">
        <v>9604</v>
      </c>
      <c r="E201" s="271">
        <f t="shared" si="3"/>
        <v>19275</v>
      </c>
    </row>
    <row r="202" spans="2:5" ht="15" customHeight="1" x14ac:dyDescent="0.25">
      <c r="B202" s="32" t="s">
        <v>242</v>
      </c>
      <c r="C202" s="295">
        <v>8185</v>
      </c>
      <c r="D202" s="296">
        <v>5865</v>
      </c>
      <c r="E202" s="197">
        <f t="shared" si="3"/>
        <v>14050</v>
      </c>
    </row>
    <row r="203" spans="2:5" ht="15" customHeight="1" x14ac:dyDescent="0.25">
      <c r="B203" s="32" t="s">
        <v>243</v>
      </c>
      <c r="C203" s="295">
        <v>1207</v>
      </c>
      <c r="D203" s="296">
        <v>1461</v>
      </c>
      <c r="E203" s="197">
        <f t="shared" si="3"/>
        <v>2668</v>
      </c>
    </row>
    <row r="204" spans="2:5" ht="15" customHeight="1" x14ac:dyDescent="0.25">
      <c r="B204" s="32" t="s">
        <v>244</v>
      </c>
      <c r="C204" s="295">
        <v>279</v>
      </c>
      <c r="D204" s="296">
        <v>2278</v>
      </c>
      <c r="E204" s="197">
        <f t="shared" si="3"/>
        <v>2557</v>
      </c>
    </row>
    <row r="205" spans="2:5" ht="15" customHeight="1" x14ac:dyDescent="0.25">
      <c r="B205" s="30" t="s">
        <v>54</v>
      </c>
      <c r="C205" s="291">
        <v>16869</v>
      </c>
      <c r="D205" s="292">
        <v>24239</v>
      </c>
      <c r="E205" s="271">
        <f t="shared" si="3"/>
        <v>41108</v>
      </c>
    </row>
    <row r="206" spans="2:5" ht="15" customHeight="1" x14ac:dyDescent="0.25">
      <c r="B206" s="32" t="s">
        <v>246</v>
      </c>
      <c r="C206" s="295">
        <v>8014</v>
      </c>
      <c r="D206" s="296">
        <v>7726</v>
      </c>
      <c r="E206" s="197">
        <f t="shared" si="3"/>
        <v>15740</v>
      </c>
    </row>
    <row r="207" spans="2:5" ht="15" customHeight="1" x14ac:dyDescent="0.25">
      <c r="B207" s="32" t="s">
        <v>245</v>
      </c>
      <c r="C207" s="295">
        <v>2330</v>
      </c>
      <c r="D207" s="296">
        <v>9384</v>
      </c>
      <c r="E207" s="197">
        <f t="shared" si="3"/>
        <v>11714</v>
      </c>
    </row>
    <row r="208" spans="2:5" ht="15" customHeight="1" x14ac:dyDescent="0.25">
      <c r="B208" s="32" t="s">
        <v>247</v>
      </c>
      <c r="C208" s="295">
        <v>776</v>
      </c>
      <c r="D208" s="296">
        <v>3118</v>
      </c>
      <c r="E208" s="197">
        <f t="shared" si="3"/>
        <v>3894</v>
      </c>
    </row>
    <row r="209" spans="2:5" ht="15" customHeight="1" x14ac:dyDescent="0.25">
      <c r="B209" s="32" t="s">
        <v>248</v>
      </c>
      <c r="C209" s="295">
        <v>5749</v>
      </c>
      <c r="D209" s="296">
        <v>4011</v>
      </c>
      <c r="E209" s="197">
        <f t="shared" si="3"/>
        <v>9760</v>
      </c>
    </row>
    <row r="210" spans="2:5" ht="15" customHeight="1" x14ac:dyDescent="0.25">
      <c r="B210" s="30" t="s">
        <v>249</v>
      </c>
      <c r="C210" s="291">
        <v>133133</v>
      </c>
      <c r="D210" s="292">
        <v>75124</v>
      </c>
      <c r="E210" s="271">
        <f t="shared" si="3"/>
        <v>208257</v>
      </c>
    </row>
    <row r="211" spans="2:5" ht="15" customHeight="1" x14ac:dyDescent="0.25">
      <c r="B211" s="30" t="s">
        <v>55</v>
      </c>
      <c r="C211" s="291">
        <v>68726</v>
      </c>
      <c r="D211" s="292">
        <v>26678</v>
      </c>
      <c r="E211" s="271">
        <f t="shared" si="3"/>
        <v>95404</v>
      </c>
    </row>
    <row r="212" spans="2:5" ht="15" customHeight="1" x14ac:dyDescent="0.25">
      <c r="B212" s="32" t="s">
        <v>56</v>
      </c>
      <c r="C212" s="295">
        <v>7280</v>
      </c>
      <c r="D212" s="296">
        <v>1388</v>
      </c>
      <c r="E212" s="197">
        <f t="shared" si="3"/>
        <v>8668</v>
      </c>
    </row>
    <row r="213" spans="2:5" ht="15" customHeight="1" x14ac:dyDescent="0.25">
      <c r="B213" s="32" t="s">
        <v>250</v>
      </c>
      <c r="C213" s="295">
        <v>7714</v>
      </c>
      <c r="D213" s="296">
        <v>355</v>
      </c>
      <c r="E213" s="197">
        <f t="shared" si="3"/>
        <v>8069</v>
      </c>
    </row>
    <row r="214" spans="2:5" ht="15" customHeight="1" x14ac:dyDescent="0.25">
      <c r="B214" s="32" t="s">
        <v>251</v>
      </c>
      <c r="C214" s="295">
        <v>23244</v>
      </c>
      <c r="D214" s="296">
        <v>7118</v>
      </c>
      <c r="E214" s="197">
        <f t="shared" si="3"/>
        <v>30362</v>
      </c>
    </row>
    <row r="215" spans="2:5" ht="15" customHeight="1" x14ac:dyDescent="0.25">
      <c r="B215" s="32" t="s">
        <v>252</v>
      </c>
      <c r="C215" s="295">
        <v>5640</v>
      </c>
      <c r="D215" s="296">
        <v>6065</v>
      </c>
      <c r="E215" s="197">
        <f t="shared" si="3"/>
        <v>11705</v>
      </c>
    </row>
    <row r="216" spans="2:5" ht="15" customHeight="1" x14ac:dyDescent="0.25">
      <c r="B216" s="32" t="s">
        <v>253</v>
      </c>
      <c r="C216" s="295">
        <v>0</v>
      </c>
      <c r="D216" s="296">
        <v>3803</v>
      </c>
      <c r="E216" s="197">
        <f t="shared" si="3"/>
        <v>3803</v>
      </c>
    </row>
    <row r="217" spans="2:5" ht="15" customHeight="1" x14ac:dyDescent="0.25">
      <c r="B217" s="32" t="s">
        <v>254</v>
      </c>
      <c r="C217" s="295">
        <v>3350</v>
      </c>
      <c r="D217" s="296">
        <v>2053</v>
      </c>
      <c r="E217" s="197">
        <f t="shared" si="3"/>
        <v>5403</v>
      </c>
    </row>
    <row r="218" spans="2:5" ht="15" customHeight="1" x14ac:dyDescent="0.25">
      <c r="B218" s="32" t="s">
        <v>255</v>
      </c>
      <c r="C218" s="295">
        <v>5580</v>
      </c>
      <c r="D218" s="296">
        <v>4200</v>
      </c>
      <c r="E218" s="197">
        <f t="shared" si="3"/>
        <v>9780</v>
      </c>
    </row>
    <row r="219" spans="2:5" ht="15" customHeight="1" x14ac:dyDescent="0.25">
      <c r="B219" s="32" t="s">
        <v>256</v>
      </c>
      <c r="C219" s="295">
        <v>15918</v>
      </c>
      <c r="D219" s="296">
        <v>1696</v>
      </c>
      <c r="E219" s="197">
        <f t="shared" si="3"/>
        <v>17614</v>
      </c>
    </row>
    <row r="220" spans="2:5" ht="15" customHeight="1" x14ac:dyDescent="0.25">
      <c r="B220" s="30" t="s">
        <v>57</v>
      </c>
      <c r="C220" s="291">
        <v>31288</v>
      </c>
      <c r="D220" s="292">
        <v>31926</v>
      </c>
      <c r="E220" s="271">
        <f t="shared" si="3"/>
        <v>63214</v>
      </c>
    </row>
    <row r="221" spans="2:5" ht="15" customHeight="1" x14ac:dyDescent="0.25">
      <c r="B221" s="32" t="s">
        <v>257</v>
      </c>
      <c r="C221" s="295">
        <v>3801</v>
      </c>
      <c r="D221" s="296">
        <v>2773</v>
      </c>
      <c r="E221" s="197">
        <f t="shared" si="3"/>
        <v>6574</v>
      </c>
    </row>
    <row r="222" spans="2:5" ht="15" customHeight="1" x14ac:dyDescent="0.25">
      <c r="B222" s="32" t="s">
        <v>258</v>
      </c>
      <c r="C222" s="295">
        <v>18321</v>
      </c>
      <c r="D222" s="296">
        <v>18178</v>
      </c>
      <c r="E222" s="197">
        <f t="shared" si="3"/>
        <v>36499</v>
      </c>
    </row>
    <row r="223" spans="2:5" ht="15" customHeight="1" x14ac:dyDescent="0.25">
      <c r="B223" s="32" t="s">
        <v>259</v>
      </c>
      <c r="C223" s="295">
        <v>5618</v>
      </c>
      <c r="D223" s="296">
        <v>7253</v>
      </c>
      <c r="E223" s="197">
        <f t="shared" si="3"/>
        <v>12871</v>
      </c>
    </row>
    <row r="224" spans="2:5" ht="15" customHeight="1" x14ac:dyDescent="0.25">
      <c r="B224" s="32" t="s">
        <v>260</v>
      </c>
      <c r="C224" s="295">
        <v>3548</v>
      </c>
      <c r="D224" s="296">
        <v>3722</v>
      </c>
      <c r="E224" s="197">
        <f t="shared" si="3"/>
        <v>7270</v>
      </c>
    </row>
    <row r="225" spans="2:5" ht="15" customHeight="1" x14ac:dyDescent="0.25">
      <c r="B225" s="30" t="s">
        <v>58</v>
      </c>
      <c r="C225" s="291">
        <v>33119</v>
      </c>
      <c r="D225" s="292">
        <v>16520</v>
      </c>
      <c r="E225" s="271">
        <f t="shared" si="3"/>
        <v>49639</v>
      </c>
    </row>
    <row r="226" spans="2:5" ht="15" customHeight="1" x14ac:dyDescent="0.25">
      <c r="B226" s="32" t="s">
        <v>261</v>
      </c>
      <c r="C226" s="295">
        <v>3399</v>
      </c>
      <c r="D226" s="296">
        <v>2199</v>
      </c>
      <c r="E226" s="197">
        <f t="shared" si="3"/>
        <v>5598</v>
      </c>
    </row>
    <row r="227" spans="2:5" ht="15" customHeight="1" x14ac:dyDescent="0.25">
      <c r="B227" s="32" t="s">
        <v>262</v>
      </c>
      <c r="C227" s="295">
        <v>1035</v>
      </c>
      <c r="D227" s="296">
        <v>1667</v>
      </c>
      <c r="E227" s="197">
        <f t="shared" si="3"/>
        <v>2702</v>
      </c>
    </row>
    <row r="228" spans="2:5" ht="15" customHeight="1" x14ac:dyDescent="0.25">
      <c r="B228" s="32" t="s">
        <v>263</v>
      </c>
      <c r="C228" s="295">
        <v>12787</v>
      </c>
      <c r="D228" s="296">
        <v>8633</v>
      </c>
      <c r="E228" s="197">
        <f t="shared" si="3"/>
        <v>21420</v>
      </c>
    </row>
    <row r="229" spans="2:5" ht="15" customHeight="1" x14ac:dyDescent="0.25">
      <c r="B229" s="32" t="s">
        <v>264</v>
      </c>
      <c r="C229" s="295">
        <v>10367</v>
      </c>
      <c r="D229" s="296">
        <v>1767</v>
      </c>
      <c r="E229" s="197">
        <f t="shared" si="3"/>
        <v>12134</v>
      </c>
    </row>
    <row r="230" spans="2:5" ht="15" customHeight="1" thickBot="1" x14ac:dyDescent="0.3">
      <c r="B230" s="32" t="s">
        <v>265</v>
      </c>
      <c r="C230" s="297">
        <v>5531</v>
      </c>
      <c r="D230" s="298">
        <v>2254</v>
      </c>
      <c r="E230" s="299">
        <f t="shared" si="3"/>
        <v>7785</v>
      </c>
    </row>
    <row r="231" spans="2:5" ht="15" customHeight="1" thickBot="1" x14ac:dyDescent="0.3">
      <c r="B231" s="192" t="s">
        <v>266</v>
      </c>
      <c r="C231" s="300">
        <v>1563395</v>
      </c>
      <c r="D231" s="300">
        <v>1150251</v>
      </c>
      <c r="E231" s="301">
        <f t="shared" si="3"/>
        <v>2713646</v>
      </c>
    </row>
    <row r="233" spans="2:5" ht="15.75" thickBot="1" x14ac:dyDescent="0.3">
      <c r="B233" t="s">
        <v>323</v>
      </c>
    </row>
    <row r="234" spans="2:5" ht="15.75" thickBot="1" x14ac:dyDescent="0.3">
      <c r="B234" s="83" t="s">
        <v>324</v>
      </c>
      <c r="C234" s="333" t="s">
        <v>511</v>
      </c>
      <c r="D234" s="336" t="s">
        <v>89</v>
      </c>
      <c r="E234" s="334" t="s">
        <v>510</v>
      </c>
    </row>
    <row r="235" spans="2:5" ht="15.75" thickBot="1" x14ac:dyDescent="0.3">
      <c r="B235" s="16" t="s">
        <v>266</v>
      </c>
      <c r="C235" s="349">
        <f>SUM(C236:C243)</f>
        <v>252246</v>
      </c>
      <c r="D235" s="349">
        <f>SUM(D236:D243)</f>
        <v>45010</v>
      </c>
      <c r="E235" s="350">
        <f>SUM(C235+D235)</f>
        <v>297256</v>
      </c>
    </row>
    <row r="236" spans="2:5" x14ac:dyDescent="0.25">
      <c r="B236" s="10" t="s">
        <v>325</v>
      </c>
      <c r="C236" s="419">
        <v>27766</v>
      </c>
      <c r="D236" s="420">
        <v>8622</v>
      </c>
      <c r="E236" s="421">
        <f t="shared" ref="E236:E243" si="4">SUM(C236:D236)</f>
        <v>36388</v>
      </c>
    </row>
    <row r="237" spans="2:5" x14ac:dyDescent="0.25">
      <c r="B237" s="10" t="s">
        <v>326</v>
      </c>
      <c r="C237" s="317">
        <v>10920</v>
      </c>
      <c r="D237" s="157">
        <v>2365</v>
      </c>
      <c r="E237" s="346">
        <f t="shared" si="4"/>
        <v>13285</v>
      </c>
    </row>
    <row r="238" spans="2:5" x14ac:dyDescent="0.25">
      <c r="B238" s="10" t="s">
        <v>327</v>
      </c>
      <c r="C238" s="355">
        <v>49412</v>
      </c>
      <c r="D238" s="347" t="s">
        <v>748</v>
      </c>
      <c r="E238" s="356">
        <f t="shared" si="4"/>
        <v>49412</v>
      </c>
    </row>
    <row r="239" spans="2:5" x14ac:dyDescent="0.25">
      <c r="B239" s="10" t="s">
        <v>328</v>
      </c>
      <c r="C239" s="317">
        <v>100236</v>
      </c>
      <c r="D239" s="157">
        <v>10873</v>
      </c>
      <c r="E239" s="197">
        <f t="shared" si="4"/>
        <v>111109</v>
      </c>
    </row>
    <row r="240" spans="2:5" x14ac:dyDescent="0.25">
      <c r="B240" s="37" t="s">
        <v>476</v>
      </c>
      <c r="C240" s="196">
        <v>12614</v>
      </c>
      <c r="D240" s="279">
        <v>2122</v>
      </c>
      <c r="E240" s="323">
        <f t="shared" si="4"/>
        <v>14736</v>
      </c>
    </row>
    <row r="241" spans="2:10" x14ac:dyDescent="0.25">
      <c r="B241" s="37" t="s">
        <v>329</v>
      </c>
      <c r="C241" s="355">
        <v>6205</v>
      </c>
      <c r="D241" s="347">
        <v>2732</v>
      </c>
      <c r="E241" s="356">
        <f t="shared" si="4"/>
        <v>8937</v>
      </c>
    </row>
    <row r="242" spans="2:10" x14ac:dyDescent="0.25">
      <c r="B242" s="37" t="s">
        <v>330</v>
      </c>
      <c r="C242" s="355">
        <v>25101</v>
      </c>
      <c r="D242" s="347">
        <v>13559</v>
      </c>
      <c r="E242" s="356">
        <f t="shared" si="4"/>
        <v>38660</v>
      </c>
    </row>
    <row r="243" spans="2:10" ht="15.75" thickBot="1" x14ac:dyDescent="0.3">
      <c r="B243" s="38" t="s">
        <v>331</v>
      </c>
      <c r="C243" s="318">
        <v>19992</v>
      </c>
      <c r="D243" s="215">
        <v>4737</v>
      </c>
      <c r="E243" s="348">
        <f t="shared" si="4"/>
        <v>24729</v>
      </c>
    </row>
    <row r="244" spans="2:10" s="56" customFormat="1" ht="15" customHeight="1" x14ac:dyDescent="0.25">
      <c r="B244" s="459" t="s">
        <v>746</v>
      </c>
      <c r="C244" s="459"/>
      <c r="D244" s="459"/>
      <c r="E244" s="459"/>
      <c r="F244" s="460"/>
      <c r="G244" s="460"/>
      <c r="H244" s="460"/>
      <c r="I244" s="460"/>
      <c r="J244" s="460"/>
    </row>
    <row r="245" spans="2:10" s="56" customFormat="1" x14ac:dyDescent="0.25">
      <c r="B245" s="65" t="s">
        <v>654</v>
      </c>
    </row>
    <row r="246" spans="2:10" s="56" customFormat="1" x14ac:dyDescent="0.25">
      <c r="B246" s="65" t="s">
        <v>708</v>
      </c>
    </row>
    <row r="247" spans="2:10" s="56" customFormat="1" x14ac:dyDescent="0.25">
      <c r="B247" s="65" t="s">
        <v>749</v>
      </c>
    </row>
    <row r="248" spans="2:10" x14ac:dyDescent="0.25">
      <c r="B248" s="65" t="s">
        <v>826</v>
      </c>
      <c r="C248" s="56"/>
      <c r="D248" s="56"/>
      <c r="E248" s="56"/>
      <c r="F248" s="56"/>
      <c r="G248" s="56"/>
      <c r="H248" s="56"/>
      <c r="I248" s="56"/>
      <c r="J248" s="56"/>
    </row>
    <row r="249" spans="2:10" s="56" customFormat="1" x14ac:dyDescent="0.25">
      <c r="B249" s="65"/>
    </row>
    <row r="250" spans="2:10" x14ac:dyDescent="0.25">
      <c r="B250" s="65" t="s">
        <v>543</v>
      </c>
      <c r="C250" s="56"/>
      <c r="D250" s="56"/>
      <c r="E250" s="56"/>
      <c r="F250" s="56"/>
      <c r="G250" s="56"/>
      <c r="H250" s="56"/>
      <c r="I250" s="56"/>
      <c r="J250" s="56"/>
    </row>
    <row r="1048576" spans="3:5" x14ac:dyDescent="0.25">
      <c r="C1048576">
        <f>SUM(C4:C1048575)</f>
        <v>6758072</v>
      </c>
      <c r="D1048576">
        <f>SUM(D4:D1048575)</f>
        <v>4691024</v>
      </c>
      <c r="E1048576">
        <f>SUM(E4:E1048575)</f>
        <v>11449096</v>
      </c>
    </row>
  </sheetData>
  <mergeCells count="2">
    <mergeCell ref="B1:E2"/>
    <mergeCell ref="B244:J24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L249"/>
  <sheetViews>
    <sheetView showGridLines="0" topLeftCell="A226" workbookViewId="0">
      <selection activeCell="J13" sqref="J13"/>
    </sheetView>
  </sheetViews>
  <sheetFormatPr baseColWidth="10" defaultRowHeight="15" x14ac:dyDescent="0.25"/>
  <cols>
    <col min="1" max="1" width="11.42578125" style="56"/>
    <col min="2" max="2" width="48.140625" customWidth="1"/>
    <col min="3" max="3" width="16.28515625" style="332" customWidth="1"/>
    <col min="4" max="4" width="15.42578125" style="332" customWidth="1"/>
    <col min="5" max="5" width="19.42578125" style="332" customWidth="1"/>
  </cols>
  <sheetData>
    <row r="1" spans="2:9" ht="24" customHeight="1" x14ac:dyDescent="0.25">
      <c r="B1" s="477" t="s">
        <v>663</v>
      </c>
      <c r="C1" s="477"/>
      <c r="D1" s="477"/>
      <c r="E1" s="477"/>
    </row>
    <row r="2" spans="2:9" ht="24" customHeight="1" thickBot="1" x14ac:dyDescent="0.3">
      <c r="B2" s="477"/>
      <c r="C2" s="477"/>
      <c r="D2" s="477"/>
      <c r="E2" s="477"/>
    </row>
    <row r="3" spans="2:9" ht="24.75" customHeight="1" thickBot="1" x14ac:dyDescent="0.3">
      <c r="B3" s="188" t="s">
        <v>83</v>
      </c>
      <c r="C3" s="443" t="s">
        <v>314</v>
      </c>
      <c r="D3" s="414" t="s">
        <v>315</v>
      </c>
      <c r="E3" s="444" t="s">
        <v>508</v>
      </c>
    </row>
    <row r="4" spans="2:9" x14ac:dyDescent="0.25">
      <c r="B4" s="285" t="s">
        <v>2</v>
      </c>
      <c r="C4" s="445">
        <v>227318</v>
      </c>
      <c r="D4" s="445">
        <v>368857</v>
      </c>
      <c r="E4" s="445">
        <v>596175</v>
      </c>
    </row>
    <row r="5" spans="2:9" x14ac:dyDescent="0.25">
      <c r="B5" s="5" t="s">
        <v>3</v>
      </c>
      <c r="C5" s="331">
        <v>105888</v>
      </c>
      <c r="D5" s="331">
        <v>159478</v>
      </c>
      <c r="E5" s="331">
        <v>265366</v>
      </c>
      <c r="G5" s="56"/>
      <c r="H5" s="56"/>
      <c r="I5" s="56"/>
    </row>
    <row r="6" spans="2:9" x14ac:dyDescent="0.25">
      <c r="B6" s="56" t="s">
        <v>98</v>
      </c>
      <c r="C6" s="332">
        <v>5151</v>
      </c>
      <c r="D6" s="332">
        <v>20856</v>
      </c>
      <c r="E6" s="332">
        <v>26007</v>
      </c>
    </row>
    <row r="7" spans="2:9" x14ac:dyDescent="0.25">
      <c r="B7" s="56" t="s">
        <v>4</v>
      </c>
      <c r="C7" s="332">
        <v>0</v>
      </c>
      <c r="D7" s="332">
        <v>0</v>
      </c>
      <c r="E7" s="332">
        <v>0</v>
      </c>
    </row>
    <row r="8" spans="2:9" x14ac:dyDescent="0.25">
      <c r="B8" s="56" t="s">
        <v>5</v>
      </c>
      <c r="C8" s="332">
        <v>2802</v>
      </c>
      <c r="D8" s="332">
        <v>7840</v>
      </c>
      <c r="E8" s="332">
        <v>10642</v>
      </c>
    </row>
    <row r="9" spans="2:9" s="56" customFormat="1" x14ac:dyDescent="0.25">
      <c r="B9" s="56" t="s">
        <v>721</v>
      </c>
      <c r="C9" s="332">
        <v>6349</v>
      </c>
      <c r="D9" s="332">
        <v>4172</v>
      </c>
      <c r="E9" s="332">
        <v>10521</v>
      </c>
    </row>
    <row r="10" spans="2:9" x14ac:dyDescent="0.25">
      <c r="B10" s="56" t="s">
        <v>99</v>
      </c>
      <c r="C10" s="332">
        <v>32538</v>
      </c>
      <c r="D10" s="332">
        <v>18811</v>
      </c>
      <c r="E10" s="332">
        <v>51349</v>
      </c>
    </row>
    <row r="11" spans="2:9" x14ac:dyDescent="0.25">
      <c r="B11" s="56" t="s">
        <v>100</v>
      </c>
      <c r="C11" s="332">
        <v>5120</v>
      </c>
      <c r="D11" s="332">
        <v>6940</v>
      </c>
      <c r="E11" s="332">
        <v>12060</v>
      </c>
    </row>
    <row r="12" spans="2:9" x14ac:dyDescent="0.25">
      <c r="B12" s="56" t="s">
        <v>101</v>
      </c>
      <c r="C12" s="332">
        <v>12557</v>
      </c>
      <c r="D12" s="332">
        <v>21312</v>
      </c>
      <c r="E12" s="332">
        <v>33869</v>
      </c>
    </row>
    <row r="13" spans="2:9" x14ac:dyDescent="0.25">
      <c r="B13" s="56" t="s">
        <v>102</v>
      </c>
      <c r="C13" s="332">
        <v>1734</v>
      </c>
      <c r="D13" s="332">
        <v>4450</v>
      </c>
      <c r="E13" s="332">
        <v>6184</v>
      </c>
    </row>
    <row r="14" spans="2:9" x14ac:dyDescent="0.25">
      <c r="B14" s="56" t="s">
        <v>103</v>
      </c>
      <c r="C14" s="332">
        <v>3048</v>
      </c>
      <c r="D14" s="332">
        <v>9510</v>
      </c>
      <c r="E14" s="332">
        <v>12558</v>
      </c>
    </row>
    <row r="15" spans="2:9" x14ac:dyDescent="0.25">
      <c r="B15" s="56" t="s">
        <v>6</v>
      </c>
      <c r="C15" s="332">
        <v>9283</v>
      </c>
      <c r="D15" s="332">
        <v>22201</v>
      </c>
      <c r="E15" s="332">
        <v>31484</v>
      </c>
    </row>
    <row r="16" spans="2:9" x14ac:dyDescent="0.25">
      <c r="B16" s="56" t="s">
        <v>104</v>
      </c>
      <c r="C16" s="332">
        <v>6926</v>
      </c>
      <c r="D16" s="332">
        <v>10028</v>
      </c>
      <c r="E16" s="332">
        <v>16954</v>
      </c>
    </row>
    <row r="17" spans="2:5" x14ac:dyDescent="0.25">
      <c r="B17" s="56" t="s">
        <v>105</v>
      </c>
      <c r="C17" s="332">
        <v>4819</v>
      </c>
      <c r="D17" s="332">
        <v>5673</v>
      </c>
      <c r="E17" s="332">
        <v>10492</v>
      </c>
    </row>
    <row r="18" spans="2:5" x14ac:dyDescent="0.25">
      <c r="B18" s="56" t="s">
        <v>106</v>
      </c>
      <c r="C18" s="332">
        <v>6512</v>
      </c>
      <c r="D18" s="332">
        <v>14641</v>
      </c>
      <c r="E18" s="332">
        <v>21153</v>
      </c>
    </row>
    <row r="19" spans="2:5" x14ac:dyDescent="0.25">
      <c r="B19" s="56" t="s">
        <v>107</v>
      </c>
      <c r="C19" s="332">
        <v>8781</v>
      </c>
      <c r="D19" s="332">
        <v>11784</v>
      </c>
      <c r="E19" s="332">
        <v>20565</v>
      </c>
    </row>
    <row r="20" spans="2:5" x14ac:dyDescent="0.25">
      <c r="B20" s="56" t="s">
        <v>7</v>
      </c>
      <c r="C20" s="332">
        <v>96</v>
      </c>
      <c r="D20" s="332">
        <v>765</v>
      </c>
      <c r="E20" s="332">
        <v>861</v>
      </c>
    </row>
    <row r="21" spans="2:5" x14ac:dyDescent="0.25">
      <c r="B21" s="56" t="s">
        <v>8</v>
      </c>
      <c r="C21" s="332">
        <v>172</v>
      </c>
      <c r="D21" s="332">
        <v>495</v>
      </c>
      <c r="E21" s="332">
        <v>667</v>
      </c>
    </row>
    <row r="22" spans="2:5" x14ac:dyDescent="0.25">
      <c r="B22" s="5" t="s">
        <v>9</v>
      </c>
      <c r="C22" s="331">
        <v>10317</v>
      </c>
      <c r="D22" s="331">
        <v>23651</v>
      </c>
      <c r="E22" s="331">
        <v>33968</v>
      </c>
    </row>
    <row r="23" spans="2:5" x14ac:dyDescent="0.25">
      <c r="B23" s="56" t="s">
        <v>108</v>
      </c>
      <c r="C23" s="332">
        <v>6121</v>
      </c>
      <c r="D23" s="332">
        <v>7879</v>
      </c>
      <c r="E23" s="332">
        <v>14000</v>
      </c>
    </row>
    <row r="24" spans="2:5" x14ac:dyDescent="0.25">
      <c r="B24" s="56" t="s">
        <v>109</v>
      </c>
      <c r="C24" s="332">
        <v>391</v>
      </c>
      <c r="D24" s="332">
        <v>3756</v>
      </c>
      <c r="E24" s="332">
        <v>4147</v>
      </c>
    </row>
    <row r="25" spans="2:5" x14ac:dyDescent="0.25">
      <c r="B25" s="56" t="s">
        <v>110</v>
      </c>
      <c r="C25" s="332">
        <v>2424</v>
      </c>
      <c r="D25" s="332">
        <v>3409</v>
      </c>
      <c r="E25" s="332">
        <v>5833</v>
      </c>
    </row>
    <row r="26" spans="2:5" x14ac:dyDescent="0.25">
      <c r="B26" s="56" t="s">
        <v>111</v>
      </c>
      <c r="C26" s="332">
        <v>1381</v>
      </c>
      <c r="D26" s="332">
        <v>8607</v>
      </c>
      <c r="E26" s="332">
        <v>9988</v>
      </c>
    </row>
    <row r="27" spans="2:5" x14ac:dyDescent="0.25">
      <c r="B27" s="5" t="s">
        <v>10</v>
      </c>
      <c r="C27" s="331">
        <v>111113</v>
      </c>
      <c r="D27" s="331">
        <v>185728</v>
      </c>
      <c r="E27" s="331">
        <v>296841</v>
      </c>
    </row>
    <row r="28" spans="2:5" x14ac:dyDescent="0.25">
      <c r="B28" s="56" t="s">
        <v>112</v>
      </c>
      <c r="C28" s="332">
        <v>5003</v>
      </c>
      <c r="D28" s="332">
        <v>7729</v>
      </c>
      <c r="E28" s="332">
        <v>12732</v>
      </c>
    </row>
    <row r="29" spans="2:5" x14ac:dyDescent="0.25">
      <c r="B29" s="56" t="s">
        <v>11</v>
      </c>
      <c r="C29" s="332">
        <v>2934</v>
      </c>
      <c r="D29" s="332">
        <v>2657</v>
      </c>
      <c r="E29" s="332">
        <v>5591</v>
      </c>
    </row>
    <row r="30" spans="2:5" x14ac:dyDescent="0.25">
      <c r="B30" s="56" t="s">
        <v>113</v>
      </c>
      <c r="C30" s="332">
        <v>6187</v>
      </c>
      <c r="D30" s="332">
        <v>13638</v>
      </c>
      <c r="E30" s="332">
        <v>19825</v>
      </c>
    </row>
    <row r="31" spans="2:5" x14ac:dyDescent="0.25">
      <c r="B31" s="56" t="s">
        <v>114</v>
      </c>
      <c r="C31" s="332">
        <v>3941</v>
      </c>
      <c r="D31" s="332">
        <v>8914</v>
      </c>
      <c r="E31" s="332">
        <v>12855</v>
      </c>
    </row>
    <row r="32" spans="2:5" x14ac:dyDescent="0.25">
      <c r="B32" s="56" t="s">
        <v>115</v>
      </c>
      <c r="C32" s="332">
        <v>7914</v>
      </c>
      <c r="D32" s="332">
        <v>24977</v>
      </c>
      <c r="E32" s="332">
        <v>32891</v>
      </c>
    </row>
    <row r="33" spans="2:5" x14ac:dyDescent="0.25">
      <c r="B33" s="56" t="s">
        <v>116</v>
      </c>
      <c r="C33" s="332">
        <v>6299</v>
      </c>
      <c r="D33" s="332">
        <v>7520</v>
      </c>
      <c r="E33" s="332">
        <v>13819</v>
      </c>
    </row>
    <row r="34" spans="2:5" x14ac:dyDescent="0.25">
      <c r="B34" s="56" t="s">
        <v>117</v>
      </c>
      <c r="C34" s="332">
        <v>1528</v>
      </c>
      <c r="D34" s="332">
        <v>4537</v>
      </c>
      <c r="E34" s="332">
        <v>6065</v>
      </c>
    </row>
    <row r="35" spans="2:5" x14ac:dyDescent="0.25">
      <c r="B35" s="56" t="s">
        <v>118</v>
      </c>
      <c r="C35" s="332">
        <v>9325</v>
      </c>
      <c r="D35" s="332">
        <v>13232</v>
      </c>
      <c r="E35" s="332">
        <v>22557</v>
      </c>
    </row>
    <row r="36" spans="2:5" x14ac:dyDescent="0.25">
      <c r="B36" s="56" t="s">
        <v>119</v>
      </c>
      <c r="C36" s="332">
        <v>1894</v>
      </c>
      <c r="D36" s="332">
        <v>3839</v>
      </c>
      <c r="E36" s="332">
        <v>5733</v>
      </c>
    </row>
    <row r="37" spans="2:5" x14ac:dyDescent="0.25">
      <c r="B37" s="56" t="s">
        <v>120</v>
      </c>
      <c r="C37" s="332">
        <v>1000</v>
      </c>
      <c r="D37" s="332">
        <v>3261</v>
      </c>
      <c r="E37" s="332">
        <v>4261</v>
      </c>
    </row>
    <row r="38" spans="2:5" x14ac:dyDescent="0.25">
      <c r="B38" s="56" t="s">
        <v>121</v>
      </c>
      <c r="C38" s="332">
        <v>4474</v>
      </c>
      <c r="D38" s="332">
        <v>7070</v>
      </c>
      <c r="E38" s="332">
        <v>11544</v>
      </c>
    </row>
    <row r="39" spans="2:5" x14ac:dyDescent="0.25">
      <c r="B39" s="56" t="s">
        <v>122</v>
      </c>
      <c r="C39" s="332">
        <v>15706</v>
      </c>
      <c r="D39" s="332">
        <v>12835</v>
      </c>
      <c r="E39" s="332">
        <v>28541</v>
      </c>
    </row>
    <row r="40" spans="2:5" x14ac:dyDescent="0.25">
      <c r="B40" s="56" t="s">
        <v>123</v>
      </c>
      <c r="C40" s="332">
        <v>3494</v>
      </c>
      <c r="D40" s="332">
        <v>6338</v>
      </c>
      <c r="E40" s="332">
        <v>9832</v>
      </c>
    </row>
    <row r="41" spans="2:5" x14ac:dyDescent="0.25">
      <c r="B41" s="56" t="s">
        <v>124</v>
      </c>
      <c r="C41" s="332">
        <v>15608</v>
      </c>
      <c r="D41" s="332">
        <v>14966</v>
      </c>
      <c r="E41" s="332">
        <v>30574</v>
      </c>
    </row>
    <row r="42" spans="2:5" x14ac:dyDescent="0.25">
      <c r="B42" s="56" t="s">
        <v>125</v>
      </c>
      <c r="C42" s="332">
        <v>4497</v>
      </c>
      <c r="D42" s="332">
        <v>9513</v>
      </c>
      <c r="E42" s="332">
        <v>14010</v>
      </c>
    </row>
    <row r="43" spans="2:5" x14ac:dyDescent="0.25">
      <c r="B43" s="56" t="s">
        <v>126</v>
      </c>
      <c r="C43" s="332">
        <v>14216</v>
      </c>
      <c r="D43" s="332">
        <v>23644</v>
      </c>
      <c r="E43" s="332">
        <v>37860</v>
      </c>
    </row>
    <row r="44" spans="2:5" x14ac:dyDescent="0.25">
      <c r="B44" s="56" t="s">
        <v>127</v>
      </c>
      <c r="C44" s="332">
        <v>7093</v>
      </c>
      <c r="D44" s="332">
        <v>21058</v>
      </c>
      <c r="E44" s="332">
        <v>28151</v>
      </c>
    </row>
    <row r="45" spans="2:5" x14ac:dyDescent="0.25">
      <c r="B45" s="285" t="s">
        <v>128</v>
      </c>
      <c r="C45" s="445">
        <v>34231</v>
      </c>
      <c r="D45" s="445">
        <v>98674</v>
      </c>
      <c r="E45" s="445">
        <v>132905</v>
      </c>
    </row>
    <row r="46" spans="2:5" x14ac:dyDescent="0.25">
      <c r="B46" s="5" t="s">
        <v>12</v>
      </c>
      <c r="C46" s="331">
        <v>8339</v>
      </c>
      <c r="D46" s="331">
        <v>17743</v>
      </c>
      <c r="E46" s="331">
        <v>26082</v>
      </c>
    </row>
    <row r="47" spans="2:5" x14ac:dyDescent="0.25">
      <c r="B47" s="56" t="s">
        <v>129</v>
      </c>
      <c r="C47" s="332">
        <v>1600</v>
      </c>
      <c r="D47" s="332">
        <v>5793</v>
      </c>
      <c r="E47" s="332">
        <v>7393</v>
      </c>
    </row>
    <row r="48" spans="2:5" x14ac:dyDescent="0.25">
      <c r="B48" s="56" t="s">
        <v>130</v>
      </c>
      <c r="C48" s="332">
        <v>5695</v>
      </c>
      <c r="D48" s="332">
        <v>7651</v>
      </c>
      <c r="E48" s="332">
        <v>13346</v>
      </c>
    </row>
    <row r="49" spans="2:5" x14ac:dyDescent="0.25">
      <c r="B49" s="56" t="s">
        <v>131</v>
      </c>
      <c r="C49" s="332">
        <v>1044</v>
      </c>
      <c r="D49" s="332">
        <v>4299</v>
      </c>
      <c r="E49" s="332">
        <v>5343</v>
      </c>
    </row>
    <row r="50" spans="2:5" x14ac:dyDescent="0.25">
      <c r="B50" s="5" t="s">
        <v>13</v>
      </c>
      <c r="C50" s="331">
        <v>22255</v>
      </c>
      <c r="D50" s="331">
        <v>78467</v>
      </c>
      <c r="E50" s="331">
        <v>100722</v>
      </c>
    </row>
    <row r="51" spans="2:5" x14ac:dyDescent="0.25">
      <c r="B51" s="56" t="s">
        <v>132</v>
      </c>
      <c r="C51" s="332">
        <v>2152</v>
      </c>
      <c r="D51" s="332">
        <v>7133</v>
      </c>
      <c r="E51" s="332">
        <v>9285</v>
      </c>
    </row>
    <row r="52" spans="2:5" x14ac:dyDescent="0.25">
      <c r="B52" s="56" t="s">
        <v>133</v>
      </c>
      <c r="C52" s="332">
        <v>1871</v>
      </c>
      <c r="D52" s="332">
        <v>3092</v>
      </c>
      <c r="E52" s="332">
        <v>4963</v>
      </c>
    </row>
    <row r="53" spans="2:5" x14ac:dyDescent="0.25">
      <c r="B53" s="56" t="s">
        <v>134</v>
      </c>
      <c r="C53" s="332">
        <v>2379</v>
      </c>
      <c r="D53" s="332">
        <v>2718</v>
      </c>
      <c r="E53" s="332">
        <v>5097</v>
      </c>
    </row>
    <row r="54" spans="2:5" x14ac:dyDescent="0.25">
      <c r="B54" s="56" t="s">
        <v>135</v>
      </c>
      <c r="C54" s="332">
        <v>1426</v>
      </c>
      <c r="D54" s="332">
        <v>8022</v>
      </c>
      <c r="E54" s="332">
        <v>9448</v>
      </c>
    </row>
    <row r="55" spans="2:5" x14ac:dyDescent="0.25">
      <c r="B55" s="56" t="s">
        <v>136</v>
      </c>
      <c r="C55" s="332">
        <v>2767</v>
      </c>
      <c r="D55" s="332">
        <v>33331</v>
      </c>
      <c r="E55" s="332">
        <v>36098</v>
      </c>
    </row>
    <row r="56" spans="2:5" x14ac:dyDescent="0.25">
      <c r="B56" s="56" t="s">
        <v>137</v>
      </c>
      <c r="C56" s="332">
        <v>772</v>
      </c>
      <c r="D56" s="332">
        <v>6512</v>
      </c>
      <c r="E56" s="332">
        <v>7284</v>
      </c>
    </row>
    <row r="57" spans="2:5" x14ac:dyDescent="0.25">
      <c r="B57" s="56" t="s">
        <v>138</v>
      </c>
      <c r="C57" s="332">
        <v>1409</v>
      </c>
      <c r="D57" s="332">
        <v>3451</v>
      </c>
      <c r="E57" s="332">
        <v>4860</v>
      </c>
    </row>
    <row r="58" spans="2:5" x14ac:dyDescent="0.25">
      <c r="B58" s="56" t="s">
        <v>139</v>
      </c>
      <c r="C58" s="332">
        <v>2750</v>
      </c>
      <c r="D58" s="332">
        <v>3455</v>
      </c>
      <c r="E58" s="332">
        <v>6205</v>
      </c>
    </row>
    <row r="59" spans="2:5" x14ac:dyDescent="0.25">
      <c r="B59" s="56" t="s">
        <v>140</v>
      </c>
      <c r="C59" s="332">
        <v>3169</v>
      </c>
      <c r="D59" s="332">
        <v>5066</v>
      </c>
      <c r="E59" s="332">
        <v>8235</v>
      </c>
    </row>
    <row r="60" spans="2:5" x14ac:dyDescent="0.25">
      <c r="B60" s="56" t="s">
        <v>141</v>
      </c>
      <c r="C60" s="332">
        <v>3560</v>
      </c>
      <c r="D60" s="332">
        <v>5687</v>
      </c>
      <c r="E60" s="332">
        <v>9247</v>
      </c>
    </row>
    <row r="61" spans="2:5" x14ac:dyDescent="0.25">
      <c r="B61" s="5" t="s">
        <v>14</v>
      </c>
      <c r="C61" s="331">
        <v>3637</v>
      </c>
      <c r="D61" s="331">
        <v>2464</v>
      </c>
      <c r="E61" s="331">
        <v>6101</v>
      </c>
    </row>
    <row r="62" spans="2:5" x14ac:dyDescent="0.25">
      <c r="B62" s="56" t="s">
        <v>15</v>
      </c>
      <c r="C62" s="332">
        <v>1447</v>
      </c>
      <c r="D62" s="332">
        <v>950</v>
      </c>
      <c r="E62" s="332">
        <v>2397</v>
      </c>
    </row>
    <row r="63" spans="2:5" x14ac:dyDescent="0.25">
      <c r="B63" s="56" t="s">
        <v>16</v>
      </c>
      <c r="C63" s="332">
        <v>2190</v>
      </c>
      <c r="D63" s="332">
        <v>1514</v>
      </c>
      <c r="E63" s="332">
        <v>3704</v>
      </c>
    </row>
    <row r="64" spans="2:5" x14ac:dyDescent="0.25">
      <c r="B64" s="285" t="s">
        <v>142</v>
      </c>
      <c r="C64" s="445">
        <v>95671</v>
      </c>
      <c r="D64" s="445">
        <v>228350</v>
      </c>
      <c r="E64" s="445">
        <v>324021</v>
      </c>
    </row>
    <row r="65" spans="2:5" x14ac:dyDescent="0.25">
      <c r="B65" s="5" t="s">
        <v>17</v>
      </c>
      <c r="C65" s="331">
        <v>11594</v>
      </c>
      <c r="D65" s="331">
        <v>29153</v>
      </c>
      <c r="E65" s="331">
        <v>40747</v>
      </c>
    </row>
    <row r="66" spans="2:5" x14ac:dyDescent="0.25">
      <c r="B66" s="56" t="s">
        <v>143</v>
      </c>
      <c r="C66" s="332">
        <v>1256</v>
      </c>
      <c r="D66" s="332">
        <v>1398</v>
      </c>
      <c r="E66" s="332">
        <v>2654</v>
      </c>
    </row>
    <row r="67" spans="2:5" x14ac:dyDescent="0.25">
      <c r="B67" s="56" t="s">
        <v>144</v>
      </c>
      <c r="C67" s="332">
        <v>401</v>
      </c>
      <c r="D67" s="332">
        <v>2873</v>
      </c>
      <c r="E67" s="332">
        <v>3274</v>
      </c>
    </row>
    <row r="68" spans="2:5" x14ac:dyDescent="0.25">
      <c r="B68" s="56" t="s">
        <v>145</v>
      </c>
      <c r="C68" s="332">
        <v>1189</v>
      </c>
      <c r="D68" s="332">
        <v>1944</v>
      </c>
      <c r="E68" s="332">
        <v>3133</v>
      </c>
    </row>
    <row r="69" spans="2:5" x14ac:dyDescent="0.25">
      <c r="B69" s="56" t="s">
        <v>146</v>
      </c>
      <c r="C69" s="332">
        <v>3638</v>
      </c>
      <c r="D69" s="332">
        <v>1419</v>
      </c>
      <c r="E69" s="332">
        <v>5057</v>
      </c>
    </row>
    <row r="70" spans="2:5" x14ac:dyDescent="0.25">
      <c r="B70" s="56" t="s">
        <v>147</v>
      </c>
      <c r="C70" s="332">
        <v>5110</v>
      </c>
      <c r="D70" s="332">
        <v>21519</v>
      </c>
      <c r="E70" s="332">
        <v>26629</v>
      </c>
    </row>
    <row r="71" spans="2:5" x14ac:dyDescent="0.25">
      <c r="B71" s="5" t="s">
        <v>18</v>
      </c>
      <c r="C71" s="331">
        <v>18242</v>
      </c>
      <c r="D71" s="331">
        <v>24977</v>
      </c>
      <c r="E71" s="331">
        <v>43219</v>
      </c>
    </row>
    <row r="72" spans="2:5" x14ac:dyDescent="0.25">
      <c r="B72" s="56" t="s">
        <v>148</v>
      </c>
      <c r="C72" s="332">
        <v>2396</v>
      </c>
      <c r="D72" s="332">
        <v>1081</v>
      </c>
      <c r="E72" s="332">
        <v>3477</v>
      </c>
    </row>
    <row r="73" spans="2:5" x14ac:dyDescent="0.25">
      <c r="B73" s="56" t="s">
        <v>149</v>
      </c>
      <c r="C73" s="332">
        <v>4887</v>
      </c>
      <c r="D73" s="332">
        <v>4427</v>
      </c>
      <c r="E73" s="332">
        <v>9314</v>
      </c>
    </row>
    <row r="74" spans="2:5" x14ac:dyDescent="0.25">
      <c r="B74" s="56" t="s">
        <v>150</v>
      </c>
      <c r="C74" s="332">
        <v>1777</v>
      </c>
      <c r="D74" s="332">
        <v>1820</v>
      </c>
      <c r="E74" s="332">
        <v>3597</v>
      </c>
    </row>
    <row r="75" spans="2:5" x14ac:dyDescent="0.25">
      <c r="B75" s="56" t="s">
        <v>151</v>
      </c>
      <c r="C75" s="332">
        <v>2153</v>
      </c>
      <c r="D75" s="332">
        <v>3560</v>
      </c>
      <c r="E75" s="332">
        <v>5713</v>
      </c>
    </row>
    <row r="76" spans="2:5" x14ac:dyDescent="0.25">
      <c r="B76" s="56" t="s">
        <v>152</v>
      </c>
      <c r="C76" s="332">
        <v>513</v>
      </c>
      <c r="D76" s="332">
        <v>3714</v>
      </c>
      <c r="E76" s="332">
        <v>4227</v>
      </c>
    </row>
    <row r="77" spans="2:5" x14ac:dyDescent="0.25">
      <c r="B77" s="56" t="s">
        <v>153</v>
      </c>
      <c r="C77" s="332">
        <v>1563</v>
      </c>
      <c r="D77" s="332">
        <v>1669</v>
      </c>
      <c r="E77" s="332">
        <v>3232</v>
      </c>
    </row>
    <row r="78" spans="2:5" x14ac:dyDescent="0.25">
      <c r="B78" s="56" t="s">
        <v>154</v>
      </c>
      <c r="C78" s="332">
        <v>4216</v>
      </c>
      <c r="D78" s="332">
        <v>6109</v>
      </c>
      <c r="E78" s="332">
        <v>10325</v>
      </c>
    </row>
    <row r="79" spans="2:5" x14ac:dyDescent="0.25">
      <c r="B79" s="56" t="s">
        <v>155</v>
      </c>
      <c r="C79" s="332">
        <v>737</v>
      </c>
      <c r="D79" s="332">
        <v>2597</v>
      </c>
      <c r="E79" s="332">
        <v>3334</v>
      </c>
    </row>
    <row r="80" spans="2:5" x14ac:dyDescent="0.25">
      <c r="B80" s="5" t="s">
        <v>19</v>
      </c>
      <c r="C80" s="331">
        <v>65835</v>
      </c>
      <c r="D80" s="331">
        <v>174220</v>
      </c>
      <c r="E80" s="331">
        <v>240055</v>
      </c>
    </row>
    <row r="81" spans="2:5" x14ac:dyDescent="0.25">
      <c r="B81" s="56" t="s">
        <v>156</v>
      </c>
      <c r="C81" s="332">
        <v>886</v>
      </c>
      <c r="D81" s="332">
        <v>3165</v>
      </c>
      <c r="E81" s="332">
        <v>4051</v>
      </c>
    </row>
    <row r="82" spans="2:5" x14ac:dyDescent="0.25">
      <c r="B82" s="56" t="s">
        <v>157</v>
      </c>
      <c r="C82" s="332">
        <v>12251</v>
      </c>
      <c r="D82" s="332">
        <v>11059</v>
      </c>
      <c r="E82" s="332">
        <v>23310</v>
      </c>
    </row>
    <row r="83" spans="2:5" x14ac:dyDescent="0.25">
      <c r="B83" s="56" t="s">
        <v>20</v>
      </c>
      <c r="C83" s="332">
        <v>4692</v>
      </c>
      <c r="D83" s="332">
        <v>8292</v>
      </c>
      <c r="E83" s="332">
        <v>12984</v>
      </c>
    </row>
    <row r="84" spans="2:5" x14ac:dyDescent="0.25">
      <c r="B84" s="56" t="s">
        <v>21</v>
      </c>
      <c r="C84" s="332">
        <v>1744</v>
      </c>
      <c r="D84" s="332">
        <v>11181</v>
      </c>
      <c r="E84" s="332">
        <v>12925</v>
      </c>
    </row>
    <row r="85" spans="2:5" x14ac:dyDescent="0.25">
      <c r="B85" s="56" t="s">
        <v>158</v>
      </c>
      <c r="C85" s="332">
        <v>699</v>
      </c>
      <c r="D85" s="332">
        <v>3329</v>
      </c>
      <c r="E85" s="332">
        <v>4028</v>
      </c>
    </row>
    <row r="86" spans="2:5" x14ac:dyDescent="0.25">
      <c r="B86" s="56" t="s">
        <v>22</v>
      </c>
      <c r="C86" s="332">
        <v>2041</v>
      </c>
      <c r="D86" s="332">
        <v>9684</v>
      </c>
      <c r="E86" s="332">
        <v>11725</v>
      </c>
    </row>
    <row r="87" spans="2:5" x14ac:dyDescent="0.25">
      <c r="B87" s="56" t="s">
        <v>159</v>
      </c>
      <c r="C87" s="332">
        <v>3561</v>
      </c>
      <c r="D87" s="332">
        <v>6139</v>
      </c>
      <c r="E87" s="332">
        <v>9700</v>
      </c>
    </row>
    <row r="88" spans="2:5" x14ac:dyDescent="0.25">
      <c r="B88" s="56" t="s">
        <v>161</v>
      </c>
      <c r="C88" s="332">
        <v>2497</v>
      </c>
      <c r="D88" s="332">
        <v>10294</v>
      </c>
      <c r="E88" s="332">
        <v>12791</v>
      </c>
    </row>
    <row r="89" spans="2:5" x14ac:dyDescent="0.25">
      <c r="B89" s="56" t="s">
        <v>162</v>
      </c>
      <c r="C89" s="332">
        <v>1598</v>
      </c>
      <c r="D89" s="332">
        <v>5798</v>
      </c>
      <c r="E89" s="332">
        <v>7396</v>
      </c>
    </row>
    <row r="90" spans="2:5" x14ac:dyDescent="0.25">
      <c r="B90" s="56" t="s">
        <v>163</v>
      </c>
      <c r="C90" s="332">
        <v>11126</v>
      </c>
      <c r="D90" s="332">
        <v>50296</v>
      </c>
      <c r="E90" s="332">
        <v>61422</v>
      </c>
    </row>
    <row r="91" spans="2:5" x14ac:dyDescent="0.25">
      <c r="B91" s="56" t="s">
        <v>164</v>
      </c>
      <c r="C91" s="332">
        <v>2796</v>
      </c>
      <c r="D91" s="332">
        <v>11217</v>
      </c>
      <c r="E91" s="332">
        <v>14013</v>
      </c>
    </row>
    <row r="92" spans="2:5" x14ac:dyDescent="0.25">
      <c r="B92" s="56" t="s">
        <v>165</v>
      </c>
      <c r="C92" s="332">
        <v>5272</v>
      </c>
      <c r="D92" s="332">
        <v>8997</v>
      </c>
      <c r="E92" s="332">
        <v>14269</v>
      </c>
    </row>
    <row r="93" spans="2:5" x14ac:dyDescent="0.25">
      <c r="B93" s="56" t="s">
        <v>166</v>
      </c>
      <c r="C93" s="332">
        <v>1040</v>
      </c>
      <c r="D93" s="332">
        <v>3154</v>
      </c>
      <c r="E93" s="332">
        <v>4194</v>
      </c>
    </row>
    <row r="94" spans="2:5" x14ac:dyDescent="0.25">
      <c r="B94" s="56" t="s">
        <v>167</v>
      </c>
      <c r="C94" s="332">
        <v>12897</v>
      </c>
      <c r="D94" s="332">
        <v>19005</v>
      </c>
      <c r="E94" s="332">
        <v>31902</v>
      </c>
    </row>
    <row r="95" spans="2:5" x14ac:dyDescent="0.25">
      <c r="B95" s="56" t="s">
        <v>168</v>
      </c>
      <c r="C95" s="332">
        <v>616</v>
      </c>
      <c r="D95" s="332">
        <v>5246</v>
      </c>
      <c r="E95" s="332">
        <v>5862</v>
      </c>
    </row>
    <row r="96" spans="2:5" x14ac:dyDescent="0.25">
      <c r="B96" s="56" t="s">
        <v>169</v>
      </c>
      <c r="C96" s="332">
        <v>622</v>
      </c>
      <c r="D96" s="332">
        <v>4459</v>
      </c>
      <c r="E96" s="332">
        <v>5081</v>
      </c>
    </row>
    <row r="97" spans="2:5" x14ac:dyDescent="0.25">
      <c r="B97" s="56" t="s">
        <v>23</v>
      </c>
      <c r="C97" s="332">
        <v>106</v>
      </c>
      <c r="D97" s="332">
        <v>653</v>
      </c>
      <c r="E97" s="332">
        <v>759</v>
      </c>
    </row>
    <row r="98" spans="2:5" x14ac:dyDescent="0.25">
      <c r="B98" s="56" t="s">
        <v>160</v>
      </c>
      <c r="C98" s="332">
        <v>1391</v>
      </c>
      <c r="D98" s="332">
        <v>2252</v>
      </c>
      <c r="E98" s="332">
        <v>3643</v>
      </c>
    </row>
    <row r="99" spans="2:5" x14ac:dyDescent="0.25">
      <c r="B99" s="285" t="s">
        <v>170</v>
      </c>
      <c r="C99" s="445">
        <v>31458</v>
      </c>
      <c r="D99" s="445">
        <v>41169</v>
      </c>
      <c r="E99" s="445">
        <v>72627</v>
      </c>
    </row>
    <row r="100" spans="2:5" x14ac:dyDescent="0.25">
      <c r="B100" s="5" t="s">
        <v>24</v>
      </c>
      <c r="C100" s="331">
        <v>13280</v>
      </c>
      <c r="D100" s="331">
        <v>16797</v>
      </c>
      <c r="E100" s="331">
        <v>30077</v>
      </c>
    </row>
    <row r="101" spans="2:5" x14ac:dyDescent="0.25">
      <c r="B101" s="56" t="s">
        <v>171</v>
      </c>
      <c r="C101" s="332">
        <v>167</v>
      </c>
      <c r="D101" s="332">
        <v>638</v>
      </c>
      <c r="E101" s="332">
        <v>805</v>
      </c>
    </row>
    <row r="102" spans="2:5" x14ac:dyDescent="0.25">
      <c r="B102" s="56" t="s">
        <v>172</v>
      </c>
      <c r="C102" s="332">
        <v>1455</v>
      </c>
      <c r="D102" s="332">
        <v>1158</v>
      </c>
      <c r="E102" s="332">
        <v>2613</v>
      </c>
    </row>
    <row r="103" spans="2:5" x14ac:dyDescent="0.25">
      <c r="B103" s="56" t="s">
        <v>173</v>
      </c>
      <c r="C103" s="332">
        <v>752</v>
      </c>
      <c r="D103" s="332">
        <v>2829</v>
      </c>
      <c r="E103" s="332">
        <v>3581</v>
      </c>
    </row>
    <row r="104" spans="2:5" x14ac:dyDescent="0.25">
      <c r="B104" s="56" t="s">
        <v>174</v>
      </c>
      <c r="C104" s="332">
        <v>0</v>
      </c>
      <c r="D104" s="332">
        <v>0</v>
      </c>
      <c r="E104" s="332">
        <v>0</v>
      </c>
    </row>
    <row r="105" spans="2:5" x14ac:dyDescent="0.25">
      <c r="B105" s="56" t="s">
        <v>175</v>
      </c>
      <c r="C105" s="332">
        <v>280</v>
      </c>
      <c r="D105" s="332">
        <v>2179</v>
      </c>
      <c r="E105" s="332">
        <v>2459</v>
      </c>
    </row>
    <row r="106" spans="2:5" x14ac:dyDescent="0.25">
      <c r="B106" s="56" t="s">
        <v>176</v>
      </c>
      <c r="C106" s="332">
        <v>585</v>
      </c>
      <c r="D106" s="332">
        <v>974</v>
      </c>
      <c r="E106" s="332">
        <v>1559</v>
      </c>
    </row>
    <row r="107" spans="2:5" x14ac:dyDescent="0.25">
      <c r="B107" s="56" t="s">
        <v>177</v>
      </c>
      <c r="C107" s="332">
        <v>1785</v>
      </c>
      <c r="D107" s="332">
        <v>1655</v>
      </c>
      <c r="E107" s="332">
        <v>3440</v>
      </c>
    </row>
    <row r="108" spans="2:5" x14ac:dyDescent="0.25">
      <c r="B108" s="56" t="s">
        <v>178</v>
      </c>
      <c r="C108" s="332">
        <v>8256</v>
      </c>
      <c r="D108" s="332">
        <v>7364</v>
      </c>
      <c r="E108" s="332">
        <v>15620</v>
      </c>
    </row>
    <row r="109" spans="2:5" x14ac:dyDescent="0.25">
      <c r="B109" s="5" t="s">
        <v>25</v>
      </c>
      <c r="C109" s="331">
        <v>3386</v>
      </c>
      <c r="D109" s="331">
        <v>6404</v>
      </c>
      <c r="E109" s="331">
        <v>9790</v>
      </c>
    </row>
    <row r="110" spans="2:5" x14ac:dyDescent="0.25">
      <c r="B110" s="56" t="s">
        <v>179</v>
      </c>
      <c r="C110" s="332">
        <v>109</v>
      </c>
      <c r="D110" s="332">
        <v>446</v>
      </c>
      <c r="E110" s="332">
        <v>555</v>
      </c>
    </row>
    <row r="111" spans="2:5" x14ac:dyDescent="0.25">
      <c r="B111" s="56" t="s">
        <v>180</v>
      </c>
      <c r="C111" s="332">
        <v>517</v>
      </c>
      <c r="D111" s="332">
        <v>768</v>
      </c>
      <c r="E111" s="332">
        <v>1285</v>
      </c>
    </row>
    <row r="112" spans="2:5" x14ac:dyDescent="0.25">
      <c r="B112" s="56" t="s">
        <v>181</v>
      </c>
      <c r="C112" s="332">
        <v>1640</v>
      </c>
      <c r="D112" s="332">
        <v>3125</v>
      </c>
      <c r="E112" s="332">
        <v>4765</v>
      </c>
    </row>
    <row r="113" spans="1:5" x14ac:dyDescent="0.25">
      <c r="B113" s="56" t="s">
        <v>182</v>
      </c>
      <c r="C113" s="332">
        <v>1120</v>
      </c>
      <c r="D113" s="332">
        <v>2065</v>
      </c>
      <c r="E113" s="332">
        <v>3185</v>
      </c>
    </row>
    <row r="114" spans="1:5" x14ac:dyDescent="0.25">
      <c r="B114" s="5" t="s">
        <v>26</v>
      </c>
      <c r="C114" s="331">
        <v>5798</v>
      </c>
      <c r="D114" s="331">
        <v>10678</v>
      </c>
      <c r="E114" s="331">
        <v>16476</v>
      </c>
    </row>
    <row r="115" spans="1:5" x14ac:dyDescent="0.25">
      <c r="B115" s="56" t="s">
        <v>183</v>
      </c>
      <c r="C115" s="332">
        <v>490</v>
      </c>
      <c r="D115" s="332">
        <v>1062</v>
      </c>
      <c r="E115" s="332">
        <v>1552</v>
      </c>
    </row>
    <row r="116" spans="1:5" x14ac:dyDescent="0.25">
      <c r="B116" s="56" t="s">
        <v>184</v>
      </c>
      <c r="C116" s="332">
        <v>3006</v>
      </c>
      <c r="D116" s="332">
        <v>5651</v>
      </c>
      <c r="E116" s="332">
        <v>8657</v>
      </c>
    </row>
    <row r="117" spans="1:5" s="49" customFormat="1" x14ac:dyDescent="0.25">
      <c r="A117" s="56"/>
      <c r="B117" s="56" t="s">
        <v>27</v>
      </c>
      <c r="C117" s="332">
        <v>695</v>
      </c>
      <c r="D117" s="332">
        <v>80</v>
      </c>
      <c r="E117" s="332">
        <v>775</v>
      </c>
    </row>
    <row r="118" spans="1:5" x14ac:dyDescent="0.25">
      <c r="B118" s="56" t="s">
        <v>185</v>
      </c>
      <c r="C118" s="332">
        <v>167</v>
      </c>
      <c r="D118" s="332">
        <v>281</v>
      </c>
      <c r="E118" s="332">
        <v>448</v>
      </c>
    </row>
    <row r="119" spans="1:5" x14ac:dyDescent="0.25">
      <c r="B119" s="56" t="s">
        <v>186</v>
      </c>
      <c r="C119" s="332">
        <v>933</v>
      </c>
      <c r="D119" s="332">
        <v>2534</v>
      </c>
      <c r="E119" s="332">
        <v>3467</v>
      </c>
    </row>
    <row r="120" spans="1:5" x14ac:dyDescent="0.25">
      <c r="B120" s="56" t="s">
        <v>187</v>
      </c>
      <c r="C120" s="332">
        <v>507</v>
      </c>
      <c r="D120" s="332">
        <v>1070</v>
      </c>
      <c r="E120" s="332">
        <v>1577</v>
      </c>
    </row>
    <row r="121" spans="1:5" x14ac:dyDescent="0.25">
      <c r="B121" s="5" t="s">
        <v>28</v>
      </c>
      <c r="C121" s="331">
        <v>8994</v>
      </c>
      <c r="D121" s="331">
        <v>7290</v>
      </c>
      <c r="E121" s="331">
        <v>16284</v>
      </c>
    </row>
    <row r="122" spans="1:5" x14ac:dyDescent="0.25">
      <c r="B122" s="56" t="s">
        <v>188</v>
      </c>
      <c r="C122" s="332">
        <v>3282</v>
      </c>
      <c r="D122" s="332">
        <v>1185</v>
      </c>
      <c r="E122" s="332">
        <v>4467</v>
      </c>
    </row>
    <row r="123" spans="1:5" x14ac:dyDescent="0.25">
      <c r="B123" s="56" t="s">
        <v>189</v>
      </c>
      <c r="C123" s="332">
        <v>3737</v>
      </c>
      <c r="D123" s="332">
        <v>2557</v>
      </c>
      <c r="E123" s="332">
        <v>6294</v>
      </c>
    </row>
    <row r="124" spans="1:5" x14ac:dyDescent="0.25">
      <c r="B124" s="56" t="s">
        <v>190</v>
      </c>
      <c r="C124" s="332">
        <v>587</v>
      </c>
      <c r="D124" s="332">
        <v>884</v>
      </c>
      <c r="E124" s="332">
        <v>1471</v>
      </c>
    </row>
    <row r="125" spans="1:5" x14ac:dyDescent="0.25">
      <c r="B125" s="56" t="s">
        <v>191</v>
      </c>
      <c r="C125" s="332">
        <v>1388</v>
      </c>
      <c r="D125" s="332">
        <v>2664</v>
      </c>
      <c r="E125" s="332">
        <v>4052</v>
      </c>
    </row>
    <row r="126" spans="1:5" x14ac:dyDescent="0.25">
      <c r="B126" s="285" t="s">
        <v>192</v>
      </c>
      <c r="C126" s="445">
        <v>19313</v>
      </c>
      <c r="D126" s="445">
        <v>27509</v>
      </c>
      <c r="E126" s="445">
        <v>46822</v>
      </c>
    </row>
    <row r="127" spans="1:5" x14ac:dyDescent="0.25">
      <c r="B127" s="5" t="s">
        <v>29</v>
      </c>
      <c r="C127" s="331">
        <v>4008</v>
      </c>
      <c r="D127" s="331">
        <v>6814</v>
      </c>
      <c r="E127" s="331">
        <v>10822</v>
      </c>
    </row>
    <row r="128" spans="1:5" x14ac:dyDescent="0.25">
      <c r="B128" s="56" t="s">
        <v>193</v>
      </c>
      <c r="C128" s="332">
        <v>624</v>
      </c>
      <c r="D128" s="332">
        <v>1061</v>
      </c>
      <c r="E128" s="332">
        <v>1685</v>
      </c>
    </row>
    <row r="129" spans="2:5" x14ac:dyDescent="0.25">
      <c r="B129" s="56" t="s">
        <v>194</v>
      </c>
      <c r="C129" s="332">
        <v>582</v>
      </c>
      <c r="D129" s="332">
        <v>677</v>
      </c>
      <c r="E129" s="332">
        <v>1259</v>
      </c>
    </row>
    <row r="130" spans="2:5" x14ac:dyDescent="0.25">
      <c r="B130" s="56" t="s">
        <v>195</v>
      </c>
      <c r="C130" s="332">
        <v>1099</v>
      </c>
      <c r="D130" s="332">
        <v>0</v>
      </c>
      <c r="E130" s="332">
        <v>1099</v>
      </c>
    </row>
    <row r="131" spans="2:5" x14ac:dyDescent="0.25">
      <c r="B131" s="56" t="s">
        <v>196</v>
      </c>
      <c r="C131" s="332">
        <v>1703</v>
      </c>
      <c r="D131" s="332">
        <v>5076</v>
      </c>
      <c r="E131" s="332">
        <v>6779</v>
      </c>
    </row>
    <row r="132" spans="2:5" x14ac:dyDescent="0.25">
      <c r="B132" s="5" t="s">
        <v>30</v>
      </c>
      <c r="C132" s="331">
        <v>11272</v>
      </c>
      <c r="D132" s="331">
        <v>15063</v>
      </c>
      <c r="E132" s="331">
        <v>26335</v>
      </c>
    </row>
    <row r="133" spans="2:5" x14ac:dyDescent="0.25">
      <c r="B133" s="56" t="s">
        <v>197</v>
      </c>
      <c r="C133" s="332">
        <v>1005</v>
      </c>
      <c r="D133" s="332">
        <v>1429</v>
      </c>
      <c r="E133" s="332">
        <v>2434</v>
      </c>
    </row>
    <row r="134" spans="2:5" x14ac:dyDescent="0.25">
      <c r="B134" s="56" t="s">
        <v>198</v>
      </c>
      <c r="C134" s="332">
        <v>594</v>
      </c>
      <c r="D134" s="332">
        <v>1663</v>
      </c>
      <c r="E134" s="332">
        <v>2257</v>
      </c>
    </row>
    <row r="135" spans="2:5" x14ac:dyDescent="0.25">
      <c r="B135" s="56" t="s">
        <v>199</v>
      </c>
      <c r="C135" s="332">
        <v>7747</v>
      </c>
      <c r="D135" s="332">
        <v>6860</v>
      </c>
      <c r="E135" s="332">
        <v>14607</v>
      </c>
    </row>
    <row r="136" spans="2:5" x14ac:dyDescent="0.25">
      <c r="B136" s="56" t="s">
        <v>200</v>
      </c>
      <c r="C136" s="332">
        <v>689</v>
      </c>
      <c r="D136" s="332">
        <v>1790</v>
      </c>
      <c r="E136" s="332">
        <v>2479</v>
      </c>
    </row>
    <row r="137" spans="2:5" x14ac:dyDescent="0.25">
      <c r="B137" s="56" t="s">
        <v>201</v>
      </c>
      <c r="C137" s="332">
        <v>525</v>
      </c>
      <c r="D137" s="332">
        <v>613</v>
      </c>
      <c r="E137" s="332">
        <v>1138</v>
      </c>
    </row>
    <row r="138" spans="2:5" x14ac:dyDescent="0.25">
      <c r="B138" s="56" t="s">
        <v>202</v>
      </c>
      <c r="C138" s="332">
        <v>205</v>
      </c>
      <c r="D138" s="332">
        <v>418</v>
      </c>
      <c r="E138" s="332">
        <v>623</v>
      </c>
    </row>
    <row r="139" spans="2:5" x14ac:dyDescent="0.25">
      <c r="B139" s="56" t="s">
        <v>203</v>
      </c>
      <c r="C139" s="332">
        <v>507</v>
      </c>
      <c r="D139" s="332">
        <v>2290</v>
      </c>
      <c r="E139" s="332">
        <v>2797</v>
      </c>
    </row>
    <row r="140" spans="2:5" x14ac:dyDescent="0.25">
      <c r="B140" s="5" t="s">
        <v>31</v>
      </c>
      <c r="C140" s="331">
        <v>1739</v>
      </c>
      <c r="D140" s="331">
        <v>3217</v>
      </c>
      <c r="E140" s="331">
        <v>4956</v>
      </c>
    </row>
    <row r="141" spans="2:5" x14ac:dyDescent="0.25">
      <c r="B141" s="56" t="s">
        <v>204</v>
      </c>
      <c r="C141" s="332">
        <v>823</v>
      </c>
      <c r="D141" s="332">
        <v>1665</v>
      </c>
      <c r="E141" s="332">
        <v>2488</v>
      </c>
    </row>
    <row r="142" spans="2:5" x14ac:dyDescent="0.25">
      <c r="B142" s="56" t="s">
        <v>205</v>
      </c>
      <c r="C142" s="332">
        <v>564</v>
      </c>
      <c r="D142" s="332">
        <v>824</v>
      </c>
      <c r="E142" s="332">
        <v>1388</v>
      </c>
    </row>
    <row r="143" spans="2:5" x14ac:dyDescent="0.25">
      <c r="B143" s="56" t="s">
        <v>206</v>
      </c>
      <c r="C143" s="332">
        <v>352</v>
      </c>
      <c r="D143" s="332">
        <v>728</v>
      </c>
      <c r="E143" s="332">
        <v>1080</v>
      </c>
    </row>
    <row r="144" spans="2:5" x14ac:dyDescent="0.25">
      <c r="B144" s="5" t="s">
        <v>32</v>
      </c>
      <c r="C144" s="331">
        <v>2294</v>
      </c>
      <c r="D144" s="331">
        <v>2415</v>
      </c>
      <c r="E144" s="331">
        <v>4709</v>
      </c>
    </row>
    <row r="145" spans="2:5" x14ac:dyDescent="0.25">
      <c r="B145" s="56" t="s">
        <v>33</v>
      </c>
      <c r="C145" s="332">
        <v>2294</v>
      </c>
      <c r="D145" s="332">
        <v>2415</v>
      </c>
      <c r="E145" s="332">
        <v>4709</v>
      </c>
    </row>
    <row r="146" spans="2:5" x14ac:dyDescent="0.25">
      <c r="B146" s="285" t="s">
        <v>207</v>
      </c>
      <c r="C146" s="445">
        <v>40066</v>
      </c>
      <c r="D146" s="445">
        <v>97728</v>
      </c>
      <c r="E146" s="445">
        <v>137794</v>
      </c>
    </row>
    <row r="147" spans="2:5" x14ac:dyDescent="0.25">
      <c r="B147" s="5" t="s">
        <v>34</v>
      </c>
      <c r="C147" s="331">
        <v>4639</v>
      </c>
      <c r="D147" s="331">
        <v>13924</v>
      </c>
      <c r="E147" s="331">
        <v>18563</v>
      </c>
    </row>
    <row r="148" spans="2:5" x14ac:dyDescent="0.25">
      <c r="B148" s="56" t="s">
        <v>35</v>
      </c>
      <c r="C148" s="332">
        <v>3443</v>
      </c>
      <c r="D148" s="332">
        <v>11003</v>
      </c>
      <c r="E148" s="332">
        <v>14446</v>
      </c>
    </row>
    <row r="149" spans="2:5" x14ac:dyDescent="0.25">
      <c r="B149" s="56" t="s">
        <v>36</v>
      </c>
      <c r="C149" s="332">
        <v>1196</v>
      </c>
      <c r="D149" s="332">
        <v>2921</v>
      </c>
      <c r="E149" s="332">
        <v>4117</v>
      </c>
    </row>
    <row r="150" spans="2:5" x14ac:dyDescent="0.25">
      <c r="B150" s="5" t="s">
        <v>37</v>
      </c>
      <c r="C150" s="331">
        <v>8637</v>
      </c>
      <c r="D150" s="331">
        <v>7961</v>
      </c>
      <c r="E150" s="331">
        <v>16598</v>
      </c>
    </row>
    <row r="151" spans="2:5" x14ac:dyDescent="0.25">
      <c r="B151" s="56" t="s">
        <v>208</v>
      </c>
      <c r="C151" s="332">
        <v>917</v>
      </c>
      <c r="D151" s="332">
        <v>2407</v>
      </c>
      <c r="E151" s="332">
        <v>3324</v>
      </c>
    </row>
    <row r="152" spans="2:5" x14ac:dyDescent="0.25">
      <c r="B152" s="56" t="s">
        <v>209</v>
      </c>
      <c r="C152" s="332">
        <v>7317</v>
      </c>
      <c r="D152" s="332">
        <v>4634</v>
      </c>
      <c r="E152" s="332">
        <v>11951</v>
      </c>
    </row>
    <row r="153" spans="2:5" x14ac:dyDescent="0.25">
      <c r="B153" s="56" t="s">
        <v>210</v>
      </c>
      <c r="C153" s="332">
        <v>403</v>
      </c>
      <c r="D153" s="332">
        <v>920</v>
      </c>
      <c r="E153" s="332">
        <v>1323</v>
      </c>
    </row>
    <row r="154" spans="2:5" x14ac:dyDescent="0.25">
      <c r="B154" s="5" t="s">
        <v>38</v>
      </c>
      <c r="C154" s="331">
        <v>10427</v>
      </c>
      <c r="D154" s="331">
        <v>18804</v>
      </c>
      <c r="E154" s="331">
        <v>29231</v>
      </c>
    </row>
    <row r="155" spans="2:5" x14ac:dyDescent="0.25">
      <c r="B155" s="56" t="s">
        <v>39</v>
      </c>
      <c r="C155" s="332">
        <v>551</v>
      </c>
      <c r="D155" s="332">
        <v>3938</v>
      </c>
      <c r="E155" s="332">
        <v>4489</v>
      </c>
    </row>
    <row r="156" spans="2:5" x14ac:dyDescent="0.25">
      <c r="B156" s="56" t="s">
        <v>40</v>
      </c>
      <c r="C156" s="332">
        <v>4087</v>
      </c>
      <c r="D156" s="332">
        <v>4849</v>
      </c>
      <c r="E156" s="332">
        <v>8936</v>
      </c>
    </row>
    <row r="157" spans="2:5" x14ac:dyDescent="0.25">
      <c r="B157" s="56" t="s">
        <v>41</v>
      </c>
      <c r="C157" s="332">
        <v>629</v>
      </c>
      <c r="D157" s="332">
        <v>1659</v>
      </c>
      <c r="E157" s="332">
        <v>2288</v>
      </c>
    </row>
    <row r="158" spans="2:5" x14ac:dyDescent="0.25">
      <c r="B158" s="56" t="s">
        <v>42</v>
      </c>
      <c r="C158" s="332">
        <v>5160</v>
      </c>
      <c r="D158" s="332">
        <v>8358</v>
      </c>
      <c r="E158" s="332">
        <v>13518</v>
      </c>
    </row>
    <row r="159" spans="2:5" x14ac:dyDescent="0.25">
      <c r="B159" s="5" t="s">
        <v>43</v>
      </c>
      <c r="C159" s="331">
        <v>5634</v>
      </c>
      <c r="D159" s="331">
        <v>18440</v>
      </c>
      <c r="E159" s="331">
        <v>24074</v>
      </c>
    </row>
    <row r="160" spans="2:5" x14ac:dyDescent="0.25">
      <c r="B160" s="56" t="s">
        <v>44</v>
      </c>
      <c r="C160" s="332">
        <v>1968</v>
      </c>
      <c r="D160" s="332">
        <v>7116</v>
      </c>
      <c r="E160" s="332">
        <v>9084</v>
      </c>
    </row>
    <row r="161" spans="1:5" x14ac:dyDescent="0.25">
      <c r="B161" s="56" t="s">
        <v>45</v>
      </c>
      <c r="C161" s="332">
        <v>2889</v>
      </c>
      <c r="D161" s="332">
        <v>8124</v>
      </c>
      <c r="E161" s="332">
        <v>11013</v>
      </c>
    </row>
    <row r="162" spans="1:5" x14ac:dyDescent="0.25">
      <c r="B162" s="56" t="s">
        <v>46</v>
      </c>
      <c r="C162" s="332">
        <v>777</v>
      </c>
      <c r="D162" s="332">
        <v>3200</v>
      </c>
      <c r="E162" s="332">
        <v>3977</v>
      </c>
    </row>
    <row r="163" spans="1:5" x14ac:dyDescent="0.25">
      <c r="B163" s="5" t="s">
        <v>47</v>
      </c>
      <c r="C163" s="331">
        <v>10729</v>
      </c>
      <c r="D163" s="331">
        <v>38599</v>
      </c>
      <c r="E163" s="331">
        <v>49328</v>
      </c>
    </row>
    <row r="164" spans="1:5" x14ac:dyDescent="0.25">
      <c r="B164" s="56" t="s">
        <v>211</v>
      </c>
      <c r="C164" s="332">
        <v>605</v>
      </c>
      <c r="D164" s="332">
        <v>4430</v>
      </c>
      <c r="E164" s="332">
        <v>5035</v>
      </c>
    </row>
    <row r="165" spans="1:5" x14ac:dyDescent="0.25">
      <c r="B165" s="56" t="s">
        <v>212</v>
      </c>
      <c r="C165" s="332">
        <v>1105</v>
      </c>
      <c r="D165" s="332">
        <v>3013</v>
      </c>
      <c r="E165" s="332">
        <v>4118</v>
      </c>
    </row>
    <row r="166" spans="1:5" x14ac:dyDescent="0.25">
      <c r="B166" s="56" t="s">
        <v>213</v>
      </c>
      <c r="C166" s="332">
        <v>5152</v>
      </c>
      <c r="D166" s="332">
        <v>18339</v>
      </c>
      <c r="E166" s="332">
        <v>23491</v>
      </c>
    </row>
    <row r="167" spans="1:5" s="49" customFormat="1" x14ac:dyDescent="0.25">
      <c r="A167" s="56"/>
      <c r="B167" s="56" t="s">
        <v>214</v>
      </c>
      <c r="C167" s="332">
        <v>2701</v>
      </c>
      <c r="D167" s="332">
        <v>8329</v>
      </c>
      <c r="E167" s="332">
        <v>11030</v>
      </c>
    </row>
    <row r="168" spans="1:5" x14ac:dyDescent="0.25">
      <c r="B168" s="56" t="s">
        <v>215</v>
      </c>
      <c r="C168" s="332">
        <v>659</v>
      </c>
      <c r="D168" s="332">
        <v>2028</v>
      </c>
      <c r="E168" s="332">
        <v>2687</v>
      </c>
    </row>
    <row r="169" spans="1:5" x14ac:dyDescent="0.25">
      <c r="B169" s="56" t="s">
        <v>216</v>
      </c>
      <c r="C169" s="332">
        <v>507</v>
      </c>
      <c r="D169" s="332">
        <v>2460</v>
      </c>
      <c r="E169" s="332">
        <v>2967</v>
      </c>
    </row>
    <row r="170" spans="1:5" x14ac:dyDescent="0.25">
      <c r="B170" s="285" t="s">
        <v>217</v>
      </c>
      <c r="C170" s="445">
        <v>22066</v>
      </c>
      <c r="D170" s="445">
        <v>45647</v>
      </c>
      <c r="E170" s="445">
        <v>67713</v>
      </c>
    </row>
    <row r="171" spans="1:5" x14ac:dyDescent="0.25">
      <c r="B171" s="5" t="s">
        <v>48</v>
      </c>
      <c r="C171" s="331">
        <v>9076</v>
      </c>
      <c r="D171" s="331">
        <v>17771</v>
      </c>
      <c r="E171" s="331">
        <v>26847</v>
      </c>
    </row>
    <row r="172" spans="1:5" x14ac:dyDescent="0.25">
      <c r="B172" s="56" t="s">
        <v>218</v>
      </c>
      <c r="C172" s="332">
        <v>1544</v>
      </c>
      <c r="D172" s="332">
        <v>2618</v>
      </c>
      <c r="E172" s="332">
        <v>4162</v>
      </c>
    </row>
    <row r="173" spans="1:5" x14ac:dyDescent="0.25">
      <c r="B173" s="56" t="s">
        <v>219</v>
      </c>
      <c r="C173" s="332">
        <v>726</v>
      </c>
      <c r="D173" s="332">
        <v>2168</v>
      </c>
      <c r="E173" s="332">
        <v>2894</v>
      </c>
    </row>
    <row r="174" spans="1:5" x14ac:dyDescent="0.25">
      <c r="B174" s="56" t="s">
        <v>220</v>
      </c>
      <c r="C174" s="332">
        <v>528</v>
      </c>
      <c r="D174" s="332">
        <v>387</v>
      </c>
      <c r="E174" s="332">
        <v>915</v>
      </c>
    </row>
    <row r="175" spans="1:5" x14ac:dyDescent="0.25">
      <c r="B175" s="56" t="s">
        <v>221</v>
      </c>
      <c r="C175" s="332">
        <v>6278</v>
      </c>
      <c r="D175" s="332">
        <v>12598</v>
      </c>
      <c r="E175" s="332">
        <v>18876</v>
      </c>
    </row>
    <row r="176" spans="1:5" x14ac:dyDescent="0.25">
      <c r="B176" s="5" t="s">
        <v>49</v>
      </c>
      <c r="C176" s="331">
        <v>3291</v>
      </c>
      <c r="D176" s="331">
        <v>6344</v>
      </c>
      <c r="E176" s="331">
        <v>9635</v>
      </c>
    </row>
    <row r="177" spans="2:5" x14ac:dyDescent="0.25">
      <c r="B177" s="56" t="s">
        <v>222</v>
      </c>
      <c r="C177" s="332">
        <v>617</v>
      </c>
      <c r="D177" s="332">
        <v>1190</v>
      </c>
      <c r="E177" s="332">
        <v>1807</v>
      </c>
    </row>
    <row r="178" spans="2:5" x14ac:dyDescent="0.25">
      <c r="B178" s="56" t="s">
        <v>223</v>
      </c>
      <c r="C178" s="332">
        <v>859</v>
      </c>
      <c r="D178" s="332">
        <v>552</v>
      </c>
      <c r="E178" s="332">
        <v>1411</v>
      </c>
    </row>
    <row r="179" spans="2:5" x14ac:dyDescent="0.25">
      <c r="B179" s="56" t="s">
        <v>224</v>
      </c>
      <c r="C179" s="332">
        <v>1815</v>
      </c>
      <c r="D179" s="332">
        <v>4602</v>
      </c>
      <c r="E179" s="332">
        <v>6417</v>
      </c>
    </row>
    <row r="180" spans="2:5" x14ac:dyDescent="0.25">
      <c r="B180" s="5" t="s">
        <v>50</v>
      </c>
      <c r="C180" s="331">
        <v>9699</v>
      </c>
      <c r="D180" s="331">
        <v>21532</v>
      </c>
      <c r="E180" s="331">
        <v>31231</v>
      </c>
    </row>
    <row r="181" spans="2:5" x14ac:dyDescent="0.25">
      <c r="B181" s="56" t="s">
        <v>225</v>
      </c>
      <c r="C181" s="332">
        <v>673</v>
      </c>
      <c r="D181" s="332">
        <v>641</v>
      </c>
      <c r="E181" s="332">
        <v>1314</v>
      </c>
    </row>
    <row r="182" spans="2:5" x14ac:dyDescent="0.25">
      <c r="B182" s="56" t="s">
        <v>226</v>
      </c>
      <c r="C182" s="332">
        <v>4471</v>
      </c>
      <c r="D182" s="332">
        <v>8579</v>
      </c>
      <c r="E182" s="332">
        <v>13050</v>
      </c>
    </row>
    <row r="183" spans="2:5" x14ac:dyDescent="0.25">
      <c r="B183" s="56" t="s">
        <v>227</v>
      </c>
      <c r="C183" s="332">
        <v>2616</v>
      </c>
      <c r="D183" s="332">
        <v>3977</v>
      </c>
      <c r="E183" s="332">
        <v>6593</v>
      </c>
    </row>
    <row r="184" spans="2:5" x14ac:dyDescent="0.25">
      <c r="B184" s="56" t="s">
        <v>228</v>
      </c>
      <c r="C184" s="332">
        <v>826</v>
      </c>
      <c r="D184" s="332">
        <v>2387</v>
      </c>
      <c r="E184" s="332">
        <v>3213</v>
      </c>
    </row>
    <row r="185" spans="2:5" x14ac:dyDescent="0.25">
      <c r="B185" s="56" t="s">
        <v>229</v>
      </c>
      <c r="C185" s="332">
        <v>602</v>
      </c>
      <c r="D185" s="332">
        <v>3155</v>
      </c>
      <c r="E185" s="332">
        <v>3757</v>
      </c>
    </row>
    <row r="186" spans="2:5" x14ac:dyDescent="0.25">
      <c r="B186" s="56" t="s">
        <v>230</v>
      </c>
      <c r="C186" s="332">
        <v>511</v>
      </c>
      <c r="D186" s="332">
        <v>2793</v>
      </c>
      <c r="E186" s="332">
        <v>3304</v>
      </c>
    </row>
    <row r="187" spans="2:5" x14ac:dyDescent="0.25">
      <c r="B187" s="285" t="s">
        <v>231</v>
      </c>
      <c r="C187" s="445">
        <v>22338</v>
      </c>
      <c r="D187" s="445">
        <v>29867</v>
      </c>
      <c r="E187" s="445">
        <v>52205</v>
      </c>
    </row>
    <row r="188" spans="2:5" x14ac:dyDescent="0.25">
      <c r="B188" s="5" t="s">
        <v>51</v>
      </c>
      <c r="C188" s="331">
        <v>3481</v>
      </c>
      <c r="D188" s="331">
        <v>4545</v>
      </c>
      <c r="E188" s="331">
        <v>8026</v>
      </c>
    </row>
    <row r="189" spans="2:5" x14ac:dyDescent="0.25">
      <c r="B189" s="56" t="s">
        <v>232</v>
      </c>
      <c r="C189" s="332">
        <v>522</v>
      </c>
      <c r="D189" s="332">
        <v>2099</v>
      </c>
      <c r="E189" s="332">
        <v>2621</v>
      </c>
    </row>
    <row r="190" spans="2:5" x14ac:dyDescent="0.25">
      <c r="B190" s="56" t="s">
        <v>233</v>
      </c>
      <c r="C190" s="332">
        <v>367</v>
      </c>
      <c r="D190" s="332">
        <v>452</v>
      </c>
      <c r="E190" s="332">
        <v>819</v>
      </c>
    </row>
    <row r="191" spans="2:5" x14ac:dyDescent="0.25">
      <c r="B191" s="56" t="s">
        <v>234</v>
      </c>
      <c r="C191" s="332">
        <v>999</v>
      </c>
      <c r="D191" s="332">
        <v>442</v>
      </c>
      <c r="E191" s="332">
        <v>1441</v>
      </c>
    </row>
    <row r="192" spans="2:5" x14ac:dyDescent="0.25">
      <c r="B192" s="56" t="s">
        <v>235</v>
      </c>
      <c r="C192" s="332">
        <v>1593</v>
      </c>
      <c r="D192" s="332">
        <v>1552</v>
      </c>
      <c r="E192" s="332">
        <v>3145</v>
      </c>
    </row>
    <row r="193" spans="2:5" x14ac:dyDescent="0.25">
      <c r="B193" s="5" t="s">
        <v>52</v>
      </c>
      <c r="C193" s="331">
        <v>8364</v>
      </c>
      <c r="D193" s="331">
        <v>9275</v>
      </c>
      <c r="E193" s="331">
        <v>17639</v>
      </c>
    </row>
    <row r="194" spans="2:5" x14ac:dyDescent="0.25">
      <c r="B194" s="56" t="s">
        <v>236</v>
      </c>
      <c r="C194" s="332">
        <v>1518</v>
      </c>
      <c r="D194" s="332">
        <v>1907</v>
      </c>
      <c r="E194" s="332">
        <v>3425</v>
      </c>
    </row>
    <row r="195" spans="2:5" x14ac:dyDescent="0.25">
      <c r="B195" s="56" t="s">
        <v>237</v>
      </c>
      <c r="C195" s="332">
        <v>315</v>
      </c>
      <c r="D195" s="332">
        <v>1014</v>
      </c>
      <c r="E195" s="332">
        <v>1329</v>
      </c>
    </row>
    <row r="196" spans="2:5" x14ac:dyDescent="0.25">
      <c r="B196" s="56" t="s">
        <v>238</v>
      </c>
      <c r="C196" s="332">
        <v>570</v>
      </c>
      <c r="D196" s="332">
        <v>1523</v>
      </c>
      <c r="E196" s="332">
        <v>2093</v>
      </c>
    </row>
    <row r="197" spans="2:5" x14ac:dyDescent="0.25">
      <c r="B197" s="56" t="s">
        <v>239</v>
      </c>
      <c r="C197" s="332">
        <v>3318</v>
      </c>
      <c r="D197" s="332">
        <v>376</v>
      </c>
      <c r="E197" s="332">
        <v>3694</v>
      </c>
    </row>
    <row r="198" spans="2:5" x14ac:dyDescent="0.25">
      <c r="B198" s="56" t="s">
        <v>240</v>
      </c>
      <c r="C198" s="332">
        <v>1586</v>
      </c>
      <c r="D198" s="332">
        <v>3041</v>
      </c>
      <c r="E198" s="332">
        <v>4627</v>
      </c>
    </row>
    <row r="199" spans="2:5" x14ac:dyDescent="0.25">
      <c r="B199" s="56" t="s">
        <v>241</v>
      </c>
      <c r="C199" s="332">
        <v>1057</v>
      </c>
      <c r="D199" s="332">
        <v>1414</v>
      </c>
      <c r="E199" s="332">
        <v>2471</v>
      </c>
    </row>
    <row r="200" spans="2:5" x14ac:dyDescent="0.25">
      <c r="B200" s="5" t="s">
        <v>53</v>
      </c>
      <c r="C200" s="331">
        <v>1609</v>
      </c>
      <c r="D200" s="331">
        <v>8062</v>
      </c>
      <c r="E200" s="331">
        <v>9671</v>
      </c>
    </row>
    <row r="201" spans="2:5" x14ac:dyDescent="0.25">
      <c r="B201" s="56" t="s">
        <v>242</v>
      </c>
      <c r="C201" s="332">
        <v>1167</v>
      </c>
      <c r="D201" s="332">
        <v>7018</v>
      </c>
      <c r="E201" s="332">
        <v>8185</v>
      </c>
    </row>
    <row r="202" spans="2:5" x14ac:dyDescent="0.25">
      <c r="B202" s="56" t="s">
        <v>243</v>
      </c>
      <c r="C202" s="332">
        <v>208</v>
      </c>
      <c r="D202" s="332">
        <v>999</v>
      </c>
      <c r="E202" s="332">
        <v>1207</v>
      </c>
    </row>
    <row r="203" spans="2:5" x14ac:dyDescent="0.25">
      <c r="B203" s="56" t="s">
        <v>244</v>
      </c>
      <c r="C203" s="332">
        <v>234</v>
      </c>
      <c r="D203" s="332">
        <v>45</v>
      </c>
      <c r="E203" s="332">
        <v>279</v>
      </c>
    </row>
    <row r="204" spans="2:5" x14ac:dyDescent="0.25">
      <c r="B204" s="5" t="s">
        <v>54</v>
      </c>
      <c r="C204" s="331">
        <v>8884</v>
      </c>
      <c r="D204" s="331">
        <v>7985</v>
      </c>
      <c r="E204" s="331">
        <v>16869</v>
      </c>
    </row>
    <row r="205" spans="2:5" x14ac:dyDescent="0.25">
      <c r="B205" s="56" t="s">
        <v>246</v>
      </c>
      <c r="C205" s="332">
        <v>4711</v>
      </c>
      <c r="D205" s="332">
        <v>3303</v>
      </c>
      <c r="E205" s="332">
        <v>8014</v>
      </c>
    </row>
    <row r="206" spans="2:5" x14ac:dyDescent="0.25">
      <c r="B206" s="56" t="s">
        <v>245</v>
      </c>
      <c r="C206" s="332">
        <v>1190</v>
      </c>
      <c r="D206" s="332">
        <v>1140</v>
      </c>
      <c r="E206" s="332">
        <v>2330</v>
      </c>
    </row>
    <row r="207" spans="2:5" x14ac:dyDescent="0.25">
      <c r="B207" s="56" t="s">
        <v>247</v>
      </c>
      <c r="C207" s="332">
        <v>597</v>
      </c>
      <c r="D207" s="332">
        <v>179</v>
      </c>
      <c r="E207" s="332">
        <v>776</v>
      </c>
    </row>
    <row r="208" spans="2:5" x14ac:dyDescent="0.25">
      <c r="B208" s="56" t="s">
        <v>248</v>
      </c>
      <c r="C208" s="332">
        <v>2386</v>
      </c>
      <c r="D208" s="332">
        <v>3363</v>
      </c>
      <c r="E208" s="332">
        <v>5749</v>
      </c>
    </row>
    <row r="209" spans="2:5" x14ac:dyDescent="0.25">
      <c r="B209" s="285" t="s">
        <v>249</v>
      </c>
      <c r="C209" s="445">
        <v>52219</v>
      </c>
      <c r="D209" s="445">
        <v>80914</v>
      </c>
      <c r="E209" s="445">
        <v>133133</v>
      </c>
    </row>
    <row r="210" spans="2:5" x14ac:dyDescent="0.25">
      <c r="B210" s="5" t="s">
        <v>55</v>
      </c>
      <c r="C210" s="331">
        <v>24059</v>
      </c>
      <c r="D210" s="331">
        <v>44667</v>
      </c>
      <c r="E210" s="331">
        <v>68726</v>
      </c>
    </row>
    <row r="211" spans="2:5" x14ac:dyDescent="0.25">
      <c r="B211" s="56" t="s">
        <v>56</v>
      </c>
      <c r="C211" s="332">
        <v>3503</v>
      </c>
      <c r="D211" s="332">
        <v>3777</v>
      </c>
      <c r="E211" s="332">
        <v>7280</v>
      </c>
    </row>
    <row r="212" spans="2:5" x14ac:dyDescent="0.25">
      <c r="B212" s="56" t="s">
        <v>250</v>
      </c>
      <c r="C212" s="332">
        <v>5259</v>
      </c>
      <c r="D212" s="332">
        <v>2455</v>
      </c>
      <c r="E212" s="332">
        <v>7714</v>
      </c>
    </row>
    <row r="213" spans="2:5" x14ac:dyDescent="0.25">
      <c r="B213" s="56" t="s">
        <v>251</v>
      </c>
      <c r="C213" s="332">
        <v>5587</v>
      </c>
      <c r="D213" s="332">
        <v>17657</v>
      </c>
      <c r="E213" s="332">
        <v>23244</v>
      </c>
    </row>
    <row r="214" spans="2:5" x14ac:dyDescent="0.25">
      <c r="B214" s="56" t="s">
        <v>252</v>
      </c>
      <c r="C214" s="332">
        <v>1608</v>
      </c>
      <c r="D214" s="332">
        <v>4032</v>
      </c>
      <c r="E214" s="332">
        <v>5640</v>
      </c>
    </row>
    <row r="215" spans="2:5" x14ac:dyDescent="0.25">
      <c r="B215" s="56" t="s">
        <v>253</v>
      </c>
      <c r="C215" s="332">
        <v>0</v>
      </c>
      <c r="D215" s="332">
        <v>0</v>
      </c>
      <c r="E215" s="332">
        <v>0</v>
      </c>
    </row>
    <row r="216" spans="2:5" x14ac:dyDescent="0.25">
      <c r="B216" s="56" t="s">
        <v>254</v>
      </c>
      <c r="C216" s="332">
        <v>424</v>
      </c>
      <c r="D216" s="332">
        <v>2926</v>
      </c>
      <c r="E216" s="332">
        <v>3350</v>
      </c>
    </row>
    <row r="217" spans="2:5" x14ac:dyDescent="0.25">
      <c r="B217" s="56" t="s">
        <v>255</v>
      </c>
      <c r="C217" s="332">
        <v>1338</v>
      </c>
      <c r="D217" s="332">
        <v>4242</v>
      </c>
      <c r="E217" s="332">
        <v>5580</v>
      </c>
    </row>
    <row r="218" spans="2:5" x14ac:dyDescent="0.25">
      <c r="B218" s="56" t="s">
        <v>256</v>
      </c>
      <c r="C218" s="332">
        <v>6340</v>
      </c>
      <c r="D218" s="332">
        <v>9578</v>
      </c>
      <c r="E218" s="332">
        <v>15918</v>
      </c>
    </row>
    <row r="219" spans="2:5" x14ac:dyDescent="0.25">
      <c r="B219" s="5" t="s">
        <v>57</v>
      </c>
      <c r="C219" s="331">
        <v>15601</v>
      </c>
      <c r="D219" s="331">
        <v>15687</v>
      </c>
      <c r="E219" s="331">
        <v>31288</v>
      </c>
    </row>
    <row r="220" spans="2:5" x14ac:dyDescent="0.25">
      <c r="B220" s="56" t="s">
        <v>257</v>
      </c>
      <c r="C220" s="332">
        <v>1131</v>
      </c>
      <c r="D220" s="332">
        <v>2670</v>
      </c>
      <c r="E220" s="332">
        <v>3801</v>
      </c>
    </row>
    <row r="221" spans="2:5" x14ac:dyDescent="0.25">
      <c r="B221" s="56" t="s">
        <v>258</v>
      </c>
      <c r="C221" s="332">
        <v>11266</v>
      </c>
      <c r="D221" s="332">
        <v>7055</v>
      </c>
      <c r="E221" s="332">
        <v>18321</v>
      </c>
    </row>
    <row r="222" spans="2:5" x14ac:dyDescent="0.25">
      <c r="B222" s="56" t="s">
        <v>259</v>
      </c>
      <c r="C222" s="332">
        <v>2801</v>
      </c>
      <c r="D222" s="332">
        <v>2817</v>
      </c>
      <c r="E222" s="332">
        <v>5618</v>
      </c>
    </row>
    <row r="223" spans="2:5" x14ac:dyDescent="0.25">
      <c r="B223" s="56" t="s">
        <v>260</v>
      </c>
      <c r="C223" s="332">
        <v>403</v>
      </c>
      <c r="D223" s="332">
        <v>3145</v>
      </c>
      <c r="E223" s="332">
        <v>3548</v>
      </c>
    </row>
    <row r="224" spans="2:5" x14ac:dyDescent="0.25">
      <c r="B224" s="5" t="s">
        <v>58</v>
      </c>
      <c r="C224" s="331">
        <v>12559</v>
      </c>
      <c r="D224" s="331">
        <v>20560</v>
      </c>
      <c r="E224" s="331">
        <v>33119</v>
      </c>
    </row>
    <row r="225" spans="2:9" x14ac:dyDescent="0.25">
      <c r="B225" s="56" t="s">
        <v>261</v>
      </c>
      <c r="C225" s="332">
        <v>2212</v>
      </c>
      <c r="D225" s="332">
        <v>1187</v>
      </c>
      <c r="E225" s="332">
        <v>3399</v>
      </c>
    </row>
    <row r="226" spans="2:9" x14ac:dyDescent="0.25">
      <c r="B226" s="56" t="s">
        <v>262</v>
      </c>
      <c r="C226" s="332">
        <v>261</v>
      </c>
      <c r="D226" s="332">
        <v>774</v>
      </c>
      <c r="E226" s="332">
        <v>1035</v>
      </c>
    </row>
    <row r="227" spans="2:9" x14ac:dyDescent="0.25">
      <c r="B227" s="56" t="s">
        <v>263</v>
      </c>
      <c r="C227" s="332">
        <v>5040</v>
      </c>
      <c r="D227" s="332">
        <v>7747</v>
      </c>
      <c r="E227" s="332">
        <v>12787</v>
      </c>
    </row>
    <row r="228" spans="2:9" x14ac:dyDescent="0.25">
      <c r="B228" s="56" t="s">
        <v>264</v>
      </c>
      <c r="C228" s="332">
        <v>3101</v>
      </c>
      <c r="D228" s="332">
        <v>7266</v>
      </c>
      <c r="E228" s="332">
        <v>10367</v>
      </c>
    </row>
    <row r="229" spans="2:9" x14ac:dyDescent="0.25">
      <c r="B229" s="56" t="s">
        <v>265</v>
      </c>
      <c r="C229" s="332">
        <v>1945</v>
      </c>
      <c r="D229" s="332">
        <v>3586</v>
      </c>
      <c r="E229" s="332">
        <v>5531</v>
      </c>
    </row>
    <row r="230" spans="2:9" x14ac:dyDescent="0.25">
      <c r="B230" s="286" t="s">
        <v>266</v>
      </c>
      <c r="C230" s="446">
        <v>544680</v>
      </c>
      <c r="D230" s="446">
        <v>1018715</v>
      </c>
      <c r="E230" s="446">
        <v>1563395</v>
      </c>
    </row>
    <row r="232" spans="2:9" ht="15.75" thickBot="1" x14ac:dyDescent="0.3">
      <c r="B232" t="s">
        <v>323</v>
      </c>
    </row>
    <row r="233" spans="2:9" ht="15.75" thickBot="1" x14ac:dyDescent="0.3">
      <c r="B233" s="287" t="s">
        <v>324</v>
      </c>
      <c r="C233" s="447" t="s">
        <v>512</v>
      </c>
      <c r="D233" s="448" t="s">
        <v>315</v>
      </c>
      <c r="E233" s="449" t="s">
        <v>508</v>
      </c>
    </row>
    <row r="234" spans="2:9" ht="15.75" thickBot="1" x14ac:dyDescent="0.3">
      <c r="B234" s="34" t="s">
        <v>266</v>
      </c>
      <c r="C234" s="314">
        <f>SUM(C235:C242)</f>
        <v>111495.95496215738</v>
      </c>
      <c r="D234" s="314">
        <f>SUM(D235:D242)</f>
        <v>112983.5886755861</v>
      </c>
      <c r="E234" s="423">
        <f>SUM(E235:E242)</f>
        <v>252245.54363774348</v>
      </c>
    </row>
    <row r="235" spans="2:9" x14ac:dyDescent="0.25">
      <c r="B235" s="7" t="s">
        <v>325</v>
      </c>
      <c r="C235" s="422" t="s">
        <v>748</v>
      </c>
      <c r="D235" s="424" t="s">
        <v>748</v>
      </c>
      <c r="E235" s="351">
        <v>27766</v>
      </c>
    </row>
    <row r="236" spans="2:9" x14ac:dyDescent="0.25">
      <c r="B236" s="7" t="s">
        <v>326</v>
      </c>
      <c r="C236" s="317">
        <v>3202</v>
      </c>
      <c r="D236" s="157">
        <v>7718</v>
      </c>
      <c r="E236" s="197">
        <v>10920</v>
      </c>
      <c r="G236" s="49"/>
      <c r="H236" s="49"/>
      <c r="I236" s="49"/>
    </row>
    <row r="237" spans="2:9" x14ac:dyDescent="0.25">
      <c r="B237" s="7" t="s">
        <v>327</v>
      </c>
      <c r="C237" s="352">
        <v>40563</v>
      </c>
      <c r="D237" s="353">
        <v>8849</v>
      </c>
      <c r="E237" s="354">
        <f>SUM(C237:D237)</f>
        <v>49412</v>
      </c>
    </row>
    <row r="238" spans="2:9" x14ac:dyDescent="0.25">
      <c r="B238" s="45" t="s">
        <v>328</v>
      </c>
      <c r="C238" s="196">
        <v>40624</v>
      </c>
      <c r="D238" s="279">
        <v>59612</v>
      </c>
      <c r="E238" s="323">
        <v>100236</v>
      </c>
    </row>
    <row r="239" spans="2:9" x14ac:dyDescent="0.25">
      <c r="B239" s="45" t="s">
        <v>476</v>
      </c>
      <c r="C239" s="196">
        <v>2852</v>
      </c>
      <c r="D239" s="279">
        <v>9762</v>
      </c>
      <c r="E239" s="323">
        <v>12614</v>
      </c>
    </row>
    <row r="240" spans="2:9" x14ac:dyDescent="0.25">
      <c r="B240" s="45" t="s">
        <v>329</v>
      </c>
      <c r="C240" s="352">
        <v>2242</v>
      </c>
      <c r="D240" s="353">
        <v>3963</v>
      </c>
      <c r="E240" s="354">
        <v>6205</v>
      </c>
    </row>
    <row r="241" spans="2:12" x14ac:dyDescent="0.25">
      <c r="B241" s="7" t="s">
        <v>330</v>
      </c>
      <c r="C241" s="317">
        <v>13205.954962157386</v>
      </c>
      <c r="D241" s="157">
        <v>11894.588675586099</v>
      </c>
      <c r="E241" s="197">
        <v>25100.543637743485</v>
      </c>
    </row>
    <row r="242" spans="2:12" ht="15.75" thickBot="1" x14ac:dyDescent="0.3">
      <c r="B242" s="48" t="s">
        <v>331</v>
      </c>
      <c r="C242" s="318">
        <v>8807</v>
      </c>
      <c r="D242" s="215">
        <v>11185</v>
      </c>
      <c r="E242" s="299">
        <v>19992</v>
      </c>
    </row>
    <row r="243" spans="2:12" s="56" customFormat="1" ht="15" customHeight="1" x14ac:dyDescent="0.25">
      <c r="B243" s="459" t="s">
        <v>746</v>
      </c>
      <c r="C243" s="459"/>
      <c r="D243" s="459"/>
      <c r="E243" s="459"/>
      <c r="F243" s="460"/>
      <c r="G243" s="460"/>
      <c r="H243" s="460"/>
      <c r="I243" s="460"/>
      <c r="J243" s="460"/>
      <c r="K243" s="460"/>
      <c r="L243" s="460"/>
    </row>
    <row r="244" spans="2:12" s="56" customFormat="1" x14ac:dyDescent="0.25">
      <c r="B244" s="65" t="s">
        <v>654</v>
      </c>
      <c r="C244" s="332"/>
      <c r="D244" s="332"/>
      <c r="E244" s="332"/>
    </row>
    <row r="245" spans="2:12" s="56" customFormat="1" x14ac:dyDescent="0.25">
      <c r="B245" s="65" t="s">
        <v>706</v>
      </c>
      <c r="C245" s="332"/>
      <c r="D245" s="332"/>
      <c r="E245" s="332"/>
    </row>
    <row r="246" spans="2:12" s="56" customFormat="1" x14ac:dyDescent="0.25">
      <c r="B246" s="65" t="s">
        <v>749</v>
      </c>
      <c r="C246" s="332"/>
      <c r="D246" s="332"/>
      <c r="E246" s="332"/>
    </row>
    <row r="247" spans="2:12" s="56" customFormat="1" x14ac:dyDescent="0.25">
      <c r="B247" s="65" t="s">
        <v>826</v>
      </c>
      <c r="C247" s="332"/>
      <c r="D247" s="332"/>
      <c r="E247" s="332"/>
    </row>
    <row r="248" spans="2:12" s="56" customFormat="1" x14ac:dyDescent="0.25">
      <c r="B248" s="65"/>
      <c r="C248" s="332"/>
      <c r="D248" s="332"/>
      <c r="E248" s="332"/>
      <c r="F248" s="20"/>
    </row>
    <row r="249" spans="2:12" s="56" customFormat="1" x14ac:dyDescent="0.25">
      <c r="B249" s="65" t="s">
        <v>543</v>
      </c>
      <c r="C249" s="332"/>
      <c r="D249" s="332"/>
      <c r="E249" s="332"/>
    </row>
  </sheetData>
  <mergeCells count="2">
    <mergeCell ref="B1:E2"/>
    <mergeCell ref="B243:L24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L237"/>
  <sheetViews>
    <sheetView showGridLines="0" workbookViewId="0">
      <selection activeCell="I5" sqref="I5:I6"/>
    </sheetView>
  </sheetViews>
  <sheetFormatPr baseColWidth="10" defaultRowHeight="15" x14ac:dyDescent="0.25"/>
  <cols>
    <col min="1" max="1" width="11.42578125" style="56"/>
    <col min="2" max="2" width="48.140625" customWidth="1"/>
    <col min="3" max="3" width="16.140625" customWidth="1"/>
    <col min="4" max="4" width="12" customWidth="1"/>
    <col min="5" max="5" width="17.42578125" customWidth="1"/>
  </cols>
  <sheetData>
    <row r="1" spans="2:5" ht="23.25" customHeight="1" x14ac:dyDescent="0.25">
      <c r="B1" s="477" t="s">
        <v>709</v>
      </c>
      <c r="C1" s="477"/>
      <c r="D1" s="477"/>
      <c r="E1" s="477"/>
    </row>
    <row r="2" spans="2:5" ht="24" customHeight="1" thickBot="1" x14ac:dyDescent="0.3">
      <c r="B2" s="477"/>
      <c r="C2" s="477"/>
      <c r="D2" s="477"/>
      <c r="E2" s="477"/>
    </row>
    <row r="3" spans="2:5" ht="15.75" thickBot="1" x14ac:dyDescent="0.3">
      <c r="B3" s="461" t="s">
        <v>83</v>
      </c>
      <c r="C3" s="478" t="s">
        <v>86</v>
      </c>
      <c r="D3" s="479"/>
      <c r="E3" s="480"/>
    </row>
    <row r="4" spans="2:5" ht="23.25" customHeight="1" thickBot="1" x14ac:dyDescent="0.3">
      <c r="B4" s="462"/>
      <c r="C4" s="188" t="s">
        <v>95</v>
      </c>
      <c r="D4" s="213" t="s">
        <v>96</v>
      </c>
      <c r="E4" s="214" t="s">
        <v>508</v>
      </c>
    </row>
    <row r="5" spans="2:5" x14ac:dyDescent="0.25">
      <c r="B5" s="27" t="s">
        <v>2</v>
      </c>
      <c r="C5" s="288">
        <v>196422</v>
      </c>
      <c r="D5" s="289">
        <v>399753</v>
      </c>
      <c r="E5" s="278">
        <v>596175</v>
      </c>
    </row>
    <row r="6" spans="2:5" x14ac:dyDescent="0.25">
      <c r="B6" s="29" t="s">
        <v>3</v>
      </c>
      <c r="C6" s="291">
        <v>95471</v>
      </c>
      <c r="D6" s="302">
        <v>169895</v>
      </c>
      <c r="E6" s="271">
        <v>265366</v>
      </c>
    </row>
    <row r="7" spans="2:5" x14ac:dyDescent="0.25">
      <c r="B7" s="31" t="s">
        <v>98</v>
      </c>
      <c r="C7" s="295">
        <v>10425</v>
      </c>
      <c r="D7" s="303">
        <v>15582</v>
      </c>
      <c r="E7" s="197">
        <v>26007</v>
      </c>
    </row>
    <row r="8" spans="2:5" x14ac:dyDescent="0.25">
      <c r="B8" s="31" t="s">
        <v>4</v>
      </c>
      <c r="C8" s="295">
        <v>0</v>
      </c>
      <c r="D8" s="303">
        <v>0</v>
      </c>
      <c r="E8" s="197">
        <v>0</v>
      </c>
    </row>
    <row r="9" spans="2:5" x14ac:dyDescent="0.25">
      <c r="B9" s="31" t="s">
        <v>5</v>
      </c>
      <c r="C9" s="295">
        <v>3000</v>
      </c>
      <c r="D9" s="303">
        <v>7642</v>
      </c>
      <c r="E9" s="197">
        <v>10642</v>
      </c>
    </row>
    <row r="10" spans="2:5" s="56" customFormat="1" x14ac:dyDescent="0.25">
      <c r="B10" s="31" t="s">
        <v>721</v>
      </c>
      <c r="C10" s="295">
        <v>3095</v>
      </c>
      <c r="D10" s="303">
        <v>7426</v>
      </c>
      <c r="E10" s="197">
        <v>10521</v>
      </c>
    </row>
    <row r="11" spans="2:5" x14ac:dyDescent="0.25">
      <c r="B11" s="31" t="s">
        <v>99</v>
      </c>
      <c r="C11" s="295">
        <v>24007</v>
      </c>
      <c r="D11" s="303">
        <v>27342</v>
      </c>
      <c r="E11" s="197">
        <v>51349</v>
      </c>
    </row>
    <row r="12" spans="2:5" x14ac:dyDescent="0.25">
      <c r="B12" s="31" t="s">
        <v>100</v>
      </c>
      <c r="C12" s="295">
        <v>4697</v>
      </c>
      <c r="D12" s="303">
        <v>7363</v>
      </c>
      <c r="E12" s="197">
        <v>12060</v>
      </c>
    </row>
    <row r="13" spans="2:5" x14ac:dyDescent="0.25">
      <c r="B13" s="31" t="s">
        <v>101</v>
      </c>
      <c r="C13" s="295">
        <v>18727</v>
      </c>
      <c r="D13" s="303">
        <v>15142</v>
      </c>
      <c r="E13" s="197">
        <v>33869</v>
      </c>
    </row>
    <row r="14" spans="2:5" x14ac:dyDescent="0.25">
      <c r="B14" s="31" t="s">
        <v>102</v>
      </c>
      <c r="C14" s="295">
        <v>625</v>
      </c>
      <c r="D14" s="303">
        <v>5559</v>
      </c>
      <c r="E14" s="197">
        <v>6184</v>
      </c>
    </row>
    <row r="15" spans="2:5" x14ac:dyDescent="0.25">
      <c r="B15" s="31" t="s">
        <v>103</v>
      </c>
      <c r="C15" s="295">
        <v>4031</v>
      </c>
      <c r="D15" s="303">
        <v>8527</v>
      </c>
      <c r="E15" s="197">
        <v>12558</v>
      </c>
    </row>
    <row r="16" spans="2:5" x14ac:dyDescent="0.25">
      <c r="B16" s="31" t="s">
        <v>6</v>
      </c>
      <c r="C16" s="295">
        <v>6090</v>
      </c>
      <c r="D16" s="303">
        <v>25394</v>
      </c>
      <c r="E16" s="197">
        <v>31484</v>
      </c>
    </row>
    <row r="17" spans="2:5" x14ac:dyDescent="0.25">
      <c r="B17" s="31" t="s">
        <v>104</v>
      </c>
      <c r="C17" s="295">
        <v>0</v>
      </c>
      <c r="D17" s="303">
        <v>16954</v>
      </c>
      <c r="E17" s="197">
        <v>16954</v>
      </c>
    </row>
    <row r="18" spans="2:5" x14ac:dyDescent="0.25">
      <c r="B18" s="31" t="s">
        <v>105</v>
      </c>
      <c r="C18" s="295">
        <v>3252</v>
      </c>
      <c r="D18" s="303">
        <v>7240</v>
      </c>
      <c r="E18" s="197">
        <v>10492</v>
      </c>
    </row>
    <row r="19" spans="2:5" x14ac:dyDescent="0.25">
      <c r="B19" s="31" t="s">
        <v>106</v>
      </c>
      <c r="C19" s="295">
        <v>8616</v>
      </c>
      <c r="D19" s="303">
        <v>12537</v>
      </c>
      <c r="E19" s="197">
        <v>21153</v>
      </c>
    </row>
    <row r="20" spans="2:5" x14ac:dyDescent="0.25">
      <c r="B20" s="31" t="s">
        <v>107</v>
      </c>
      <c r="C20" s="295">
        <v>8058</v>
      </c>
      <c r="D20" s="303">
        <v>12507</v>
      </c>
      <c r="E20" s="197">
        <v>20565</v>
      </c>
    </row>
    <row r="21" spans="2:5" x14ac:dyDescent="0.25">
      <c r="B21" s="31" t="s">
        <v>7</v>
      </c>
      <c r="C21" s="295">
        <v>602</v>
      </c>
      <c r="D21" s="303">
        <v>259</v>
      </c>
      <c r="E21" s="197">
        <v>861</v>
      </c>
    </row>
    <row r="22" spans="2:5" x14ac:dyDescent="0.25">
      <c r="B22" s="31" t="s">
        <v>8</v>
      </c>
      <c r="C22" s="295">
        <v>246</v>
      </c>
      <c r="D22" s="303">
        <v>421</v>
      </c>
      <c r="E22" s="197">
        <v>667</v>
      </c>
    </row>
    <row r="23" spans="2:5" x14ac:dyDescent="0.25">
      <c r="B23" s="29" t="s">
        <v>9</v>
      </c>
      <c r="C23" s="291">
        <v>11141</v>
      </c>
      <c r="D23" s="302">
        <v>22827</v>
      </c>
      <c r="E23" s="271">
        <v>33968</v>
      </c>
    </row>
    <row r="24" spans="2:5" x14ac:dyDescent="0.25">
      <c r="B24" s="31" t="s">
        <v>108</v>
      </c>
      <c r="C24" s="295">
        <v>5061</v>
      </c>
      <c r="D24" s="303">
        <v>8939</v>
      </c>
      <c r="E24" s="197">
        <v>14000</v>
      </c>
    </row>
    <row r="25" spans="2:5" x14ac:dyDescent="0.25">
      <c r="B25" s="31" t="s">
        <v>109</v>
      </c>
      <c r="C25" s="295">
        <v>1174</v>
      </c>
      <c r="D25" s="303">
        <v>2973</v>
      </c>
      <c r="E25" s="197">
        <v>4147</v>
      </c>
    </row>
    <row r="26" spans="2:5" x14ac:dyDescent="0.25">
      <c r="B26" s="31" t="s">
        <v>110</v>
      </c>
      <c r="C26" s="295">
        <v>1695</v>
      </c>
      <c r="D26" s="303">
        <v>4138</v>
      </c>
      <c r="E26" s="197">
        <v>5833</v>
      </c>
    </row>
    <row r="27" spans="2:5" x14ac:dyDescent="0.25">
      <c r="B27" s="31" t="s">
        <v>111</v>
      </c>
      <c r="C27" s="295">
        <v>3211</v>
      </c>
      <c r="D27" s="303">
        <v>6777</v>
      </c>
      <c r="E27" s="197">
        <v>9988</v>
      </c>
    </row>
    <row r="28" spans="2:5" x14ac:dyDescent="0.25">
      <c r="B28" s="29" t="s">
        <v>10</v>
      </c>
      <c r="C28" s="291">
        <v>89810</v>
      </c>
      <c r="D28" s="302">
        <v>207031</v>
      </c>
      <c r="E28" s="271">
        <v>296841</v>
      </c>
    </row>
    <row r="29" spans="2:5" x14ac:dyDescent="0.25">
      <c r="B29" s="31" t="s">
        <v>112</v>
      </c>
      <c r="C29" s="295">
        <v>4262</v>
      </c>
      <c r="D29" s="303">
        <v>8470</v>
      </c>
      <c r="E29" s="197">
        <v>12732</v>
      </c>
    </row>
    <row r="30" spans="2:5" x14ac:dyDescent="0.25">
      <c r="B30" s="31" t="s">
        <v>11</v>
      </c>
      <c r="C30" s="295">
        <v>1402</v>
      </c>
      <c r="D30" s="303">
        <v>4189</v>
      </c>
      <c r="E30" s="197">
        <v>5591</v>
      </c>
    </row>
    <row r="31" spans="2:5" x14ac:dyDescent="0.25">
      <c r="B31" s="31" t="s">
        <v>113</v>
      </c>
      <c r="C31" s="295">
        <v>10488</v>
      </c>
      <c r="D31" s="303">
        <v>9337</v>
      </c>
      <c r="E31" s="197">
        <v>19825</v>
      </c>
    </row>
    <row r="32" spans="2:5" x14ac:dyDescent="0.25">
      <c r="B32" s="31" t="s">
        <v>114</v>
      </c>
      <c r="C32" s="295">
        <v>5584</v>
      </c>
      <c r="D32" s="303">
        <v>7271</v>
      </c>
      <c r="E32" s="197">
        <v>12855</v>
      </c>
    </row>
    <row r="33" spans="2:5" x14ac:dyDescent="0.25">
      <c r="B33" s="31" t="s">
        <v>115</v>
      </c>
      <c r="C33" s="295">
        <v>9904</v>
      </c>
      <c r="D33" s="303">
        <v>22987</v>
      </c>
      <c r="E33" s="197">
        <v>32891</v>
      </c>
    </row>
    <row r="34" spans="2:5" x14ac:dyDescent="0.25">
      <c r="B34" s="31" t="s">
        <v>116</v>
      </c>
      <c r="C34" s="295">
        <v>4044</v>
      </c>
      <c r="D34" s="303">
        <v>9775</v>
      </c>
      <c r="E34" s="197">
        <v>13819</v>
      </c>
    </row>
    <row r="35" spans="2:5" x14ac:dyDescent="0.25">
      <c r="B35" s="31" t="s">
        <v>117</v>
      </c>
      <c r="C35" s="295">
        <v>2414</v>
      </c>
      <c r="D35" s="303">
        <v>3651</v>
      </c>
      <c r="E35" s="197">
        <v>6065</v>
      </c>
    </row>
    <row r="36" spans="2:5" x14ac:dyDescent="0.25">
      <c r="B36" s="31" t="s">
        <v>118</v>
      </c>
      <c r="C36" s="295">
        <v>6725</v>
      </c>
      <c r="D36" s="303">
        <v>15832</v>
      </c>
      <c r="E36" s="197">
        <v>22557</v>
      </c>
    </row>
    <row r="37" spans="2:5" x14ac:dyDescent="0.25">
      <c r="B37" s="31" t="s">
        <v>119</v>
      </c>
      <c r="C37" s="295">
        <v>1566</v>
      </c>
      <c r="D37" s="303">
        <v>4167</v>
      </c>
      <c r="E37" s="197">
        <v>5733</v>
      </c>
    </row>
    <row r="38" spans="2:5" x14ac:dyDescent="0.25">
      <c r="B38" s="31" t="s">
        <v>120</v>
      </c>
      <c r="C38" s="295">
        <v>1381</v>
      </c>
      <c r="D38" s="303">
        <v>2880</v>
      </c>
      <c r="E38" s="197">
        <v>4261</v>
      </c>
    </row>
    <row r="39" spans="2:5" x14ac:dyDescent="0.25">
      <c r="B39" s="31" t="s">
        <v>121</v>
      </c>
      <c r="C39" s="295">
        <v>2893</v>
      </c>
      <c r="D39" s="303">
        <v>8651</v>
      </c>
      <c r="E39" s="197">
        <v>11544</v>
      </c>
    </row>
    <row r="40" spans="2:5" x14ac:dyDescent="0.25">
      <c r="B40" s="31" t="s">
        <v>122</v>
      </c>
      <c r="C40" s="295">
        <v>835</v>
      </c>
      <c r="D40" s="303">
        <v>27706</v>
      </c>
      <c r="E40" s="197">
        <v>28541</v>
      </c>
    </row>
    <row r="41" spans="2:5" x14ac:dyDescent="0.25">
      <c r="B41" s="31" t="s">
        <v>123</v>
      </c>
      <c r="C41" s="295">
        <v>2409</v>
      </c>
      <c r="D41" s="303">
        <v>7423</v>
      </c>
      <c r="E41" s="197">
        <v>9832</v>
      </c>
    </row>
    <row r="42" spans="2:5" x14ac:dyDescent="0.25">
      <c r="B42" s="31" t="s">
        <v>124</v>
      </c>
      <c r="C42" s="295">
        <v>16373</v>
      </c>
      <c r="D42" s="303">
        <v>14201</v>
      </c>
      <c r="E42" s="197">
        <v>30574</v>
      </c>
    </row>
    <row r="43" spans="2:5" x14ac:dyDescent="0.25">
      <c r="B43" s="31" t="s">
        <v>125</v>
      </c>
      <c r="C43" s="295">
        <v>3285</v>
      </c>
      <c r="D43" s="303">
        <v>10725</v>
      </c>
      <c r="E43" s="197">
        <v>14010</v>
      </c>
    </row>
    <row r="44" spans="2:5" x14ac:dyDescent="0.25">
      <c r="B44" s="31" t="s">
        <v>126</v>
      </c>
      <c r="C44" s="295">
        <v>5117</v>
      </c>
      <c r="D44" s="303">
        <v>32743</v>
      </c>
      <c r="E44" s="197">
        <v>37860</v>
      </c>
    </row>
    <row r="45" spans="2:5" x14ac:dyDescent="0.25">
      <c r="B45" s="31" t="s">
        <v>127</v>
      </c>
      <c r="C45" s="295">
        <v>11128</v>
      </c>
      <c r="D45" s="303">
        <v>17023</v>
      </c>
      <c r="E45" s="197">
        <v>28151</v>
      </c>
    </row>
    <row r="46" spans="2:5" x14ac:dyDescent="0.25">
      <c r="B46" s="29" t="s">
        <v>128</v>
      </c>
      <c r="C46" s="291">
        <v>44452</v>
      </c>
      <c r="D46" s="302">
        <v>88453</v>
      </c>
      <c r="E46" s="271">
        <v>132905</v>
      </c>
    </row>
    <row r="47" spans="2:5" x14ac:dyDescent="0.25">
      <c r="B47" s="29" t="s">
        <v>12</v>
      </c>
      <c r="C47" s="291">
        <v>7586</v>
      </c>
      <c r="D47" s="302">
        <v>18496</v>
      </c>
      <c r="E47" s="271">
        <v>26082</v>
      </c>
    </row>
    <row r="48" spans="2:5" x14ac:dyDescent="0.25">
      <c r="B48" s="31" t="s">
        <v>129</v>
      </c>
      <c r="C48" s="295">
        <v>2241</v>
      </c>
      <c r="D48" s="303">
        <v>5152</v>
      </c>
      <c r="E48" s="197">
        <v>7393</v>
      </c>
    </row>
    <row r="49" spans="2:5" x14ac:dyDescent="0.25">
      <c r="B49" s="31" t="s">
        <v>130</v>
      </c>
      <c r="C49" s="295">
        <v>3632</v>
      </c>
      <c r="D49" s="303">
        <v>9714</v>
      </c>
      <c r="E49" s="197">
        <v>13346</v>
      </c>
    </row>
    <row r="50" spans="2:5" x14ac:dyDescent="0.25">
      <c r="B50" s="31" t="s">
        <v>131</v>
      </c>
      <c r="C50" s="295">
        <v>1713</v>
      </c>
      <c r="D50" s="303">
        <v>3630</v>
      </c>
      <c r="E50" s="197">
        <v>5343</v>
      </c>
    </row>
    <row r="51" spans="2:5" x14ac:dyDescent="0.25">
      <c r="B51" s="29" t="s">
        <v>13</v>
      </c>
      <c r="C51" s="291">
        <v>34900</v>
      </c>
      <c r="D51" s="302">
        <v>65822</v>
      </c>
      <c r="E51" s="271">
        <v>100722</v>
      </c>
    </row>
    <row r="52" spans="2:5" x14ac:dyDescent="0.25">
      <c r="B52" s="31" t="s">
        <v>132</v>
      </c>
      <c r="C52" s="295">
        <v>1970</v>
      </c>
      <c r="D52" s="303">
        <v>7315</v>
      </c>
      <c r="E52" s="197">
        <v>9285</v>
      </c>
    </row>
    <row r="53" spans="2:5" x14ac:dyDescent="0.25">
      <c r="B53" s="31" t="s">
        <v>133</v>
      </c>
      <c r="C53" s="295">
        <v>1801</v>
      </c>
      <c r="D53" s="303">
        <v>3162</v>
      </c>
      <c r="E53" s="197">
        <v>4963</v>
      </c>
    </row>
    <row r="54" spans="2:5" x14ac:dyDescent="0.25">
      <c r="B54" s="31" t="s">
        <v>134</v>
      </c>
      <c r="C54" s="295">
        <v>1490</v>
      </c>
      <c r="D54" s="303">
        <v>3607</v>
      </c>
      <c r="E54" s="197">
        <v>5097</v>
      </c>
    </row>
    <row r="55" spans="2:5" x14ac:dyDescent="0.25">
      <c r="B55" s="31" t="s">
        <v>135</v>
      </c>
      <c r="C55" s="295">
        <v>4087</v>
      </c>
      <c r="D55" s="303">
        <v>5361</v>
      </c>
      <c r="E55" s="197">
        <v>9448</v>
      </c>
    </row>
    <row r="56" spans="2:5" x14ac:dyDescent="0.25">
      <c r="B56" s="31" t="s">
        <v>136</v>
      </c>
      <c r="C56" s="295">
        <v>14025</v>
      </c>
      <c r="D56" s="303">
        <v>22073</v>
      </c>
      <c r="E56" s="197">
        <v>36098</v>
      </c>
    </row>
    <row r="57" spans="2:5" x14ac:dyDescent="0.25">
      <c r="B57" s="31" t="s">
        <v>137</v>
      </c>
      <c r="C57" s="295">
        <v>1942</v>
      </c>
      <c r="D57" s="303">
        <v>5342</v>
      </c>
      <c r="E57" s="197">
        <v>7284</v>
      </c>
    </row>
    <row r="58" spans="2:5" x14ac:dyDescent="0.25">
      <c r="B58" s="31" t="s">
        <v>138</v>
      </c>
      <c r="C58" s="295">
        <v>1239</v>
      </c>
      <c r="D58" s="303">
        <v>3621</v>
      </c>
      <c r="E58" s="197">
        <v>4860</v>
      </c>
    </row>
    <row r="59" spans="2:5" x14ac:dyDescent="0.25">
      <c r="B59" s="31" t="s">
        <v>139</v>
      </c>
      <c r="C59" s="295">
        <v>2409</v>
      </c>
      <c r="D59" s="303">
        <v>3796</v>
      </c>
      <c r="E59" s="197">
        <v>6205</v>
      </c>
    </row>
    <row r="60" spans="2:5" x14ac:dyDescent="0.25">
      <c r="B60" s="31" t="s">
        <v>140</v>
      </c>
      <c r="C60" s="295">
        <v>2481</v>
      </c>
      <c r="D60" s="303">
        <v>5754</v>
      </c>
      <c r="E60" s="197">
        <v>8235</v>
      </c>
    </row>
    <row r="61" spans="2:5" x14ac:dyDescent="0.25">
      <c r="B61" s="31" t="s">
        <v>141</v>
      </c>
      <c r="C61" s="295">
        <v>3456</v>
      </c>
      <c r="D61" s="303">
        <v>5791</v>
      </c>
      <c r="E61" s="197">
        <v>9247</v>
      </c>
    </row>
    <row r="62" spans="2:5" x14ac:dyDescent="0.25">
      <c r="B62" s="29" t="s">
        <v>14</v>
      </c>
      <c r="C62" s="291">
        <v>1966</v>
      </c>
      <c r="D62" s="302">
        <v>4135</v>
      </c>
      <c r="E62" s="271">
        <v>6101</v>
      </c>
    </row>
    <row r="63" spans="2:5" x14ac:dyDescent="0.25">
      <c r="B63" s="31" t="s">
        <v>15</v>
      </c>
      <c r="C63" s="295">
        <v>717</v>
      </c>
      <c r="D63" s="303">
        <v>1680</v>
      </c>
      <c r="E63" s="197">
        <v>2397</v>
      </c>
    </row>
    <row r="64" spans="2:5" x14ac:dyDescent="0.25">
      <c r="B64" s="31" t="s">
        <v>16</v>
      </c>
      <c r="C64" s="295">
        <v>1249</v>
      </c>
      <c r="D64" s="303">
        <v>2455</v>
      </c>
      <c r="E64" s="197">
        <v>3704</v>
      </c>
    </row>
    <row r="65" spans="2:5" x14ac:dyDescent="0.25">
      <c r="B65" s="29" t="s">
        <v>142</v>
      </c>
      <c r="C65" s="291">
        <v>123279</v>
      </c>
      <c r="D65" s="302">
        <v>200742</v>
      </c>
      <c r="E65" s="271">
        <v>324021</v>
      </c>
    </row>
    <row r="66" spans="2:5" x14ac:dyDescent="0.25">
      <c r="B66" s="29" t="s">
        <v>17</v>
      </c>
      <c r="C66" s="291">
        <v>13956</v>
      </c>
      <c r="D66" s="302">
        <v>26791</v>
      </c>
      <c r="E66" s="271">
        <v>40747</v>
      </c>
    </row>
    <row r="67" spans="2:5" x14ac:dyDescent="0.25">
      <c r="B67" s="31" t="s">
        <v>143</v>
      </c>
      <c r="C67" s="295">
        <v>819</v>
      </c>
      <c r="D67" s="303">
        <v>1835</v>
      </c>
      <c r="E67" s="197">
        <v>2654</v>
      </c>
    </row>
    <row r="68" spans="2:5" x14ac:dyDescent="0.25">
      <c r="B68" s="31" t="s">
        <v>144</v>
      </c>
      <c r="C68" s="295">
        <v>953</v>
      </c>
      <c r="D68" s="303">
        <v>2321</v>
      </c>
      <c r="E68" s="197">
        <v>3274</v>
      </c>
    </row>
    <row r="69" spans="2:5" x14ac:dyDescent="0.25">
      <c r="B69" s="31" t="s">
        <v>145</v>
      </c>
      <c r="C69" s="295">
        <v>945</v>
      </c>
      <c r="D69" s="303">
        <v>2188</v>
      </c>
      <c r="E69" s="197">
        <v>3133</v>
      </c>
    </row>
    <row r="70" spans="2:5" x14ac:dyDescent="0.25">
      <c r="B70" s="31" t="s">
        <v>146</v>
      </c>
      <c r="C70" s="295">
        <v>1718</v>
      </c>
      <c r="D70" s="303">
        <v>3339</v>
      </c>
      <c r="E70" s="197">
        <v>5057</v>
      </c>
    </row>
    <row r="71" spans="2:5" x14ac:dyDescent="0.25">
      <c r="B71" s="31" t="s">
        <v>147</v>
      </c>
      <c r="C71" s="295">
        <v>9521</v>
      </c>
      <c r="D71" s="303">
        <v>17108</v>
      </c>
      <c r="E71" s="197">
        <v>26629</v>
      </c>
    </row>
    <row r="72" spans="2:5" x14ac:dyDescent="0.25">
      <c r="B72" s="29" t="s">
        <v>18</v>
      </c>
      <c r="C72" s="291">
        <v>14920</v>
      </c>
      <c r="D72" s="302">
        <v>28299</v>
      </c>
      <c r="E72" s="271">
        <v>43219</v>
      </c>
    </row>
    <row r="73" spans="2:5" x14ac:dyDescent="0.25">
      <c r="B73" s="31" t="s">
        <v>148</v>
      </c>
      <c r="C73" s="295">
        <v>1219</v>
      </c>
      <c r="D73" s="303">
        <v>2258</v>
      </c>
      <c r="E73" s="197">
        <v>3477</v>
      </c>
    </row>
    <row r="74" spans="2:5" x14ac:dyDescent="0.25">
      <c r="B74" s="31" t="s">
        <v>149</v>
      </c>
      <c r="C74" s="295">
        <v>4197</v>
      </c>
      <c r="D74" s="303">
        <v>5117</v>
      </c>
      <c r="E74" s="197">
        <v>9314</v>
      </c>
    </row>
    <row r="75" spans="2:5" x14ac:dyDescent="0.25">
      <c r="B75" s="31" t="s">
        <v>150</v>
      </c>
      <c r="C75" s="295">
        <v>1317</v>
      </c>
      <c r="D75" s="303">
        <v>2280</v>
      </c>
      <c r="E75" s="197">
        <v>3597</v>
      </c>
    </row>
    <row r="76" spans="2:5" x14ac:dyDescent="0.25">
      <c r="B76" s="31" t="s">
        <v>151</v>
      </c>
      <c r="C76" s="295">
        <v>1543</v>
      </c>
      <c r="D76" s="303">
        <v>4170</v>
      </c>
      <c r="E76" s="197">
        <v>5713</v>
      </c>
    </row>
    <row r="77" spans="2:5" x14ac:dyDescent="0.25">
      <c r="B77" s="31" t="s">
        <v>152</v>
      </c>
      <c r="C77" s="295">
        <v>1643</v>
      </c>
      <c r="D77" s="303">
        <v>2584</v>
      </c>
      <c r="E77" s="197">
        <v>4227</v>
      </c>
    </row>
    <row r="78" spans="2:5" x14ac:dyDescent="0.25">
      <c r="B78" s="31" t="s">
        <v>153</v>
      </c>
      <c r="C78" s="295">
        <v>963</v>
      </c>
      <c r="D78" s="303">
        <v>2269</v>
      </c>
      <c r="E78" s="197">
        <v>3232</v>
      </c>
    </row>
    <row r="79" spans="2:5" x14ac:dyDescent="0.25">
      <c r="B79" s="31" t="s">
        <v>154</v>
      </c>
      <c r="C79" s="295">
        <v>3026</v>
      </c>
      <c r="D79" s="303">
        <v>7299</v>
      </c>
      <c r="E79" s="197">
        <v>10325</v>
      </c>
    </row>
    <row r="80" spans="2:5" x14ac:dyDescent="0.25">
      <c r="B80" s="31" t="s">
        <v>155</v>
      </c>
      <c r="C80" s="295">
        <v>1012</v>
      </c>
      <c r="D80" s="303">
        <v>2322</v>
      </c>
      <c r="E80" s="197">
        <v>3334</v>
      </c>
    </row>
    <row r="81" spans="2:5" x14ac:dyDescent="0.25">
      <c r="B81" s="29" t="s">
        <v>19</v>
      </c>
      <c r="C81" s="291">
        <v>94403</v>
      </c>
      <c r="D81" s="302">
        <v>145652</v>
      </c>
      <c r="E81" s="271">
        <v>240055</v>
      </c>
    </row>
    <row r="82" spans="2:5" x14ac:dyDescent="0.25">
      <c r="B82" s="31" t="s">
        <v>156</v>
      </c>
      <c r="C82" s="295">
        <v>1492</v>
      </c>
      <c r="D82" s="303">
        <v>2559</v>
      </c>
      <c r="E82" s="197">
        <v>4051</v>
      </c>
    </row>
    <row r="83" spans="2:5" x14ac:dyDescent="0.25">
      <c r="B83" s="31" t="s">
        <v>157</v>
      </c>
      <c r="C83" s="295">
        <v>11994</v>
      </c>
      <c r="D83" s="303">
        <v>11316</v>
      </c>
      <c r="E83" s="197">
        <v>23310</v>
      </c>
    </row>
    <row r="84" spans="2:5" x14ac:dyDescent="0.25">
      <c r="B84" s="31" t="s">
        <v>20</v>
      </c>
      <c r="C84" s="295">
        <v>5422</v>
      </c>
      <c r="D84" s="303">
        <v>7562</v>
      </c>
      <c r="E84" s="197">
        <v>12984</v>
      </c>
    </row>
    <row r="85" spans="2:5" x14ac:dyDescent="0.25">
      <c r="B85" s="31" t="s">
        <v>21</v>
      </c>
      <c r="C85" s="295">
        <v>3955</v>
      </c>
      <c r="D85" s="303">
        <v>8970</v>
      </c>
      <c r="E85" s="197">
        <v>12925</v>
      </c>
    </row>
    <row r="86" spans="2:5" x14ac:dyDescent="0.25">
      <c r="B86" s="31" t="s">
        <v>158</v>
      </c>
      <c r="C86" s="295">
        <v>648</v>
      </c>
      <c r="D86" s="303">
        <v>3380</v>
      </c>
      <c r="E86" s="197">
        <v>4028</v>
      </c>
    </row>
    <row r="87" spans="2:5" x14ac:dyDescent="0.25">
      <c r="B87" s="31" t="s">
        <v>22</v>
      </c>
      <c r="C87" s="295">
        <v>3864</v>
      </c>
      <c r="D87" s="303">
        <v>7861</v>
      </c>
      <c r="E87" s="197">
        <v>11725</v>
      </c>
    </row>
    <row r="88" spans="2:5" x14ac:dyDescent="0.25">
      <c r="B88" s="31" t="s">
        <v>159</v>
      </c>
      <c r="C88" s="295">
        <v>4161</v>
      </c>
      <c r="D88" s="303">
        <v>5539</v>
      </c>
      <c r="E88" s="197">
        <v>9700</v>
      </c>
    </row>
    <row r="89" spans="2:5" x14ac:dyDescent="0.25">
      <c r="B89" s="31" t="s">
        <v>161</v>
      </c>
      <c r="C89" s="295">
        <v>4757</v>
      </c>
      <c r="D89" s="303">
        <v>8034</v>
      </c>
      <c r="E89" s="197">
        <v>12791</v>
      </c>
    </row>
    <row r="90" spans="2:5" x14ac:dyDescent="0.25">
      <c r="B90" s="31" t="s">
        <v>162</v>
      </c>
      <c r="C90" s="295">
        <v>2366</v>
      </c>
      <c r="D90" s="303">
        <v>5030</v>
      </c>
      <c r="E90" s="197">
        <v>7396</v>
      </c>
    </row>
    <row r="91" spans="2:5" x14ac:dyDescent="0.25">
      <c r="B91" s="31" t="s">
        <v>163</v>
      </c>
      <c r="C91" s="295">
        <v>25876</v>
      </c>
      <c r="D91" s="303">
        <v>35546</v>
      </c>
      <c r="E91" s="197">
        <v>61422</v>
      </c>
    </row>
    <row r="92" spans="2:5" x14ac:dyDescent="0.25">
      <c r="B92" s="31" t="s">
        <v>164</v>
      </c>
      <c r="C92" s="295">
        <v>5552</v>
      </c>
      <c r="D92" s="303">
        <v>8461</v>
      </c>
      <c r="E92" s="197">
        <v>14013</v>
      </c>
    </row>
    <row r="93" spans="2:5" x14ac:dyDescent="0.25">
      <c r="B93" s="31" t="s">
        <v>165</v>
      </c>
      <c r="C93" s="295">
        <v>6094</v>
      </c>
      <c r="D93" s="303">
        <v>8175</v>
      </c>
      <c r="E93" s="197">
        <v>14269</v>
      </c>
    </row>
    <row r="94" spans="2:5" x14ac:dyDescent="0.25">
      <c r="B94" s="31" t="s">
        <v>166</v>
      </c>
      <c r="C94" s="295">
        <v>1343</v>
      </c>
      <c r="D94" s="303">
        <v>2851</v>
      </c>
      <c r="E94" s="197">
        <v>4194</v>
      </c>
    </row>
    <row r="95" spans="2:5" x14ac:dyDescent="0.25">
      <c r="B95" s="31" t="s">
        <v>167</v>
      </c>
      <c r="C95" s="295">
        <v>10648</v>
      </c>
      <c r="D95" s="303">
        <v>21254</v>
      </c>
      <c r="E95" s="197">
        <v>31902</v>
      </c>
    </row>
    <row r="96" spans="2:5" x14ac:dyDescent="0.25">
      <c r="B96" s="31" t="s">
        <v>168</v>
      </c>
      <c r="C96" s="295">
        <v>2438</v>
      </c>
      <c r="D96" s="303">
        <v>3424</v>
      </c>
      <c r="E96" s="197">
        <v>5862</v>
      </c>
    </row>
    <row r="97" spans="2:5" x14ac:dyDescent="0.25">
      <c r="B97" s="31" t="s">
        <v>169</v>
      </c>
      <c r="C97" s="295">
        <v>1898</v>
      </c>
      <c r="D97" s="303">
        <v>3183</v>
      </c>
      <c r="E97" s="197">
        <v>5081</v>
      </c>
    </row>
    <row r="98" spans="2:5" x14ac:dyDescent="0.25">
      <c r="B98" s="31" t="s">
        <v>23</v>
      </c>
      <c r="C98" s="295">
        <v>439</v>
      </c>
      <c r="D98" s="303">
        <v>320</v>
      </c>
      <c r="E98" s="197">
        <v>759</v>
      </c>
    </row>
    <row r="99" spans="2:5" x14ac:dyDescent="0.25">
      <c r="B99" s="31" t="s">
        <v>160</v>
      </c>
      <c r="C99" s="295">
        <v>1456</v>
      </c>
      <c r="D99" s="303">
        <v>2187</v>
      </c>
      <c r="E99" s="197">
        <v>3643</v>
      </c>
    </row>
    <row r="100" spans="2:5" x14ac:dyDescent="0.25">
      <c r="B100" s="29" t="s">
        <v>170</v>
      </c>
      <c r="C100" s="291">
        <v>24000</v>
      </c>
      <c r="D100" s="302">
        <v>48627</v>
      </c>
      <c r="E100" s="271">
        <v>72627</v>
      </c>
    </row>
    <row r="101" spans="2:5" x14ac:dyDescent="0.25">
      <c r="B101" s="29" t="s">
        <v>24</v>
      </c>
      <c r="C101" s="291">
        <v>10643</v>
      </c>
      <c r="D101" s="302">
        <v>19434</v>
      </c>
      <c r="E101" s="271">
        <v>30077</v>
      </c>
    </row>
    <row r="102" spans="2:5" x14ac:dyDescent="0.25">
      <c r="B102" s="31" t="s">
        <v>171</v>
      </c>
      <c r="C102" s="295">
        <v>171</v>
      </c>
      <c r="D102" s="303">
        <v>634</v>
      </c>
      <c r="E102" s="197">
        <v>805</v>
      </c>
    </row>
    <row r="103" spans="2:5" x14ac:dyDescent="0.25">
      <c r="B103" s="31" t="s">
        <v>172</v>
      </c>
      <c r="C103" s="295">
        <v>588</v>
      </c>
      <c r="D103" s="303">
        <v>2025</v>
      </c>
      <c r="E103" s="197">
        <v>2613</v>
      </c>
    </row>
    <row r="104" spans="2:5" x14ac:dyDescent="0.25">
      <c r="B104" s="31" t="s">
        <v>173</v>
      </c>
      <c r="C104" s="295">
        <v>1138</v>
      </c>
      <c r="D104" s="303">
        <v>2443</v>
      </c>
      <c r="E104" s="197">
        <v>3581</v>
      </c>
    </row>
    <row r="105" spans="2:5" x14ac:dyDescent="0.25">
      <c r="B105" s="31" t="s">
        <v>174</v>
      </c>
      <c r="C105" s="295">
        <v>0</v>
      </c>
      <c r="D105" s="303">
        <v>0</v>
      </c>
      <c r="E105" s="197">
        <v>0</v>
      </c>
    </row>
    <row r="106" spans="2:5" x14ac:dyDescent="0.25">
      <c r="B106" s="31" t="s">
        <v>175</v>
      </c>
      <c r="C106" s="295">
        <v>854</v>
      </c>
      <c r="D106" s="303">
        <v>1605</v>
      </c>
      <c r="E106" s="197">
        <v>2459</v>
      </c>
    </row>
    <row r="107" spans="2:5" x14ac:dyDescent="0.25">
      <c r="B107" s="31" t="s">
        <v>176</v>
      </c>
      <c r="C107" s="295">
        <v>499</v>
      </c>
      <c r="D107" s="303">
        <v>1060</v>
      </c>
      <c r="E107" s="197">
        <v>1559</v>
      </c>
    </row>
    <row r="108" spans="2:5" x14ac:dyDescent="0.25">
      <c r="B108" s="31" t="s">
        <v>177</v>
      </c>
      <c r="C108" s="295">
        <v>1289</v>
      </c>
      <c r="D108" s="303">
        <v>2151</v>
      </c>
      <c r="E108" s="197">
        <v>3440</v>
      </c>
    </row>
    <row r="109" spans="2:5" x14ac:dyDescent="0.25">
      <c r="B109" s="31" t="s">
        <v>178</v>
      </c>
      <c r="C109" s="295">
        <v>6104</v>
      </c>
      <c r="D109" s="303">
        <v>9516</v>
      </c>
      <c r="E109" s="197">
        <v>15620</v>
      </c>
    </row>
    <row r="110" spans="2:5" x14ac:dyDescent="0.25">
      <c r="B110" s="29" t="s">
        <v>25</v>
      </c>
      <c r="C110" s="291">
        <v>2988</v>
      </c>
      <c r="D110" s="302">
        <v>6802</v>
      </c>
      <c r="E110" s="271">
        <v>9790</v>
      </c>
    </row>
    <row r="111" spans="2:5" x14ac:dyDescent="0.25">
      <c r="B111" s="31" t="s">
        <v>179</v>
      </c>
      <c r="C111" s="295">
        <v>200</v>
      </c>
      <c r="D111" s="303">
        <v>355</v>
      </c>
      <c r="E111" s="197">
        <v>555</v>
      </c>
    </row>
    <row r="112" spans="2:5" x14ac:dyDescent="0.25">
      <c r="B112" s="31" t="s">
        <v>180</v>
      </c>
      <c r="C112" s="295">
        <v>361</v>
      </c>
      <c r="D112" s="303">
        <v>924</v>
      </c>
      <c r="E112" s="197">
        <v>1285</v>
      </c>
    </row>
    <row r="113" spans="2:5" x14ac:dyDescent="0.25">
      <c r="B113" s="31" t="s">
        <v>181</v>
      </c>
      <c r="C113" s="295">
        <v>1534</v>
      </c>
      <c r="D113" s="303">
        <v>3231</v>
      </c>
      <c r="E113" s="197">
        <v>4765</v>
      </c>
    </row>
    <row r="114" spans="2:5" x14ac:dyDescent="0.25">
      <c r="B114" s="31" t="s">
        <v>182</v>
      </c>
      <c r="C114" s="295">
        <v>893</v>
      </c>
      <c r="D114" s="303">
        <v>2292</v>
      </c>
      <c r="E114" s="197">
        <v>3185</v>
      </c>
    </row>
    <row r="115" spans="2:5" x14ac:dyDescent="0.25">
      <c r="B115" s="31" t="s">
        <v>26</v>
      </c>
      <c r="C115" s="295">
        <v>5052</v>
      </c>
      <c r="D115" s="303">
        <v>11424</v>
      </c>
      <c r="E115" s="197">
        <v>16476</v>
      </c>
    </row>
    <row r="116" spans="2:5" x14ac:dyDescent="0.25">
      <c r="B116" s="31" t="s">
        <v>183</v>
      </c>
      <c r="C116" s="295">
        <v>364</v>
      </c>
      <c r="D116" s="303">
        <v>1188</v>
      </c>
      <c r="E116" s="197">
        <v>1552</v>
      </c>
    </row>
    <row r="117" spans="2:5" x14ac:dyDescent="0.25">
      <c r="B117" s="31" t="s">
        <v>184</v>
      </c>
      <c r="C117" s="295">
        <v>2554</v>
      </c>
      <c r="D117" s="303">
        <v>6103</v>
      </c>
      <c r="E117" s="197">
        <v>8657</v>
      </c>
    </row>
    <row r="118" spans="2:5" x14ac:dyDescent="0.25">
      <c r="B118" s="31" t="s">
        <v>27</v>
      </c>
      <c r="C118" s="295">
        <v>287</v>
      </c>
      <c r="D118" s="303">
        <v>488</v>
      </c>
      <c r="E118" s="197">
        <v>775</v>
      </c>
    </row>
    <row r="119" spans="2:5" x14ac:dyDescent="0.25">
      <c r="B119" s="31" t="s">
        <v>185</v>
      </c>
      <c r="C119" s="295">
        <v>85</v>
      </c>
      <c r="D119" s="303">
        <v>363</v>
      </c>
      <c r="E119" s="197">
        <v>448</v>
      </c>
    </row>
    <row r="120" spans="2:5" x14ac:dyDescent="0.25">
      <c r="B120" s="31" t="s">
        <v>186</v>
      </c>
      <c r="C120" s="295">
        <v>1293</v>
      </c>
      <c r="D120" s="303">
        <v>2174</v>
      </c>
      <c r="E120" s="197">
        <v>3467</v>
      </c>
    </row>
    <row r="121" spans="2:5" x14ac:dyDescent="0.25">
      <c r="B121" s="31" t="s">
        <v>187</v>
      </c>
      <c r="C121" s="295">
        <v>469</v>
      </c>
      <c r="D121" s="303">
        <v>1108</v>
      </c>
      <c r="E121" s="197">
        <v>1577</v>
      </c>
    </row>
    <row r="122" spans="2:5" x14ac:dyDescent="0.25">
      <c r="B122" s="29" t="s">
        <v>28</v>
      </c>
      <c r="C122" s="291">
        <v>5317</v>
      </c>
      <c r="D122" s="302">
        <v>10967</v>
      </c>
      <c r="E122" s="271">
        <v>16284</v>
      </c>
    </row>
    <row r="123" spans="2:5" x14ac:dyDescent="0.25">
      <c r="B123" s="31" t="s">
        <v>188</v>
      </c>
      <c r="C123" s="295">
        <v>1405</v>
      </c>
      <c r="D123" s="303">
        <v>3062</v>
      </c>
      <c r="E123" s="197">
        <v>4467</v>
      </c>
    </row>
    <row r="124" spans="2:5" x14ac:dyDescent="0.25">
      <c r="B124" s="31" t="s">
        <v>189</v>
      </c>
      <c r="C124" s="295">
        <v>2420</v>
      </c>
      <c r="D124" s="303">
        <v>3874</v>
      </c>
      <c r="E124" s="197">
        <v>6294</v>
      </c>
    </row>
    <row r="125" spans="2:5" x14ac:dyDescent="0.25">
      <c r="B125" s="31" t="s">
        <v>190</v>
      </c>
      <c r="C125" s="295">
        <v>329</v>
      </c>
      <c r="D125" s="303">
        <v>1142</v>
      </c>
      <c r="E125" s="197">
        <v>1471</v>
      </c>
    </row>
    <row r="126" spans="2:5" x14ac:dyDescent="0.25">
      <c r="B126" s="31" t="s">
        <v>191</v>
      </c>
      <c r="C126" s="295">
        <v>1163</v>
      </c>
      <c r="D126" s="303">
        <v>2889</v>
      </c>
      <c r="E126" s="197">
        <v>4052</v>
      </c>
    </row>
    <row r="127" spans="2:5" x14ac:dyDescent="0.25">
      <c r="B127" s="29" t="s">
        <v>192</v>
      </c>
      <c r="C127" s="291">
        <v>15455</v>
      </c>
      <c r="D127" s="302">
        <v>31367</v>
      </c>
      <c r="E127" s="271">
        <v>46822</v>
      </c>
    </row>
    <row r="128" spans="2:5" x14ac:dyDescent="0.25">
      <c r="B128" s="29" t="s">
        <v>29</v>
      </c>
      <c r="C128" s="291">
        <v>3978</v>
      </c>
      <c r="D128" s="302">
        <v>6844</v>
      </c>
      <c r="E128" s="271">
        <v>10822</v>
      </c>
    </row>
    <row r="129" spans="2:5" x14ac:dyDescent="0.25">
      <c r="B129" s="31" t="s">
        <v>193</v>
      </c>
      <c r="C129" s="295">
        <v>542</v>
      </c>
      <c r="D129" s="303">
        <v>1143</v>
      </c>
      <c r="E129" s="197">
        <v>1685</v>
      </c>
    </row>
    <row r="130" spans="2:5" x14ac:dyDescent="0.25">
      <c r="B130" s="31" t="s">
        <v>194</v>
      </c>
      <c r="C130" s="295">
        <v>324</v>
      </c>
      <c r="D130" s="303">
        <v>935</v>
      </c>
      <c r="E130" s="197">
        <v>1259</v>
      </c>
    </row>
    <row r="131" spans="2:5" x14ac:dyDescent="0.25">
      <c r="B131" s="31" t="s">
        <v>195</v>
      </c>
      <c r="C131" s="295">
        <v>312</v>
      </c>
      <c r="D131" s="303">
        <v>787</v>
      </c>
      <c r="E131" s="197">
        <v>1099</v>
      </c>
    </row>
    <row r="132" spans="2:5" x14ac:dyDescent="0.25">
      <c r="B132" s="31" t="s">
        <v>196</v>
      </c>
      <c r="C132" s="295">
        <v>2800</v>
      </c>
      <c r="D132" s="303">
        <v>3979</v>
      </c>
      <c r="E132" s="197">
        <v>6779</v>
      </c>
    </row>
    <row r="133" spans="2:5" x14ac:dyDescent="0.25">
      <c r="B133" s="29" t="s">
        <v>30</v>
      </c>
      <c r="C133" s="291">
        <v>8670</v>
      </c>
      <c r="D133" s="302">
        <v>17665</v>
      </c>
      <c r="E133" s="271">
        <v>26335</v>
      </c>
    </row>
    <row r="134" spans="2:5" x14ac:dyDescent="0.25">
      <c r="B134" s="31" t="s">
        <v>197</v>
      </c>
      <c r="C134" s="295">
        <v>791</v>
      </c>
      <c r="D134" s="303">
        <v>1643</v>
      </c>
      <c r="E134" s="197">
        <v>2434</v>
      </c>
    </row>
    <row r="135" spans="2:5" x14ac:dyDescent="0.25">
      <c r="B135" s="31" t="s">
        <v>198</v>
      </c>
      <c r="C135" s="295">
        <v>936</v>
      </c>
      <c r="D135" s="303">
        <v>1321</v>
      </c>
      <c r="E135" s="197">
        <v>2257</v>
      </c>
    </row>
    <row r="136" spans="2:5" x14ac:dyDescent="0.25">
      <c r="B136" s="31" t="s">
        <v>199</v>
      </c>
      <c r="C136" s="295">
        <v>5009</v>
      </c>
      <c r="D136" s="303">
        <v>9598</v>
      </c>
      <c r="E136" s="197">
        <v>14607</v>
      </c>
    </row>
    <row r="137" spans="2:5" x14ac:dyDescent="0.25">
      <c r="B137" s="31" t="s">
        <v>200</v>
      </c>
      <c r="C137" s="295">
        <v>799</v>
      </c>
      <c r="D137" s="303">
        <v>1680</v>
      </c>
      <c r="E137" s="197">
        <v>2479</v>
      </c>
    </row>
    <row r="138" spans="2:5" x14ac:dyDescent="0.25">
      <c r="B138" s="31" t="s">
        <v>201</v>
      </c>
      <c r="C138" s="295">
        <v>329</v>
      </c>
      <c r="D138" s="303">
        <v>809</v>
      </c>
      <c r="E138" s="197">
        <v>1138</v>
      </c>
    </row>
    <row r="139" spans="2:5" x14ac:dyDescent="0.25">
      <c r="B139" s="31" t="s">
        <v>202</v>
      </c>
      <c r="C139" s="295">
        <v>169</v>
      </c>
      <c r="D139" s="303">
        <v>454</v>
      </c>
      <c r="E139" s="197">
        <v>623</v>
      </c>
    </row>
    <row r="140" spans="2:5" x14ac:dyDescent="0.25">
      <c r="B140" s="31" t="s">
        <v>203</v>
      </c>
      <c r="C140" s="295">
        <v>637</v>
      </c>
      <c r="D140" s="303">
        <v>2160</v>
      </c>
      <c r="E140" s="197">
        <v>2797</v>
      </c>
    </row>
    <row r="141" spans="2:5" x14ac:dyDescent="0.25">
      <c r="B141" s="29" t="s">
        <v>31</v>
      </c>
      <c r="C141" s="291">
        <v>1167</v>
      </c>
      <c r="D141" s="302">
        <v>3789</v>
      </c>
      <c r="E141" s="271">
        <v>4956</v>
      </c>
    </row>
    <row r="142" spans="2:5" x14ac:dyDescent="0.25">
      <c r="B142" s="31" t="s">
        <v>204</v>
      </c>
      <c r="C142" s="295">
        <v>637</v>
      </c>
      <c r="D142" s="303">
        <v>1851</v>
      </c>
      <c r="E142" s="197">
        <v>2488</v>
      </c>
    </row>
    <row r="143" spans="2:5" x14ac:dyDescent="0.25">
      <c r="B143" s="31" t="s">
        <v>205</v>
      </c>
      <c r="C143" s="295">
        <v>226</v>
      </c>
      <c r="D143" s="303">
        <v>1162</v>
      </c>
      <c r="E143" s="197">
        <v>1388</v>
      </c>
    </row>
    <row r="144" spans="2:5" x14ac:dyDescent="0.25">
      <c r="B144" s="31" t="s">
        <v>206</v>
      </c>
      <c r="C144" s="295">
        <v>304</v>
      </c>
      <c r="D144" s="303">
        <v>776</v>
      </c>
      <c r="E144" s="197">
        <v>1080</v>
      </c>
    </row>
    <row r="145" spans="2:5" x14ac:dyDescent="0.25">
      <c r="B145" s="29" t="s">
        <v>32</v>
      </c>
      <c r="C145" s="291">
        <v>1640</v>
      </c>
      <c r="D145" s="302">
        <v>3069</v>
      </c>
      <c r="E145" s="271">
        <v>4709</v>
      </c>
    </row>
    <row r="146" spans="2:5" x14ac:dyDescent="0.25">
      <c r="B146" s="31" t="s">
        <v>33</v>
      </c>
      <c r="C146" s="295">
        <v>1640</v>
      </c>
      <c r="D146" s="303">
        <v>3069</v>
      </c>
      <c r="E146" s="197">
        <v>4709</v>
      </c>
    </row>
    <row r="147" spans="2:5" x14ac:dyDescent="0.25">
      <c r="B147" s="29" t="s">
        <v>207</v>
      </c>
      <c r="C147" s="291">
        <v>46527</v>
      </c>
      <c r="D147" s="302">
        <v>91267</v>
      </c>
      <c r="E147" s="271">
        <v>137794</v>
      </c>
    </row>
    <row r="148" spans="2:5" x14ac:dyDescent="0.25">
      <c r="B148" s="29" t="s">
        <v>34</v>
      </c>
      <c r="C148" s="291">
        <v>6754</v>
      </c>
      <c r="D148" s="302">
        <v>11809</v>
      </c>
      <c r="E148" s="271">
        <v>18563</v>
      </c>
    </row>
    <row r="149" spans="2:5" x14ac:dyDescent="0.25">
      <c r="B149" s="31" t="s">
        <v>35</v>
      </c>
      <c r="C149" s="295">
        <v>5306</v>
      </c>
      <c r="D149" s="303">
        <v>9140</v>
      </c>
      <c r="E149" s="197">
        <v>14446</v>
      </c>
    </row>
    <row r="150" spans="2:5" x14ac:dyDescent="0.25">
      <c r="B150" s="31" t="s">
        <v>36</v>
      </c>
      <c r="C150" s="295">
        <v>1448</v>
      </c>
      <c r="D150" s="303">
        <v>2669</v>
      </c>
      <c r="E150" s="197">
        <v>4117</v>
      </c>
    </row>
    <row r="151" spans="2:5" x14ac:dyDescent="0.25">
      <c r="B151" s="29" t="s">
        <v>37</v>
      </c>
      <c r="C151" s="291">
        <v>6303</v>
      </c>
      <c r="D151" s="302">
        <v>10295</v>
      </c>
      <c r="E151" s="271">
        <v>16598</v>
      </c>
    </row>
    <row r="152" spans="2:5" x14ac:dyDescent="0.25">
      <c r="B152" s="31" t="s">
        <v>208</v>
      </c>
      <c r="C152" s="295">
        <v>1158</v>
      </c>
      <c r="D152" s="303">
        <v>2166</v>
      </c>
      <c r="E152" s="197">
        <v>3324</v>
      </c>
    </row>
    <row r="153" spans="2:5" x14ac:dyDescent="0.25">
      <c r="B153" s="31" t="s">
        <v>209</v>
      </c>
      <c r="C153" s="295">
        <v>4839</v>
      </c>
      <c r="D153" s="303">
        <v>7112</v>
      </c>
      <c r="E153" s="197">
        <v>11951</v>
      </c>
    </row>
    <row r="154" spans="2:5" x14ac:dyDescent="0.25">
      <c r="B154" s="31" t="s">
        <v>210</v>
      </c>
      <c r="C154" s="295">
        <v>306</v>
      </c>
      <c r="D154" s="303">
        <v>1017</v>
      </c>
      <c r="E154" s="197">
        <v>1323</v>
      </c>
    </row>
    <row r="155" spans="2:5" x14ac:dyDescent="0.25">
      <c r="B155" s="29" t="s">
        <v>38</v>
      </c>
      <c r="C155" s="291">
        <v>9314</v>
      </c>
      <c r="D155" s="302">
        <v>19917</v>
      </c>
      <c r="E155" s="271">
        <v>29231</v>
      </c>
    </row>
    <row r="156" spans="2:5" x14ac:dyDescent="0.25">
      <c r="B156" s="31" t="s">
        <v>39</v>
      </c>
      <c r="C156" s="295">
        <v>1505</v>
      </c>
      <c r="D156" s="303">
        <v>2984</v>
      </c>
      <c r="E156" s="197">
        <v>4489</v>
      </c>
    </row>
    <row r="157" spans="2:5" x14ac:dyDescent="0.25">
      <c r="B157" s="31" t="s">
        <v>40</v>
      </c>
      <c r="C157" s="295">
        <v>4364</v>
      </c>
      <c r="D157" s="303">
        <v>4572</v>
      </c>
      <c r="E157" s="197">
        <v>8936</v>
      </c>
    </row>
    <row r="158" spans="2:5" x14ac:dyDescent="0.25">
      <c r="B158" s="31" t="s">
        <v>41</v>
      </c>
      <c r="C158" s="295">
        <v>664</v>
      </c>
      <c r="D158" s="303">
        <v>1624</v>
      </c>
      <c r="E158" s="197">
        <v>2288</v>
      </c>
    </row>
    <row r="159" spans="2:5" x14ac:dyDescent="0.25">
      <c r="B159" s="31" t="s">
        <v>42</v>
      </c>
      <c r="C159" s="295">
        <v>2781</v>
      </c>
      <c r="D159" s="303">
        <v>10737</v>
      </c>
      <c r="E159" s="197">
        <v>13518</v>
      </c>
    </row>
    <row r="160" spans="2:5" x14ac:dyDescent="0.25">
      <c r="B160" s="29" t="s">
        <v>43</v>
      </c>
      <c r="C160" s="291">
        <v>8227</v>
      </c>
      <c r="D160" s="302">
        <v>15847</v>
      </c>
      <c r="E160" s="271">
        <v>24074</v>
      </c>
    </row>
    <row r="161" spans="2:5" x14ac:dyDescent="0.25">
      <c r="B161" s="31" t="s">
        <v>44</v>
      </c>
      <c r="C161" s="295">
        <v>4966</v>
      </c>
      <c r="D161" s="303">
        <v>4118</v>
      </c>
      <c r="E161" s="197">
        <v>9084</v>
      </c>
    </row>
    <row r="162" spans="2:5" x14ac:dyDescent="0.25">
      <c r="B162" s="31" t="s">
        <v>45</v>
      </c>
      <c r="C162" s="295">
        <v>2160</v>
      </c>
      <c r="D162" s="303">
        <v>8853</v>
      </c>
      <c r="E162" s="197">
        <v>11013</v>
      </c>
    </row>
    <row r="163" spans="2:5" x14ac:dyDescent="0.25">
      <c r="B163" s="31" t="s">
        <v>46</v>
      </c>
      <c r="C163" s="295">
        <v>1101</v>
      </c>
      <c r="D163" s="303">
        <v>2876</v>
      </c>
      <c r="E163" s="197">
        <v>3977</v>
      </c>
    </row>
    <row r="164" spans="2:5" x14ac:dyDescent="0.25">
      <c r="B164" s="29" t="s">
        <v>47</v>
      </c>
      <c r="C164" s="291">
        <v>15929</v>
      </c>
      <c r="D164" s="302">
        <v>33399</v>
      </c>
      <c r="E164" s="271">
        <v>49328</v>
      </c>
    </row>
    <row r="165" spans="2:5" x14ac:dyDescent="0.25">
      <c r="B165" s="31" t="s">
        <v>211</v>
      </c>
      <c r="C165" s="295">
        <v>1676</v>
      </c>
      <c r="D165" s="303">
        <v>3359</v>
      </c>
      <c r="E165" s="197">
        <v>5035</v>
      </c>
    </row>
    <row r="166" spans="2:5" x14ac:dyDescent="0.25">
      <c r="B166" s="31" t="s">
        <v>212</v>
      </c>
      <c r="C166" s="295">
        <v>1556</v>
      </c>
      <c r="D166" s="303">
        <v>2562</v>
      </c>
      <c r="E166" s="197">
        <v>4118</v>
      </c>
    </row>
    <row r="167" spans="2:5" x14ac:dyDescent="0.25">
      <c r="B167" s="31" t="s">
        <v>213</v>
      </c>
      <c r="C167" s="295">
        <v>7063</v>
      </c>
      <c r="D167" s="303">
        <v>16428</v>
      </c>
      <c r="E167" s="197">
        <v>23491</v>
      </c>
    </row>
    <row r="168" spans="2:5" x14ac:dyDescent="0.25">
      <c r="B168" s="31" t="s">
        <v>214</v>
      </c>
      <c r="C168" s="295">
        <v>3792</v>
      </c>
      <c r="D168" s="303">
        <v>7238</v>
      </c>
      <c r="E168" s="197">
        <v>11030</v>
      </c>
    </row>
    <row r="169" spans="2:5" x14ac:dyDescent="0.25">
      <c r="B169" s="31" t="s">
        <v>215</v>
      </c>
      <c r="C169" s="295">
        <v>639</v>
      </c>
      <c r="D169" s="303">
        <v>2048</v>
      </c>
      <c r="E169" s="197">
        <v>2687</v>
      </c>
    </row>
    <row r="170" spans="2:5" x14ac:dyDescent="0.25">
      <c r="B170" s="31" t="s">
        <v>216</v>
      </c>
      <c r="C170" s="295">
        <v>1203</v>
      </c>
      <c r="D170" s="303">
        <v>1764</v>
      </c>
      <c r="E170" s="197">
        <v>2967</v>
      </c>
    </row>
    <row r="171" spans="2:5" x14ac:dyDescent="0.25">
      <c r="B171" s="29" t="s">
        <v>217</v>
      </c>
      <c r="C171" s="291">
        <v>22632</v>
      </c>
      <c r="D171" s="302">
        <v>45081</v>
      </c>
      <c r="E171" s="271">
        <v>67713</v>
      </c>
    </row>
    <row r="172" spans="2:5" x14ac:dyDescent="0.25">
      <c r="B172" s="29" t="s">
        <v>48</v>
      </c>
      <c r="C172" s="291">
        <v>9338</v>
      </c>
      <c r="D172" s="302">
        <v>17509</v>
      </c>
      <c r="E172" s="271">
        <v>26847</v>
      </c>
    </row>
    <row r="173" spans="2:5" x14ac:dyDescent="0.25">
      <c r="B173" s="31" t="s">
        <v>218</v>
      </c>
      <c r="C173" s="295">
        <v>1578</v>
      </c>
      <c r="D173" s="303">
        <v>2584</v>
      </c>
      <c r="E173" s="197">
        <v>4162</v>
      </c>
    </row>
    <row r="174" spans="2:5" x14ac:dyDescent="0.25">
      <c r="B174" s="31" t="s">
        <v>219</v>
      </c>
      <c r="C174" s="295">
        <v>729</v>
      </c>
      <c r="D174" s="303">
        <v>2165</v>
      </c>
      <c r="E174" s="197">
        <v>2894</v>
      </c>
    </row>
    <row r="175" spans="2:5" x14ac:dyDescent="0.25">
      <c r="B175" s="31" t="s">
        <v>220</v>
      </c>
      <c r="C175" s="295">
        <v>237</v>
      </c>
      <c r="D175" s="303">
        <v>678</v>
      </c>
      <c r="E175" s="197">
        <v>915</v>
      </c>
    </row>
    <row r="176" spans="2:5" x14ac:dyDescent="0.25">
      <c r="B176" s="31" t="s">
        <v>221</v>
      </c>
      <c r="C176" s="295">
        <v>6794</v>
      </c>
      <c r="D176" s="303">
        <v>12082</v>
      </c>
      <c r="E176" s="197">
        <v>18876</v>
      </c>
    </row>
    <row r="177" spans="2:5" x14ac:dyDescent="0.25">
      <c r="B177" s="29" t="s">
        <v>49</v>
      </c>
      <c r="C177" s="291">
        <v>2769</v>
      </c>
      <c r="D177" s="302">
        <v>6866</v>
      </c>
      <c r="E177" s="271">
        <v>9635</v>
      </c>
    </row>
    <row r="178" spans="2:5" x14ac:dyDescent="0.25">
      <c r="B178" s="31" t="s">
        <v>222</v>
      </c>
      <c r="C178" s="295">
        <v>367</v>
      </c>
      <c r="D178" s="303">
        <v>1440</v>
      </c>
      <c r="E178" s="197">
        <v>1807</v>
      </c>
    </row>
    <row r="179" spans="2:5" x14ac:dyDescent="0.25">
      <c r="B179" s="31" t="s">
        <v>223</v>
      </c>
      <c r="C179" s="295">
        <v>365</v>
      </c>
      <c r="D179" s="303">
        <v>1046</v>
      </c>
      <c r="E179" s="197">
        <v>1411</v>
      </c>
    </row>
    <row r="180" spans="2:5" x14ac:dyDescent="0.25">
      <c r="B180" s="31" t="s">
        <v>224</v>
      </c>
      <c r="C180" s="295">
        <v>2037</v>
      </c>
      <c r="D180" s="303">
        <v>4380</v>
      </c>
      <c r="E180" s="197">
        <v>6417</v>
      </c>
    </row>
    <row r="181" spans="2:5" x14ac:dyDescent="0.25">
      <c r="B181" s="29" t="s">
        <v>50</v>
      </c>
      <c r="C181" s="291">
        <v>10525</v>
      </c>
      <c r="D181" s="302">
        <v>20706</v>
      </c>
      <c r="E181" s="271">
        <v>31231</v>
      </c>
    </row>
    <row r="182" spans="2:5" x14ac:dyDescent="0.25">
      <c r="B182" s="31" t="s">
        <v>225</v>
      </c>
      <c r="C182" s="295">
        <v>407</v>
      </c>
      <c r="D182" s="303">
        <v>907</v>
      </c>
      <c r="E182" s="197">
        <v>1314</v>
      </c>
    </row>
    <row r="183" spans="2:5" x14ac:dyDescent="0.25">
      <c r="B183" s="31" t="s">
        <v>226</v>
      </c>
      <c r="C183" s="295">
        <v>4803</v>
      </c>
      <c r="D183" s="303">
        <v>8247</v>
      </c>
      <c r="E183" s="197">
        <v>13050</v>
      </c>
    </row>
    <row r="184" spans="2:5" x14ac:dyDescent="0.25">
      <c r="B184" s="31" t="s">
        <v>227</v>
      </c>
      <c r="C184" s="295">
        <v>2119</v>
      </c>
      <c r="D184" s="303">
        <v>4474</v>
      </c>
      <c r="E184" s="197">
        <v>6593</v>
      </c>
    </row>
    <row r="185" spans="2:5" x14ac:dyDescent="0.25">
      <c r="B185" s="31" t="s">
        <v>228</v>
      </c>
      <c r="C185" s="295">
        <v>903</v>
      </c>
      <c r="D185" s="303">
        <v>2310</v>
      </c>
      <c r="E185" s="197">
        <v>3213</v>
      </c>
    </row>
    <row r="186" spans="2:5" x14ac:dyDescent="0.25">
      <c r="B186" s="31" t="s">
        <v>229</v>
      </c>
      <c r="C186" s="295">
        <v>1358</v>
      </c>
      <c r="D186" s="303">
        <v>2399</v>
      </c>
      <c r="E186" s="197">
        <v>3757</v>
      </c>
    </row>
    <row r="187" spans="2:5" x14ac:dyDescent="0.25">
      <c r="B187" s="31" t="s">
        <v>230</v>
      </c>
      <c r="C187" s="295">
        <v>935</v>
      </c>
      <c r="D187" s="303">
        <v>2369</v>
      </c>
      <c r="E187" s="197">
        <v>3304</v>
      </c>
    </row>
    <row r="188" spans="2:5" x14ac:dyDescent="0.25">
      <c r="B188" s="29" t="s">
        <v>231</v>
      </c>
      <c r="C188" s="291">
        <v>17180</v>
      </c>
      <c r="D188" s="302">
        <v>35025</v>
      </c>
      <c r="E188" s="271">
        <v>52205</v>
      </c>
    </row>
    <row r="189" spans="2:5" x14ac:dyDescent="0.25">
      <c r="B189" s="29" t="s">
        <v>51</v>
      </c>
      <c r="C189" s="291">
        <v>2744</v>
      </c>
      <c r="D189" s="302">
        <v>5282</v>
      </c>
      <c r="E189" s="271">
        <v>8026</v>
      </c>
    </row>
    <row r="190" spans="2:5" x14ac:dyDescent="0.25">
      <c r="B190" s="31" t="s">
        <v>232</v>
      </c>
      <c r="C190" s="295">
        <v>881</v>
      </c>
      <c r="D190" s="303">
        <v>1740</v>
      </c>
      <c r="E190" s="197">
        <v>2621</v>
      </c>
    </row>
    <row r="191" spans="2:5" x14ac:dyDescent="0.25">
      <c r="B191" s="31" t="s">
        <v>233</v>
      </c>
      <c r="C191" s="295">
        <v>372</v>
      </c>
      <c r="D191" s="303">
        <v>447</v>
      </c>
      <c r="E191" s="197">
        <v>819</v>
      </c>
    </row>
    <row r="192" spans="2:5" x14ac:dyDescent="0.25">
      <c r="B192" s="31" t="s">
        <v>234</v>
      </c>
      <c r="C192" s="295">
        <v>507</v>
      </c>
      <c r="D192" s="303">
        <v>934</v>
      </c>
      <c r="E192" s="197">
        <v>1441</v>
      </c>
    </row>
    <row r="193" spans="2:5" x14ac:dyDescent="0.25">
      <c r="B193" s="31" t="s">
        <v>235</v>
      </c>
      <c r="C193" s="295">
        <v>984</v>
      </c>
      <c r="D193" s="303">
        <v>2161</v>
      </c>
      <c r="E193" s="197">
        <v>3145</v>
      </c>
    </row>
    <row r="194" spans="2:5" x14ac:dyDescent="0.25">
      <c r="B194" s="29" t="s">
        <v>52</v>
      </c>
      <c r="C194" s="291">
        <v>6054</v>
      </c>
      <c r="D194" s="302">
        <v>11585</v>
      </c>
      <c r="E194" s="271">
        <v>17639</v>
      </c>
    </row>
    <row r="195" spans="2:5" x14ac:dyDescent="0.25">
      <c r="B195" s="31" t="s">
        <v>236</v>
      </c>
      <c r="C195" s="295">
        <v>1125</v>
      </c>
      <c r="D195" s="303">
        <v>2300</v>
      </c>
      <c r="E195" s="197">
        <v>3425</v>
      </c>
    </row>
    <row r="196" spans="2:5" x14ac:dyDescent="0.25">
      <c r="B196" s="31" t="s">
        <v>237</v>
      </c>
      <c r="C196" s="295">
        <v>428</v>
      </c>
      <c r="D196" s="303">
        <v>901</v>
      </c>
      <c r="E196" s="197">
        <v>1329</v>
      </c>
    </row>
    <row r="197" spans="2:5" x14ac:dyDescent="0.25">
      <c r="B197" s="31" t="s">
        <v>238</v>
      </c>
      <c r="C197" s="295">
        <v>658</v>
      </c>
      <c r="D197" s="303">
        <v>1435</v>
      </c>
      <c r="E197" s="197">
        <v>2093</v>
      </c>
    </row>
    <row r="198" spans="2:5" x14ac:dyDescent="0.25">
      <c r="B198" s="31" t="s">
        <v>239</v>
      </c>
      <c r="C198" s="295">
        <v>1349</v>
      </c>
      <c r="D198" s="303">
        <v>2345</v>
      </c>
      <c r="E198" s="197">
        <v>3694</v>
      </c>
    </row>
    <row r="199" spans="2:5" x14ac:dyDescent="0.25">
      <c r="B199" s="31" t="s">
        <v>240</v>
      </c>
      <c r="C199" s="295">
        <v>1479</v>
      </c>
      <c r="D199" s="303">
        <v>3148</v>
      </c>
      <c r="E199" s="197">
        <v>4627</v>
      </c>
    </row>
    <row r="200" spans="2:5" x14ac:dyDescent="0.25">
      <c r="B200" s="31" t="s">
        <v>241</v>
      </c>
      <c r="C200" s="295">
        <v>1015</v>
      </c>
      <c r="D200" s="303">
        <v>1456</v>
      </c>
      <c r="E200" s="197">
        <v>2471</v>
      </c>
    </row>
    <row r="201" spans="2:5" x14ac:dyDescent="0.25">
      <c r="B201" s="29" t="s">
        <v>53</v>
      </c>
      <c r="C201" s="291">
        <v>3210</v>
      </c>
      <c r="D201" s="302">
        <v>6461</v>
      </c>
      <c r="E201" s="271">
        <v>9671</v>
      </c>
    </row>
    <row r="202" spans="2:5" x14ac:dyDescent="0.25">
      <c r="B202" s="31" t="s">
        <v>242</v>
      </c>
      <c r="C202" s="295">
        <v>2716</v>
      </c>
      <c r="D202" s="303">
        <v>5469</v>
      </c>
      <c r="E202" s="197">
        <v>8185</v>
      </c>
    </row>
    <row r="203" spans="2:5" x14ac:dyDescent="0.25">
      <c r="B203" s="31" t="s">
        <v>243</v>
      </c>
      <c r="C203" s="295">
        <v>359</v>
      </c>
      <c r="D203" s="303">
        <v>848</v>
      </c>
      <c r="E203" s="197">
        <v>1207</v>
      </c>
    </row>
    <row r="204" spans="2:5" x14ac:dyDescent="0.25">
      <c r="B204" s="31" t="s">
        <v>244</v>
      </c>
      <c r="C204" s="295">
        <v>135</v>
      </c>
      <c r="D204" s="303">
        <v>144</v>
      </c>
      <c r="E204" s="197">
        <v>279</v>
      </c>
    </row>
    <row r="205" spans="2:5" x14ac:dyDescent="0.25">
      <c r="B205" s="29" t="s">
        <v>54</v>
      </c>
      <c r="C205" s="291">
        <v>5172</v>
      </c>
      <c r="D205" s="302">
        <v>11697</v>
      </c>
      <c r="E205" s="271">
        <v>16869</v>
      </c>
    </row>
    <row r="206" spans="2:5" x14ac:dyDescent="0.25">
      <c r="B206" s="31" t="s">
        <v>246</v>
      </c>
      <c r="C206" s="295">
        <v>3056</v>
      </c>
      <c r="D206" s="303">
        <v>4958</v>
      </c>
      <c r="E206" s="197">
        <v>8014</v>
      </c>
    </row>
    <row r="207" spans="2:5" x14ac:dyDescent="0.25">
      <c r="B207" s="31" t="s">
        <v>245</v>
      </c>
      <c r="C207" s="295">
        <v>795</v>
      </c>
      <c r="D207" s="303">
        <v>1535</v>
      </c>
      <c r="E207" s="197">
        <v>2330</v>
      </c>
    </row>
    <row r="208" spans="2:5" x14ac:dyDescent="0.25">
      <c r="B208" s="31" t="s">
        <v>247</v>
      </c>
      <c r="C208" s="295">
        <v>182</v>
      </c>
      <c r="D208" s="303">
        <v>594</v>
      </c>
      <c r="E208" s="197">
        <v>776</v>
      </c>
    </row>
    <row r="209" spans="2:5" x14ac:dyDescent="0.25">
      <c r="B209" s="31" t="s">
        <v>248</v>
      </c>
      <c r="C209" s="295">
        <v>1139</v>
      </c>
      <c r="D209" s="303">
        <v>4610</v>
      </c>
      <c r="E209" s="197">
        <v>5749</v>
      </c>
    </row>
    <row r="210" spans="2:5" x14ac:dyDescent="0.25">
      <c r="B210" s="29" t="s">
        <v>249</v>
      </c>
      <c r="C210" s="291">
        <v>46202</v>
      </c>
      <c r="D210" s="302">
        <v>86931</v>
      </c>
      <c r="E210" s="271">
        <v>133133</v>
      </c>
    </row>
    <row r="211" spans="2:5" x14ac:dyDescent="0.25">
      <c r="B211" s="29" t="s">
        <v>55</v>
      </c>
      <c r="C211" s="291">
        <v>25653</v>
      </c>
      <c r="D211" s="302">
        <v>43073</v>
      </c>
      <c r="E211" s="271">
        <v>68726</v>
      </c>
    </row>
    <row r="212" spans="2:5" x14ac:dyDescent="0.25">
      <c r="B212" s="31" t="s">
        <v>56</v>
      </c>
      <c r="C212" s="295">
        <v>2837</v>
      </c>
      <c r="D212" s="303">
        <v>4443</v>
      </c>
      <c r="E212" s="197">
        <v>7280</v>
      </c>
    </row>
    <row r="213" spans="2:5" x14ac:dyDescent="0.25">
      <c r="B213" s="31" t="s">
        <v>250</v>
      </c>
      <c r="C213" s="295">
        <v>2730</v>
      </c>
      <c r="D213" s="303">
        <v>4984</v>
      </c>
      <c r="E213" s="197">
        <v>7714</v>
      </c>
    </row>
    <row r="214" spans="2:5" x14ac:dyDescent="0.25">
      <c r="B214" s="31" t="s">
        <v>251</v>
      </c>
      <c r="C214" s="295">
        <v>7938</v>
      </c>
      <c r="D214" s="303">
        <v>15306</v>
      </c>
      <c r="E214" s="197">
        <v>23244</v>
      </c>
    </row>
    <row r="215" spans="2:5" x14ac:dyDescent="0.25">
      <c r="B215" s="31" t="s">
        <v>252</v>
      </c>
      <c r="C215" s="295">
        <v>2002</v>
      </c>
      <c r="D215" s="303">
        <v>3638</v>
      </c>
      <c r="E215" s="197">
        <v>5640</v>
      </c>
    </row>
    <row r="216" spans="2:5" x14ac:dyDescent="0.25">
      <c r="B216" s="31" t="s">
        <v>253</v>
      </c>
      <c r="C216" s="295">
        <v>0</v>
      </c>
      <c r="D216" s="303">
        <v>0</v>
      </c>
      <c r="E216" s="197">
        <v>0</v>
      </c>
    </row>
    <row r="217" spans="2:5" x14ac:dyDescent="0.25">
      <c r="B217" s="31" t="s">
        <v>254</v>
      </c>
      <c r="C217" s="295">
        <v>1231</v>
      </c>
      <c r="D217" s="303">
        <v>2119</v>
      </c>
      <c r="E217" s="197">
        <v>3350</v>
      </c>
    </row>
    <row r="218" spans="2:5" x14ac:dyDescent="0.25">
      <c r="B218" s="31" t="s">
        <v>255</v>
      </c>
      <c r="C218" s="295">
        <v>1762</v>
      </c>
      <c r="D218" s="303">
        <v>3818</v>
      </c>
      <c r="E218" s="197">
        <v>5580</v>
      </c>
    </row>
    <row r="219" spans="2:5" x14ac:dyDescent="0.25">
      <c r="B219" s="31" t="s">
        <v>256</v>
      </c>
      <c r="C219" s="295">
        <v>7153</v>
      </c>
      <c r="D219" s="303">
        <v>8765</v>
      </c>
      <c r="E219" s="197">
        <v>15918</v>
      </c>
    </row>
    <row r="220" spans="2:5" x14ac:dyDescent="0.25">
      <c r="B220" s="31" t="s">
        <v>57</v>
      </c>
      <c r="C220" s="295">
        <v>9945</v>
      </c>
      <c r="D220" s="303">
        <v>21343</v>
      </c>
      <c r="E220" s="197">
        <v>31288</v>
      </c>
    </row>
    <row r="221" spans="2:5" x14ac:dyDescent="0.25">
      <c r="B221" s="31" t="s">
        <v>257</v>
      </c>
      <c r="C221" s="295">
        <v>1123</v>
      </c>
      <c r="D221" s="303">
        <v>2678</v>
      </c>
      <c r="E221" s="197">
        <v>3801</v>
      </c>
    </row>
    <row r="222" spans="2:5" x14ac:dyDescent="0.25">
      <c r="B222" s="31" t="s">
        <v>258</v>
      </c>
      <c r="C222" s="295">
        <v>5870</v>
      </c>
      <c r="D222" s="303">
        <v>12451</v>
      </c>
      <c r="E222" s="197">
        <v>18321</v>
      </c>
    </row>
    <row r="223" spans="2:5" x14ac:dyDescent="0.25">
      <c r="B223" s="31" t="s">
        <v>259</v>
      </c>
      <c r="C223" s="295">
        <v>1977</v>
      </c>
      <c r="D223" s="303">
        <v>3641</v>
      </c>
      <c r="E223" s="197">
        <v>5618</v>
      </c>
    </row>
    <row r="224" spans="2:5" x14ac:dyDescent="0.25">
      <c r="B224" s="31" t="s">
        <v>260</v>
      </c>
      <c r="C224" s="295">
        <v>975</v>
      </c>
      <c r="D224" s="303">
        <v>2573</v>
      </c>
      <c r="E224" s="197">
        <v>3548</v>
      </c>
    </row>
    <row r="225" spans="2:12" x14ac:dyDescent="0.25">
      <c r="B225" s="29" t="s">
        <v>58</v>
      </c>
      <c r="C225" s="291">
        <v>10604</v>
      </c>
      <c r="D225" s="302">
        <v>22515</v>
      </c>
      <c r="E225" s="271">
        <v>33119</v>
      </c>
    </row>
    <row r="226" spans="2:12" x14ac:dyDescent="0.25">
      <c r="B226" s="31" t="s">
        <v>261</v>
      </c>
      <c r="C226" s="295">
        <v>1047</v>
      </c>
      <c r="D226" s="303">
        <v>2352</v>
      </c>
      <c r="E226" s="197">
        <v>3399</v>
      </c>
    </row>
    <row r="227" spans="2:12" x14ac:dyDescent="0.25">
      <c r="B227" s="31" t="s">
        <v>262</v>
      </c>
      <c r="C227" s="295">
        <v>252</v>
      </c>
      <c r="D227" s="303">
        <v>783</v>
      </c>
      <c r="E227" s="197">
        <v>1035</v>
      </c>
    </row>
    <row r="228" spans="2:12" x14ac:dyDescent="0.25">
      <c r="B228" s="31" t="s">
        <v>263</v>
      </c>
      <c r="C228" s="295">
        <v>4017</v>
      </c>
      <c r="D228" s="303">
        <v>8770</v>
      </c>
      <c r="E228" s="197">
        <v>12787</v>
      </c>
    </row>
    <row r="229" spans="2:12" x14ac:dyDescent="0.25">
      <c r="B229" s="31" t="s">
        <v>264</v>
      </c>
      <c r="C229" s="295">
        <v>3536</v>
      </c>
      <c r="D229" s="303">
        <v>6831</v>
      </c>
      <c r="E229" s="197">
        <v>10367</v>
      </c>
    </row>
    <row r="230" spans="2:12" ht="15.75" thickBot="1" x14ac:dyDescent="0.3">
      <c r="B230" s="31" t="s">
        <v>265</v>
      </c>
      <c r="C230" s="295">
        <v>1752</v>
      </c>
      <c r="D230" s="303">
        <v>3779</v>
      </c>
      <c r="E230" s="197">
        <v>5531</v>
      </c>
    </row>
    <row r="231" spans="2:12" ht="15.75" thickBot="1" x14ac:dyDescent="0.3">
      <c r="B231" s="192" t="s">
        <v>266</v>
      </c>
      <c r="C231" s="300">
        <v>536149</v>
      </c>
      <c r="D231" s="304">
        <v>1027246</v>
      </c>
      <c r="E231" s="413">
        <v>1563395</v>
      </c>
    </row>
    <row r="232" spans="2:12" s="56" customFormat="1" ht="15" customHeight="1" x14ac:dyDescent="0.25">
      <c r="B232" s="459" t="s">
        <v>705</v>
      </c>
      <c r="C232" s="459"/>
      <c r="D232" s="459"/>
      <c r="E232" s="459"/>
      <c r="F232" s="460"/>
      <c r="G232" s="460"/>
      <c r="H232" s="460"/>
      <c r="I232" s="460"/>
      <c r="J232" s="460"/>
      <c r="K232" s="460"/>
      <c r="L232" s="460"/>
    </row>
    <row r="233" spans="2:12" s="56" customFormat="1" x14ac:dyDescent="0.25">
      <c r="B233" s="65" t="s">
        <v>654</v>
      </c>
    </row>
    <row r="234" spans="2:12" s="56" customFormat="1" x14ac:dyDescent="0.25">
      <c r="B234" s="65" t="s">
        <v>706</v>
      </c>
    </row>
    <row r="235" spans="2:12" s="56" customFormat="1" x14ac:dyDescent="0.25">
      <c r="B235" s="65" t="s">
        <v>749</v>
      </c>
    </row>
    <row r="236" spans="2:12" s="56" customFormat="1" x14ac:dyDescent="0.25"/>
    <row r="237" spans="2:12" s="56" customFormat="1" x14ac:dyDescent="0.25">
      <c r="B237" s="65" t="s">
        <v>543</v>
      </c>
    </row>
  </sheetData>
  <mergeCells count="4">
    <mergeCell ref="B1:E2"/>
    <mergeCell ref="B3:B4"/>
    <mergeCell ref="C3:E3"/>
    <mergeCell ref="B232:L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M1048575"/>
  <sheetViews>
    <sheetView showGridLines="0" workbookViewId="0">
      <selection activeCell="E22" sqref="E22"/>
    </sheetView>
  </sheetViews>
  <sheetFormatPr baseColWidth="10" defaultRowHeight="15" x14ac:dyDescent="0.25"/>
  <cols>
    <col min="1" max="1" width="11.42578125" style="56"/>
    <col min="2" max="2" width="48.140625" customWidth="1"/>
    <col min="3" max="3" width="16.140625" customWidth="1"/>
    <col min="4" max="5" width="12" customWidth="1"/>
    <col min="6" max="6" width="12" style="56" customWidth="1"/>
    <col min="7" max="7" width="13.28515625" customWidth="1"/>
  </cols>
  <sheetData>
    <row r="1" spans="2:7" x14ac:dyDescent="0.25">
      <c r="B1" s="477" t="s">
        <v>665</v>
      </c>
      <c r="C1" s="477"/>
      <c r="D1" s="477"/>
      <c r="E1" s="477"/>
      <c r="F1" s="477"/>
      <c r="G1" s="477"/>
    </row>
    <row r="2" spans="2:7" ht="21" customHeight="1" thickBot="1" x14ac:dyDescent="0.3">
      <c r="B2" s="477"/>
      <c r="C2" s="477"/>
      <c r="D2" s="477"/>
      <c r="E2" s="477"/>
      <c r="F2" s="477"/>
      <c r="G2" s="477"/>
    </row>
    <row r="3" spans="2:7" ht="15.75" thickBot="1" x14ac:dyDescent="0.3">
      <c r="B3" s="461" t="s">
        <v>83</v>
      </c>
      <c r="C3" s="478" t="s">
        <v>316</v>
      </c>
      <c r="D3" s="479"/>
      <c r="E3" s="479"/>
      <c r="F3" s="479"/>
      <c r="G3" s="480"/>
    </row>
    <row r="4" spans="2:7" ht="20.25" customHeight="1" thickBot="1" x14ac:dyDescent="0.3">
      <c r="B4" s="462"/>
      <c r="C4" s="206" t="s">
        <v>292</v>
      </c>
      <c r="D4" s="206" t="s">
        <v>293</v>
      </c>
      <c r="E4" s="206" t="s">
        <v>93</v>
      </c>
      <c r="F4" s="206" t="s">
        <v>547</v>
      </c>
      <c r="G4" s="207" t="s">
        <v>317</v>
      </c>
    </row>
    <row r="5" spans="2:7" x14ac:dyDescent="0.25">
      <c r="B5" s="27" t="s">
        <v>2</v>
      </c>
      <c r="C5" s="193">
        <v>558410</v>
      </c>
      <c r="D5" s="194">
        <v>35122</v>
      </c>
      <c r="E5" s="194">
        <v>1297</v>
      </c>
      <c r="F5" s="194">
        <v>1346</v>
      </c>
      <c r="G5" s="72">
        <v>596175</v>
      </c>
    </row>
    <row r="6" spans="2:7" x14ac:dyDescent="0.25">
      <c r="B6" s="29" t="s">
        <v>3</v>
      </c>
      <c r="C6" s="195">
        <v>250560</v>
      </c>
      <c r="D6" s="204">
        <v>12549</v>
      </c>
      <c r="E6" s="204">
        <v>913</v>
      </c>
      <c r="F6" s="204">
        <v>1344</v>
      </c>
      <c r="G6" s="75">
        <v>265366</v>
      </c>
    </row>
    <row r="7" spans="2:7" x14ac:dyDescent="0.25">
      <c r="B7" s="31" t="s">
        <v>98</v>
      </c>
      <c r="C7" s="198">
        <v>25971</v>
      </c>
      <c r="D7" s="205">
        <v>28</v>
      </c>
      <c r="E7" s="205">
        <v>3</v>
      </c>
      <c r="F7" s="205">
        <v>5</v>
      </c>
      <c r="G7" s="78">
        <v>26007</v>
      </c>
    </row>
    <row r="8" spans="2:7" x14ac:dyDescent="0.25">
      <c r="B8" s="31" t="s">
        <v>4</v>
      </c>
      <c r="C8" s="198">
        <v>0</v>
      </c>
      <c r="D8" s="205">
        <v>0</v>
      </c>
      <c r="E8" s="205">
        <v>0</v>
      </c>
      <c r="F8" s="205">
        <v>0</v>
      </c>
      <c r="G8" s="78">
        <v>0</v>
      </c>
    </row>
    <row r="9" spans="2:7" x14ac:dyDescent="0.25">
      <c r="B9" s="31" t="s">
        <v>5</v>
      </c>
      <c r="C9" s="198">
        <v>10590</v>
      </c>
      <c r="D9" s="205">
        <v>47</v>
      </c>
      <c r="E9" s="205">
        <v>5</v>
      </c>
      <c r="F9" s="205">
        <v>0</v>
      </c>
      <c r="G9" s="78">
        <v>10642</v>
      </c>
    </row>
    <row r="10" spans="2:7" s="56" customFormat="1" x14ac:dyDescent="0.25">
      <c r="B10" s="31" t="s">
        <v>721</v>
      </c>
      <c r="C10" s="198">
        <v>10474</v>
      </c>
      <c r="D10" s="205">
        <v>42</v>
      </c>
      <c r="E10" s="205">
        <v>4</v>
      </c>
      <c r="F10" s="205">
        <v>1</v>
      </c>
      <c r="G10" s="78">
        <v>10521</v>
      </c>
    </row>
    <row r="11" spans="2:7" x14ac:dyDescent="0.25">
      <c r="B11" s="31" t="s">
        <v>99</v>
      </c>
      <c r="C11" s="198">
        <v>47759</v>
      </c>
      <c r="D11" s="205">
        <v>3590</v>
      </c>
      <c r="E11" s="205">
        <v>0</v>
      </c>
      <c r="F11" s="205">
        <v>0</v>
      </c>
      <c r="G11" s="78">
        <v>51349</v>
      </c>
    </row>
    <row r="12" spans="2:7" x14ac:dyDescent="0.25">
      <c r="B12" s="31" t="s">
        <v>100</v>
      </c>
      <c r="C12" s="198">
        <v>10583</v>
      </c>
      <c r="D12" s="205">
        <v>1162</v>
      </c>
      <c r="E12" s="205">
        <v>315</v>
      </c>
      <c r="F12" s="205">
        <v>0</v>
      </c>
      <c r="G12" s="78">
        <v>12060</v>
      </c>
    </row>
    <row r="13" spans="2:7" x14ac:dyDescent="0.25">
      <c r="B13" s="31" t="s">
        <v>101</v>
      </c>
      <c r="C13" s="198">
        <v>31808</v>
      </c>
      <c r="D13" s="205">
        <v>1995</v>
      </c>
      <c r="E13" s="205">
        <v>66</v>
      </c>
      <c r="F13" s="205">
        <v>0</v>
      </c>
      <c r="G13" s="78">
        <v>33869</v>
      </c>
    </row>
    <row r="14" spans="2:7" x14ac:dyDescent="0.25">
      <c r="B14" s="31" t="s">
        <v>102</v>
      </c>
      <c r="C14" s="198">
        <v>6148</v>
      </c>
      <c r="D14" s="205">
        <v>19</v>
      </c>
      <c r="E14" s="205">
        <v>17</v>
      </c>
      <c r="F14" s="205">
        <v>0</v>
      </c>
      <c r="G14" s="78">
        <v>6184</v>
      </c>
    </row>
    <row r="15" spans="2:7" x14ac:dyDescent="0.25">
      <c r="B15" s="31" t="s">
        <v>103</v>
      </c>
      <c r="C15" s="198">
        <v>12550</v>
      </c>
      <c r="D15" s="205">
        <v>8</v>
      </c>
      <c r="E15" s="205">
        <v>0</v>
      </c>
      <c r="F15" s="205">
        <v>0</v>
      </c>
      <c r="G15" s="78">
        <v>12558</v>
      </c>
    </row>
    <row r="16" spans="2:7" x14ac:dyDescent="0.25">
      <c r="B16" s="31" t="s">
        <v>6</v>
      </c>
      <c r="C16" s="198">
        <v>30653</v>
      </c>
      <c r="D16" s="205">
        <v>289</v>
      </c>
      <c r="E16" s="205">
        <v>417</v>
      </c>
      <c r="F16" s="205">
        <v>125</v>
      </c>
      <c r="G16" s="78">
        <v>31484</v>
      </c>
    </row>
    <row r="17" spans="2:7" x14ac:dyDescent="0.25">
      <c r="B17" s="31" t="s">
        <v>104</v>
      </c>
      <c r="C17" s="198">
        <v>12411</v>
      </c>
      <c r="D17" s="205">
        <v>4543</v>
      </c>
      <c r="E17" s="205">
        <v>0</v>
      </c>
      <c r="F17" s="205">
        <v>0</v>
      </c>
      <c r="G17" s="78">
        <v>16954</v>
      </c>
    </row>
    <row r="18" spans="2:7" x14ac:dyDescent="0.25">
      <c r="B18" s="31" t="s">
        <v>105</v>
      </c>
      <c r="C18" s="198">
        <v>9590</v>
      </c>
      <c r="D18" s="205">
        <v>112</v>
      </c>
      <c r="E18" s="205">
        <v>49</v>
      </c>
      <c r="F18" s="205">
        <v>741</v>
      </c>
      <c r="G18" s="78">
        <v>10492</v>
      </c>
    </row>
    <row r="19" spans="2:7" x14ac:dyDescent="0.25">
      <c r="B19" s="31" t="s">
        <v>106</v>
      </c>
      <c r="C19" s="198">
        <v>21029</v>
      </c>
      <c r="D19" s="205">
        <v>116</v>
      </c>
      <c r="E19" s="205">
        <v>8</v>
      </c>
      <c r="F19" s="205">
        <v>0</v>
      </c>
      <c r="G19" s="78">
        <v>21153</v>
      </c>
    </row>
    <row r="20" spans="2:7" x14ac:dyDescent="0.25">
      <c r="B20" s="31" t="s">
        <v>107</v>
      </c>
      <c r="C20" s="198">
        <v>19485</v>
      </c>
      <c r="D20" s="205">
        <v>579</v>
      </c>
      <c r="E20" s="205">
        <v>29</v>
      </c>
      <c r="F20" s="205">
        <v>472</v>
      </c>
      <c r="G20" s="78">
        <v>20565</v>
      </c>
    </row>
    <row r="21" spans="2:7" x14ac:dyDescent="0.25">
      <c r="B21" s="31" t="s">
        <v>7</v>
      </c>
      <c r="C21" s="198">
        <v>844</v>
      </c>
      <c r="D21" s="205">
        <v>17</v>
      </c>
      <c r="E21" s="205">
        <v>0</v>
      </c>
      <c r="F21" s="205">
        <v>0</v>
      </c>
      <c r="G21" s="78">
        <v>861</v>
      </c>
    </row>
    <row r="22" spans="2:7" x14ac:dyDescent="0.25">
      <c r="B22" s="31" t="s">
        <v>8</v>
      </c>
      <c r="C22" s="198">
        <v>665</v>
      </c>
      <c r="D22" s="205">
        <v>2</v>
      </c>
      <c r="E22" s="205">
        <v>0</v>
      </c>
      <c r="F22" s="205">
        <v>0</v>
      </c>
      <c r="G22" s="78">
        <v>667</v>
      </c>
    </row>
    <row r="23" spans="2:7" x14ac:dyDescent="0.25">
      <c r="B23" s="29" t="s">
        <v>9</v>
      </c>
      <c r="C23" s="195">
        <v>31614</v>
      </c>
      <c r="D23" s="204">
        <v>2354</v>
      </c>
      <c r="E23" s="204">
        <v>0</v>
      </c>
      <c r="F23" s="204">
        <v>0</v>
      </c>
      <c r="G23" s="75">
        <v>33968</v>
      </c>
    </row>
    <row r="24" spans="2:7" x14ac:dyDescent="0.25">
      <c r="B24" s="31" t="s">
        <v>108</v>
      </c>
      <c r="C24" s="198">
        <v>13177</v>
      </c>
      <c r="D24" s="205">
        <v>823</v>
      </c>
      <c r="E24" s="205">
        <v>0</v>
      </c>
      <c r="F24" s="205">
        <v>0</v>
      </c>
      <c r="G24" s="78">
        <v>14000</v>
      </c>
    </row>
    <row r="25" spans="2:7" x14ac:dyDescent="0.25">
      <c r="B25" s="31" t="s">
        <v>109</v>
      </c>
      <c r="C25" s="198">
        <v>3831</v>
      </c>
      <c r="D25" s="205">
        <v>316</v>
      </c>
      <c r="E25" s="205">
        <v>0</v>
      </c>
      <c r="F25" s="205">
        <v>0</v>
      </c>
      <c r="G25" s="78">
        <v>4147</v>
      </c>
    </row>
    <row r="26" spans="2:7" x14ac:dyDescent="0.25">
      <c r="B26" s="31" t="s">
        <v>110</v>
      </c>
      <c r="C26" s="198">
        <v>4706</v>
      </c>
      <c r="D26" s="205">
        <v>1127</v>
      </c>
      <c r="E26" s="205">
        <v>0</v>
      </c>
      <c r="F26" s="205">
        <v>0</v>
      </c>
      <c r="G26" s="78">
        <v>5833</v>
      </c>
    </row>
    <row r="27" spans="2:7" x14ac:dyDescent="0.25">
      <c r="B27" s="31" t="s">
        <v>111</v>
      </c>
      <c r="C27" s="198">
        <v>9900</v>
      </c>
      <c r="D27" s="205">
        <v>88</v>
      </c>
      <c r="E27" s="205">
        <v>0</v>
      </c>
      <c r="F27" s="205">
        <v>0</v>
      </c>
      <c r="G27" s="78">
        <v>9988</v>
      </c>
    </row>
    <row r="28" spans="2:7" x14ac:dyDescent="0.25">
      <c r="B28" s="29" t="s">
        <v>10</v>
      </c>
      <c r="C28" s="195">
        <v>276236</v>
      </c>
      <c r="D28" s="204">
        <v>20219</v>
      </c>
      <c r="E28" s="204">
        <v>384</v>
      </c>
      <c r="F28" s="204">
        <v>2</v>
      </c>
      <c r="G28" s="75">
        <v>296841</v>
      </c>
    </row>
    <row r="29" spans="2:7" x14ac:dyDescent="0.25">
      <c r="B29" s="31" t="s">
        <v>112</v>
      </c>
      <c r="C29" s="198">
        <v>11399</v>
      </c>
      <c r="D29" s="205">
        <v>1311</v>
      </c>
      <c r="E29" s="205">
        <v>22</v>
      </c>
      <c r="F29" s="205">
        <v>0</v>
      </c>
      <c r="G29" s="78">
        <v>12732</v>
      </c>
    </row>
    <row r="30" spans="2:7" x14ac:dyDescent="0.25">
      <c r="B30" s="31" t="s">
        <v>11</v>
      </c>
      <c r="C30" s="198">
        <v>5069</v>
      </c>
      <c r="D30" s="205">
        <v>497</v>
      </c>
      <c r="E30" s="205">
        <v>25</v>
      </c>
      <c r="F30" s="205">
        <v>0</v>
      </c>
      <c r="G30" s="78">
        <v>5591</v>
      </c>
    </row>
    <row r="31" spans="2:7" x14ac:dyDescent="0.25">
      <c r="B31" s="31" t="s">
        <v>113</v>
      </c>
      <c r="C31" s="198">
        <v>18892</v>
      </c>
      <c r="D31" s="205">
        <v>919</v>
      </c>
      <c r="E31" s="205">
        <v>14</v>
      </c>
      <c r="F31" s="205">
        <v>0</v>
      </c>
      <c r="G31" s="78">
        <v>19825</v>
      </c>
    </row>
    <row r="32" spans="2:7" x14ac:dyDescent="0.25">
      <c r="B32" s="31" t="s">
        <v>114</v>
      </c>
      <c r="C32" s="198">
        <v>12855</v>
      </c>
      <c r="D32" s="205">
        <v>0</v>
      </c>
      <c r="E32" s="205">
        <v>0</v>
      </c>
      <c r="F32" s="205">
        <v>0</v>
      </c>
      <c r="G32" s="78">
        <v>12855</v>
      </c>
    </row>
    <row r="33" spans="2:7" x14ac:dyDescent="0.25">
      <c r="B33" s="31" t="s">
        <v>115</v>
      </c>
      <c r="C33" s="198">
        <v>32683</v>
      </c>
      <c r="D33" s="205">
        <v>195</v>
      </c>
      <c r="E33" s="205">
        <v>13</v>
      </c>
      <c r="F33" s="205">
        <v>0</v>
      </c>
      <c r="G33" s="78">
        <v>32891</v>
      </c>
    </row>
    <row r="34" spans="2:7" x14ac:dyDescent="0.25">
      <c r="B34" s="31" t="s">
        <v>116</v>
      </c>
      <c r="C34" s="198">
        <v>12874</v>
      </c>
      <c r="D34" s="205">
        <v>940</v>
      </c>
      <c r="E34" s="205">
        <v>5</v>
      </c>
      <c r="F34" s="205">
        <v>0</v>
      </c>
      <c r="G34" s="78">
        <v>13819</v>
      </c>
    </row>
    <row r="35" spans="2:7" x14ac:dyDescent="0.25">
      <c r="B35" s="31" t="s">
        <v>117</v>
      </c>
      <c r="C35" s="198">
        <v>5052</v>
      </c>
      <c r="D35" s="205">
        <v>1013</v>
      </c>
      <c r="E35" s="205">
        <v>0</v>
      </c>
      <c r="F35" s="205">
        <v>0</v>
      </c>
      <c r="G35" s="78">
        <v>6065</v>
      </c>
    </row>
    <row r="36" spans="2:7" x14ac:dyDescent="0.25">
      <c r="B36" s="31" t="s">
        <v>118</v>
      </c>
      <c r="C36" s="198">
        <v>18045</v>
      </c>
      <c r="D36" s="205">
        <v>4468</v>
      </c>
      <c r="E36" s="205">
        <v>44</v>
      </c>
      <c r="F36" s="205">
        <v>0</v>
      </c>
      <c r="G36" s="78">
        <v>22557</v>
      </c>
    </row>
    <row r="37" spans="2:7" x14ac:dyDescent="0.25">
      <c r="B37" s="31" t="s">
        <v>119</v>
      </c>
      <c r="C37" s="198">
        <v>5205</v>
      </c>
      <c r="D37" s="205">
        <v>528</v>
      </c>
      <c r="E37" s="205">
        <v>0</v>
      </c>
      <c r="F37" s="205">
        <v>0</v>
      </c>
      <c r="G37" s="78">
        <v>5733</v>
      </c>
    </row>
    <row r="38" spans="2:7" x14ac:dyDescent="0.25">
      <c r="B38" s="31" t="s">
        <v>120</v>
      </c>
      <c r="C38" s="198">
        <v>3945</v>
      </c>
      <c r="D38" s="205">
        <v>315</v>
      </c>
      <c r="E38" s="205">
        <v>0</v>
      </c>
      <c r="F38" s="205">
        <v>1</v>
      </c>
      <c r="G38" s="78">
        <v>4261</v>
      </c>
    </row>
    <row r="39" spans="2:7" x14ac:dyDescent="0.25">
      <c r="B39" s="31" t="s">
        <v>121</v>
      </c>
      <c r="C39" s="198">
        <v>11538</v>
      </c>
      <c r="D39" s="205">
        <v>6</v>
      </c>
      <c r="E39" s="205">
        <v>0</v>
      </c>
      <c r="F39" s="205">
        <v>0</v>
      </c>
      <c r="G39" s="78">
        <v>11544</v>
      </c>
    </row>
    <row r="40" spans="2:7" x14ac:dyDescent="0.25">
      <c r="B40" s="31" t="s">
        <v>122</v>
      </c>
      <c r="C40" s="198">
        <v>28205</v>
      </c>
      <c r="D40" s="205">
        <v>143</v>
      </c>
      <c r="E40" s="205">
        <v>192</v>
      </c>
      <c r="F40" s="205">
        <v>1</v>
      </c>
      <c r="G40" s="78">
        <v>28541</v>
      </c>
    </row>
    <row r="41" spans="2:7" x14ac:dyDescent="0.25">
      <c r="B41" s="31" t="s">
        <v>123</v>
      </c>
      <c r="C41" s="198">
        <v>9088</v>
      </c>
      <c r="D41" s="205">
        <v>737</v>
      </c>
      <c r="E41" s="205">
        <v>7</v>
      </c>
      <c r="F41" s="205">
        <v>0</v>
      </c>
      <c r="G41" s="78">
        <v>9832</v>
      </c>
    </row>
    <row r="42" spans="2:7" x14ac:dyDescent="0.25">
      <c r="B42" s="31" t="s">
        <v>124</v>
      </c>
      <c r="C42" s="198">
        <v>30574</v>
      </c>
      <c r="D42" s="205">
        <v>0</v>
      </c>
      <c r="E42" s="205">
        <v>0</v>
      </c>
      <c r="F42" s="205">
        <v>0</v>
      </c>
      <c r="G42" s="78">
        <v>30574</v>
      </c>
    </row>
    <row r="43" spans="2:7" x14ac:dyDescent="0.25">
      <c r="B43" s="31" t="s">
        <v>125</v>
      </c>
      <c r="C43" s="198">
        <v>13164</v>
      </c>
      <c r="D43" s="205">
        <v>846</v>
      </c>
      <c r="E43" s="205">
        <v>0</v>
      </c>
      <c r="F43" s="205">
        <v>0</v>
      </c>
      <c r="G43" s="78">
        <v>14010</v>
      </c>
    </row>
    <row r="44" spans="2:7" x14ac:dyDescent="0.25">
      <c r="B44" s="31" t="s">
        <v>126</v>
      </c>
      <c r="C44" s="198">
        <v>29549</v>
      </c>
      <c r="D44" s="205">
        <v>8255</v>
      </c>
      <c r="E44" s="205">
        <v>56</v>
      </c>
      <c r="F44" s="205">
        <v>0</v>
      </c>
      <c r="G44" s="78">
        <v>37860</v>
      </c>
    </row>
    <row r="45" spans="2:7" x14ac:dyDescent="0.25">
      <c r="B45" s="31" t="s">
        <v>127</v>
      </c>
      <c r="C45" s="198">
        <v>28099</v>
      </c>
      <c r="D45" s="205">
        <v>46</v>
      </c>
      <c r="E45" s="205">
        <v>6</v>
      </c>
      <c r="F45" s="205">
        <v>0</v>
      </c>
      <c r="G45" s="78">
        <v>28151</v>
      </c>
    </row>
    <row r="46" spans="2:7" x14ac:dyDescent="0.25">
      <c r="B46" s="29" t="s">
        <v>128</v>
      </c>
      <c r="C46" s="195">
        <v>127234</v>
      </c>
      <c r="D46" s="204">
        <v>5530</v>
      </c>
      <c r="E46" s="204">
        <v>141</v>
      </c>
      <c r="F46" s="204">
        <v>0</v>
      </c>
      <c r="G46" s="75">
        <v>132905</v>
      </c>
    </row>
    <row r="47" spans="2:7" x14ac:dyDescent="0.25">
      <c r="B47" s="29" t="s">
        <v>12</v>
      </c>
      <c r="C47" s="195">
        <v>24165</v>
      </c>
      <c r="D47" s="204">
        <v>1876</v>
      </c>
      <c r="E47" s="204">
        <v>41</v>
      </c>
      <c r="F47" s="204">
        <v>0</v>
      </c>
      <c r="G47" s="75">
        <v>26082</v>
      </c>
    </row>
    <row r="48" spans="2:7" x14ac:dyDescent="0.25">
      <c r="B48" s="31" t="s">
        <v>129</v>
      </c>
      <c r="C48" s="198">
        <v>7249</v>
      </c>
      <c r="D48" s="205">
        <v>110</v>
      </c>
      <c r="E48" s="205">
        <v>34</v>
      </c>
      <c r="F48" s="205">
        <v>0</v>
      </c>
      <c r="G48" s="78">
        <v>7393</v>
      </c>
    </row>
    <row r="49" spans="2:7" x14ac:dyDescent="0.25">
      <c r="B49" s="31" t="s">
        <v>130</v>
      </c>
      <c r="C49" s="198">
        <v>12102</v>
      </c>
      <c r="D49" s="205">
        <v>1237</v>
      </c>
      <c r="E49" s="205">
        <v>7</v>
      </c>
      <c r="F49" s="205">
        <v>0</v>
      </c>
      <c r="G49" s="78">
        <v>13346</v>
      </c>
    </row>
    <row r="50" spans="2:7" x14ac:dyDescent="0.25">
      <c r="B50" s="31" t="s">
        <v>131</v>
      </c>
      <c r="C50" s="198">
        <v>4814</v>
      </c>
      <c r="D50" s="205">
        <v>529</v>
      </c>
      <c r="E50" s="205">
        <v>0</v>
      </c>
      <c r="F50" s="205">
        <v>0</v>
      </c>
      <c r="G50" s="78">
        <v>5343</v>
      </c>
    </row>
    <row r="51" spans="2:7" x14ac:dyDescent="0.25">
      <c r="B51" s="29" t="s">
        <v>13</v>
      </c>
      <c r="C51" s="195">
        <v>97986</v>
      </c>
      <c r="D51" s="204">
        <v>2636</v>
      </c>
      <c r="E51" s="204">
        <v>100</v>
      </c>
      <c r="F51" s="204">
        <v>0</v>
      </c>
      <c r="G51" s="75">
        <v>100722</v>
      </c>
    </row>
    <row r="52" spans="2:7" x14ac:dyDescent="0.25">
      <c r="B52" s="31" t="s">
        <v>132</v>
      </c>
      <c r="C52" s="198">
        <v>9146</v>
      </c>
      <c r="D52" s="205">
        <v>139</v>
      </c>
      <c r="E52" s="205">
        <v>0</v>
      </c>
      <c r="F52" s="205">
        <v>0</v>
      </c>
      <c r="G52" s="78">
        <v>9285</v>
      </c>
    </row>
    <row r="53" spans="2:7" x14ac:dyDescent="0.25">
      <c r="B53" s="31" t="s">
        <v>133</v>
      </c>
      <c r="C53" s="198">
        <v>4837</v>
      </c>
      <c r="D53" s="205">
        <v>121</v>
      </c>
      <c r="E53" s="205">
        <v>5</v>
      </c>
      <c r="F53" s="205">
        <v>0</v>
      </c>
      <c r="G53" s="78">
        <v>4963</v>
      </c>
    </row>
    <row r="54" spans="2:7" x14ac:dyDescent="0.25">
      <c r="B54" s="31" t="s">
        <v>134</v>
      </c>
      <c r="C54" s="198">
        <v>4505</v>
      </c>
      <c r="D54" s="205">
        <v>591</v>
      </c>
      <c r="E54" s="205">
        <v>1</v>
      </c>
      <c r="F54" s="205">
        <v>0</v>
      </c>
      <c r="G54" s="78">
        <v>5097</v>
      </c>
    </row>
    <row r="55" spans="2:7" x14ac:dyDescent="0.25">
      <c r="B55" s="31" t="s">
        <v>135</v>
      </c>
      <c r="C55" s="198">
        <v>9037</v>
      </c>
      <c r="D55" s="205">
        <v>341</v>
      </c>
      <c r="E55" s="205">
        <v>70</v>
      </c>
      <c r="F55" s="205">
        <v>0</v>
      </c>
      <c r="G55" s="78">
        <v>9448</v>
      </c>
    </row>
    <row r="56" spans="2:7" x14ac:dyDescent="0.25">
      <c r="B56" s="31" t="s">
        <v>136</v>
      </c>
      <c r="C56" s="198">
        <v>34996</v>
      </c>
      <c r="D56" s="205">
        <v>1086</v>
      </c>
      <c r="E56" s="205">
        <v>16</v>
      </c>
      <c r="F56" s="205">
        <v>0</v>
      </c>
      <c r="G56" s="78">
        <v>36098</v>
      </c>
    </row>
    <row r="57" spans="2:7" x14ac:dyDescent="0.25">
      <c r="B57" s="31" t="s">
        <v>137</v>
      </c>
      <c r="C57" s="198">
        <v>7246</v>
      </c>
      <c r="D57" s="205">
        <v>38</v>
      </c>
      <c r="E57" s="205">
        <v>0</v>
      </c>
      <c r="F57" s="205">
        <v>0</v>
      </c>
      <c r="G57" s="78">
        <v>7284</v>
      </c>
    </row>
    <row r="58" spans="2:7" x14ac:dyDescent="0.25">
      <c r="B58" s="31" t="s">
        <v>138</v>
      </c>
      <c r="C58" s="198">
        <v>4860</v>
      </c>
      <c r="D58" s="205">
        <v>0</v>
      </c>
      <c r="E58" s="205">
        <v>0</v>
      </c>
      <c r="F58" s="205">
        <v>0</v>
      </c>
      <c r="G58" s="78">
        <v>4860</v>
      </c>
    </row>
    <row r="59" spans="2:7" x14ac:dyDescent="0.25">
      <c r="B59" s="31" t="s">
        <v>139</v>
      </c>
      <c r="C59" s="198">
        <v>6027</v>
      </c>
      <c r="D59" s="205">
        <v>170</v>
      </c>
      <c r="E59" s="205">
        <v>8</v>
      </c>
      <c r="F59" s="205">
        <v>0</v>
      </c>
      <c r="G59" s="78">
        <v>6205</v>
      </c>
    </row>
    <row r="60" spans="2:7" x14ac:dyDescent="0.25">
      <c r="B60" s="31" t="s">
        <v>140</v>
      </c>
      <c r="C60" s="198">
        <v>8085</v>
      </c>
      <c r="D60" s="205">
        <v>150</v>
      </c>
      <c r="E60" s="205">
        <v>0</v>
      </c>
      <c r="F60" s="205">
        <v>0</v>
      </c>
      <c r="G60" s="78">
        <v>8235</v>
      </c>
    </row>
    <row r="61" spans="2:7" x14ac:dyDescent="0.25">
      <c r="B61" s="31" t="s">
        <v>141</v>
      </c>
      <c r="C61" s="198">
        <v>9247</v>
      </c>
      <c r="D61" s="205">
        <v>0</v>
      </c>
      <c r="E61" s="205">
        <v>0</v>
      </c>
      <c r="F61" s="205">
        <v>0</v>
      </c>
      <c r="G61" s="78">
        <v>9247</v>
      </c>
    </row>
    <row r="62" spans="2:7" x14ac:dyDescent="0.25">
      <c r="B62" s="29" t="s">
        <v>14</v>
      </c>
      <c r="C62" s="195">
        <v>5083</v>
      </c>
      <c r="D62" s="204">
        <v>1018</v>
      </c>
      <c r="E62" s="204">
        <v>0</v>
      </c>
      <c r="F62" s="204">
        <v>0</v>
      </c>
      <c r="G62" s="75">
        <v>6101</v>
      </c>
    </row>
    <row r="63" spans="2:7" x14ac:dyDescent="0.25">
      <c r="B63" s="31" t="s">
        <v>15</v>
      </c>
      <c r="C63" s="198">
        <v>1533</v>
      </c>
      <c r="D63" s="205">
        <v>864</v>
      </c>
      <c r="E63" s="205">
        <v>0</v>
      </c>
      <c r="F63" s="205">
        <v>0</v>
      </c>
      <c r="G63" s="78">
        <v>2397</v>
      </c>
    </row>
    <row r="64" spans="2:7" x14ac:dyDescent="0.25">
      <c r="B64" s="31" t="s">
        <v>16</v>
      </c>
      <c r="C64" s="198">
        <v>3550</v>
      </c>
      <c r="D64" s="205">
        <v>154</v>
      </c>
      <c r="E64" s="205">
        <v>0</v>
      </c>
      <c r="F64" s="205">
        <v>0</v>
      </c>
      <c r="G64" s="78">
        <v>3704</v>
      </c>
    </row>
    <row r="65" spans="2:7" x14ac:dyDescent="0.25">
      <c r="B65" s="29" t="s">
        <v>142</v>
      </c>
      <c r="C65" s="195">
        <v>293902</v>
      </c>
      <c r="D65" s="204">
        <v>29660</v>
      </c>
      <c r="E65" s="204">
        <v>459</v>
      </c>
      <c r="F65" s="204">
        <v>0</v>
      </c>
      <c r="G65" s="75">
        <v>324021</v>
      </c>
    </row>
    <row r="66" spans="2:7" x14ac:dyDescent="0.25">
      <c r="B66" s="29" t="s">
        <v>17</v>
      </c>
      <c r="C66" s="195">
        <v>37131</v>
      </c>
      <c r="D66" s="204">
        <v>3610</v>
      </c>
      <c r="E66" s="204">
        <v>6</v>
      </c>
      <c r="F66" s="204">
        <v>0</v>
      </c>
      <c r="G66" s="75">
        <v>40747</v>
      </c>
    </row>
    <row r="67" spans="2:7" x14ac:dyDescent="0.25">
      <c r="B67" s="31" t="s">
        <v>143</v>
      </c>
      <c r="C67" s="198">
        <v>2338</v>
      </c>
      <c r="D67" s="205">
        <v>316</v>
      </c>
      <c r="E67" s="205">
        <v>0</v>
      </c>
      <c r="F67" s="205">
        <v>0</v>
      </c>
      <c r="G67" s="78">
        <v>2654</v>
      </c>
    </row>
    <row r="68" spans="2:7" x14ac:dyDescent="0.25">
      <c r="B68" s="31" t="s">
        <v>144</v>
      </c>
      <c r="C68" s="198">
        <v>2631</v>
      </c>
      <c r="D68" s="205">
        <v>643</v>
      </c>
      <c r="E68" s="205">
        <v>0</v>
      </c>
      <c r="F68" s="205">
        <v>0</v>
      </c>
      <c r="G68" s="78">
        <v>3274</v>
      </c>
    </row>
    <row r="69" spans="2:7" x14ac:dyDescent="0.25">
      <c r="B69" s="31" t="s">
        <v>145</v>
      </c>
      <c r="C69" s="198">
        <v>2677</v>
      </c>
      <c r="D69" s="205">
        <v>456</v>
      </c>
      <c r="E69" s="205">
        <v>0</v>
      </c>
      <c r="F69" s="205">
        <v>0</v>
      </c>
      <c r="G69" s="78">
        <v>3133</v>
      </c>
    </row>
    <row r="70" spans="2:7" x14ac:dyDescent="0.25">
      <c r="B70" s="31" t="s">
        <v>146</v>
      </c>
      <c r="C70" s="198">
        <v>4588</v>
      </c>
      <c r="D70" s="205">
        <v>469</v>
      </c>
      <c r="E70" s="205">
        <v>0</v>
      </c>
      <c r="F70" s="205">
        <v>0</v>
      </c>
      <c r="G70" s="78">
        <v>5057</v>
      </c>
    </row>
    <row r="71" spans="2:7" x14ac:dyDescent="0.25">
      <c r="B71" s="31" t="s">
        <v>147</v>
      </c>
      <c r="C71" s="198">
        <v>24897</v>
      </c>
      <c r="D71" s="205">
        <v>1726</v>
      </c>
      <c r="E71" s="205">
        <v>6</v>
      </c>
      <c r="F71" s="205">
        <v>0</v>
      </c>
      <c r="G71" s="78">
        <v>26629</v>
      </c>
    </row>
    <row r="72" spans="2:7" x14ac:dyDescent="0.25">
      <c r="B72" s="29" t="s">
        <v>18</v>
      </c>
      <c r="C72" s="195">
        <v>37597</v>
      </c>
      <c r="D72" s="204">
        <v>5597</v>
      </c>
      <c r="E72" s="204">
        <v>25</v>
      </c>
      <c r="F72" s="204">
        <v>0</v>
      </c>
      <c r="G72" s="75">
        <v>43219</v>
      </c>
    </row>
    <row r="73" spans="2:7" x14ac:dyDescent="0.25">
      <c r="B73" s="31" t="s">
        <v>148</v>
      </c>
      <c r="C73" s="198">
        <v>3099</v>
      </c>
      <c r="D73" s="205">
        <v>378</v>
      </c>
      <c r="E73" s="205">
        <v>0</v>
      </c>
      <c r="F73" s="205">
        <v>0</v>
      </c>
      <c r="G73" s="78">
        <v>3477</v>
      </c>
    </row>
    <row r="74" spans="2:7" x14ac:dyDescent="0.25">
      <c r="B74" s="31" t="s">
        <v>149</v>
      </c>
      <c r="C74" s="198">
        <v>8166</v>
      </c>
      <c r="D74" s="205">
        <v>1144</v>
      </c>
      <c r="E74" s="205">
        <v>4</v>
      </c>
      <c r="F74" s="205">
        <v>0</v>
      </c>
      <c r="G74" s="78">
        <v>9314</v>
      </c>
    </row>
    <row r="75" spans="2:7" x14ac:dyDescent="0.25">
      <c r="B75" s="31" t="s">
        <v>150</v>
      </c>
      <c r="C75" s="198">
        <v>3187</v>
      </c>
      <c r="D75" s="205">
        <v>410</v>
      </c>
      <c r="E75" s="205">
        <v>0</v>
      </c>
      <c r="F75" s="205">
        <v>0</v>
      </c>
      <c r="G75" s="78">
        <v>3597</v>
      </c>
    </row>
    <row r="76" spans="2:7" x14ac:dyDescent="0.25">
      <c r="B76" s="31" t="s">
        <v>151</v>
      </c>
      <c r="C76" s="198">
        <v>5272</v>
      </c>
      <c r="D76" s="205">
        <v>441</v>
      </c>
      <c r="E76" s="205">
        <v>0</v>
      </c>
      <c r="F76" s="205">
        <v>0</v>
      </c>
      <c r="G76" s="78">
        <v>5713</v>
      </c>
    </row>
    <row r="77" spans="2:7" x14ac:dyDescent="0.25">
      <c r="B77" s="31" t="s">
        <v>152</v>
      </c>
      <c r="C77" s="198">
        <v>3974</v>
      </c>
      <c r="D77" s="205">
        <v>253</v>
      </c>
      <c r="E77" s="205">
        <v>0</v>
      </c>
      <c r="F77" s="205">
        <v>0</v>
      </c>
      <c r="G77" s="78">
        <v>4227</v>
      </c>
    </row>
    <row r="78" spans="2:7" x14ac:dyDescent="0.25">
      <c r="B78" s="31" t="s">
        <v>153</v>
      </c>
      <c r="C78" s="198">
        <v>2665</v>
      </c>
      <c r="D78" s="205">
        <v>549</v>
      </c>
      <c r="E78" s="205">
        <v>18</v>
      </c>
      <c r="F78" s="205">
        <v>0</v>
      </c>
      <c r="G78" s="78">
        <v>3232</v>
      </c>
    </row>
    <row r="79" spans="2:7" x14ac:dyDescent="0.25">
      <c r="B79" s="31" t="s">
        <v>154</v>
      </c>
      <c r="C79" s="198">
        <v>8272</v>
      </c>
      <c r="D79" s="205">
        <v>2053</v>
      </c>
      <c r="E79" s="205">
        <v>0</v>
      </c>
      <c r="F79" s="205">
        <v>0</v>
      </c>
      <c r="G79" s="78">
        <v>10325</v>
      </c>
    </row>
    <row r="80" spans="2:7" x14ac:dyDescent="0.25">
      <c r="B80" s="31" t="s">
        <v>155</v>
      </c>
      <c r="C80" s="198">
        <v>2962</v>
      </c>
      <c r="D80" s="205">
        <v>369</v>
      </c>
      <c r="E80" s="205">
        <v>3</v>
      </c>
      <c r="F80" s="205">
        <v>0</v>
      </c>
      <c r="G80" s="78">
        <v>3334</v>
      </c>
    </row>
    <row r="81" spans="2:7" x14ac:dyDescent="0.25">
      <c r="B81" s="29" t="s">
        <v>19</v>
      </c>
      <c r="C81" s="195">
        <v>219174</v>
      </c>
      <c r="D81" s="204">
        <v>20453</v>
      </c>
      <c r="E81" s="204">
        <v>428</v>
      </c>
      <c r="F81" s="204">
        <v>0</v>
      </c>
      <c r="G81" s="75">
        <v>240055</v>
      </c>
    </row>
    <row r="82" spans="2:7" x14ac:dyDescent="0.25">
      <c r="B82" s="31" t="s">
        <v>156</v>
      </c>
      <c r="C82" s="198">
        <v>3968</v>
      </c>
      <c r="D82" s="205">
        <v>83</v>
      </c>
      <c r="E82" s="205">
        <v>0</v>
      </c>
      <c r="F82" s="205">
        <v>0</v>
      </c>
      <c r="G82" s="78">
        <v>4051</v>
      </c>
    </row>
    <row r="83" spans="2:7" x14ac:dyDescent="0.25">
      <c r="B83" s="31" t="s">
        <v>157</v>
      </c>
      <c r="C83" s="198">
        <v>20948</v>
      </c>
      <c r="D83" s="205">
        <v>2356</v>
      </c>
      <c r="E83" s="205">
        <v>6</v>
      </c>
      <c r="F83" s="205">
        <v>0</v>
      </c>
      <c r="G83" s="78">
        <v>23310</v>
      </c>
    </row>
    <row r="84" spans="2:7" x14ac:dyDescent="0.25">
      <c r="B84" s="31" t="s">
        <v>20</v>
      </c>
      <c r="C84" s="198">
        <v>12482</v>
      </c>
      <c r="D84" s="205">
        <v>493</v>
      </c>
      <c r="E84" s="205">
        <v>9</v>
      </c>
      <c r="F84" s="205">
        <v>0</v>
      </c>
      <c r="G84" s="78">
        <v>12984</v>
      </c>
    </row>
    <row r="85" spans="2:7" x14ac:dyDescent="0.25">
      <c r="B85" s="31" t="s">
        <v>21</v>
      </c>
      <c r="C85" s="198">
        <v>10811</v>
      </c>
      <c r="D85" s="205">
        <v>2114</v>
      </c>
      <c r="E85" s="205">
        <v>0</v>
      </c>
      <c r="F85" s="205">
        <v>0</v>
      </c>
      <c r="G85" s="78">
        <v>12925</v>
      </c>
    </row>
    <row r="86" spans="2:7" x14ac:dyDescent="0.25">
      <c r="B86" s="31" t="s">
        <v>158</v>
      </c>
      <c r="C86" s="198">
        <v>3317</v>
      </c>
      <c r="D86" s="205">
        <v>711</v>
      </c>
      <c r="E86" s="205">
        <v>0</v>
      </c>
      <c r="F86" s="205">
        <v>0</v>
      </c>
      <c r="G86" s="78">
        <v>4028</v>
      </c>
    </row>
    <row r="87" spans="2:7" x14ac:dyDescent="0.25">
      <c r="B87" s="31" t="s">
        <v>22</v>
      </c>
      <c r="C87" s="198">
        <v>10979</v>
      </c>
      <c r="D87" s="205">
        <v>740</v>
      </c>
      <c r="E87" s="205">
        <v>6</v>
      </c>
      <c r="F87" s="205">
        <v>0</v>
      </c>
      <c r="G87" s="78">
        <v>11725</v>
      </c>
    </row>
    <row r="88" spans="2:7" x14ac:dyDescent="0.25">
      <c r="B88" s="31" t="s">
        <v>159</v>
      </c>
      <c r="C88" s="198">
        <v>7663</v>
      </c>
      <c r="D88" s="205">
        <v>2031</v>
      </c>
      <c r="E88" s="205">
        <v>6</v>
      </c>
      <c r="F88" s="205">
        <v>0</v>
      </c>
      <c r="G88" s="78">
        <v>9700</v>
      </c>
    </row>
    <row r="89" spans="2:7" x14ac:dyDescent="0.25">
      <c r="B89" s="31" t="s">
        <v>161</v>
      </c>
      <c r="C89" s="198">
        <v>12215</v>
      </c>
      <c r="D89" s="205">
        <v>563</v>
      </c>
      <c r="E89" s="205">
        <v>13</v>
      </c>
      <c r="F89" s="205">
        <v>0</v>
      </c>
      <c r="G89" s="78">
        <v>12791</v>
      </c>
    </row>
    <row r="90" spans="2:7" x14ac:dyDescent="0.25">
      <c r="B90" s="31" t="s">
        <v>162</v>
      </c>
      <c r="C90" s="198">
        <v>6899</v>
      </c>
      <c r="D90" s="205">
        <v>497</v>
      </c>
      <c r="E90" s="205">
        <v>0</v>
      </c>
      <c r="F90" s="205">
        <v>0</v>
      </c>
      <c r="G90" s="78">
        <v>7396</v>
      </c>
    </row>
    <row r="91" spans="2:7" x14ac:dyDescent="0.25">
      <c r="B91" s="31" t="s">
        <v>163</v>
      </c>
      <c r="C91" s="198">
        <v>60230</v>
      </c>
      <c r="D91" s="205">
        <v>980</v>
      </c>
      <c r="E91" s="205">
        <v>212</v>
      </c>
      <c r="F91" s="205">
        <v>0</v>
      </c>
      <c r="G91" s="78">
        <v>61422</v>
      </c>
    </row>
    <row r="92" spans="2:7" x14ac:dyDescent="0.25">
      <c r="B92" s="31" t="s">
        <v>164</v>
      </c>
      <c r="C92" s="198">
        <v>10312</v>
      </c>
      <c r="D92" s="205">
        <v>3588</v>
      </c>
      <c r="E92" s="205">
        <v>113</v>
      </c>
      <c r="F92" s="205">
        <v>0</v>
      </c>
      <c r="G92" s="78">
        <v>14013</v>
      </c>
    </row>
    <row r="93" spans="2:7" x14ac:dyDescent="0.25">
      <c r="B93" s="31" t="s">
        <v>165</v>
      </c>
      <c r="C93" s="198">
        <v>12322</v>
      </c>
      <c r="D93" s="205">
        <v>1947</v>
      </c>
      <c r="E93" s="205">
        <v>0</v>
      </c>
      <c r="F93" s="205">
        <v>0</v>
      </c>
      <c r="G93" s="78">
        <v>14269</v>
      </c>
    </row>
    <row r="94" spans="2:7" x14ac:dyDescent="0.25">
      <c r="B94" s="31" t="s">
        <v>166</v>
      </c>
      <c r="C94" s="198">
        <v>3798</v>
      </c>
      <c r="D94" s="205">
        <v>395</v>
      </c>
      <c r="E94" s="205">
        <v>1</v>
      </c>
      <c r="F94" s="205">
        <v>0</v>
      </c>
      <c r="G94" s="78">
        <v>4194</v>
      </c>
    </row>
    <row r="95" spans="2:7" x14ac:dyDescent="0.25">
      <c r="B95" s="31" t="s">
        <v>167</v>
      </c>
      <c r="C95" s="198">
        <v>28810</v>
      </c>
      <c r="D95" s="205">
        <v>3031</v>
      </c>
      <c r="E95" s="205">
        <v>61</v>
      </c>
      <c r="F95" s="205">
        <v>0</v>
      </c>
      <c r="G95" s="78">
        <v>31902</v>
      </c>
    </row>
    <row r="96" spans="2:7" x14ac:dyDescent="0.25">
      <c r="B96" s="31" t="s">
        <v>168</v>
      </c>
      <c r="C96" s="198">
        <v>5646</v>
      </c>
      <c r="D96" s="205">
        <v>216</v>
      </c>
      <c r="E96" s="205">
        <v>0</v>
      </c>
      <c r="F96" s="205">
        <v>0</v>
      </c>
      <c r="G96" s="78">
        <v>5862</v>
      </c>
    </row>
    <row r="97" spans="2:7" x14ac:dyDescent="0.25">
      <c r="B97" s="31" t="s">
        <v>169</v>
      </c>
      <c r="C97" s="198">
        <v>4739</v>
      </c>
      <c r="D97" s="205">
        <v>342</v>
      </c>
      <c r="E97" s="205">
        <v>0</v>
      </c>
      <c r="F97" s="205">
        <v>0</v>
      </c>
      <c r="G97" s="78">
        <v>5081</v>
      </c>
    </row>
    <row r="98" spans="2:7" x14ac:dyDescent="0.25">
      <c r="B98" s="31" t="s">
        <v>23</v>
      </c>
      <c r="C98" s="198">
        <v>663</v>
      </c>
      <c r="D98" s="205">
        <v>96</v>
      </c>
      <c r="E98" s="205">
        <v>0</v>
      </c>
      <c r="F98" s="205">
        <v>0</v>
      </c>
      <c r="G98" s="78">
        <v>759</v>
      </c>
    </row>
    <row r="99" spans="2:7" x14ac:dyDescent="0.25">
      <c r="B99" s="31" t="s">
        <v>160</v>
      </c>
      <c r="C99" s="198">
        <v>3372</v>
      </c>
      <c r="D99" s="205">
        <v>270</v>
      </c>
      <c r="E99" s="205">
        <v>1</v>
      </c>
      <c r="F99" s="205">
        <v>0</v>
      </c>
      <c r="G99" s="78">
        <v>3643</v>
      </c>
    </row>
    <row r="100" spans="2:7" x14ac:dyDescent="0.25">
      <c r="B100" s="29" t="s">
        <v>170</v>
      </c>
      <c r="C100" s="195">
        <v>65611</v>
      </c>
      <c r="D100" s="204">
        <v>6587</v>
      </c>
      <c r="E100" s="204">
        <v>429</v>
      </c>
      <c r="F100" s="204">
        <v>0</v>
      </c>
      <c r="G100" s="75">
        <v>72627</v>
      </c>
    </row>
    <row r="101" spans="2:7" x14ac:dyDescent="0.25">
      <c r="B101" s="29" t="s">
        <v>24</v>
      </c>
      <c r="C101" s="195">
        <v>28493</v>
      </c>
      <c r="D101" s="204">
        <v>1584</v>
      </c>
      <c r="E101" s="204">
        <v>0</v>
      </c>
      <c r="F101" s="204">
        <v>0</v>
      </c>
      <c r="G101" s="75">
        <v>30077</v>
      </c>
    </row>
    <row r="102" spans="2:7" x14ac:dyDescent="0.25">
      <c r="B102" s="31" t="s">
        <v>171</v>
      </c>
      <c r="C102" s="198">
        <v>581</v>
      </c>
      <c r="D102" s="205">
        <v>224</v>
      </c>
      <c r="E102" s="205">
        <v>0</v>
      </c>
      <c r="F102" s="205">
        <v>0</v>
      </c>
      <c r="G102" s="78">
        <v>805</v>
      </c>
    </row>
    <row r="103" spans="2:7" x14ac:dyDescent="0.25">
      <c r="B103" s="31" t="s">
        <v>172</v>
      </c>
      <c r="C103" s="198">
        <v>2432</v>
      </c>
      <c r="D103" s="205">
        <v>181</v>
      </c>
      <c r="E103" s="205">
        <v>0</v>
      </c>
      <c r="F103" s="205">
        <v>0</v>
      </c>
      <c r="G103" s="78">
        <v>2613</v>
      </c>
    </row>
    <row r="104" spans="2:7" x14ac:dyDescent="0.25">
      <c r="B104" s="31" t="s">
        <v>173</v>
      </c>
      <c r="C104" s="198">
        <v>3437</v>
      </c>
      <c r="D104" s="205">
        <v>144</v>
      </c>
      <c r="E104" s="205">
        <v>0</v>
      </c>
      <c r="F104" s="205">
        <v>0</v>
      </c>
      <c r="G104" s="78">
        <v>3581</v>
      </c>
    </row>
    <row r="105" spans="2:7" x14ac:dyDescent="0.25">
      <c r="B105" s="31" t="s">
        <v>174</v>
      </c>
      <c r="C105" s="198">
        <v>0</v>
      </c>
      <c r="D105" s="205">
        <v>0</v>
      </c>
      <c r="E105" s="205">
        <v>0</v>
      </c>
      <c r="F105" s="205">
        <v>0</v>
      </c>
      <c r="G105" s="78">
        <v>0</v>
      </c>
    </row>
    <row r="106" spans="2:7" x14ac:dyDescent="0.25">
      <c r="B106" s="31" t="s">
        <v>175</v>
      </c>
      <c r="C106" s="198">
        <v>2337</v>
      </c>
      <c r="D106" s="205">
        <v>122</v>
      </c>
      <c r="E106" s="205">
        <v>0</v>
      </c>
      <c r="F106" s="205">
        <v>0</v>
      </c>
      <c r="G106" s="78">
        <v>2459</v>
      </c>
    </row>
    <row r="107" spans="2:7" x14ac:dyDescent="0.25">
      <c r="B107" s="31" t="s">
        <v>176</v>
      </c>
      <c r="C107" s="198">
        <v>1374</v>
      </c>
      <c r="D107" s="205">
        <v>185</v>
      </c>
      <c r="E107" s="205">
        <v>0</v>
      </c>
      <c r="F107" s="205">
        <v>0</v>
      </c>
      <c r="G107" s="78">
        <v>1559</v>
      </c>
    </row>
    <row r="108" spans="2:7" x14ac:dyDescent="0.25">
      <c r="B108" s="31" t="s">
        <v>177</v>
      </c>
      <c r="C108" s="198">
        <v>3326</v>
      </c>
      <c r="D108" s="205">
        <v>114</v>
      </c>
      <c r="E108" s="205">
        <v>0</v>
      </c>
      <c r="F108" s="205">
        <v>0</v>
      </c>
      <c r="G108" s="78">
        <v>3440</v>
      </c>
    </row>
    <row r="109" spans="2:7" x14ac:dyDescent="0.25">
      <c r="B109" s="31" t="s">
        <v>178</v>
      </c>
      <c r="C109" s="198">
        <v>15006</v>
      </c>
      <c r="D109" s="205">
        <v>614</v>
      </c>
      <c r="E109" s="205">
        <v>0</v>
      </c>
      <c r="F109" s="205">
        <v>0</v>
      </c>
      <c r="G109" s="78">
        <v>15620</v>
      </c>
    </row>
    <row r="110" spans="2:7" x14ac:dyDescent="0.25">
      <c r="B110" s="31" t="s">
        <v>25</v>
      </c>
      <c r="C110" s="198">
        <v>8959</v>
      </c>
      <c r="D110" s="205">
        <v>831</v>
      </c>
      <c r="E110" s="205">
        <v>0</v>
      </c>
      <c r="F110" s="205">
        <v>0</v>
      </c>
      <c r="G110" s="78">
        <v>9790</v>
      </c>
    </row>
    <row r="111" spans="2:7" x14ac:dyDescent="0.25">
      <c r="B111" s="31" t="s">
        <v>179</v>
      </c>
      <c r="C111" s="198">
        <v>493</v>
      </c>
      <c r="D111" s="205">
        <v>62</v>
      </c>
      <c r="E111" s="205">
        <v>0</v>
      </c>
      <c r="F111" s="205">
        <v>0</v>
      </c>
      <c r="G111" s="78">
        <v>555</v>
      </c>
    </row>
    <row r="112" spans="2:7" x14ac:dyDescent="0.25">
      <c r="B112" s="31" t="s">
        <v>180</v>
      </c>
      <c r="C112" s="198">
        <v>1282</v>
      </c>
      <c r="D112" s="205">
        <v>3</v>
      </c>
      <c r="E112" s="205">
        <v>0</v>
      </c>
      <c r="F112" s="205">
        <v>0</v>
      </c>
      <c r="G112" s="78">
        <v>1285</v>
      </c>
    </row>
    <row r="113" spans="2:7" x14ac:dyDescent="0.25">
      <c r="B113" s="31" t="s">
        <v>181</v>
      </c>
      <c r="C113" s="198">
        <v>4616</v>
      </c>
      <c r="D113" s="205">
        <v>149</v>
      </c>
      <c r="E113" s="205">
        <v>0</v>
      </c>
      <c r="F113" s="205">
        <v>0</v>
      </c>
      <c r="G113" s="78">
        <v>4765</v>
      </c>
    </row>
    <row r="114" spans="2:7" x14ac:dyDescent="0.25">
      <c r="B114" s="31" t="s">
        <v>182</v>
      </c>
      <c r="C114" s="198">
        <v>2568</v>
      </c>
      <c r="D114" s="205">
        <v>617</v>
      </c>
      <c r="E114" s="205">
        <v>0</v>
      </c>
      <c r="F114" s="205">
        <v>0</v>
      </c>
      <c r="G114" s="78">
        <v>3185</v>
      </c>
    </row>
    <row r="115" spans="2:7" x14ac:dyDescent="0.25">
      <c r="B115" s="29" t="s">
        <v>26</v>
      </c>
      <c r="C115" s="195">
        <v>14977</v>
      </c>
      <c r="D115" s="204">
        <v>1493</v>
      </c>
      <c r="E115" s="204">
        <v>6</v>
      </c>
      <c r="F115" s="204">
        <v>0</v>
      </c>
      <c r="G115" s="75">
        <v>16476</v>
      </c>
    </row>
    <row r="116" spans="2:7" x14ac:dyDescent="0.25">
      <c r="B116" s="31" t="s">
        <v>183</v>
      </c>
      <c r="C116" s="198">
        <v>1306</v>
      </c>
      <c r="D116" s="205">
        <v>246</v>
      </c>
      <c r="E116" s="205">
        <v>0</v>
      </c>
      <c r="F116" s="205">
        <v>0</v>
      </c>
      <c r="G116" s="78">
        <v>1552</v>
      </c>
    </row>
    <row r="117" spans="2:7" x14ac:dyDescent="0.25">
      <c r="B117" s="31" t="s">
        <v>184</v>
      </c>
      <c r="C117" s="198">
        <v>8009</v>
      </c>
      <c r="D117" s="205">
        <v>642</v>
      </c>
      <c r="E117" s="205">
        <v>6</v>
      </c>
      <c r="F117" s="205">
        <v>0</v>
      </c>
      <c r="G117" s="78">
        <v>8657</v>
      </c>
    </row>
    <row r="118" spans="2:7" x14ac:dyDescent="0.25">
      <c r="B118" s="31" t="s">
        <v>27</v>
      </c>
      <c r="C118" s="198">
        <v>664</v>
      </c>
      <c r="D118" s="205">
        <v>111</v>
      </c>
      <c r="E118" s="205">
        <v>0</v>
      </c>
      <c r="F118" s="205">
        <v>0</v>
      </c>
      <c r="G118" s="78">
        <v>775</v>
      </c>
    </row>
    <row r="119" spans="2:7" x14ac:dyDescent="0.25">
      <c r="B119" s="31" t="s">
        <v>185</v>
      </c>
      <c r="C119" s="198">
        <v>406</v>
      </c>
      <c r="D119" s="205">
        <v>42</v>
      </c>
      <c r="E119" s="205">
        <v>0</v>
      </c>
      <c r="F119" s="205">
        <v>0</v>
      </c>
      <c r="G119" s="78">
        <v>448</v>
      </c>
    </row>
    <row r="120" spans="2:7" x14ac:dyDescent="0.25">
      <c r="B120" s="31" t="s">
        <v>186</v>
      </c>
      <c r="C120" s="198">
        <v>3206</v>
      </c>
      <c r="D120" s="205">
        <v>261</v>
      </c>
      <c r="E120" s="205">
        <v>0</v>
      </c>
      <c r="F120" s="205">
        <v>0</v>
      </c>
      <c r="G120" s="78">
        <v>3467</v>
      </c>
    </row>
    <row r="121" spans="2:7" x14ac:dyDescent="0.25">
      <c r="B121" s="31" t="s">
        <v>187</v>
      </c>
      <c r="C121" s="198">
        <v>1386</v>
      </c>
      <c r="D121" s="205">
        <v>191</v>
      </c>
      <c r="E121" s="205">
        <v>0</v>
      </c>
      <c r="F121" s="205">
        <v>0</v>
      </c>
      <c r="G121" s="78">
        <v>1577</v>
      </c>
    </row>
    <row r="122" spans="2:7" x14ac:dyDescent="0.25">
      <c r="B122" s="29" t="s">
        <v>28</v>
      </c>
      <c r="C122" s="195">
        <v>13182</v>
      </c>
      <c r="D122" s="204">
        <v>2679</v>
      </c>
      <c r="E122" s="204">
        <v>423</v>
      </c>
      <c r="F122" s="204">
        <v>0</v>
      </c>
      <c r="G122" s="75">
        <v>16284</v>
      </c>
    </row>
    <row r="123" spans="2:7" x14ac:dyDescent="0.25">
      <c r="B123" s="31" t="s">
        <v>188</v>
      </c>
      <c r="C123" s="198">
        <v>4277</v>
      </c>
      <c r="D123" s="205">
        <v>190</v>
      </c>
      <c r="E123" s="205">
        <v>0</v>
      </c>
      <c r="F123" s="205">
        <v>0</v>
      </c>
      <c r="G123" s="78">
        <v>4467</v>
      </c>
    </row>
    <row r="124" spans="2:7" x14ac:dyDescent="0.25">
      <c r="B124" s="31" t="s">
        <v>189</v>
      </c>
      <c r="C124" s="198">
        <v>4737</v>
      </c>
      <c r="D124" s="205">
        <v>1557</v>
      </c>
      <c r="E124" s="205">
        <v>0</v>
      </c>
      <c r="F124" s="205">
        <v>0</v>
      </c>
      <c r="G124" s="78">
        <v>6294</v>
      </c>
    </row>
    <row r="125" spans="2:7" x14ac:dyDescent="0.25">
      <c r="B125" s="31" t="s">
        <v>190</v>
      </c>
      <c r="C125" s="198">
        <v>1307</v>
      </c>
      <c r="D125" s="205">
        <v>160</v>
      </c>
      <c r="E125" s="205">
        <v>4</v>
      </c>
      <c r="F125" s="205">
        <v>0</v>
      </c>
      <c r="G125" s="78">
        <v>1471</v>
      </c>
    </row>
    <row r="126" spans="2:7" x14ac:dyDescent="0.25">
      <c r="B126" s="31" t="s">
        <v>191</v>
      </c>
      <c r="C126" s="198">
        <v>2861</v>
      </c>
      <c r="D126" s="205">
        <v>772</v>
      </c>
      <c r="E126" s="205">
        <v>419</v>
      </c>
      <c r="F126" s="205">
        <v>0</v>
      </c>
      <c r="G126" s="78">
        <v>4052</v>
      </c>
    </row>
    <row r="127" spans="2:7" x14ac:dyDescent="0.25">
      <c r="B127" s="29" t="s">
        <v>192</v>
      </c>
      <c r="C127" s="195">
        <v>39920</v>
      </c>
      <c r="D127" s="204">
        <v>6898</v>
      </c>
      <c r="E127" s="204">
        <v>4</v>
      </c>
      <c r="F127" s="204">
        <v>0</v>
      </c>
      <c r="G127" s="75">
        <v>46822</v>
      </c>
    </row>
    <row r="128" spans="2:7" x14ac:dyDescent="0.25">
      <c r="B128" s="29" t="s">
        <v>29</v>
      </c>
      <c r="C128" s="195">
        <v>9631</v>
      </c>
      <c r="D128" s="204">
        <v>1188</v>
      </c>
      <c r="E128" s="204">
        <v>3</v>
      </c>
      <c r="F128" s="204">
        <v>0</v>
      </c>
      <c r="G128" s="75">
        <v>10822</v>
      </c>
    </row>
    <row r="129" spans="2:7" x14ac:dyDescent="0.25">
      <c r="B129" s="31" t="s">
        <v>193</v>
      </c>
      <c r="C129" s="198">
        <v>1562</v>
      </c>
      <c r="D129" s="205">
        <v>120</v>
      </c>
      <c r="E129" s="205">
        <v>3</v>
      </c>
      <c r="F129" s="205">
        <v>0</v>
      </c>
      <c r="G129" s="78">
        <v>1685</v>
      </c>
    </row>
    <row r="130" spans="2:7" x14ac:dyDescent="0.25">
      <c r="B130" s="31" t="s">
        <v>194</v>
      </c>
      <c r="C130" s="198">
        <v>714</v>
      </c>
      <c r="D130" s="205">
        <v>545</v>
      </c>
      <c r="E130" s="205">
        <v>0</v>
      </c>
      <c r="F130" s="205">
        <v>0</v>
      </c>
      <c r="G130" s="78">
        <v>1259</v>
      </c>
    </row>
    <row r="131" spans="2:7" x14ac:dyDescent="0.25">
      <c r="B131" s="31" t="s">
        <v>195</v>
      </c>
      <c r="C131" s="198">
        <v>1000</v>
      </c>
      <c r="D131" s="205">
        <v>99</v>
      </c>
      <c r="E131" s="205">
        <v>0</v>
      </c>
      <c r="F131" s="205">
        <v>0</v>
      </c>
      <c r="G131" s="78">
        <v>1099</v>
      </c>
    </row>
    <row r="132" spans="2:7" x14ac:dyDescent="0.25">
      <c r="B132" s="31" t="s">
        <v>196</v>
      </c>
      <c r="C132" s="198">
        <v>6355</v>
      </c>
      <c r="D132" s="205">
        <v>424</v>
      </c>
      <c r="E132" s="205">
        <v>0</v>
      </c>
      <c r="F132" s="205">
        <v>0</v>
      </c>
      <c r="G132" s="78">
        <v>6779</v>
      </c>
    </row>
    <row r="133" spans="2:7" x14ac:dyDescent="0.25">
      <c r="B133" s="29" t="s">
        <v>30</v>
      </c>
      <c r="C133" s="195">
        <v>23432</v>
      </c>
      <c r="D133" s="204">
        <v>2902</v>
      </c>
      <c r="E133" s="204">
        <v>1</v>
      </c>
      <c r="F133" s="204">
        <v>0</v>
      </c>
      <c r="G133" s="75">
        <v>26335</v>
      </c>
    </row>
    <row r="134" spans="2:7" x14ac:dyDescent="0.25">
      <c r="B134" s="31" t="s">
        <v>197</v>
      </c>
      <c r="C134" s="198">
        <v>2400</v>
      </c>
      <c r="D134" s="205">
        <v>34</v>
      </c>
      <c r="E134" s="205">
        <v>0</v>
      </c>
      <c r="F134" s="205">
        <v>0</v>
      </c>
      <c r="G134" s="78">
        <v>2434</v>
      </c>
    </row>
    <row r="135" spans="2:7" x14ac:dyDescent="0.25">
      <c r="B135" s="31" t="s">
        <v>198</v>
      </c>
      <c r="C135" s="198">
        <v>1856</v>
      </c>
      <c r="D135" s="205">
        <v>401</v>
      </c>
      <c r="E135" s="205">
        <v>0</v>
      </c>
      <c r="F135" s="205">
        <v>0</v>
      </c>
      <c r="G135" s="78">
        <v>2257</v>
      </c>
    </row>
    <row r="136" spans="2:7" x14ac:dyDescent="0.25">
      <c r="B136" s="31" t="s">
        <v>199</v>
      </c>
      <c r="C136" s="198">
        <v>12803</v>
      </c>
      <c r="D136" s="205">
        <v>1804</v>
      </c>
      <c r="E136" s="205">
        <v>0</v>
      </c>
      <c r="F136" s="205">
        <v>0</v>
      </c>
      <c r="G136" s="78">
        <v>14607</v>
      </c>
    </row>
    <row r="137" spans="2:7" x14ac:dyDescent="0.25">
      <c r="B137" s="31" t="s">
        <v>200</v>
      </c>
      <c r="C137" s="198">
        <v>2462</v>
      </c>
      <c r="D137" s="205">
        <v>16</v>
      </c>
      <c r="E137" s="205">
        <v>1</v>
      </c>
      <c r="F137" s="205">
        <v>0</v>
      </c>
      <c r="G137" s="78">
        <v>2479</v>
      </c>
    </row>
    <row r="138" spans="2:7" x14ac:dyDescent="0.25">
      <c r="B138" s="31" t="s">
        <v>201</v>
      </c>
      <c r="C138" s="198">
        <v>906</v>
      </c>
      <c r="D138" s="205">
        <v>232</v>
      </c>
      <c r="E138" s="205">
        <v>0</v>
      </c>
      <c r="F138" s="205">
        <v>0</v>
      </c>
      <c r="G138" s="78">
        <v>1138</v>
      </c>
    </row>
    <row r="139" spans="2:7" x14ac:dyDescent="0.25">
      <c r="B139" s="31" t="s">
        <v>202</v>
      </c>
      <c r="C139" s="198">
        <v>618</v>
      </c>
      <c r="D139" s="205">
        <v>5</v>
      </c>
      <c r="E139" s="205">
        <v>0</v>
      </c>
      <c r="F139" s="205">
        <v>0</v>
      </c>
      <c r="G139" s="78">
        <v>623</v>
      </c>
    </row>
    <row r="140" spans="2:7" x14ac:dyDescent="0.25">
      <c r="B140" s="31" t="s">
        <v>203</v>
      </c>
      <c r="C140" s="198">
        <v>2387</v>
      </c>
      <c r="D140" s="205">
        <v>410</v>
      </c>
      <c r="E140" s="205">
        <v>0</v>
      </c>
      <c r="F140" s="205">
        <v>0</v>
      </c>
      <c r="G140" s="78">
        <v>2797</v>
      </c>
    </row>
    <row r="141" spans="2:7" x14ac:dyDescent="0.25">
      <c r="B141" s="29" t="s">
        <v>31</v>
      </c>
      <c r="C141" s="195">
        <v>3510</v>
      </c>
      <c r="D141" s="204">
        <v>1446</v>
      </c>
      <c r="E141" s="204">
        <v>0</v>
      </c>
      <c r="F141" s="204">
        <v>0</v>
      </c>
      <c r="G141" s="75">
        <v>4956</v>
      </c>
    </row>
    <row r="142" spans="2:7" x14ac:dyDescent="0.25">
      <c r="B142" s="31" t="s">
        <v>204</v>
      </c>
      <c r="C142" s="198">
        <v>1610</v>
      </c>
      <c r="D142" s="205">
        <v>878</v>
      </c>
      <c r="E142" s="205">
        <v>0</v>
      </c>
      <c r="F142" s="205">
        <v>0</v>
      </c>
      <c r="G142" s="78">
        <v>2488</v>
      </c>
    </row>
    <row r="143" spans="2:7" x14ac:dyDescent="0.25">
      <c r="B143" s="31" t="s">
        <v>205</v>
      </c>
      <c r="C143" s="198">
        <v>1124</v>
      </c>
      <c r="D143" s="205">
        <v>264</v>
      </c>
      <c r="E143" s="205">
        <v>0</v>
      </c>
      <c r="F143" s="205">
        <v>0</v>
      </c>
      <c r="G143" s="78">
        <v>1388</v>
      </c>
    </row>
    <row r="144" spans="2:7" x14ac:dyDescent="0.25">
      <c r="B144" s="31" t="s">
        <v>206</v>
      </c>
      <c r="C144" s="198">
        <v>776</v>
      </c>
      <c r="D144" s="205">
        <v>304</v>
      </c>
      <c r="E144" s="205">
        <v>0</v>
      </c>
      <c r="F144" s="205">
        <v>0</v>
      </c>
      <c r="G144" s="78">
        <v>1080</v>
      </c>
    </row>
    <row r="145" spans="2:7" x14ac:dyDescent="0.25">
      <c r="B145" s="29" t="s">
        <v>32</v>
      </c>
      <c r="C145" s="195">
        <v>3347</v>
      </c>
      <c r="D145" s="204">
        <v>1362</v>
      </c>
      <c r="E145" s="204">
        <v>0</v>
      </c>
      <c r="F145" s="204">
        <v>0</v>
      </c>
      <c r="G145" s="75">
        <v>4709</v>
      </c>
    </row>
    <row r="146" spans="2:7" x14ac:dyDescent="0.25">
      <c r="B146" s="29" t="s">
        <v>33</v>
      </c>
      <c r="C146" s="195">
        <v>3347</v>
      </c>
      <c r="D146" s="204">
        <v>1362</v>
      </c>
      <c r="E146" s="204">
        <v>0</v>
      </c>
      <c r="F146" s="204">
        <v>0</v>
      </c>
      <c r="G146" s="75">
        <v>4709</v>
      </c>
    </row>
    <row r="147" spans="2:7" x14ac:dyDescent="0.25">
      <c r="B147" s="29" t="s">
        <v>207</v>
      </c>
      <c r="C147" s="195">
        <v>110515</v>
      </c>
      <c r="D147" s="204">
        <v>26934</v>
      </c>
      <c r="E147" s="204">
        <v>345</v>
      </c>
      <c r="F147" s="204">
        <v>0</v>
      </c>
      <c r="G147" s="75">
        <v>137794</v>
      </c>
    </row>
    <row r="148" spans="2:7" x14ac:dyDescent="0.25">
      <c r="B148" s="29" t="s">
        <v>34</v>
      </c>
      <c r="C148" s="195">
        <v>12867</v>
      </c>
      <c r="D148" s="204">
        <v>5694</v>
      </c>
      <c r="E148" s="204">
        <v>2</v>
      </c>
      <c r="F148" s="204">
        <v>0</v>
      </c>
      <c r="G148" s="75">
        <v>18563</v>
      </c>
    </row>
    <row r="149" spans="2:7" x14ac:dyDescent="0.25">
      <c r="B149" s="31" t="s">
        <v>35</v>
      </c>
      <c r="C149" s="198">
        <v>9289</v>
      </c>
      <c r="D149" s="205">
        <v>5157</v>
      </c>
      <c r="E149" s="205">
        <v>0</v>
      </c>
      <c r="F149" s="205">
        <v>0</v>
      </c>
      <c r="G149" s="78">
        <v>14446</v>
      </c>
    </row>
    <row r="150" spans="2:7" x14ac:dyDescent="0.25">
      <c r="B150" s="31" t="s">
        <v>36</v>
      </c>
      <c r="C150" s="198">
        <v>3578</v>
      </c>
      <c r="D150" s="205">
        <v>537</v>
      </c>
      <c r="E150" s="205">
        <v>2</v>
      </c>
      <c r="F150" s="205">
        <v>0</v>
      </c>
      <c r="G150" s="78">
        <v>4117</v>
      </c>
    </row>
    <row r="151" spans="2:7" x14ac:dyDescent="0.25">
      <c r="B151" s="31" t="s">
        <v>37</v>
      </c>
      <c r="C151" s="198">
        <v>14970</v>
      </c>
      <c r="D151" s="205">
        <v>1628</v>
      </c>
      <c r="E151" s="205">
        <v>0</v>
      </c>
      <c r="F151" s="205">
        <v>0</v>
      </c>
      <c r="G151" s="78">
        <v>16598</v>
      </c>
    </row>
    <row r="152" spans="2:7" x14ac:dyDescent="0.25">
      <c r="B152" s="31" t="s">
        <v>208</v>
      </c>
      <c r="C152" s="198">
        <v>2605</v>
      </c>
      <c r="D152" s="205">
        <v>719</v>
      </c>
      <c r="E152" s="205">
        <v>0</v>
      </c>
      <c r="F152" s="205">
        <v>0</v>
      </c>
      <c r="G152" s="78">
        <v>3324</v>
      </c>
    </row>
    <row r="153" spans="2:7" x14ac:dyDescent="0.25">
      <c r="B153" s="31" t="s">
        <v>209</v>
      </c>
      <c r="C153" s="198">
        <v>11187</v>
      </c>
      <c r="D153" s="205">
        <v>764</v>
      </c>
      <c r="E153" s="205">
        <v>0</v>
      </c>
      <c r="F153" s="205">
        <v>0</v>
      </c>
      <c r="G153" s="78">
        <v>11951</v>
      </c>
    </row>
    <row r="154" spans="2:7" x14ac:dyDescent="0.25">
      <c r="B154" s="31" t="s">
        <v>210</v>
      </c>
      <c r="C154" s="198">
        <v>1178</v>
      </c>
      <c r="D154" s="205">
        <v>145</v>
      </c>
      <c r="E154" s="205">
        <v>0</v>
      </c>
      <c r="F154" s="205">
        <v>0</v>
      </c>
      <c r="G154" s="78">
        <v>1323</v>
      </c>
    </row>
    <row r="155" spans="2:7" x14ac:dyDescent="0.25">
      <c r="B155" s="29" t="s">
        <v>38</v>
      </c>
      <c r="C155" s="195">
        <v>22548</v>
      </c>
      <c r="D155" s="204">
        <v>6405</v>
      </c>
      <c r="E155" s="204">
        <v>278</v>
      </c>
      <c r="F155" s="204">
        <v>0</v>
      </c>
      <c r="G155" s="75">
        <v>29231</v>
      </c>
    </row>
    <row r="156" spans="2:7" x14ac:dyDescent="0.25">
      <c r="B156" s="31" t="s">
        <v>39</v>
      </c>
      <c r="C156" s="198">
        <v>3803</v>
      </c>
      <c r="D156" s="205">
        <v>685</v>
      </c>
      <c r="E156" s="205">
        <v>1</v>
      </c>
      <c r="F156" s="205">
        <v>0</v>
      </c>
      <c r="G156" s="78">
        <v>4489</v>
      </c>
    </row>
    <row r="157" spans="2:7" x14ac:dyDescent="0.25">
      <c r="B157" s="31" t="s">
        <v>40</v>
      </c>
      <c r="C157" s="198">
        <v>7916</v>
      </c>
      <c r="D157" s="205">
        <v>787</v>
      </c>
      <c r="E157" s="205">
        <v>233</v>
      </c>
      <c r="F157" s="205">
        <v>0</v>
      </c>
      <c r="G157" s="78">
        <v>8936</v>
      </c>
    </row>
    <row r="158" spans="2:7" x14ac:dyDescent="0.25">
      <c r="B158" s="31" t="s">
        <v>41</v>
      </c>
      <c r="C158" s="198">
        <v>2009</v>
      </c>
      <c r="D158" s="205">
        <v>279</v>
      </c>
      <c r="E158" s="205">
        <v>0</v>
      </c>
      <c r="F158" s="205">
        <v>0</v>
      </c>
      <c r="G158" s="78">
        <v>2288</v>
      </c>
    </row>
    <row r="159" spans="2:7" x14ac:dyDescent="0.25">
      <c r="B159" s="31" t="s">
        <v>42</v>
      </c>
      <c r="C159" s="198">
        <v>8820</v>
      </c>
      <c r="D159" s="205">
        <v>4654</v>
      </c>
      <c r="E159" s="205">
        <v>44</v>
      </c>
      <c r="F159" s="205">
        <v>0</v>
      </c>
      <c r="G159" s="78">
        <v>13518</v>
      </c>
    </row>
    <row r="160" spans="2:7" x14ac:dyDescent="0.25">
      <c r="B160" s="29" t="s">
        <v>43</v>
      </c>
      <c r="C160" s="195">
        <v>18985</v>
      </c>
      <c r="D160" s="204">
        <v>5055</v>
      </c>
      <c r="E160" s="204">
        <v>34</v>
      </c>
      <c r="F160" s="204">
        <v>0</v>
      </c>
      <c r="G160" s="75">
        <v>24074</v>
      </c>
    </row>
    <row r="161" spans="2:7" x14ac:dyDescent="0.25">
      <c r="B161" s="31" t="s">
        <v>44</v>
      </c>
      <c r="C161" s="198">
        <v>8342</v>
      </c>
      <c r="D161" s="205">
        <v>742</v>
      </c>
      <c r="E161" s="205">
        <v>0</v>
      </c>
      <c r="F161" s="205">
        <v>0</v>
      </c>
      <c r="G161" s="78">
        <v>9084</v>
      </c>
    </row>
    <row r="162" spans="2:7" x14ac:dyDescent="0.25">
      <c r="B162" s="31" t="s">
        <v>45</v>
      </c>
      <c r="C162" s="198">
        <v>7942</v>
      </c>
      <c r="D162" s="205">
        <v>3037</v>
      </c>
      <c r="E162" s="205">
        <v>34</v>
      </c>
      <c r="F162" s="205">
        <v>0</v>
      </c>
      <c r="G162" s="78">
        <v>11013</v>
      </c>
    </row>
    <row r="163" spans="2:7" x14ac:dyDescent="0.25">
      <c r="B163" s="31" t="s">
        <v>46</v>
      </c>
      <c r="C163" s="198">
        <v>2701</v>
      </c>
      <c r="D163" s="205">
        <v>1276</v>
      </c>
      <c r="E163" s="205">
        <v>0</v>
      </c>
      <c r="F163" s="205">
        <v>0</v>
      </c>
      <c r="G163" s="78">
        <v>3977</v>
      </c>
    </row>
    <row r="164" spans="2:7" x14ac:dyDescent="0.25">
      <c r="B164" s="29" t="s">
        <v>47</v>
      </c>
      <c r="C164" s="195">
        <v>41145</v>
      </c>
      <c r="D164" s="204">
        <v>8152</v>
      </c>
      <c r="E164" s="204">
        <v>31</v>
      </c>
      <c r="F164" s="204">
        <v>0</v>
      </c>
      <c r="G164" s="75">
        <v>49328</v>
      </c>
    </row>
    <row r="165" spans="2:7" x14ac:dyDescent="0.25">
      <c r="B165" s="31" t="s">
        <v>211</v>
      </c>
      <c r="C165" s="198">
        <v>4709</v>
      </c>
      <c r="D165" s="205">
        <v>326</v>
      </c>
      <c r="E165" s="205">
        <v>0</v>
      </c>
      <c r="F165" s="205">
        <v>0</v>
      </c>
      <c r="G165" s="78">
        <v>5035</v>
      </c>
    </row>
    <row r="166" spans="2:7" x14ac:dyDescent="0.25">
      <c r="B166" s="31" t="s">
        <v>212</v>
      </c>
      <c r="C166" s="198">
        <v>2771</v>
      </c>
      <c r="D166" s="205">
        <v>1347</v>
      </c>
      <c r="E166" s="205">
        <v>0</v>
      </c>
      <c r="F166" s="205">
        <v>0</v>
      </c>
      <c r="G166" s="78">
        <v>4118</v>
      </c>
    </row>
    <row r="167" spans="2:7" x14ac:dyDescent="0.25">
      <c r="B167" s="31" t="s">
        <v>213</v>
      </c>
      <c r="C167" s="198">
        <v>18128</v>
      </c>
      <c r="D167" s="205">
        <v>5363</v>
      </c>
      <c r="E167" s="205">
        <v>0</v>
      </c>
      <c r="F167" s="205">
        <v>0</v>
      </c>
      <c r="G167" s="78">
        <v>23491</v>
      </c>
    </row>
    <row r="168" spans="2:7" x14ac:dyDescent="0.25">
      <c r="B168" s="31" t="s">
        <v>214</v>
      </c>
      <c r="C168" s="198">
        <v>10813</v>
      </c>
      <c r="D168" s="205">
        <v>186</v>
      </c>
      <c r="E168" s="205">
        <v>31</v>
      </c>
      <c r="F168" s="205">
        <v>0</v>
      </c>
      <c r="G168" s="78">
        <v>11030</v>
      </c>
    </row>
    <row r="169" spans="2:7" x14ac:dyDescent="0.25">
      <c r="B169" s="31" t="s">
        <v>215</v>
      </c>
      <c r="C169" s="198">
        <v>1811</v>
      </c>
      <c r="D169" s="205">
        <v>876</v>
      </c>
      <c r="E169" s="205">
        <v>0</v>
      </c>
      <c r="F169" s="205">
        <v>0</v>
      </c>
      <c r="G169" s="78">
        <v>2687</v>
      </c>
    </row>
    <row r="170" spans="2:7" x14ac:dyDescent="0.25">
      <c r="B170" s="31" t="s">
        <v>216</v>
      </c>
      <c r="C170" s="198">
        <v>2913</v>
      </c>
      <c r="D170" s="205">
        <v>54</v>
      </c>
      <c r="E170" s="205">
        <v>0</v>
      </c>
      <c r="F170" s="205">
        <v>0</v>
      </c>
      <c r="G170" s="78">
        <v>2967</v>
      </c>
    </row>
    <row r="171" spans="2:7" x14ac:dyDescent="0.25">
      <c r="B171" s="29" t="s">
        <v>217</v>
      </c>
      <c r="C171" s="195">
        <v>62781</v>
      </c>
      <c r="D171" s="204">
        <v>4930</v>
      </c>
      <c r="E171" s="204">
        <v>2</v>
      </c>
      <c r="F171" s="204">
        <v>0</v>
      </c>
      <c r="G171" s="75">
        <v>67713</v>
      </c>
    </row>
    <row r="172" spans="2:7" x14ac:dyDescent="0.25">
      <c r="B172" s="29" t="s">
        <v>48</v>
      </c>
      <c r="C172" s="195">
        <v>25348</v>
      </c>
      <c r="D172" s="204">
        <v>1498</v>
      </c>
      <c r="E172" s="204">
        <v>1</v>
      </c>
      <c r="F172" s="204">
        <v>0</v>
      </c>
      <c r="G172" s="75">
        <v>26847</v>
      </c>
    </row>
    <row r="173" spans="2:7" x14ac:dyDescent="0.25">
      <c r="B173" s="31" t="s">
        <v>218</v>
      </c>
      <c r="C173" s="198">
        <v>4014</v>
      </c>
      <c r="D173" s="205">
        <v>148</v>
      </c>
      <c r="E173" s="205">
        <v>0</v>
      </c>
      <c r="F173" s="205">
        <v>0</v>
      </c>
      <c r="G173" s="78">
        <v>4162</v>
      </c>
    </row>
    <row r="174" spans="2:7" x14ac:dyDescent="0.25">
      <c r="B174" s="31" t="s">
        <v>219</v>
      </c>
      <c r="C174" s="198">
        <v>2445</v>
      </c>
      <c r="D174" s="205">
        <v>449</v>
      </c>
      <c r="E174" s="205">
        <v>0</v>
      </c>
      <c r="F174" s="205">
        <v>0</v>
      </c>
      <c r="G174" s="78">
        <v>2894</v>
      </c>
    </row>
    <row r="175" spans="2:7" x14ac:dyDescent="0.25">
      <c r="B175" s="31" t="s">
        <v>220</v>
      </c>
      <c r="C175" s="198">
        <v>873</v>
      </c>
      <c r="D175" s="205">
        <v>42</v>
      </c>
      <c r="E175" s="205">
        <v>0</v>
      </c>
      <c r="F175" s="205">
        <v>0</v>
      </c>
      <c r="G175" s="78">
        <v>915</v>
      </c>
    </row>
    <row r="176" spans="2:7" x14ac:dyDescent="0.25">
      <c r="B176" s="31" t="s">
        <v>221</v>
      </c>
      <c r="C176" s="198">
        <v>18016</v>
      </c>
      <c r="D176" s="205">
        <v>859</v>
      </c>
      <c r="E176" s="205">
        <v>1</v>
      </c>
      <c r="F176" s="205">
        <v>0</v>
      </c>
      <c r="G176" s="78">
        <v>18876</v>
      </c>
    </row>
    <row r="177" spans="2:7" x14ac:dyDescent="0.25">
      <c r="B177" s="29" t="s">
        <v>49</v>
      </c>
      <c r="C177" s="195">
        <v>7102</v>
      </c>
      <c r="D177" s="204">
        <v>2533</v>
      </c>
      <c r="E177" s="204">
        <v>0</v>
      </c>
      <c r="F177" s="204">
        <v>0</v>
      </c>
      <c r="G177" s="75">
        <v>9635</v>
      </c>
    </row>
    <row r="178" spans="2:7" x14ac:dyDescent="0.25">
      <c r="B178" s="31" t="s">
        <v>222</v>
      </c>
      <c r="C178" s="198">
        <v>1150</v>
      </c>
      <c r="D178" s="205">
        <v>657</v>
      </c>
      <c r="E178" s="205">
        <v>0</v>
      </c>
      <c r="F178" s="205">
        <v>0</v>
      </c>
      <c r="G178" s="78">
        <v>1807</v>
      </c>
    </row>
    <row r="179" spans="2:7" x14ac:dyDescent="0.25">
      <c r="B179" s="31" t="s">
        <v>223</v>
      </c>
      <c r="C179" s="198">
        <v>1110</v>
      </c>
      <c r="D179" s="205">
        <v>301</v>
      </c>
      <c r="E179" s="205">
        <v>0</v>
      </c>
      <c r="F179" s="205">
        <v>0</v>
      </c>
      <c r="G179" s="78">
        <v>1411</v>
      </c>
    </row>
    <row r="180" spans="2:7" x14ac:dyDescent="0.25">
      <c r="B180" s="31" t="s">
        <v>224</v>
      </c>
      <c r="C180" s="198">
        <v>4842</v>
      </c>
      <c r="D180" s="205">
        <v>1575</v>
      </c>
      <c r="E180" s="205">
        <v>0</v>
      </c>
      <c r="F180" s="205">
        <v>0</v>
      </c>
      <c r="G180" s="78">
        <v>6417</v>
      </c>
    </row>
    <row r="181" spans="2:7" x14ac:dyDescent="0.25">
      <c r="B181" s="29" t="s">
        <v>50</v>
      </c>
      <c r="C181" s="195">
        <v>30331</v>
      </c>
      <c r="D181" s="204">
        <v>899</v>
      </c>
      <c r="E181" s="204">
        <v>1</v>
      </c>
      <c r="F181" s="204">
        <v>0</v>
      </c>
      <c r="G181" s="75">
        <v>31231</v>
      </c>
    </row>
    <row r="182" spans="2:7" x14ac:dyDescent="0.25">
      <c r="B182" s="31" t="s">
        <v>225</v>
      </c>
      <c r="C182" s="198">
        <v>1302</v>
      </c>
      <c r="D182" s="205">
        <v>12</v>
      </c>
      <c r="E182" s="205">
        <v>0</v>
      </c>
      <c r="F182" s="205">
        <v>0</v>
      </c>
      <c r="G182" s="78">
        <v>1314</v>
      </c>
    </row>
    <row r="183" spans="2:7" x14ac:dyDescent="0.25">
      <c r="B183" s="31" t="s">
        <v>226</v>
      </c>
      <c r="C183" s="198">
        <v>12918</v>
      </c>
      <c r="D183" s="205">
        <v>132</v>
      </c>
      <c r="E183" s="205">
        <v>0</v>
      </c>
      <c r="F183" s="205">
        <v>0</v>
      </c>
      <c r="G183" s="78">
        <v>13050</v>
      </c>
    </row>
    <row r="184" spans="2:7" x14ac:dyDescent="0.25">
      <c r="B184" s="31" t="s">
        <v>227</v>
      </c>
      <c r="C184" s="198">
        <v>6134</v>
      </c>
      <c r="D184" s="205">
        <v>459</v>
      </c>
      <c r="E184" s="205">
        <v>0</v>
      </c>
      <c r="F184" s="205">
        <v>0</v>
      </c>
      <c r="G184" s="78">
        <v>6593</v>
      </c>
    </row>
    <row r="185" spans="2:7" x14ac:dyDescent="0.25">
      <c r="B185" s="31" t="s">
        <v>228</v>
      </c>
      <c r="C185" s="198">
        <v>3102</v>
      </c>
      <c r="D185" s="205">
        <v>110</v>
      </c>
      <c r="E185" s="205">
        <v>1</v>
      </c>
      <c r="F185" s="205">
        <v>0</v>
      </c>
      <c r="G185" s="78">
        <v>3213</v>
      </c>
    </row>
    <row r="186" spans="2:7" x14ac:dyDescent="0.25">
      <c r="B186" s="31" t="s">
        <v>229</v>
      </c>
      <c r="C186" s="198">
        <v>3739</v>
      </c>
      <c r="D186" s="205">
        <v>18</v>
      </c>
      <c r="E186" s="205">
        <v>0</v>
      </c>
      <c r="F186" s="205">
        <v>0</v>
      </c>
      <c r="G186" s="78">
        <v>3757</v>
      </c>
    </row>
    <row r="187" spans="2:7" x14ac:dyDescent="0.25">
      <c r="B187" s="31" t="s">
        <v>230</v>
      </c>
      <c r="C187" s="198">
        <v>3136</v>
      </c>
      <c r="D187" s="205">
        <v>168</v>
      </c>
      <c r="E187" s="205">
        <v>0</v>
      </c>
      <c r="F187" s="205">
        <v>0</v>
      </c>
      <c r="G187" s="78">
        <v>3304</v>
      </c>
    </row>
    <row r="188" spans="2:7" x14ac:dyDescent="0.25">
      <c r="B188" s="29" t="s">
        <v>231</v>
      </c>
      <c r="C188" s="195">
        <v>43253</v>
      </c>
      <c r="D188" s="204">
        <v>8943</v>
      </c>
      <c r="E188" s="204">
        <v>9</v>
      </c>
      <c r="F188" s="204">
        <v>0</v>
      </c>
      <c r="G188" s="75">
        <v>52205</v>
      </c>
    </row>
    <row r="189" spans="2:7" x14ac:dyDescent="0.25">
      <c r="B189" s="29" t="s">
        <v>51</v>
      </c>
      <c r="C189" s="195">
        <v>6747</v>
      </c>
      <c r="D189" s="204">
        <v>1279</v>
      </c>
      <c r="E189" s="204">
        <v>0</v>
      </c>
      <c r="F189" s="204">
        <v>0</v>
      </c>
      <c r="G189" s="75">
        <v>8026</v>
      </c>
    </row>
    <row r="190" spans="2:7" x14ac:dyDescent="0.25">
      <c r="B190" s="31" t="s">
        <v>232</v>
      </c>
      <c r="C190" s="198">
        <v>2444</v>
      </c>
      <c r="D190" s="205">
        <v>177</v>
      </c>
      <c r="E190" s="205">
        <v>0</v>
      </c>
      <c r="F190" s="205">
        <v>0</v>
      </c>
      <c r="G190" s="78">
        <v>2621</v>
      </c>
    </row>
    <row r="191" spans="2:7" x14ac:dyDescent="0.25">
      <c r="B191" s="31" t="s">
        <v>233</v>
      </c>
      <c r="C191" s="198">
        <v>793</v>
      </c>
      <c r="D191" s="205">
        <v>26</v>
      </c>
      <c r="E191" s="205">
        <v>0</v>
      </c>
      <c r="F191" s="205">
        <v>0</v>
      </c>
      <c r="G191" s="78">
        <v>819</v>
      </c>
    </row>
    <row r="192" spans="2:7" x14ac:dyDescent="0.25">
      <c r="B192" s="31" t="s">
        <v>234</v>
      </c>
      <c r="C192" s="198">
        <v>1264</v>
      </c>
      <c r="D192" s="205">
        <v>177</v>
      </c>
      <c r="E192" s="205">
        <v>0</v>
      </c>
      <c r="F192" s="205">
        <v>0</v>
      </c>
      <c r="G192" s="78">
        <v>1441</v>
      </c>
    </row>
    <row r="193" spans="2:7" x14ac:dyDescent="0.25">
      <c r="B193" s="31" t="s">
        <v>235</v>
      </c>
      <c r="C193" s="198">
        <v>2246</v>
      </c>
      <c r="D193" s="205">
        <v>899</v>
      </c>
      <c r="E193" s="205">
        <v>0</v>
      </c>
      <c r="F193" s="205">
        <v>0</v>
      </c>
      <c r="G193" s="78">
        <v>3145</v>
      </c>
    </row>
    <row r="194" spans="2:7" x14ac:dyDescent="0.25">
      <c r="B194" s="29" t="s">
        <v>52</v>
      </c>
      <c r="C194" s="195">
        <v>14282</v>
      </c>
      <c r="D194" s="204">
        <v>3353</v>
      </c>
      <c r="E194" s="204">
        <v>4</v>
      </c>
      <c r="F194" s="204">
        <v>0</v>
      </c>
      <c r="G194" s="75">
        <v>17639</v>
      </c>
    </row>
    <row r="195" spans="2:7" x14ac:dyDescent="0.25">
      <c r="B195" s="31" t="s">
        <v>236</v>
      </c>
      <c r="C195" s="198">
        <v>2328</v>
      </c>
      <c r="D195" s="205">
        <v>1097</v>
      </c>
      <c r="E195" s="205">
        <v>0</v>
      </c>
      <c r="F195" s="205">
        <v>0</v>
      </c>
      <c r="G195" s="78">
        <v>3425</v>
      </c>
    </row>
    <row r="196" spans="2:7" x14ac:dyDescent="0.25">
      <c r="B196" s="31" t="s">
        <v>237</v>
      </c>
      <c r="C196" s="198">
        <v>956</v>
      </c>
      <c r="D196" s="205">
        <v>370</v>
      </c>
      <c r="E196" s="205">
        <v>3</v>
      </c>
      <c r="F196" s="205">
        <v>0</v>
      </c>
      <c r="G196" s="78">
        <v>1329</v>
      </c>
    </row>
    <row r="197" spans="2:7" x14ac:dyDescent="0.25">
      <c r="B197" s="31" t="s">
        <v>238</v>
      </c>
      <c r="C197" s="198">
        <v>1834</v>
      </c>
      <c r="D197" s="205">
        <v>259</v>
      </c>
      <c r="E197" s="205">
        <v>0</v>
      </c>
      <c r="F197" s="205">
        <v>0</v>
      </c>
      <c r="G197" s="78">
        <v>2093</v>
      </c>
    </row>
    <row r="198" spans="2:7" x14ac:dyDescent="0.25">
      <c r="B198" s="31" t="s">
        <v>239</v>
      </c>
      <c r="C198" s="198">
        <v>3004</v>
      </c>
      <c r="D198" s="205">
        <v>690</v>
      </c>
      <c r="E198" s="205">
        <v>0</v>
      </c>
      <c r="F198" s="205">
        <v>0</v>
      </c>
      <c r="G198" s="78">
        <v>3694</v>
      </c>
    </row>
    <row r="199" spans="2:7" x14ac:dyDescent="0.25">
      <c r="B199" s="31" t="s">
        <v>240</v>
      </c>
      <c r="C199" s="198">
        <v>4180</v>
      </c>
      <c r="D199" s="205">
        <v>447</v>
      </c>
      <c r="E199" s="205">
        <v>0</v>
      </c>
      <c r="F199" s="205">
        <v>0</v>
      </c>
      <c r="G199" s="78">
        <v>4627</v>
      </c>
    </row>
    <row r="200" spans="2:7" x14ac:dyDescent="0.25">
      <c r="B200" s="31" t="s">
        <v>241</v>
      </c>
      <c r="C200" s="198">
        <v>1980</v>
      </c>
      <c r="D200" s="205">
        <v>490</v>
      </c>
      <c r="E200" s="205">
        <v>1</v>
      </c>
      <c r="F200" s="205">
        <v>0</v>
      </c>
      <c r="G200" s="78">
        <v>2471</v>
      </c>
    </row>
    <row r="201" spans="2:7" x14ac:dyDescent="0.25">
      <c r="B201" s="29" t="s">
        <v>53</v>
      </c>
      <c r="C201" s="195">
        <v>8729</v>
      </c>
      <c r="D201" s="204">
        <v>942</v>
      </c>
      <c r="E201" s="204">
        <v>0</v>
      </c>
      <c r="F201" s="204">
        <v>0</v>
      </c>
      <c r="G201" s="75">
        <v>9671</v>
      </c>
    </row>
    <row r="202" spans="2:7" x14ac:dyDescent="0.25">
      <c r="B202" s="31" t="s">
        <v>242</v>
      </c>
      <c r="C202" s="198">
        <v>7546</v>
      </c>
      <c r="D202" s="205">
        <v>639</v>
      </c>
      <c r="E202" s="205">
        <v>0</v>
      </c>
      <c r="F202" s="205">
        <v>0</v>
      </c>
      <c r="G202" s="78">
        <v>8185</v>
      </c>
    </row>
    <row r="203" spans="2:7" x14ac:dyDescent="0.25">
      <c r="B203" s="31" t="s">
        <v>243</v>
      </c>
      <c r="C203" s="198">
        <v>942</v>
      </c>
      <c r="D203" s="205">
        <v>265</v>
      </c>
      <c r="E203" s="205">
        <v>0</v>
      </c>
      <c r="F203" s="205">
        <v>0</v>
      </c>
      <c r="G203" s="78">
        <v>1207</v>
      </c>
    </row>
    <row r="204" spans="2:7" x14ac:dyDescent="0.25">
      <c r="B204" s="31" t="s">
        <v>244</v>
      </c>
      <c r="C204" s="198">
        <v>241</v>
      </c>
      <c r="D204" s="205">
        <v>38</v>
      </c>
      <c r="E204" s="205">
        <v>0</v>
      </c>
      <c r="F204" s="205">
        <v>0</v>
      </c>
      <c r="G204" s="78">
        <v>279</v>
      </c>
    </row>
    <row r="205" spans="2:7" x14ac:dyDescent="0.25">
      <c r="B205" s="29" t="s">
        <v>54</v>
      </c>
      <c r="C205" s="195">
        <v>13495</v>
      </c>
      <c r="D205" s="204">
        <v>3369</v>
      </c>
      <c r="E205" s="204">
        <v>5</v>
      </c>
      <c r="F205" s="204">
        <v>0</v>
      </c>
      <c r="G205" s="75">
        <v>16869</v>
      </c>
    </row>
    <row r="206" spans="2:7" x14ac:dyDescent="0.25">
      <c r="B206" s="31" t="s">
        <v>246</v>
      </c>
      <c r="C206" s="198">
        <v>7640</v>
      </c>
      <c r="D206" s="205">
        <v>369</v>
      </c>
      <c r="E206" s="205">
        <v>5</v>
      </c>
      <c r="F206" s="205">
        <v>0</v>
      </c>
      <c r="G206" s="78">
        <v>8014</v>
      </c>
    </row>
    <row r="207" spans="2:7" x14ac:dyDescent="0.25">
      <c r="B207" s="31" t="s">
        <v>245</v>
      </c>
      <c r="C207" s="198">
        <v>2081</v>
      </c>
      <c r="D207" s="205">
        <v>249</v>
      </c>
      <c r="E207" s="205">
        <v>0</v>
      </c>
      <c r="F207" s="205">
        <v>0</v>
      </c>
      <c r="G207" s="78">
        <v>2330</v>
      </c>
    </row>
    <row r="208" spans="2:7" x14ac:dyDescent="0.25">
      <c r="B208" s="31" t="s">
        <v>247</v>
      </c>
      <c r="C208" s="198">
        <v>549</v>
      </c>
      <c r="D208" s="205">
        <v>227</v>
      </c>
      <c r="E208" s="205">
        <v>0</v>
      </c>
      <c r="F208" s="205">
        <v>0</v>
      </c>
      <c r="G208" s="78">
        <v>776</v>
      </c>
    </row>
    <row r="209" spans="2:7" x14ac:dyDescent="0.25">
      <c r="B209" s="31" t="s">
        <v>248</v>
      </c>
      <c r="C209" s="198">
        <v>3225</v>
      </c>
      <c r="D209" s="205">
        <v>2524</v>
      </c>
      <c r="E209" s="205">
        <v>0</v>
      </c>
      <c r="F209" s="205">
        <v>0</v>
      </c>
      <c r="G209" s="78">
        <v>5749</v>
      </c>
    </row>
    <row r="210" spans="2:7" x14ac:dyDescent="0.25">
      <c r="B210" s="29" t="s">
        <v>249</v>
      </c>
      <c r="C210" s="195">
        <v>126190</v>
      </c>
      <c r="D210" s="204">
        <v>6228</v>
      </c>
      <c r="E210" s="204">
        <v>42</v>
      </c>
      <c r="F210" s="204">
        <v>673</v>
      </c>
      <c r="G210" s="75">
        <v>133133</v>
      </c>
    </row>
    <row r="211" spans="2:7" x14ac:dyDescent="0.25">
      <c r="B211" s="29" t="s">
        <v>55</v>
      </c>
      <c r="C211" s="195">
        <v>64851</v>
      </c>
      <c r="D211" s="204">
        <v>3179</v>
      </c>
      <c r="E211" s="204">
        <v>23</v>
      </c>
      <c r="F211" s="204">
        <v>673</v>
      </c>
      <c r="G211" s="75">
        <v>68726</v>
      </c>
    </row>
    <row r="212" spans="2:7" x14ac:dyDescent="0.25">
      <c r="B212" s="31" t="s">
        <v>56</v>
      </c>
      <c r="C212" s="198">
        <v>7219</v>
      </c>
      <c r="D212" s="205">
        <v>57</v>
      </c>
      <c r="E212" s="205">
        <v>4</v>
      </c>
      <c r="F212" s="205">
        <v>0</v>
      </c>
      <c r="G212" s="78">
        <v>7280</v>
      </c>
    </row>
    <row r="213" spans="2:7" x14ac:dyDescent="0.25">
      <c r="B213" s="31" t="s">
        <v>250</v>
      </c>
      <c r="C213" s="198">
        <v>7680</v>
      </c>
      <c r="D213" s="205">
        <v>34</v>
      </c>
      <c r="E213" s="205">
        <v>0</v>
      </c>
      <c r="F213" s="205">
        <v>0</v>
      </c>
      <c r="G213" s="78">
        <v>7714</v>
      </c>
    </row>
    <row r="214" spans="2:7" x14ac:dyDescent="0.25">
      <c r="B214" s="31" t="s">
        <v>251</v>
      </c>
      <c r="C214" s="198">
        <v>21539</v>
      </c>
      <c r="D214" s="205">
        <v>1688</v>
      </c>
      <c r="E214" s="205">
        <v>17</v>
      </c>
      <c r="F214" s="205">
        <v>0</v>
      </c>
      <c r="G214" s="78">
        <v>23244</v>
      </c>
    </row>
    <row r="215" spans="2:7" x14ac:dyDescent="0.25">
      <c r="B215" s="31" t="s">
        <v>252</v>
      </c>
      <c r="C215" s="198">
        <v>5153</v>
      </c>
      <c r="D215" s="205">
        <v>486</v>
      </c>
      <c r="E215" s="205">
        <v>1</v>
      </c>
      <c r="F215" s="205">
        <v>0</v>
      </c>
      <c r="G215" s="78">
        <v>5640</v>
      </c>
    </row>
    <row r="216" spans="2:7" x14ac:dyDescent="0.25">
      <c r="B216" s="31" t="s">
        <v>253</v>
      </c>
      <c r="C216" s="198">
        <v>0</v>
      </c>
      <c r="D216" s="205">
        <v>0</v>
      </c>
      <c r="E216" s="205">
        <v>0</v>
      </c>
      <c r="F216" s="205">
        <v>0</v>
      </c>
      <c r="G216" s="78">
        <v>0</v>
      </c>
    </row>
    <row r="217" spans="2:7" x14ac:dyDescent="0.25">
      <c r="B217" s="31" t="s">
        <v>254</v>
      </c>
      <c r="C217" s="198">
        <v>3084</v>
      </c>
      <c r="D217" s="205">
        <v>266</v>
      </c>
      <c r="E217" s="205">
        <v>0</v>
      </c>
      <c r="F217" s="205">
        <v>0</v>
      </c>
      <c r="G217" s="78">
        <v>3350</v>
      </c>
    </row>
    <row r="218" spans="2:7" x14ac:dyDescent="0.25">
      <c r="B218" s="31" t="s">
        <v>255</v>
      </c>
      <c r="C218" s="198">
        <v>4931</v>
      </c>
      <c r="D218" s="205">
        <v>648</v>
      </c>
      <c r="E218" s="205">
        <v>1</v>
      </c>
      <c r="F218" s="205">
        <v>0</v>
      </c>
      <c r="G218" s="78">
        <v>5580</v>
      </c>
    </row>
    <row r="219" spans="2:7" x14ac:dyDescent="0.25">
      <c r="B219" s="31" t="s">
        <v>256</v>
      </c>
      <c r="C219" s="198">
        <v>15245</v>
      </c>
      <c r="D219" s="205">
        <v>0</v>
      </c>
      <c r="E219" s="205">
        <v>0</v>
      </c>
      <c r="F219" s="205">
        <v>673</v>
      </c>
      <c r="G219" s="78">
        <v>15918</v>
      </c>
    </row>
    <row r="220" spans="2:7" x14ac:dyDescent="0.25">
      <c r="B220" s="29" t="s">
        <v>57</v>
      </c>
      <c r="C220" s="195">
        <v>29648</v>
      </c>
      <c r="D220" s="204">
        <v>1636</v>
      </c>
      <c r="E220" s="204">
        <v>4</v>
      </c>
      <c r="F220" s="204">
        <v>0</v>
      </c>
      <c r="G220" s="75">
        <v>31288</v>
      </c>
    </row>
    <row r="221" spans="2:7" x14ac:dyDescent="0.25">
      <c r="B221" s="31" t="s">
        <v>257</v>
      </c>
      <c r="C221" s="198">
        <v>3685</v>
      </c>
      <c r="D221" s="205">
        <v>115</v>
      </c>
      <c r="E221" s="205">
        <v>1</v>
      </c>
      <c r="F221" s="205">
        <v>0</v>
      </c>
      <c r="G221" s="78">
        <v>3801</v>
      </c>
    </row>
    <row r="222" spans="2:7" x14ac:dyDescent="0.25">
      <c r="B222" s="31" t="s">
        <v>258</v>
      </c>
      <c r="C222" s="198">
        <v>17642</v>
      </c>
      <c r="D222" s="205">
        <v>676</v>
      </c>
      <c r="E222" s="205">
        <v>3</v>
      </c>
      <c r="F222" s="205">
        <v>0</v>
      </c>
      <c r="G222" s="78">
        <v>18321</v>
      </c>
    </row>
    <row r="223" spans="2:7" x14ac:dyDescent="0.25">
      <c r="B223" s="31" t="s">
        <v>259</v>
      </c>
      <c r="C223" s="198">
        <v>4911</v>
      </c>
      <c r="D223" s="205">
        <v>707</v>
      </c>
      <c r="E223" s="205">
        <v>0</v>
      </c>
      <c r="F223" s="205">
        <v>0</v>
      </c>
      <c r="G223" s="78">
        <v>5618</v>
      </c>
    </row>
    <row r="224" spans="2:7" x14ac:dyDescent="0.25">
      <c r="B224" s="31" t="s">
        <v>260</v>
      </c>
      <c r="C224" s="198">
        <v>3410</v>
      </c>
      <c r="D224" s="205">
        <v>138</v>
      </c>
      <c r="E224" s="205">
        <v>0</v>
      </c>
      <c r="F224" s="205">
        <v>0</v>
      </c>
      <c r="G224" s="78">
        <v>3548</v>
      </c>
    </row>
    <row r="225" spans="2:13" x14ac:dyDescent="0.25">
      <c r="B225" s="29" t="s">
        <v>58</v>
      </c>
      <c r="C225" s="195">
        <v>31691</v>
      </c>
      <c r="D225" s="204">
        <v>1413</v>
      </c>
      <c r="E225" s="204">
        <v>15</v>
      </c>
      <c r="F225" s="204">
        <v>0</v>
      </c>
      <c r="G225" s="75">
        <v>33119</v>
      </c>
    </row>
    <row r="226" spans="2:13" x14ac:dyDescent="0.25">
      <c r="B226" s="31" t="s">
        <v>261</v>
      </c>
      <c r="C226" s="198">
        <v>3106</v>
      </c>
      <c r="D226" s="205">
        <v>292</v>
      </c>
      <c r="E226" s="205">
        <v>1</v>
      </c>
      <c r="F226" s="205">
        <v>0</v>
      </c>
      <c r="G226" s="78">
        <v>3399</v>
      </c>
    </row>
    <row r="227" spans="2:13" x14ac:dyDescent="0.25">
      <c r="B227" s="31" t="s">
        <v>262</v>
      </c>
      <c r="C227" s="198">
        <v>985</v>
      </c>
      <c r="D227" s="205">
        <v>50</v>
      </c>
      <c r="E227" s="205">
        <v>0</v>
      </c>
      <c r="F227" s="205">
        <v>0</v>
      </c>
      <c r="G227" s="78">
        <v>1035</v>
      </c>
    </row>
    <row r="228" spans="2:13" x14ac:dyDescent="0.25">
      <c r="B228" s="31" t="s">
        <v>263</v>
      </c>
      <c r="C228" s="198">
        <v>12607</v>
      </c>
      <c r="D228" s="205">
        <v>175</v>
      </c>
      <c r="E228" s="205">
        <v>5</v>
      </c>
      <c r="F228" s="205">
        <v>0</v>
      </c>
      <c r="G228" s="78">
        <v>12787</v>
      </c>
    </row>
    <row r="229" spans="2:13" x14ac:dyDescent="0.25">
      <c r="B229" s="31" t="s">
        <v>264</v>
      </c>
      <c r="C229" s="198">
        <v>9765</v>
      </c>
      <c r="D229" s="205">
        <v>593</v>
      </c>
      <c r="E229" s="205">
        <v>9</v>
      </c>
      <c r="F229" s="205">
        <v>0</v>
      </c>
      <c r="G229" s="78">
        <v>10367</v>
      </c>
    </row>
    <row r="230" spans="2:13" ht="15.75" thickBot="1" x14ac:dyDescent="0.3">
      <c r="B230" s="31" t="s">
        <v>265</v>
      </c>
      <c r="C230" s="198">
        <v>5228</v>
      </c>
      <c r="D230" s="205">
        <v>303</v>
      </c>
      <c r="E230" s="205">
        <v>0</v>
      </c>
      <c r="F230" s="205">
        <v>0</v>
      </c>
      <c r="G230" s="78">
        <v>5531</v>
      </c>
    </row>
    <row r="231" spans="2:13" ht="15.75" thickBot="1" x14ac:dyDescent="0.3">
      <c r="B231" s="192" t="s">
        <v>266</v>
      </c>
      <c r="C231" s="208">
        <v>1427816</v>
      </c>
      <c r="D231" s="209">
        <v>130832</v>
      </c>
      <c r="E231" s="209">
        <v>2728</v>
      </c>
      <c r="F231" s="209">
        <v>2019</v>
      </c>
      <c r="G231" s="99">
        <v>1563395</v>
      </c>
    </row>
    <row r="232" spans="2:13" s="56" customFormat="1" x14ac:dyDescent="0.25">
      <c r="B232" s="459" t="s">
        <v>705</v>
      </c>
      <c r="C232" s="459"/>
      <c r="D232" s="459"/>
      <c r="E232" s="459"/>
      <c r="F232" s="460"/>
      <c r="G232" s="460"/>
      <c r="H232" s="460"/>
      <c r="I232" s="460"/>
      <c r="J232" s="460"/>
      <c r="K232" s="460"/>
      <c r="L232" s="460"/>
      <c r="M232" s="460"/>
    </row>
    <row r="233" spans="2:13" s="56" customFormat="1" x14ac:dyDescent="0.25">
      <c r="B233" s="65" t="s">
        <v>654</v>
      </c>
    </row>
    <row r="234" spans="2:13" s="56" customFormat="1" x14ac:dyDescent="0.25">
      <c r="B234" s="65" t="s">
        <v>706</v>
      </c>
    </row>
    <row r="235" spans="2:13" s="56" customFormat="1" x14ac:dyDescent="0.25">
      <c r="B235" s="65" t="s">
        <v>749</v>
      </c>
    </row>
    <row r="236" spans="2:13" s="56" customFormat="1" x14ac:dyDescent="0.25"/>
    <row r="237" spans="2:13" s="56" customFormat="1" x14ac:dyDescent="0.25">
      <c r="B237" s="65" t="s">
        <v>543</v>
      </c>
    </row>
    <row r="1048575" spans="4:5" x14ac:dyDescent="0.25">
      <c r="D1048575">
        <f>SUM(D5:D1048574)</f>
        <v>523328</v>
      </c>
      <c r="E1048575">
        <f>SUM(E5:E1048574)</f>
        <v>10912</v>
      </c>
    </row>
  </sheetData>
  <mergeCells count="4">
    <mergeCell ref="B1:G2"/>
    <mergeCell ref="B3:B4"/>
    <mergeCell ref="C3:G3"/>
    <mergeCell ref="B232:M2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59999389629810485"/>
  </sheetPr>
  <dimension ref="A1:M1048576"/>
  <sheetViews>
    <sheetView showGridLines="0" workbookViewId="0">
      <selection activeCell="E18" sqref="E18"/>
    </sheetView>
  </sheetViews>
  <sheetFormatPr baseColWidth="10" defaultRowHeight="15" x14ac:dyDescent="0.25"/>
  <cols>
    <col min="1" max="1" width="11.42578125" style="56"/>
    <col min="2" max="2" width="48.140625" customWidth="1"/>
    <col min="3" max="3" width="16.140625" customWidth="1"/>
    <col min="4" max="5" width="12" customWidth="1"/>
    <col min="6" max="6" width="12" style="56" customWidth="1"/>
    <col min="7" max="7" width="13.28515625" customWidth="1"/>
    <col min="8" max="8" width="11.42578125" customWidth="1"/>
  </cols>
  <sheetData>
    <row r="1" spans="2:7" x14ac:dyDescent="0.25">
      <c r="B1" s="477" t="s">
        <v>666</v>
      </c>
      <c r="C1" s="477"/>
      <c r="D1" s="477"/>
      <c r="E1" s="477"/>
      <c r="F1" s="477"/>
      <c r="G1" s="477"/>
    </row>
    <row r="2" spans="2:7" ht="22.5" customHeight="1" thickBot="1" x14ac:dyDescent="0.3">
      <c r="B2" s="477"/>
      <c r="C2" s="477"/>
      <c r="D2" s="477"/>
      <c r="E2" s="477"/>
      <c r="F2" s="477"/>
      <c r="G2" s="477"/>
    </row>
    <row r="3" spans="2:7" ht="15.75" thickBot="1" x14ac:dyDescent="0.3">
      <c r="B3" s="461" t="s">
        <v>83</v>
      </c>
      <c r="C3" s="478" t="s">
        <v>316</v>
      </c>
      <c r="D3" s="479"/>
      <c r="E3" s="479"/>
      <c r="F3" s="479"/>
      <c r="G3" s="480"/>
    </row>
    <row r="4" spans="2:7" ht="21" customHeight="1" thickBot="1" x14ac:dyDescent="0.3">
      <c r="B4" s="462"/>
      <c r="C4" s="206" t="s">
        <v>292</v>
      </c>
      <c r="D4" s="206" t="s">
        <v>293</v>
      </c>
      <c r="E4" s="206" t="s">
        <v>93</v>
      </c>
      <c r="F4" s="206" t="s">
        <v>547</v>
      </c>
      <c r="G4" s="207" t="s">
        <v>317</v>
      </c>
    </row>
    <row r="5" spans="2:7" x14ac:dyDescent="0.25">
      <c r="B5" s="27" t="s">
        <v>2</v>
      </c>
      <c r="C5" s="288">
        <v>296953</v>
      </c>
      <c r="D5" s="289">
        <v>29961</v>
      </c>
      <c r="E5" s="289">
        <v>1031</v>
      </c>
      <c r="F5" s="289">
        <v>6</v>
      </c>
      <c r="G5" s="278">
        <v>327951</v>
      </c>
    </row>
    <row r="6" spans="2:7" x14ac:dyDescent="0.25">
      <c r="B6" s="29" t="s">
        <v>3</v>
      </c>
      <c r="C6" s="291">
        <v>85018</v>
      </c>
      <c r="D6" s="302">
        <v>5098</v>
      </c>
      <c r="E6" s="302">
        <v>380</v>
      </c>
      <c r="F6" s="302">
        <v>6</v>
      </c>
      <c r="G6" s="271">
        <v>90502</v>
      </c>
    </row>
    <row r="7" spans="2:7" x14ac:dyDescent="0.25">
      <c r="B7" s="31" t="s">
        <v>98</v>
      </c>
      <c r="C7" s="295">
        <v>1763</v>
      </c>
      <c r="D7" s="303">
        <v>25</v>
      </c>
      <c r="E7" s="303">
        <v>8</v>
      </c>
      <c r="F7" s="303">
        <v>2</v>
      </c>
      <c r="G7" s="197">
        <v>1798</v>
      </c>
    </row>
    <row r="8" spans="2:7" x14ac:dyDescent="0.25">
      <c r="B8" s="31" t="s">
        <v>4</v>
      </c>
      <c r="C8" s="295">
        <v>0</v>
      </c>
      <c r="D8" s="303">
        <v>0</v>
      </c>
      <c r="E8" s="303">
        <v>0</v>
      </c>
      <c r="F8" s="303">
        <v>0</v>
      </c>
      <c r="G8" s="197">
        <v>0</v>
      </c>
    </row>
    <row r="9" spans="2:7" x14ac:dyDescent="0.25">
      <c r="B9" s="31" t="s">
        <v>5</v>
      </c>
      <c r="C9" s="295">
        <v>2084</v>
      </c>
      <c r="D9" s="303">
        <v>4</v>
      </c>
      <c r="E9" s="303">
        <v>3</v>
      </c>
      <c r="F9" s="303">
        <v>0</v>
      </c>
      <c r="G9" s="197">
        <v>2091</v>
      </c>
    </row>
    <row r="10" spans="2:7" s="56" customFormat="1" x14ac:dyDescent="0.25">
      <c r="B10" s="31" t="s">
        <v>721</v>
      </c>
      <c r="C10" s="295">
        <v>192</v>
      </c>
      <c r="D10" s="303">
        <v>0</v>
      </c>
      <c r="E10" s="303">
        <v>0</v>
      </c>
      <c r="F10" s="303">
        <v>0</v>
      </c>
      <c r="G10" s="197">
        <v>192</v>
      </c>
    </row>
    <row r="11" spans="2:7" x14ac:dyDescent="0.25">
      <c r="B11" s="31" t="s">
        <v>99</v>
      </c>
      <c r="C11" s="295">
        <v>33517</v>
      </c>
      <c r="D11" s="303">
        <v>1225</v>
      </c>
      <c r="E11" s="303">
        <v>42</v>
      </c>
      <c r="F11" s="303">
        <v>0</v>
      </c>
      <c r="G11" s="197">
        <v>34784</v>
      </c>
    </row>
    <row r="12" spans="2:7" x14ac:dyDescent="0.25">
      <c r="B12" s="31" t="s">
        <v>100</v>
      </c>
      <c r="C12" s="295">
        <v>10637</v>
      </c>
      <c r="D12" s="303">
        <v>510</v>
      </c>
      <c r="E12" s="303">
        <v>101</v>
      </c>
      <c r="F12" s="303">
        <v>0</v>
      </c>
      <c r="G12" s="197">
        <v>11248</v>
      </c>
    </row>
    <row r="13" spans="2:7" x14ac:dyDescent="0.25">
      <c r="B13" s="31" t="s">
        <v>101</v>
      </c>
      <c r="C13" s="295">
        <v>6472</v>
      </c>
      <c r="D13" s="303">
        <v>292</v>
      </c>
      <c r="E13" s="303">
        <v>0</v>
      </c>
      <c r="F13" s="303">
        <v>0</v>
      </c>
      <c r="G13" s="197">
        <v>6764</v>
      </c>
    </row>
    <row r="14" spans="2:7" x14ac:dyDescent="0.25">
      <c r="B14" s="31" t="s">
        <v>102</v>
      </c>
      <c r="C14" s="295">
        <v>483</v>
      </c>
      <c r="D14" s="303">
        <v>7</v>
      </c>
      <c r="E14" s="303">
        <v>31</v>
      </c>
      <c r="F14" s="303">
        <v>0</v>
      </c>
      <c r="G14" s="197">
        <v>521</v>
      </c>
    </row>
    <row r="15" spans="2:7" x14ac:dyDescent="0.25">
      <c r="B15" s="31" t="s">
        <v>103</v>
      </c>
      <c r="C15" s="295">
        <v>7393</v>
      </c>
      <c r="D15" s="303">
        <v>17</v>
      </c>
      <c r="E15" s="303">
        <v>0</v>
      </c>
      <c r="F15" s="303">
        <v>0</v>
      </c>
      <c r="G15" s="197">
        <v>7410</v>
      </c>
    </row>
    <row r="16" spans="2:7" x14ac:dyDescent="0.25">
      <c r="B16" s="31" t="s">
        <v>6</v>
      </c>
      <c r="C16" s="295">
        <v>1491</v>
      </c>
      <c r="D16" s="303">
        <v>27</v>
      </c>
      <c r="E16" s="303">
        <v>42</v>
      </c>
      <c r="F16" s="303">
        <v>4</v>
      </c>
      <c r="G16" s="197">
        <v>1564</v>
      </c>
    </row>
    <row r="17" spans="2:7" x14ac:dyDescent="0.25">
      <c r="B17" s="31" t="s">
        <v>104</v>
      </c>
      <c r="C17" s="295">
        <v>3294</v>
      </c>
      <c r="D17" s="303">
        <v>2115</v>
      </c>
      <c r="E17" s="303">
        <v>25</v>
      </c>
      <c r="F17" s="303">
        <v>0</v>
      </c>
      <c r="G17" s="197">
        <v>5434</v>
      </c>
    </row>
    <row r="18" spans="2:7" x14ac:dyDescent="0.25">
      <c r="B18" s="31" t="s">
        <v>105</v>
      </c>
      <c r="C18" s="295">
        <v>2252</v>
      </c>
      <c r="D18" s="303">
        <v>71</v>
      </c>
      <c r="E18" s="303">
        <v>54</v>
      </c>
      <c r="F18" s="303">
        <v>0</v>
      </c>
      <c r="G18" s="197">
        <v>2377</v>
      </c>
    </row>
    <row r="19" spans="2:7" x14ac:dyDescent="0.25">
      <c r="B19" s="31" t="s">
        <v>106</v>
      </c>
      <c r="C19" s="295">
        <v>7225</v>
      </c>
      <c r="D19" s="303">
        <v>230</v>
      </c>
      <c r="E19" s="303">
        <v>55</v>
      </c>
      <c r="F19" s="303">
        <v>0</v>
      </c>
      <c r="G19" s="197">
        <v>7510</v>
      </c>
    </row>
    <row r="20" spans="2:7" x14ac:dyDescent="0.25">
      <c r="B20" s="31" t="s">
        <v>107</v>
      </c>
      <c r="C20" s="295">
        <v>8058</v>
      </c>
      <c r="D20" s="303">
        <v>563</v>
      </c>
      <c r="E20" s="303">
        <v>19</v>
      </c>
      <c r="F20" s="303">
        <v>0</v>
      </c>
      <c r="G20" s="197">
        <v>8640</v>
      </c>
    </row>
    <row r="21" spans="2:7" x14ac:dyDescent="0.25">
      <c r="B21" s="31" t="s">
        <v>7</v>
      </c>
      <c r="C21" s="295">
        <v>127</v>
      </c>
      <c r="D21" s="303">
        <v>12</v>
      </c>
      <c r="E21" s="303">
        <v>0</v>
      </c>
      <c r="F21" s="303">
        <v>0</v>
      </c>
      <c r="G21" s="197">
        <v>139</v>
      </c>
    </row>
    <row r="22" spans="2:7" x14ac:dyDescent="0.25">
      <c r="B22" s="31" t="s">
        <v>8</v>
      </c>
      <c r="C22" s="295">
        <v>30</v>
      </c>
      <c r="D22" s="303">
        <v>0</v>
      </c>
      <c r="E22" s="303">
        <v>0</v>
      </c>
      <c r="F22" s="303">
        <v>0</v>
      </c>
      <c r="G22" s="197">
        <v>30</v>
      </c>
    </row>
    <row r="23" spans="2:7" x14ac:dyDescent="0.25">
      <c r="B23" s="29" t="s">
        <v>9</v>
      </c>
      <c r="C23" s="291">
        <v>29167</v>
      </c>
      <c r="D23" s="302">
        <v>2964</v>
      </c>
      <c r="E23" s="302">
        <v>12</v>
      </c>
      <c r="F23" s="302">
        <v>0</v>
      </c>
      <c r="G23" s="271">
        <v>32143</v>
      </c>
    </row>
    <row r="24" spans="2:7" x14ac:dyDescent="0.25">
      <c r="B24" s="31" t="s">
        <v>108</v>
      </c>
      <c r="C24" s="295">
        <v>10127</v>
      </c>
      <c r="D24" s="303">
        <v>1139</v>
      </c>
      <c r="E24" s="303">
        <v>3</v>
      </c>
      <c r="F24" s="303">
        <v>0</v>
      </c>
      <c r="G24" s="197">
        <v>11269</v>
      </c>
    </row>
    <row r="25" spans="2:7" x14ac:dyDescent="0.25">
      <c r="B25" s="31" t="s">
        <v>109</v>
      </c>
      <c r="C25" s="295">
        <v>4190</v>
      </c>
      <c r="D25" s="303">
        <v>952</v>
      </c>
      <c r="E25" s="303">
        <v>0</v>
      </c>
      <c r="F25" s="303">
        <v>0</v>
      </c>
      <c r="G25" s="197">
        <v>5142</v>
      </c>
    </row>
    <row r="26" spans="2:7" x14ac:dyDescent="0.25">
      <c r="B26" s="31" t="s">
        <v>110</v>
      </c>
      <c r="C26" s="295">
        <v>4860</v>
      </c>
      <c r="D26" s="303">
        <v>620</v>
      </c>
      <c r="E26" s="303">
        <v>0</v>
      </c>
      <c r="F26" s="303">
        <v>0</v>
      </c>
      <c r="G26" s="197">
        <v>5480</v>
      </c>
    </row>
    <row r="27" spans="2:7" x14ac:dyDescent="0.25">
      <c r="B27" s="31" t="s">
        <v>111</v>
      </c>
      <c r="C27" s="295">
        <v>9990</v>
      </c>
      <c r="D27" s="303">
        <v>253</v>
      </c>
      <c r="E27" s="303">
        <v>9</v>
      </c>
      <c r="F27" s="303">
        <v>0</v>
      </c>
      <c r="G27" s="197">
        <v>10252</v>
      </c>
    </row>
    <row r="28" spans="2:7" x14ac:dyDescent="0.25">
      <c r="B28" s="29" t="s">
        <v>10</v>
      </c>
      <c r="C28" s="291">
        <v>182768</v>
      </c>
      <c r="D28" s="302">
        <v>21899</v>
      </c>
      <c r="E28" s="302">
        <v>639</v>
      </c>
      <c r="F28" s="302">
        <v>0</v>
      </c>
      <c r="G28" s="271">
        <v>205306</v>
      </c>
    </row>
    <row r="29" spans="2:7" x14ac:dyDescent="0.25">
      <c r="B29" s="31" t="s">
        <v>112</v>
      </c>
      <c r="C29" s="295">
        <v>20285</v>
      </c>
      <c r="D29" s="303">
        <v>5870</v>
      </c>
      <c r="E29" s="303">
        <v>81</v>
      </c>
      <c r="F29" s="303">
        <v>0</v>
      </c>
      <c r="G29" s="197">
        <v>26236</v>
      </c>
    </row>
    <row r="30" spans="2:7" x14ac:dyDescent="0.25">
      <c r="B30" s="31" t="s">
        <v>11</v>
      </c>
      <c r="C30" s="295">
        <v>12323</v>
      </c>
      <c r="D30" s="303">
        <v>673</v>
      </c>
      <c r="E30" s="303">
        <v>152</v>
      </c>
      <c r="F30" s="303">
        <v>0</v>
      </c>
      <c r="G30" s="197">
        <v>13148</v>
      </c>
    </row>
    <row r="31" spans="2:7" x14ac:dyDescent="0.25">
      <c r="B31" s="31" t="s">
        <v>113</v>
      </c>
      <c r="C31" s="295">
        <v>14706</v>
      </c>
      <c r="D31" s="303">
        <v>569</v>
      </c>
      <c r="E31" s="303">
        <v>16</v>
      </c>
      <c r="F31" s="303">
        <v>0</v>
      </c>
      <c r="G31" s="197">
        <v>15291</v>
      </c>
    </row>
    <row r="32" spans="2:7" x14ac:dyDescent="0.25">
      <c r="B32" s="31" t="s">
        <v>114</v>
      </c>
      <c r="C32" s="295">
        <v>6341</v>
      </c>
      <c r="D32" s="303">
        <v>838</v>
      </c>
      <c r="E32" s="303">
        <v>0</v>
      </c>
      <c r="F32" s="303">
        <v>0</v>
      </c>
      <c r="G32" s="197">
        <v>7179</v>
      </c>
    </row>
    <row r="33" spans="2:7" x14ac:dyDescent="0.25">
      <c r="B33" s="31" t="s">
        <v>115</v>
      </c>
      <c r="C33" s="295">
        <v>16897</v>
      </c>
      <c r="D33" s="303">
        <v>324</v>
      </c>
      <c r="E33" s="303">
        <v>8</v>
      </c>
      <c r="F33" s="303">
        <v>0</v>
      </c>
      <c r="G33" s="197">
        <v>17229</v>
      </c>
    </row>
    <row r="34" spans="2:7" x14ac:dyDescent="0.25">
      <c r="B34" s="31" t="s">
        <v>116</v>
      </c>
      <c r="C34" s="295">
        <v>10706</v>
      </c>
      <c r="D34" s="303">
        <v>2621</v>
      </c>
      <c r="E34" s="303">
        <v>0</v>
      </c>
      <c r="F34" s="303">
        <v>0</v>
      </c>
      <c r="G34" s="197">
        <v>13327</v>
      </c>
    </row>
    <row r="35" spans="2:7" x14ac:dyDescent="0.25">
      <c r="B35" s="31" t="s">
        <v>117</v>
      </c>
      <c r="C35" s="295">
        <v>4329</v>
      </c>
      <c r="D35" s="303">
        <v>774</v>
      </c>
      <c r="E35" s="303">
        <v>0</v>
      </c>
      <c r="F35" s="303">
        <v>0</v>
      </c>
      <c r="G35" s="197">
        <v>5103</v>
      </c>
    </row>
    <row r="36" spans="2:7" x14ac:dyDescent="0.25">
      <c r="B36" s="31" t="s">
        <v>118</v>
      </c>
      <c r="C36" s="295">
        <v>13164</v>
      </c>
      <c r="D36" s="303">
        <v>4959</v>
      </c>
      <c r="E36" s="303">
        <v>55</v>
      </c>
      <c r="F36" s="303">
        <v>0</v>
      </c>
      <c r="G36" s="197">
        <v>18178</v>
      </c>
    </row>
    <row r="37" spans="2:7" x14ac:dyDescent="0.25">
      <c r="B37" s="31" t="s">
        <v>119</v>
      </c>
      <c r="C37" s="295">
        <v>5294</v>
      </c>
      <c r="D37" s="303">
        <v>530</v>
      </c>
      <c r="E37" s="303">
        <v>0</v>
      </c>
      <c r="F37" s="303">
        <v>0</v>
      </c>
      <c r="G37" s="197">
        <v>5824</v>
      </c>
    </row>
    <row r="38" spans="2:7" x14ac:dyDescent="0.25">
      <c r="B38" s="31" t="s">
        <v>120</v>
      </c>
      <c r="C38" s="295">
        <v>8424</v>
      </c>
      <c r="D38" s="303">
        <v>212</v>
      </c>
      <c r="E38" s="303">
        <v>0</v>
      </c>
      <c r="F38" s="303">
        <v>0</v>
      </c>
      <c r="G38" s="197">
        <v>8636</v>
      </c>
    </row>
    <row r="39" spans="2:7" x14ac:dyDescent="0.25">
      <c r="B39" s="31" t="s">
        <v>121</v>
      </c>
      <c r="C39" s="295">
        <v>13251</v>
      </c>
      <c r="D39" s="303">
        <v>359</v>
      </c>
      <c r="E39" s="303">
        <v>2</v>
      </c>
      <c r="F39" s="303">
        <v>0</v>
      </c>
      <c r="G39" s="197">
        <v>13612</v>
      </c>
    </row>
    <row r="40" spans="2:7" x14ac:dyDescent="0.25">
      <c r="B40" s="31" t="s">
        <v>122</v>
      </c>
      <c r="C40" s="295">
        <v>6637</v>
      </c>
      <c r="D40" s="303">
        <v>0</v>
      </c>
      <c r="E40" s="303">
        <v>0</v>
      </c>
      <c r="F40" s="303">
        <v>0</v>
      </c>
      <c r="G40" s="197">
        <v>6637</v>
      </c>
    </row>
    <row r="41" spans="2:7" x14ac:dyDescent="0.25">
      <c r="B41" s="31" t="s">
        <v>123</v>
      </c>
      <c r="C41" s="295">
        <v>9487</v>
      </c>
      <c r="D41" s="303">
        <v>338</v>
      </c>
      <c r="E41" s="303">
        <v>2</v>
      </c>
      <c r="F41" s="303">
        <v>0</v>
      </c>
      <c r="G41" s="197">
        <v>9827</v>
      </c>
    </row>
    <row r="42" spans="2:7" x14ac:dyDescent="0.25">
      <c r="B42" s="31" t="s">
        <v>124</v>
      </c>
      <c r="C42" s="295">
        <v>5068</v>
      </c>
      <c r="D42" s="303">
        <v>31</v>
      </c>
      <c r="E42" s="303">
        <v>11</v>
      </c>
      <c r="F42" s="303">
        <v>0</v>
      </c>
      <c r="G42" s="197">
        <v>5110</v>
      </c>
    </row>
    <row r="43" spans="2:7" x14ac:dyDescent="0.25">
      <c r="B43" s="31" t="s">
        <v>125</v>
      </c>
      <c r="C43" s="295">
        <v>16691</v>
      </c>
      <c r="D43" s="303">
        <v>205</v>
      </c>
      <c r="E43" s="303">
        <v>0</v>
      </c>
      <c r="F43" s="303">
        <v>0</v>
      </c>
      <c r="G43" s="197">
        <v>16896</v>
      </c>
    </row>
    <row r="44" spans="2:7" x14ac:dyDescent="0.25">
      <c r="B44" s="31" t="s">
        <v>126</v>
      </c>
      <c r="C44" s="295">
        <v>9727</v>
      </c>
      <c r="D44" s="303">
        <v>3410</v>
      </c>
      <c r="E44" s="303">
        <v>270</v>
      </c>
      <c r="F44" s="303">
        <v>0</v>
      </c>
      <c r="G44" s="197">
        <v>13407</v>
      </c>
    </row>
    <row r="45" spans="2:7" x14ac:dyDescent="0.25">
      <c r="B45" s="31" t="s">
        <v>127</v>
      </c>
      <c r="C45" s="295">
        <v>9438</v>
      </c>
      <c r="D45" s="303">
        <v>186</v>
      </c>
      <c r="E45" s="303">
        <v>42</v>
      </c>
      <c r="F45" s="303">
        <v>0</v>
      </c>
      <c r="G45" s="197">
        <v>9666</v>
      </c>
    </row>
    <row r="46" spans="2:7" x14ac:dyDescent="0.25">
      <c r="B46" s="29" t="s">
        <v>128</v>
      </c>
      <c r="C46" s="291">
        <v>140440</v>
      </c>
      <c r="D46" s="302">
        <v>7781</v>
      </c>
      <c r="E46" s="302">
        <v>79</v>
      </c>
      <c r="F46" s="302">
        <v>0</v>
      </c>
      <c r="G46" s="271">
        <v>148300</v>
      </c>
    </row>
    <row r="47" spans="2:7" x14ac:dyDescent="0.25">
      <c r="B47" s="29" t="s">
        <v>12</v>
      </c>
      <c r="C47" s="291">
        <v>27842</v>
      </c>
      <c r="D47" s="302">
        <v>5072</v>
      </c>
      <c r="E47" s="302">
        <v>9</v>
      </c>
      <c r="F47" s="302">
        <v>0</v>
      </c>
      <c r="G47" s="271">
        <v>32923</v>
      </c>
    </row>
    <row r="48" spans="2:7" x14ac:dyDescent="0.25">
      <c r="B48" s="31" t="s">
        <v>129</v>
      </c>
      <c r="C48" s="295">
        <v>8565</v>
      </c>
      <c r="D48" s="303">
        <v>293</v>
      </c>
      <c r="E48" s="303">
        <v>8</v>
      </c>
      <c r="F48" s="303">
        <v>0</v>
      </c>
      <c r="G48" s="197">
        <v>8866</v>
      </c>
    </row>
    <row r="49" spans="2:7" x14ac:dyDescent="0.25">
      <c r="B49" s="31" t="s">
        <v>130</v>
      </c>
      <c r="C49" s="295">
        <v>14720</v>
      </c>
      <c r="D49" s="303">
        <v>4595</v>
      </c>
      <c r="E49" s="303">
        <v>0</v>
      </c>
      <c r="F49" s="303">
        <v>0</v>
      </c>
      <c r="G49" s="197">
        <v>19315</v>
      </c>
    </row>
    <row r="50" spans="2:7" x14ac:dyDescent="0.25">
      <c r="B50" s="31" t="s">
        <v>131</v>
      </c>
      <c r="C50" s="295">
        <v>4557</v>
      </c>
      <c r="D50" s="303">
        <v>184</v>
      </c>
      <c r="E50" s="303">
        <v>1</v>
      </c>
      <c r="F50" s="303">
        <v>0</v>
      </c>
      <c r="G50" s="197">
        <v>4742</v>
      </c>
    </row>
    <row r="51" spans="2:7" x14ac:dyDescent="0.25">
      <c r="B51" s="29" t="s">
        <v>13</v>
      </c>
      <c r="C51" s="291">
        <v>100206</v>
      </c>
      <c r="D51" s="302">
        <v>1219</v>
      </c>
      <c r="E51" s="302">
        <v>65</v>
      </c>
      <c r="F51" s="302">
        <v>0</v>
      </c>
      <c r="G51" s="271">
        <v>101490</v>
      </c>
    </row>
    <row r="52" spans="2:7" x14ac:dyDescent="0.25">
      <c r="B52" s="31" t="s">
        <v>132</v>
      </c>
      <c r="C52" s="295">
        <v>14413</v>
      </c>
      <c r="D52" s="303">
        <v>503</v>
      </c>
      <c r="E52" s="303">
        <v>0</v>
      </c>
      <c r="F52" s="303">
        <v>0</v>
      </c>
      <c r="G52" s="197">
        <v>14916</v>
      </c>
    </row>
    <row r="53" spans="2:7" x14ac:dyDescent="0.25">
      <c r="B53" s="31" t="s">
        <v>133</v>
      </c>
      <c r="C53" s="295">
        <v>6413</v>
      </c>
      <c r="D53" s="303">
        <v>179</v>
      </c>
      <c r="E53" s="303">
        <v>0</v>
      </c>
      <c r="F53" s="303">
        <v>0</v>
      </c>
      <c r="G53" s="197">
        <v>6592</v>
      </c>
    </row>
    <row r="54" spans="2:7" x14ac:dyDescent="0.25">
      <c r="B54" s="31" t="s">
        <v>134</v>
      </c>
      <c r="C54" s="295">
        <v>5584</v>
      </c>
      <c r="D54" s="303">
        <v>138</v>
      </c>
      <c r="E54" s="303">
        <v>0</v>
      </c>
      <c r="F54" s="303">
        <v>0</v>
      </c>
      <c r="G54" s="197">
        <v>5722</v>
      </c>
    </row>
    <row r="55" spans="2:7" x14ac:dyDescent="0.25">
      <c r="B55" s="31" t="s">
        <v>135</v>
      </c>
      <c r="C55" s="295">
        <v>5590</v>
      </c>
      <c r="D55" s="303">
        <v>71</v>
      </c>
      <c r="E55" s="303">
        <v>44</v>
      </c>
      <c r="F55" s="303">
        <v>0</v>
      </c>
      <c r="G55" s="197">
        <v>5705</v>
      </c>
    </row>
    <row r="56" spans="2:7" x14ac:dyDescent="0.25">
      <c r="B56" s="31" t="s">
        <v>136</v>
      </c>
      <c r="C56" s="295">
        <v>32444</v>
      </c>
      <c r="D56" s="303">
        <v>170</v>
      </c>
      <c r="E56" s="303">
        <v>5</v>
      </c>
      <c r="F56" s="303">
        <v>0</v>
      </c>
      <c r="G56" s="197">
        <v>32619</v>
      </c>
    </row>
    <row r="57" spans="2:7" x14ac:dyDescent="0.25">
      <c r="B57" s="31" t="s">
        <v>137</v>
      </c>
      <c r="C57" s="295">
        <v>8716</v>
      </c>
      <c r="D57" s="303">
        <v>17</v>
      </c>
      <c r="E57" s="303">
        <v>0</v>
      </c>
      <c r="F57" s="303">
        <v>0</v>
      </c>
      <c r="G57" s="197">
        <v>8733</v>
      </c>
    </row>
    <row r="58" spans="2:7" x14ac:dyDescent="0.25">
      <c r="B58" s="31" t="s">
        <v>138</v>
      </c>
      <c r="C58" s="295">
        <v>5814</v>
      </c>
      <c r="D58" s="303">
        <v>2</v>
      </c>
      <c r="E58" s="303">
        <v>0</v>
      </c>
      <c r="F58" s="303">
        <v>0</v>
      </c>
      <c r="G58" s="197">
        <v>5816</v>
      </c>
    </row>
    <row r="59" spans="2:7" x14ac:dyDescent="0.25">
      <c r="B59" s="31" t="s">
        <v>139</v>
      </c>
      <c r="C59" s="295">
        <v>3952</v>
      </c>
      <c r="D59" s="303">
        <v>74</v>
      </c>
      <c r="E59" s="303">
        <v>16</v>
      </c>
      <c r="F59" s="303">
        <v>0</v>
      </c>
      <c r="G59" s="197">
        <v>4042</v>
      </c>
    </row>
    <row r="60" spans="2:7" x14ac:dyDescent="0.25">
      <c r="B60" s="31" t="s">
        <v>140</v>
      </c>
      <c r="C60" s="295">
        <v>7987</v>
      </c>
      <c r="D60" s="303">
        <v>65</v>
      </c>
      <c r="E60" s="303">
        <v>0</v>
      </c>
      <c r="F60" s="303">
        <v>0</v>
      </c>
      <c r="G60" s="197">
        <v>8052</v>
      </c>
    </row>
    <row r="61" spans="2:7" x14ac:dyDescent="0.25">
      <c r="B61" s="31" t="s">
        <v>141</v>
      </c>
      <c r="C61" s="295">
        <v>9293</v>
      </c>
      <c r="D61" s="303">
        <v>0</v>
      </c>
      <c r="E61" s="303">
        <v>0</v>
      </c>
      <c r="F61" s="303">
        <v>0</v>
      </c>
      <c r="G61" s="197">
        <v>9293</v>
      </c>
    </row>
    <row r="62" spans="2:7" x14ac:dyDescent="0.25">
      <c r="B62" s="29" t="s">
        <v>14</v>
      </c>
      <c r="C62" s="291">
        <v>12392</v>
      </c>
      <c r="D62" s="302">
        <v>1490</v>
      </c>
      <c r="E62" s="302">
        <v>5</v>
      </c>
      <c r="F62" s="302">
        <v>0</v>
      </c>
      <c r="G62" s="271">
        <v>13887</v>
      </c>
    </row>
    <row r="63" spans="2:7" x14ac:dyDescent="0.25">
      <c r="B63" s="31" t="s">
        <v>15</v>
      </c>
      <c r="C63" s="295">
        <v>3165</v>
      </c>
      <c r="D63" s="303">
        <v>728</v>
      </c>
      <c r="E63" s="303">
        <v>5</v>
      </c>
      <c r="F63" s="303">
        <v>0</v>
      </c>
      <c r="G63" s="197">
        <v>3898</v>
      </c>
    </row>
    <row r="64" spans="2:7" x14ac:dyDescent="0.25">
      <c r="B64" s="31" t="s">
        <v>16</v>
      </c>
      <c r="C64" s="295">
        <v>9227</v>
      </c>
      <c r="D64" s="303">
        <v>762</v>
      </c>
      <c r="E64" s="303">
        <v>0</v>
      </c>
      <c r="F64" s="303">
        <v>0</v>
      </c>
      <c r="G64" s="197">
        <v>9989</v>
      </c>
    </row>
    <row r="65" spans="2:7" x14ac:dyDescent="0.25">
      <c r="B65" s="29" t="s">
        <v>142</v>
      </c>
      <c r="C65" s="291">
        <v>138197</v>
      </c>
      <c r="D65" s="302">
        <v>14125</v>
      </c>
      <c r="E65" s="302">
        <v>407</v>
      </c>
      <c r="F65" s="302">
        <v>0</v>
      </c>
      <c r="G65" s="271">
        <v>152729</v>
      </c>
    </row>
    <row r="66" spans="2:7" x14ac:dyDescent="0.25">
      <c r="B66" s="29" t="s">
        <v>17</v>
      </c>
      <c r="C66" s="291">
        <v>18058</v>
      </c>
      <c r="D66" s="302">
        <v>2249</v>
      </c>
      <c r="E66" s="302">
        <v>4</v>
      </c>
      <c r="F66" s="302">
        <v>0</v>
      </c>
      <c r="G66" s="271">
        <v>20311</v>
      </c>
    </row>
    <row r="67" spans="2:7" x14ac:dyDescent="0.25">
      <c r="B67" s="31" t="s">
        <v>143</v>
      </c>
      <c r="C67" s="295">
        <v>3020</v>
      </c>
      <c r="D67" s="303">
        <v>351</v>
      </c>
      <c r="E67" s="303">
        <v>0</v>
      </c>
      <c r="F67" s="303">
        <v>0</v>
      </c>
      <c r="G67" s="197">
        <v>3371</v>
      </c>
    </row>
    <row r="68" spans="2:7" x14ac:dyDescent="0.25">
      <c r="B68" s="31" t="s">
        <v>144</v>
      </c>
      <c r="C68" s="295">
        <v>1577</v>
      </c>
      <c r="D68" s="303">
        <v>82</v>
      </c>
      <c r="E68" s="303">
        <v>0</v>
      </c>
      <c r="F68" s="303">
        <v>0</v>
      </c>
      <c r="G68" s="197">
        <v>1659</v>
      </c>
    </row>
    <row r="69" spans="2:7" x14ac:dyDescent="0.25">
      <c r="B69" s="31" t="s">
        <v>145</v>
      </c>
      <c r="C69" s="295">
        <v>5081</v>
      </c>
      <c r="D69" s="303">
        <v>946</v>
      </c>
      <c r="E69" s="303">
        <v>0</v>
      </c>
      <c r="F69" s="303">
        <v>0</v>
      </c>
      <c r="G69" s="197">
        <v>6027</v>
      </c>
    </row>
    <row r="70" spans="2:7" x14ac:dyDescent="0.25">
      <c r="B70" s="31" t="s">
        <v>146</v>
      </c>
      <c r="C70" s="295">
        <v>4268</v>
      </c>
      <c r="D70" s="303">
        <v>221</v>
      </c>
      <c r="E70" s="303">
        <v>0</v>
      </c>
      <c r="F70" s="303">
        <v>0</v>
      </c>
      <c r="G70" s="197">
        <v>4489</v>
      </c>
    </row>
    <row r="71" spans="2:7" x14ac:dyDescent="0.25">
      <c r="B71" s="31" t="s">
        <v>147</v>
      </c>
      <c r="C71" s="295">
        <v>4112</v>
      </c>
      <c r="D71" s="303">
        <v>649</v>
      </c>
      <c r="E71" s="303">
        <v>4</v>
      </c>
      <c r="F71" s="303">
        <v>0</v>
      </c>
      <c r="G71" s="197">
        <v>4765</v>
      </c>
    </row>
    <row r="72" spans="2:7" x14ac:dyDescent="0.25">
      <c r="B72" s="29" t="s">
        <v>18</v>
      </c>
      <c r="C72" s="291">
        <v>44517</v>
      </c>
      <c r="D72" s="302">
        <v>4178</v>
      </c>
      <c r="E72" s="302">
        <v>220</v>
      </c>
      <c r="F72" s="302">
        <v>0</v>
      </c>
      <c r="G72" s="271">
        <v>48915</v>
      </c>
    </row>
    <row r="73" spans="2:7" x14ac:dyDescent="0.25">
      <c r="B73" s="31" t="s">
        <v>148</v>
      </c>
      <c r="C73" s="295">
        <v>5230</v>
      </c>
      <c r="D73" s="303">
        <v>247</v>
      </c>
      <c r="E73" s="303">
        <v>0</v>
      </c>
      <c r="F73" s="303">
        <v>0</v>
      </c>
      <c r="G73" s="197">
        <v>5477</v>
      </c>
    </row>
    <row r="74" spans="2:7" x14ac:dyDescent="0.25">
      <c r="B74" s="31" t="s">
        <v>149</v>
      </c>
      <c r="C74" s="295">
        <v>471</v>
      </c>
      <c r="D74" s="303">
        <v>73</v>
      </c>
      <c r="E74" s="303">
        <v>5</v>
      </c>
      <c r="F74" s="303">
        <v>0</v>
      </c>
      <c r="G74" s="197">
        <v>549</v>
      </c>
    </row>
    <row r="75" spans="2:7" x14ac:dyDescent="0.25">
      <c r="B75" s="31" t="s">
        <v>150</v>
      </c>
      <c r="C75" s="295">
        <v>582</v>
      </c>
      <c r="D75" s="303">
        <v>46</v>
      </c>
      <c r="E75" s="303">
        <v>0</v>
      </c>
      <c r="F75" s="303">
        <v>0</v>
      </c>
      <c r="G75" s="197">
        <v>628</v>
      </c>
    </row>
    <row r="76" spans="2:7" x14ac:dyDescent="0.25">
      <c r="B76" s="31" t="s">
        <v>151</v>
      </c>
      <c r="C76" s="295">
        <v>8821</v>
      </c>
      <c r="D76" s="303">
        <v>337</v>
      </c>
      <c r="E76" s="303">
        <v>0</v>
      </c>
      <c r="F76" s="303">
        <v>0</v>
      </c>
      <c r="G76" s="197">
        <v>9158</v>
      </c>
    </row>
    <row r="77" spans="2:7" x14ac:dyDescent="0.25">
      <c r="B77" s="31" t="s">
        <v>152</v>
      </c>
      <c r="C77" s="295">
        <v>2815</v>
      </c>
      <c r="D77" s="303">
        <v>69</v>
      </c>
      <c r="E77" s="303">
        <v>0</v>
      </c>
      <c r="F77" s="303">
        <v>0</v>
      </c>
      <c r="G77" s="197">
        <v>2884</v>
      </c>
    </row>
    <row r="78" spans="2:7" x14ac:dyDescent="0.25">
      <c r="B78" s="31" t="s">
        <v>153</v>
      </c>
      <c r="C78" s="295">
        <v>3516</v>
      </c>
      <c r="D78" s="303">
        <v>645</v>
      </c>
      <c r="E78" s="303">
        <v>189</v>
      </c>
      <c r="F78" s="303">
        <v>0</v>
      </c>
      <c r="G78" s="197">
        <v>4350</v>
      </c>
    </row>
    <row r="79" spans="2:7" x14ac:dyDescent="0.25">
      <c r="B79" s="31" t="s">
        <v>154</v>
      </c>
      <c r="C79" s="295">
        <v>16663</v>
      </c>
      <c r="D79" s="303">
        <v>2433</v>
      </c>
      <c r="E79" s="303">
        <v>22</v>
      </c>
      <c r="F79" s="303">
        <v>0</v>
      </c>
      <c r="G79" s="197">
        <v>19118</v>
      </c>
    </row>
    <row r="80" spans="2:7" x14ac:dyDescent="0.25">
      <c r="B80" s="31" t="s">
        <v>155</v>
      </c>
      <c r="C80" s="295">
        <v>6419</v>
      </c>
      <c r="D80" s="303">
        <v>328</v>
      </c>
      <c r="E80" s="303">
        <v>4</v>
      </c>
      <c r="F80" s="303">
        <v>0</v>
      </c>
      <c r="G80" s="197">
        <v>6751</v>
      </c>
    </row>
    <row r="81" spans="2:7" x14ac:dyDescent="0.25">
      <c r="B81" s="29" t="s">
        <v>19</v>
      </c>
      <c r="C81" s="291">
        <v>75622</v>
      </c>
      <c r="D81" s="302">
        <v>7698</v>
      </c>
      <c r="E81" s="302">
        <v>183</v>
      </c>
      <c r="F81" s="302">
        <v>0</v>
      </c>
      <c r="G81" s="271">
        <v>83503</v>
      </c>
    </row>
    <row r="82" spans="2:7" x14ac:dyDescent="0.25">
      <c r="B82" s="31" t="s">
        <v>156</v>
      </c>
      <c r="C82" s="295">
        <v>1476</v>
      </c>
      <c r="D82" s="303">
        <v>21</v>
      </c>
      <c r="E82" s="303">
        <v>0</v>
      </c>
      <c r="F82" s="303">
        <v>0</v>
      </c>
      <c r="G82" s="197">
        <v>1497</v>
      </c>
    </row>
    <row r="83" spans="2:7" x14ac:dyDescent="0.25">
      <c r="B83" s="31" t="s">
        <v>157</v>
      </c>
      <c r="C83" s="295">
        <v>5339</v>
      </c>
      <c r="D83" s="303">
        <v>1429</v>
      </c>
      <c r="E83" s="303">
        <v>12</v>
      </c>
      <c r="F83" s="303">
        <v>0</v>
      </c>
      <c r="G83" s="197">
        <v>6780</v>
      </c>
    </row>
    <row r="84" spans="2:7" x14ac:dyDescent="0.25">
      <c r="B84" s="31" t="s">
        <v>20</v>
      </c>
      <c r="C84" s="295">
        <v>8918</v>
      </c>
      <c r="D84" s="303">
        <v>194</v>
      </c>
      <c r="E84" s="303">
        <v>14</v>
      </c>
      <c r="F84" s="303">
        <v>0</v>
      </c>
      <c r="G84" s="197">
        <v>9126</v>
      </c>
    </row>
    <row r="85" spans="2:7" x14ac:dyDescent="0.25">
      <c r="B85" s="31" t="s">
        <v>21</v>
      </c>
      <c r="C85" s="295">
        <v>2773</v>
      </c>
      <c r="D85" s="303">
        <v>633</v>
      </c>
      <c r="E85" s="303">
        <v>0</v>
      </c>
      <c r="F85" s="303">
        <v>0</v>
      </c>
      <c r="G85" s="197">
        <v>3406</v>
      </c>
    </row>
    <row r="86" spans="2:7" x14ac:dyDescent="0.25">
      <c r="B86" s="31" t="s">
        <v>158</v>
      </c>
      <c r="C86" s="295">
        <v>1437</v>
      </c>
      <c r="D86" s="303">
        <v>360</v>
      </c>
      <c r="E86" s="303">
        <v>0</v>
      </c>
      <c r="F86" s="303">
        <v>0</v>
      </c>
      <c r="G86" s="197">
        <v>1797</v>
      </c>
    </row>
    <row r="87" spans="2:7" x14ac:dyDescent="0.25">
      <c r="B87" s="31" t="s">
        <v>22</v>
      </c>
      <c r="C87" s="295">
        <v>6107</v>
      </c>
      <c r="D87" s="303">
        <v>391</v>
      </c>
      <c r="E87" s="303">
        <v>8</v>
      </c>
      <c r="F87" s="303">
        <v>0</v>
      </c>
      <c r="G87" s="197">
        <v>6506</v>
      </c>
    </row>
    <row r="88" spans="2:7" x14ac:dyDescent="0.25">
      <c r="B88" s="31" t="s">
        <v>159</v>
      </c>
      <c r="C88" s="295">
        <v>2607</v>
      </c>
      <c r="D88" s="303">
        <v>304</v>
      </c>
      <c r="E88" s="303">
        <v>3</v>
      </c>
      <c r="F88" s="303">
        <v>0</v>
      </c>
      <c r="G88" s="197">
        <v>2914</v>
      </c>
    </row>
    <row r="89" spans="2:7" x14ac:dyDescent="0.25">
      <c r="B89" s="31" t="s">
        <v>161</v>
      </c>
      <c r="C89" s="295">
        <v>3043</v>
      </c>
      <c r="D89" s="303">
        <v>276</v>
      </c>
      <c r="E89" s="303">
        <v>1</v>
      </c>
      <c r="F89" s="303">
        <v>0</v>
      </c>
      <c r="G89" s="197">
        <v>3320</v>
      </c>
    </row>
    <row r="90" spans="2:7" x14ac:dyDescent="0.25">
      <c r="B90" s="31" t="s">
        <v>162</v>
      </c>
      <c r="C90" s="295">
        <v>17143</v>
      </c>
      <c r="D90" s="303">
        <v>548</v>
      </c>
      <c r="E90" s="303">
        <v>0</v>
      </c>
      <c r="F90" s="303">
        <v>0</v>
      </c>
      <c r="G90" s="197">
        <v>17691</v>
      </c>
    </row>
    <row r="91" spans="2:7" x14ac:dyDescent="0.25">
      <c r="B91" s="31" t="s">
        <v>163</v>
      </c>
      <c r="C91" s="295">
        <v>8115</v>
      </c>
      <c r="D91" s="303">
        <v>563</v>
      </c>
      <c r="E91" s="303">
        <v>97</v>
      </c>
      <c r="F91" s="303">
        <v>0</v>
      </c>
      <c r="G91" s="197">
        <v>8775</v>
      </c>
    </row>
    <row r="92" spans="2:7" x14ac:dyDescent="0.25">
      <c r="B92" s="31" t="s">
        <v>164</v>
      </c>
      <c r="C92" s="295">
        <v>1270</v>
      </c>
      <c r="D92" s="303">
        <v>227</v>
      </c>
      <c r="E92" s="303">
        <v>15</v>
      </c>
      <c r="F92" s="303">
        <v>0</v>
      </c>
      <c r="G92" s="197">
        <v>1512</v>
      </c>
    </row>
    <row r="93" spans="2:7" x14ac:dyDescent="0.25">
      <c r="B93" s="31" t="s">
        <v>165</v>
      </c>
      <c r="C93" s="295">
        <v>3388</v>
      </c>
      <c r="D93" s="303">
        <v>288</v>
      </c>
      <c r="E93" s="303">
        <v>0</v>
      </c>
      <c r="F93" s="303">
        <v>0</v>
      </c>
      <c r="G93" s="197">
        <v>3676</v>
      </c>
    </row>
    <row r="94" spans="2:7" x14ac:dyDescent="0.25">
      <c r="B94" s="31" t="s">
        <v>166</v>
      </c>
      <c r="C94" s="295">
        <v>3623</v>
      </c>
      <c r="D94" s="303">
        <v>230</v>
      </c>
      <c r="E94" s="303">
        <v>0</v>
      </c>
      <c r="F94" s="303">
        <v>0</v>
      </c>
      <c r="G94" s="197">
        <v>3853</v>
      </c>
    </row>
    <row r="95" spans="2:7" x14ac:dyDescent="0.25">
      <c r="B95" s="31" t="s">
        <v>167</v>
      </c>
      <c r="C95" s="295">
        <v>5802</v>
      </c>
      <c r="D95" s="303">
        <v>1955</v>
      </c>
      <c r="E95" s="303">
        <v>30</v>
      </c>
      <c r="F95" s="303">
        <v>0</v>
      </c>
      <c r="G95" s="197">
        <v>7787</v>
      </c>
    </row>
    <row r="96" spans="2:7" x14ac:dyDescent="0.25">
      <c r="B96" s="31" t="s">
        <v>168</v>
      </c>
      <c r="C96" s="295">
        <v>1783</v>
      </c>
      <c r="D96" s="303">
        <v>27</v>
      </c>
      <c r="E96" s="303">
        <v>0</v>
      </c>
      <c r="F96" s="303">
        <v>0</v>
      </c>
      <c r="G96" s="197">
        <v>1810</v>
      </c>
    </row>
    <row r="97" spans="2:7" x14ac:dyDescent="0.25">
      <c r="B97" s="31" t="s">
        <v>169</v>
      </c>
      <c r="C97" s="295">
        <v>2496</v>
      </c>
      <c r="D97" s="303">
        <v>230</v>
      </c>
      <c r="E97" s="303">
        <v>3</v>
      </c>
      <c r="F97" s="303">
        <v>0</v>
      </c>
      <c r="G97" s="197">
        <v>2729</v>
      </c>
    </row>
    <row r="98" spans="2:7" x14ac:dyDescent="0.25">
      <c r="B98" s="31" t="s">
        <v>23</v>
      </c>
      <c r="C98" s="295">
        <v>0</v>
      </c>
      <c r="D98" s="303">
        <v>0</v>
      </c>
      <c r="E98" s="303">
        <v>0</v>
      </c>
      <c r="F98" s="303">
        <v>0</v>
      </c>
      <c r="G98" s="197">
        <v>0</v>
      </c>
    </row>
    <row r="99" spans="2:7" x14ac:dyDescent="0.25">
      <c r="B99" s="31" t="s">
        <v>160</v>
      </c>
      <c r="C99" s="295">
        <v>302</v>
      </c>
      <c r="D99" s="303">
        <v>22</v>
      </c>
      <c r="E99" s="303">
        <v>0</v>
      </c>
      <c r="F99" s="303">
        <v>0</v>
      </c>
      <c r="G99" s="197">
        <v>324</v>
      </c>
    </row>
    <row r="100" spans="2:7" x14ac:dyDescent="0.25">
      <c r="B100" s="29" t="s">
        <v>170</v>
      </c>
      <c r="C100" s="291">
        <v>95510</v>
      </c>
      <c r="D100" s="302">
        <v>12190</v>
      </c>
      <c r="E100" s="302">
        <v>664</v>
      </c>
      <c r="F100" s="302">
        <v>0</v>
      </c>
      <c r="G100" s="271">
        <v>108364</v>
      </c>
    </row>
    <row r="101" spans="2:7" x14ac:dyDescent="0.25">
      <c r="B101" s="29" t="s">
        <v>24</v>
      </c>
      <c r="C101" s="291">
        <v>41992</v>
      </c>
      <c r="D101" s="302">
        <v>3625</v>
      </c>
      <c r="E101" s="302">
        <v>241</v>
      </c>
      <c r="F101" s="302">
        <v>0</v>
      </c>
      <c r="G101" s="271">
        <v>45858</v>
      </c>
    </row>
    <row r="102" spans="2:7" x14ac:dyDescent="0.25">
      <c r="B102" s="31" t="s">
        <v>171</v>
      </c>
      <c r="C102" s="295">
        <v>4593</v>
      </c>
      <c r="D102" s="303">
        <v>259</v>
      </c>
      <c r="E102" s="303">
        <v>20</v>
      </c>
      <c r="F102" s="303">
        <v>0</v>
      </c>
      <c r="G102" s="197">
        <v>4872</v>
      </c>
    </row>
    <row r="103" spans="2:7" x14ac:dyDescent="0.25">
      <c r="B103" s="31" t="s">
        <v>172</v>
      </c>
      <c r="C103" s="295">
        <v>4006</v>
      </c>
      <c r="D103" s="303">
        <v>127</v>
      </c>
      <c r="E103" s="303">
        <v>1</v>
      </c>
      <c r="F103" s="303">
        <v>0</v>
      </c>
      <c r="G103" s="197">
        <v>4134</v>
      </c>
    </row>
    <row r="104" spans="2:7" x14ac:dyDescent="0.25">
      <c r="B104" s="31" t="s">
        <v>173</v>
      </c>
      <c r="C104" s="295">
        <v>5790</v>
      </c>
      <c r="D104" s="303">
        <v>240</v>
      </c>
      <c r="E104" s="303">
        <v>0</v>
      </c>
      <c r="F104" s="303">
        <v>0</v>
      </c>
      <c r="G104" s="197">
        <v>6030</v>
      </c>
    </row>
    <row r="105" spans="2:7" x14ac:dyDescent="0.25">
      <c r="B105" s="31" t="s">
        <v>174</v>
      </c>
      <c r="C105" s="295">
        <v>1170</v>
      </c>
      <c r="D105" s="303">
        <v>2</v>
      </c>
      <c r="E105" s="303">
        <v>5</v>
      </c>
      <c r="F105" s="303">
        <v>0</v>
      </c>
      <c r="G105" s="197">
        <v>1177</v>
      </c>
    </row>
    <row r="106" spans="2:7" x14ac:dyDescent="0.25">
      <c r="B106" s="31" t="s">
        <v>175</v>
      </c>
      <c r="C106" s="295">
        <v>4475</v>
      </c>
      <c r="D106" s="303">
        <v>994</v>
      </c>
      <c r="E106" s="303">
        <v>0</v>
      </c>
      <c r="F106" s="303">
        <v>0</v>
      </c>
      <c r="G106" s="197">
        <v>5469</v>
      </c>
    </row>
    <row r="107" spans="2:7" x14ac:dyDescent="0.25">
      <c r="B107" s="31" t="s">
        <v>176</v>
      </c>
      <c r="C107" s="295">
        <v>2456</v>
      </c>
      <c r="D107" s="303">
        <v>339</v>
      </c>
      <c r="E107" s="303">
        <v>11</v>
      </c>
      <c r="F107" s="303">
        <v>0</v>
      </c>
      <c r="G107" s="197">
        <v>2806</v>
      </c>
    </row>
    <row r="108" spans="2:7" x14ac:dyDescent="0.25">
      <c r="B108" s="31" t="s">
        <v>177</v>
      </c>
      <c r="C108" s="295">
        <v>5029</v>
      </c>
      <c r="D108" s="303">
        <v>46</v>
      </c>
      <c r="E108" s="303">
        <v>0</v>
      </c>
      <c r="F108" s="303">
        <v>0</v>
      </c>
      <c r="G108" s="197">
        <v>5075</v>
      </c>
    </row>
    <row r="109" spans="2:7" x14ac:dyDescent="0.25">
      <c r="B109" s="31" t="s">
        <v>178</v>
      </c>
      <c r="C109" s="295">
        <v>14473</v>
      </c>
      <c r="D109" s="303">
        <v>1618</v>
      </c>
      <c r="E109" s="303">
        <v>204</v>
      </c>
      <c r="F109" s="303">
        <v>0</v>
      </c>
      <c r="G109" s="197">
        <v>16295</v>
      </c>
    </row>
    <row r="110" spans="2:7" x14ac:dyDescent="0.25">
      <c r="B110" s="29" t="s">
        <v>25</v>
      </c>
      <c r="C110" s="291">
        <v>13055</v>
      </c>
      <c r="D110" s="302">
        <v>2919</v>
      </c>
      <c r="E110" s="302">
        <v>0</v>
      </c>
      <c r="F110" s="302">
        <v>0</v>
      </c>
      <c r="G110" s="271">
        <v>15974</v>
      </c>
    </row>
    <row r="111" spans="2:7" x14ac:dyDescent="0.25">
      <c r="B111" s="31" t="s">
        <v>179</v>
      </c>
      <c r="C111" s="295">
        <v>2839</v>
      </c>
      <c r="D111" s="303">
        <v>149</v>
      </c>
      <c r="E111" s="303">
        <v>0</v>
      </c>
      <c r="F111" s="303">
        <v>0</v>
      </c>
      <c r="G111" s="197">
        <v>2988</v>
      </c>
    </row>
    <row r="112" spans="2:7" x14ac:dyDescent="0.25">
      <c r="B112" s="31" t="s">
        <v>180</v>
      </c>
      <c r="C112" s="295">
        <v>514</v>
      </c>
      <c r="D112" s="303">
        <v>2</v>
      </c>
      <c r="E112" s="303">
        <v>0</v>
      </c>
      <c r="F112" s="303">
        <v>0</v>
      </c>
      <c r="G112" s="197">
        <v>516</v>
      </c>
    </row>
    <row r="113" spans="2:7" x14ac:dyDescent="0.25">
      <c r="B113" s="31" t="s">
        <v>181</v>
      </c>
      <c r="C113" s="295">
        <v>5214</v>
      </c>
      <c r="D113" s="303">
        <v>2203</v>
      </c>
      <c r="E113" s="303">
        <v>0</v>
      </c>
      <c r="F113" s="303">
        <v>0</v>
      </c>
      <c r="G113" s="197">
        <v>7417</v>
      </c>
    </row>
    <row r="114" spans="2:7" x14ac:dyDescent="0.25">
      <c r="B114" s="31" t="s">
        <v>182</v>
      </c>
      <c r="C114" s="295">
        <v>4488</v>
      </c>
      <c r="D114" s="303">
        <v>565</v>
      </c>
      <c r="E114" s="303">
        <v>0</v>
      </c>
      <c r="F114" s="303">
        <v>0</v>
      </c>
      <c r="G114" s="197">
        <v>5053</v>
      </c>
    </row>
    <row r="115" spans="2:7" x14ac:dyDescent="0.25">
      <c r="B115" s="29" t="s">
        <v>26</v>
      </c>
      <c r="C115" s="291">
        <v>21582</v>
      </c>
      <c r="D115" s="302">
        <v>1319</v>
      </c>
      <c r="E115" s="302">
        <v>4</v>
      </c>
      <c r="F115" s="302">
        <v>0</v>
      </c>
      <c r="G115" s="271">
        <v>22905</v>
      </c>
    </row>
    <row r="116" spans="2:7" x14ac:dyDescent="0.25">
      <c r="B116" s="31" t="s">
        <v>183</v>
      </c>
      <c r="C116" s="295">
        <v>4215</v>
      </c>
      <c r="D116" s="303">
        <v>119</v>
      </c>
      <c r="E116" s="303">
        <v>1</v>
      </c>
      <c r="F116" s="303">
        <v>0</v>
      </c>
      <c r="G116" s="197">
        <v>4335</v>
      </c>
    </row>
    <row r="117" spans="2:7" x14ac:dyDescent="0.25">
      <c r="B117" s="31" t="s">
        <v>184</v>
      </c>
      <c r="C117" s="295">
        <v>11305</v>
      </c>
      <c r="D117" s="303">
        <v>720</v>
      </c>
      <c r="E117" s="303">
        <v>3</v>
      </c>
      <c r="F117" s="303">
        <v>0</v>
      </c>
      <c r="G117" s="197">
        <v>12028</v>
      </c>
    </row>
    <row r="118" spans="2:7" x14ac:dyDescent="0.25">
      <c r="B118" s="31" t="s">
        <v>27</v>
      </c>
      <c r="C118" s="295">
        <v>1467</v>
      </c>
      <c r="D118" s="303">
        <v>149</v>
      </c>
      <c r="E118" s="303">
        <v>0</v>
      </c>
      <c r="F118" s="303">
        <v>0</v>
      </c>
      <c r="G118" s="197">
        <v>1616</v>
      </c>
    </row>
    <row r="119" spans="2:7" x14ac:dyDescent="0.25">
      <c r="B119" s="31" t="s">
        <v>185</v>
      </c>
      <c r="C119" s="295">
        <v>2367</v>
      </c>
      <c r="D119" s="303">
        <v>12</v>
      </c>
      <c r="E119" s="303">
        <v>0</v>
      </c>
      <c r="F119" s="303">
        <v>0</v>
      </c>
      <c r="G119" s="197">
        <v>2379</v>
      </c>
    </row>
    <row r="120" spans="2:7" x14ac:dyDescent="0.25">
      <c r="B120" s="31" t="s">
        <v>186</v>
      </c>
      <c r="C120" s="295">
        <v>698</v>
      </c>
      <c r="D120" s="303">
        <v>193</v>
      </c>
      <c r="E120" s="303">
        <v>0</v>
      </c>
      <c r="F120" s="303">
        <v>0</v>
      </c>
      <c r="G120" s="197">
        <v>891</v>
      </c>
    </row>
    <row r="121" spans="2:7" x14ac:dyDescent="0.25">
      <c r="B121" s="31" t="s">
        <v>187</v>
      </c>
      <c r="C121" s="295">
        <v>1530</v>
      </c>
      <c r="D121" s="303">
        <v>126</v>
      </c>
      <c r="E121" s="303">
        <v>0</v>
      </c>
      <c r="F121" s="303">
        <v>0</v>
      </c>
      <c r="G121" s="197">
        <v>1656</v>
      </c>
    </row>
    <row r="122" spans="2:7" x14ac:dyDescent="0.25">
      <c r="B122" s="29" t="s">
        <v>28</v>
      </c>
      <c r="C122" s="291">
        <v>18881</v>
      </c>
      <c r="D122" s="302">
        <v>4327</v>
      </c>
      <c r="E122" s="302">
        <v>419</v>
      </c>
      <c r="F122" s="302">
        <v>0</v>
      </c>
      <c r="G122" s="271">
        <v>23627</v>
      </c>
    </row>
    <row r="123" spans="2:7" x14ac:dyDescent="0.25">
      <c r="B123" s="31" t="s">
        <v>188</v>
      </c>
      <c r="C123" s="295">
        <v>6173</v>
      </c>
      <c r="D123" s="303">
        <v>63</v>
      </c>
      <c r="E123" s="303">
        <v>0</v>
      </c>
      <c r="F123" s="303">
        <v>0</v>
      </c>
      <c r="G123" s="197">
        <v>6236</v>
      </c>
    </row>
    <row r="124" spans="2:7" x14ac:dyDescent="0.25">
      <c r="B124" s="31" t="s">
        <v>189</v>
      </c>
      <c r="C124" s="295">
        <v>7500</v>
      </c>
      <c r="D124" s="303">
        <v>2735</v>
      </c>
      <c r="E124" s="303">
        <v>0</v>
      </c>
      <c r="F124" s="303">
        <v>0</v>
      </c>
      <c r="G124" s="197">
        <v>10235</v>
      </c>
    </row>
    <row r="125" spans="2:7" x14ac:dyDescent="0.25">
      <c r="B125" s="31" t="s">
        <v>190</v>
      </c>
      <c r="C125" s="295">
        <v>2546</v>
      </c>
      <c r="D125" s="303">
        <v>76</v>
      </c>
      <c r="E125" s="303">
        <v>16</v>
      </c>
      <c r="F125" s="303">
        <v>0</v>
      </c>
      <c r="G125" s="197">
        <v>2638</v>
      </c>
    </row>
    <row r="126" spans="2:7" x14ac:dyDescent="0.25">
      <c r="B126" s="31" t="s">
        <v>191</v>
      </c>
      <c r="C126" s="295">
        <v>2662</v>
      </c>
      <c r="D126" s="303">
        <v>1453</v>
      </c>
      <c r="E126" s="303">
        <v>403</v>
      </c>
      <c r="F126" s="303">
        <v>0</v>
      </c>
      <c r="G126" s="197">
        <v>4518</v>
      </c>
    </row>
    <row r="127" spans="2:7" x14ac:dyDescent="0.25">
      <c r="B127" s="29" t="s">
        <v>192</v>
      </c>
      <c r="C127" s="291">
        <v>62576</v>
      </c>
      <c r="D127" s="302">
        <v>14586</v>
      </c>
      <c r="E127" s="302">
        <v>741</v>
      </c>
      <c r="F127" s="302">
        <v>0</v>
      </c>
      <c r="G127" s="271">
        <v>77903</v>
      </c>
    </row>
    <row r="128" spans="2:7" x14ac:dyDescent="0.25">
      <c r="B128" s="29" t="s">
        <v>29</v>
      </c>
      <c r="C128" s="291">
        <v>19834</v>
      </c>
      <c r="D128" s="302">
        <v>6360</v>
      </c>
      <c r="E128" s="302">
        <v>2</v>
      </c>
      <c r="F128" s="302">
        <v>0</v>
      </c>
      <c r="G128" s="271">
        <v>26196</v>
      </c>
    </row>
    <row r="129" spans="2:7" x14ac:dyDescent="0.25">
      <c r="B129" s="31" t="s">
        <v>193</v>
      </c>
      <c r="C129" s="295">
        <v>2978</v>
      </c>
      <c r="D129" s="303">
        <v>174</v>
      </c>
      <c r="E129" s="303">
        <v>0</v>
      </c>
      <c r="F129" s="303">
        <v>0</v>
      </c>
      <c r="G129" s="197">
        <v>3152</v>
      </c>
    </row>
    <row r="130" spans="2:7" x14ac:dyDescent="0.25">
      <c r="B130" s="31" t="s">
        <v>194</v>
      </c>
      <c r="C130" s="295">
        <v>5026</v>
      </c>
      <c r="D130" s="303">
        <v>3120</v>
      </c>
      <c r="E130" s="303">
        <v>0</v>
      </c>
      <c r="F130" s="303">
        <v>0</v>
      </c>
      <c r="G130" s="197">
        <v>8146</v>
      </c>
    </row>
    <row r="131" spans="2:7" x14ac:dyDescent="0.25">
      <c r="B131" s="31" t="s">
        <v>195</v>
      </c>
      <c r="C131" s="295">
        <v>1864</v>
      </c>
      <c r="D131" s="303">
        <v>837</v>
      </c>
      <c r="E131" s="303">
        <v>0</v>
      </c>
      <c r="F131" s="303">
        <v>0</v>
      </c>
      <c r="G131" s="197">
        <v>2701</v>
      </c>
    </row>
    <row r="132" spans="2:7" x14ac:dyDescent="0.25">
      <c r="B132" s="31" t="s">
        <v>196</v>
      </c>
      <c r="C132" s="295">
        <v>9966</v>
      </c>
      <c r="D132" s="303">
        <v>2229</v>
      </c>
      <c r="E132" s="303">
        <v>2</v>
      </c>
      <c r="F132" s="303">
        <v>0</v>
      </c>
      <c r="G132" s="197">
        <v>12197</v>
      </c>
    </row>
    <row r="133" spans="2:7" x14ac:dyDescent="0.25">
      <c r="B133" s="29" t="s">
        <v>30</v>
      </c>
      <c r="C133" s="291">
        <v>31537</v>
      </c>
      <c r="D133" s="302">
        <v>5879</v>
      </c>
      <c r="E133" s="302">
        <v>725</v>
      </c>
      <c r="F133" s="302">
        <v>0</v>
      </c>
      <c r="G133" s="271">
        <v>38141</v>
      </c>
    </row>
    <row r="134" spans="2:7" x14ac:dyDescent="0.25">
      <c r="B134" s="31" t="s">
        <v>197</v>
      </c>
      <c r="C134" s="295">
        <v>6209</v>
      </c>
      <c r="D134" s="303">
        <v>100</v>
      </c>
      <c r="E134" s="303">
        <v>0</v>
      </c>
      <c r="F134" s="303">
        <v>0</v>
      </c>
      <c r="G134" s="197">
        <v>6309</v>
      </c>
    </row>
    <row r="135" spans="2:7" x14ac:dyDescent="0.25">
      <c r="B135" s="31" t="s">
        <v>198</v>
      </c>
      <c r="C135" s="295">
        <v>4858</v>
      </c>
      <c r="D135" s="303">
        <v>1604</v>
      </c>
      <c r="E135" s="303">
        <v>0</v>
      </c>
      <c r="F135" s="303">
        <v>0</v>
      </c>
      <c r="G135" s="197">
        <v>6462</v>
      </c>
    </row>
    <row r="136" spans="2:7" x14ac:dyDescent="0.25">
      <c r="B136" s="31" t="s">
        <v>199</v>
      </c>
      <c r="C136" s="295">
        <v>9398</v>
      </c>
      <c r="D136" s="303">
        <v>3726</v>
      </c>
      <c r="E136" s="303">
        <v>716</v>
      </c>
      <c r="F136" s="303">
        <v>0</v>
      </c>
      <c r="G136" s="197">
        <v>13840</v>
      </c>
    </row>
    <row r="137" spans="2:7" x14ac:dyDescent="0.25">
      <c r="B137" s="31" t="s">
        <v>200</v>
      </c>
      <c r="C137" s="295">
        <v>1385</v>
      </c>
      <c r="D137" s="303">
        <v>6</v>
      </c>
      <c r="E137" s="303">
        <v>2</v>
      </c>
      <c r="F137" s="303">
        <v>0</v>
      </c>
      <c r="G137" s="197">
        <v>1393</v>
      </c>
    </row>
    <row r="138" spans="2:7" x14ac:dyDescent="0.25">
      <c r="B138" s="31" t="s">
        <v>201</v>
      </c>
      <c r="C138" s="295">
        <v>1615</v>
      </c>
      <c r="D138" s="303">
        <v>223</v>
      </c>
      <c r="E138" s="303">
        <v>0</v>
      </c>
      <c r="F138" s="303">
        <v>0</v>
      </c>
      <c r="G138" s="197">
        <v>1838</v>
      </c>
    </row>
    <row r="139" spans="2:7" x14ac:dyDescent="0.25">
      <c r="B139" s="31" t="s">
        <v>202</v>
      </c>
      <c r="C139" s="295">
        <v>2546</v>
      </c>
      <c r="D139" s="303">
        <v>30</v>
      </c>
      <c r="E139" s="303">
        <v>7</v>
      </c>
      <c r="F139" s="303">
        <v>0</v>
      </c>
      <c r="G139" s="197">
        <v>2583</v>
      </c>
    </row>
    <row r="140" spans="2:7" x14ac:dyDescent="0.25">
      <c r="B140" s="31" t="s">
        <v>203</v>
      </c>
      <c r="C140" s="295">
        <v>5526</v>
      </c>
      <c r="D140" s="303">
        <v>190</v>
      </c>
      <c r="E140" s="303">
        <v>0</v>
      </c>
      <c r="F140" s="303">
        <v>0</v>
      </c>
      <c r="G140" s="197">
        <v>5716</v>
      </c>
    </row>
    <row r="141" spans="2:7" x14ac:dyDescent="0.25">
      <c r="B141" s="29" t="s">
        <v>31</v>
      </c>
      <c r="C141" s="291">
        <v>7262</v>
      </c>
      <c r="D141" s="302">
        <v>1196</v>
      </c>
      <c r="E141" s="302">
        <v>1</v>
      </c>
      <c r="F141" s="302">
        <v>0</v>
      </c>
      <c r="G141" s="271">
        <v>8459</v>
      </c>
    </row>
    <row r="142" spans="2:7" x14ac:dyDescent="0.25">
      <c r="B142" s="31" t="s">
        <v>204</v>
      </c>
      <c r="C142" s="295">
        <v>2693</v>
      </c>
      <c r="D142" s="303">
        <v>609</v>
      </c>
      <c r="E142" s="303">
        <v>0</v>
      </c>
      <c r="F142" s="303">
        <v>0</v>
      </c>
      <c r="G142" s="197">
        <v>3302</v>
      </c>
    </row>
    <row r="143" spans="2:7" x14ac:dyDescent="0.25">
      <c r="B143" s="31" t="s">
        <v>205</v>
      </c>
      <c r="C143" s="295">
        <v>2292</v>
      </c>
      <c r="D143" s="303">
        <v>234</v>
      </c>
      <c r="E143" s="303">
        <v>0</v>
      </c>
      <c r="F143" s="303">
        <v>0</v>
      </c>
      <c r="G143" s="197">
        <v>2526</v>
      </c>
    </row>
    <row r="144" spans="2:7" x14ac:dyDescent="0.25">
      <c r="B144" s="31" t="s">
        <v>206</v>
      </c>
      <c r="C144" s="295">
        <v>2277</v>
      </c>
      <c r="D144" s="303">
        <v>353</v>
      </c>
      <c r="E144" s="303">
        <v>1</v>
      </c>
      <c r="F144" s="303">
        <v>0</v>
      </c>
      <c r="G144" s="197">
        <v>2631</v>
      </c>
    </row>
    <row r="145" spans="2:7" x14ac:dyDescent="0.25">
      <c r="B145" s="29" t="s">
        <v>32</v>
      </c>
      <c r="C145" s="291">
        <v>3943</v>
      </c>
      <c r="D145" s="302">
        <v>1151</v>
      </c>
      <c r="E145" s="302">
        <v>13</v>
      </c>
      <c r="F145" s="302">
        <v>0</v>
      </c>
      <c r="G145" s="271">
        <v>5107</v>
      </c>
    </row>
    <row r="146" spans="2:7" x14ac:dyDescent="0.25">
      <c r="B146" s="31" t="s">
        <v>33</v>
      </c>
      <c r="C146" s="295">
        <v>3943</v>
      </c>
      <c r="D146" s="303">
        <v>1151</v>
      </c>
      <c r="E146" s="303">
        <v>13</v>
      </c>
      <c r="F146" s="303">
        <v>0</v>
      </c>
      <c r="G146" s="197">
        <v>5107</v>
      </c>
    </row>
    <row r="147" spans="2:7" x14ac:dyDescent="0.25">
      <c r="B147" s="29" t="s">
        <v>207</v>
      </c>
      <c r="C147" s="291">
        <v>97584</v>
      </c>
      <c r="D147" s="302">
        <v>17193</v>
      </c>
      <c r="E147" s="302">
        <v>911</v>
      </c>
      <c r="F147" s="302">
        <v>6</v>
      </c>
      <c r="G147" s="271">
        <v>115694</v>
      </c>
    </row>
    <row r="148" spans="2:7" x14ac:dyDescent="0.25">
      <c r="B148" s="29" t="s">
        <v>34</v>
      </c>
      <c r="C148" s="291">
        <v>5487</v>
      </c>
      <c r="D148" s="302">
        <v>1059</v>
      </c>
      <c r="E148" s="302">
        <v>10</v>
      </c>
      <c r="F148" s="302">
        <v>0</v>
      </c>
      <c r="G148" s="271">
        <v>6556</v>
      </c>
    </row>
    <row r="149" spans="2:7" x14ac:dyDescent="0.25">
      <c r="B149" s="31" t="s">
        <v>35</v>
      </c>
      <c r="C149" s="295">
        <v>835</v>
      </c>
      <c r="D149" s="303">
        <v>565</v>
      </c>
      <c r="E149" s="303">
        <v>0</v>
      </c>
      <c r="F149" s="303">
        <v>0</v>
      </c>
      <c r="G149" s="197">
        <v>1400</v>
      </c>
    </row>
    <row r="150" spans="2:7" x14ac:dyDescent="0.25">
      <c r="B150" s="29" t="s">
        <v>36</v>
      </c>
      <c r="C150" s="291">
        <v>4652</v>
      </c>
      <c r="D150" s="302">
        <v>494</v>
      </c>
      <c r="E150" s="302">
        <v>10</v>
      </c>
      <c r="F150" s="302">
        <v>0</v>
      </c>
      <c r="G150" s="271">
        <v>5156</v>
      </c>
    </row>
    <row r="151" spans="2:7" x14ac:dyDescent="0.25">
      <c r="B151" s="29" t="s">
        <v>37</v>
      </c>
      <c r="C151" s="291">
        <v>14026</v>
      </c>
      <c r="D151" s="302">
        <v>787</v>
      </c>
      <c r="E151" s="302">
        <v>2</v>
      </c>
      <c r="F151" s="302">
        <v>0</v>
      </c>
      <c r="G151" s="271">
        <v>14815</v>
      </c>
    </row>
    <row r="152" spans="2:7" x14ac:dyDescent="0.25">
      <c r="B152" s="31" t="s">
        <v>208</v>
      </c>
      <c r="C152" s="295">
        <v>1504</v>
      </c>
      <c r="D152" s="303">
        <v>231</v>
      </c>
      <c r="E152" s="303">
        <v>0</v>
      </c>
      <c r="F152" s="303">
        <v>0</v>
      </c>
      <c r="G152" s="197">
        <v>1735</v>
      </c>
    </row>
    <row r="153" spans="2:7" x14ac:dyDescent="0.25">
      <c r="B153" s="31" t="s">
        <v>209</v>
      </c>
      <c r="C153" s="295">
        <v>10017</v>
      </c>
      <c r="D153" s="303">
        <v>247</v>
      </c>
      <c r="E153" s="303">
        <v>0</v>
      </c>
      <c r="F153" s="303">
        <v>0</v>
      </c>
      <c r="G153" s="197">
        <v>10264</v>
      </c>
    </row>
    <row r="154" spans="2:7" x14ac:dyDescent="0.25">
      <c r="B154" s="31" t="s">
        <v>210</v>
      </c>
      <c r="C154" s="295">
        <v>2505</v>
      </c>
      <c r="D154" s="303">
        <v>309</v>
      </c>
      <c r="E154" s="303">
        <v>2</v>
      </c>
      <c r="F154" s="303">
        <v>0</v>
      </c>
      <c r="G154" s="197">
        <v>2816</v>
      </c>
    </row>
    <row r="155" spans="2:7" x14ac:dyDescent="0.25">
      <c r="B155" s="29" t="s">
        <v>38</v>
      </c>
      <c r="C155" s="291">
        <v>16390</v>
      </c>
      <c r="D155" s="302">
        <v>2552</v>
      </c>
      <c r="E155" s="302">
        <v>92</v>
      </c>
      <c r="F155" s="302">
        <v>6</v>
      </c>
      <c r="G155" s="271">
        <v>19040</v>
      </c>
    </row>
    <row r="156" spans="2:7" x14ac:dyDescent="0.25">
      <c r="B156" s="31" t="s">
        <v>39</v>
      </c>
      <c r="C156" s="295">
        <v>1140</v>
      </c>
      <c r="D156" s="303">
        <v>119</v>
      </c>
      <c r="E156" s="303">
        <v>0</v>
      </c>
      <c r="F156" s="303">
        <v>6</v>
      </c>
      <c r="G156" s="197">
        <v>1265</v>
      </c>
    </row>
    <row r="157" spans="2:7" x14ac:dyDescent="0.25">
      <c r="B157" s="31" t="s">
        <v>40</v>
      </c>
      <c r="C157" s="295">
        <v>8925</v>
      </c>
      <c r="D157" s="303">
        <v>301</v>
      </c>
      <c r="E157" s="303">
        <v>64</v>
      </c>
      <c r="F157" s="303">
        <v>0</v>
      </c>
      <c r="G157" s="197">
        <v>9290</v>
      </c>
    </row>
    <row r="158" spans="2:7" x14ac:dyDescent="0.25">
      <c r="B158" s="31" t="s">
        <v>41</v>
      </c>
      <c r="C158" s="295">
        <v>2088</v>
      </c>
      <c r="D158" s="303">
        <v>199</v>
      </c>
      <c r="E158" s="303">
        <v>0</v>
      </c>
      <c r="F158" s="303">
        <v>0</v>
      </c>
      <c r="G158" s="197">
        <v>2287</v>
      </c>
    </row>
    <row r="159" spans="2:7" x14ac:dyDescent="0.25">
      <c r="B159" s="31" t="s">
        <v>42</v>
      </c>
      <c r="C159" s="295">
        <v>4237</v>
      </c>
      <c r="D159" s="303">
        <v>1933</v>
      </c>
      <c r="E159" s="303">
        <v>28</v>
      </c>
      <c r="F159" s="303">
        <v>0</v>
      </c>
      <c r="G159" s="197">
        <v>6198</v>
      </c>
    </row>
    <row r="160" spans="2:7" x14ac:dyDescent="0.25">
      <c r="B160" s="29" t="s">
        <v>43</v>
      </c>
      <c r="C160" s="291">
        <v>24915</v>
      </c>
      <c r="D160" s="302">
        <v>4180</v>
      </c>
      <c r="E160" s="302">
        <v>18</v>
      </c>
      <c r="F160" s="302">
        <v>0</v>
      </c>
      <c r="G160" s="271">
        <v>29113</v>
      </c>
    </row>
    <row r="161" spans="2:7" x14ac:dyDescent="0.25">
      <c r="B161" s="31" t="s">
        <v>44</v>
      </c>
      <c r="C161" s="295">
        <v>15342</v>
      </c>
      <c r="D161" s="303">
        <v>1122</v>
      </c>
      <c r="E161" s="303">
        <v>11</v>
      </c>
      <c r="F161" s="303">
        <v>0</v>
      </c>
      <c r="G161" s="197">
        <v>16475</v>
      </c>
    </row>
    <row r="162" spans="2:7" x14ac:dyDescent="0.25">
      <c r="B162" s="31" t="s">
        <v>45</v>
      </c>
      <c r="C162" s="295">
        <v>8042</v>
      </c>
      <c r="D162" s="303">
        <v>1383</v>
      </c>
      <c r="E162" s="303">
        <v>7</v>
      </c>
      <c r="F162" s="303">
        <v>0</v>
      </c>
      <c r="G162" s="197">
        <v>9432</v>
      </c>
    </row>
    <row r="163" spans="2:7" x14ac:dyDescent="0.25">
      <c r="B163" s="31" t="s">
        <v>46</v>
      </c>
      <c r="C163" s="295">
        <v>1531</v>
      </c>
      <c r="D163" s="303">
        <v>1675</v>
      </c>
      <c r="E163" s="303">
        <v>0</v>
      </c>
      <c r="F163" s="303">
        <v>0</v>
      </c>
      <c r="G163" s="197">
        <v>3206</v>
      </c>
    </row>
    <row r="164" spans="2:7" x14ac:dyDescent="0.25">
      <c r="B164" s="29" t="s">
        <v>47</v>
      </c>
      <c r="C164" s="291">
        <v>36766</v>
      </c>
      <c r="D164" s="302">
        <v>8615</v>
      </c>
      <c r="E164" s="302">
        <v>789</v>
      </c>
      <c r="F164" s="302">
        <v>0</v>
      </c>
      <c r="G164" s="271">
        <v>46170</v>
      </c>
    </row>
    <row r="165" spans="2:7" x14ac:dyDescent="0.25">
      <c r="B165" s="31" t="s">
        <v>211</v>
      </c>
      <c r="C165" s="295">
        <v>9385</v>
      </c>
      <c r="D165" s="303">
        <v>392</v>
      </c>
      <c r="E165" s="303">
        <v>0</v>
      </c>
      <c r="F165" s="303">
        <v>0</v>
      </c>
      <c r="G165" s="197">
        <v>9777</v>
      </c>
    </row>
    <row r="166" spans="2:7" x14ac:dyDescent="0.25">
      <c r="B166" s="31" t="s">
        <v>212</v>
      </c>
      <c r="C166" s="295">
        <v>1133</v>
      </c>
      <c r="D166" s="303">
        <v>257</v>
      </c>
      <c r="E166" s="303">
        <v>0</v>
      </c>
      <c r="F166" s="303">
        <v>0</v>
      </c>
      <c r="G166" s="197">
        <v>1390</v>
      </c>
    </row>
    <row r="167" spans="2:7" x14ac:dyDescent="0.25">
      <c r="B167" s="31" t="s">
        <v>213</v>
      </c>
      <c r="C167" s="295">
        <v>14213</v>
      </c>
      <c r="D167" s="303">
        <v>5884</v>
      </c>
      <c r="E167" s="303">
        <v>756</v>
      </c>
      <c r="F167" s="303">
        <v>0</v>
      </c>
      <c r="G167" s="197">
        <v>20853</v>
      </c>
    </row>
    <row r="168" spans="2:7" x14ac:dyDescent="0.25">
      <c r="B168" s="31" t="s">
        <v>214</v>
      </c>
      <c r="C168" s="295">
        <v>5123</v>
      </c>
      <c r="D168" s="303">
        <v>164</v>
      </c>
      <c r="E168" s="303">
        <v>32</v>
      </c>
      <c r="F168" s="303">
        <v>0</v>
      </c>
      <c r="G168" s="197">
        <v>5319</v>
      </c>
    </row>
    <row r="169" spans="2:7" x14ac:dyDescent="0.25">
      <c r="B169" s="31" t="s">
        <v>215</v>
      </c>
      <c r="C169" s="295">
        <v>2411</v>
      </c>
      <c r="D169" s="303">
        <v>1773</v>
      </c>
      <c r="E169" s="303">
        <v>0</v>
      </c>
      <c r="F169" s="303">
        <v>0</v>
      </c>
      <c r="G169" s="197">
        <v>4184</v>
      </c>
    </row>
    <row r="170" spans="2:7" x14ac:dyDescent="0.25">
      <c r="B170" s="31" t="s">
        <v>216</v>
      </c>
      <c r="C170" s="295">
        <v>4501</v>
      </c>
      <c r="D170" s="303">
        <v>145</v>
      </c>
      <c r="E170" s="303">
        <v>1</v>
      </c>
      <c r="F170" s="303">
        <v>0</v>
      </c>
      <c r="G170" s="197">
        <v>4647</v>
      </c>
    </row>
    <row r="171" spans="2:7" x14ac:dyDescent="0.25">
      <c r="B171" s="29" t="s">
        <v>217</v>
      </c>
      <c r="C171" s="291">
        <v>76596</v>
      </c>
      <c r="D171" s="302">
        <v>5570</v>
      </c>
      <c r="E171" s="302">
        <v>28</v>
      </c>
      <c r="F171" s="302">
        <v>0</v>
      </c>
      <c r="G171" s="271">
        <v>82194</v>
      </c>
    </row>
    <row r="172" spans="2:7" x14ac:dyDescent="0.25">
      <c r="B172" s="29" t="s">
        <v>48</v>
      </c>
      <c r="C172" s="291">
        <v>24464</v>
      </c>
      <c r="D172" s="302">
        <v>1443</v>
      </c>
      <c r="E172" s="302">
        <v>24</v>
      </c>
      <c r="F172" s="302">
        <v>0</v>
      </c>
      <c r="G172" s="271">
        <v>25931</v>
      </c>
    </row>
    <row r="173" spans="2:7" x14ac:dyDescent="0.25">
      <c r="B173" s="31" t="s">
        <v>218</v>
      </c>
      <c r="C173" s="295">
        <v>1775</v>
      </c>
      <c r="D173" s="303">
        <v>93</v>
      </c>
      <c r="E173" s="303">
        <v>0</v>
      </c>
      <c r="F173" s="303">
        <v>0</v>
      </c>
      <c r="G173" s="197">
        <v>1868</v>
      </c>
    </row>
    <row r="174" spans="2:7" x14ac:dyDescent="0.25">
      <c r="B174" s="31" t="s">
        <v>219</v>
      </c>
      <c r="C174" s="295">
        <v>3831</v>
      </c>
      <c r="D174" s="303">
        <v>218</v>
      </c>
      <c r="E174" s="303">
        <v>2</v>
      </c>
      <c r="F174" s="303">
        <v>0</v>
      </c>
      <c r="G174" s="197">
        <v>4051</v>
      </c>
    </row>
    <row r="175" spans="2:7" x14ac:dyDescent="0.25">
      <c r="B175" s="31" t="s">
        <v>220</v>
      </c>
      <c r="C175" s="295">
        <v>2399</v>
      </c>
      <c r="D175" s="303">
        <v>38</v>
      </c>
      <c r="E175" s="303">
        <v>0</v>
      </c>
      <c r="F175" s="303">
        <v>0</v>
      </c>
      <c r="G175" s="197">
        <v>2437</v>
      </c>
    </row>
    <row r="176" spans="2:7" s="56" customFormat="1" x14ac:dyDescent="0.25">
      <c r="B176" s="31" t="s">
        <v>726</v>
      </c>
      <c r="C176" s="295">
        <v>19</v>
      </c>
      <c r="D176" s="303">
        <v>0</v>
      </c>
      <c r="E176" s="303">
        <v>0</v>
      </c>
      <c r="F176" s="303">
        <v>0</v>
      </c>
      <c r="G176" s="197">
        <v>19</v>
      </c>
    </row>
    <row r="177" spans="2:7" x14ac:dyDescent="0.25">
      <c r="B177" s="31" t="s">
        <v>221</v>
      </c>
      <c r="C177" s="295">
        <v>16440</v>
      </c>
      <c r="D177" s="303">
        <v>1094</v>
      </c>
      <c r="E177" s="303">
        <v>22</v>
      </c>
      <c r="F177" s="303">
        <v>0</v>
      </c>
      <c r="G177" s="197">
        <v>17556</v>
      </c>
    </row>
    <row r="178" spans="2:7" x14ac:dyDescent="0.25">
      <c r="B178" s="29" t="s">
        <v>49</v>
      </c>
      <c r="C178" s="291">
        <v>9624</v>
      </c>
      <c r="D178" s="302">
        <v>2722</v>
      </c>
      <c r="E178" s="302">
        <v>4</v>
      </c>
      <c r="F178" s="302">
        <v>0</v>
      </c>
      <c r="G178" s="271">
        <v>12350</v>
      </c>
    </row>
    <row r="179" spans="2:7" x14ac:dyDescent="0.25">
      <c r="B179" s="31" t="s">
        <v>222</v>
      </c>
      <c r="C179" s="295">
        <v>1772</v>
      </c>
      <c r="D179" s="303">
        <v>386</v>
      </c>
      <c r="E179" s="303">
        <v>3</v>
      </c>
      <c r="F179" s="303">
        <v>0</v>
      </c>
      <c r="G179" s="197">
        <v>2161</v>
      </c>
    </row>
    <row r="180" spans="2:7" x14ac:dyDescent="0.25">
      <c r="B180" s="31" t="s">
        <v>223</v>
      </c>
      <c r="C180" s="295">
        <v>1374</v>
      </c>
      <c r="D180" s="303">
        <v>223</v>
      </c>
      <c r="E180" s="303">
        <v>0</v>
      </c>
      <c r="F180" s="303">
        <v>0</v>
      </c>
      <c r="G180" s="197">
        <v>1597</v>
      </c>
    </row>
    <row r="181" spans="2:7" x14ac:dyDescent="0.25">
      <c r="B181" s="31" t="s">
        <v>224</v>
      </c>
      <c r="C181" s="295">
        <v>6478</v>
      </c>
      <c r="D181" s="303">
        <v>2113</v>
      </c>
      <c r="E181" s="303">
        <v>1</v>
      </c>
      <c r="F181" s="303">
        <v>0</v>
      </c>
      <c r="G181" s="197">
        <v>8592</v>
      </c>
    </row>
    <row r="182" spans="2:7" x14ac:dyDescent="0.25">
      <c r="B182" s="29" t="s">
        <v>50</v>
      </c>
      <c r="C182" s="291">
        <v>42508</v>
      </c>
      <c r="D182" s="302">
        <v>1405</v>
      </c>
      <c r="E182" s="302">
        <v>0</v>
      </c>
      <c r="F182" s="302">
        <v>0</v>
      </c>
      <c r="G182" s="271">
        <v>43913</v>
      </c>
    </row>
    <row r="183" spans="2:7" x14ac:dyDescent="0.25">
      <c r="B183" s="31" t="s">
        <v>225</v>
      </c>
      <c r="C183" s="295">
        <v>1662</v>
      </c>
      <c r="D183" s="303">
        <v>9</v>
      </c>
      <c r="E183" s="303">
        <v>0</v>
      </c>
      <c r="F183" s="303">
        <v>0</v>
      </c>
      <c r="G183" s="197">
        <v>1671</v>
      </c>
    </row>
    <row r="184" spans="2:7" x14ac:dyDescent="0.25">
      <c r="B184" s="31" t="s">
        <v>226</v>
      </c>
      <c r="C184" s="295">
        <v>19614</v>
      </c>
      <c r="D184" s="303">
        <v>525</v>
      </c>
      <c r="E184" s="303">
        <v>0</v>
      </c>
      <c r="F184" s="303">
        <v>0</v>
      </c>
      <c r="G184" s="197">
        <v>20139</v>
      </c>
    </row>
    <row r="185" spans="2:7" x14ac:dyDescent="0.25">
      <c r="B185" s="31" t="s">
        <v>227</v>
      </c>
      <c r="C185" s="295">
        <v>8817</v>
      </c>
      <c r="D185" s="303">
        <v>530</v>
      </c>
      <c r="E185" s="303">
        <v>0</v>
      </c>
      <c r="F185" s="303">
        <v>0</v>
      </c>
      <c r="G185" s="197">
        <v>9347</v>
      </c>
    </row>
    <row r="186" spans="2:7" x14ac:dyDescent="0.25">
      <c r="B186" s="31" t="s">
        <v>228</v>
      </c>
      <c r="C186" s="295">
        <v>3878</v>
      </c>
      <c r="D186" s="303">
        <v>43</v>
      </c>
      <c r="E186" s="303">
        <v>0</v>
      </c>
      <c r="F186" s="303">
        <v>0</v>
      </c>
      <c r="G186" s="197">
        <v>3921</v>
      </c>
    </row>
    <row r="187" spans="2:7" x14ac:dyDescent="0.25">
      <c r="B187" s="31" t="s">
        <v>229</v>
      </c>
      <c r="C187" s="295">
        <v>5504</v>
      </c>
      <c r="D187" s="303">
        <v>137</v>
      </c>
      <c r="E187" s="303">
        <v>0</v>
      </c>
      <c r="F187" s="303">
        <v>0</v>
      </c>
      <c r="G187" s="197">
        <v>5641</v>
      </c>
    </row>
    <row r="188" spans="2:7" x14ac:dyDescent="0.25">
      <c r="B188" s="31" t="s">
        <v>230</v>
      </c>
      <c r="C188" s="295">
        <v>3033</v>
      </c>
      <c r="D188" s="303">
        <v>161</v>
      </c>
      <c r="E188" s="303">
        <v>0</v>
      </c>
      <c r="F188" s="303">
        <v>0</v>
      </c>
      <c r="G188" s="197">
        <v>3194</v>
      </c>
    </row>
    <row r="189" spans="2:7" x14ac:dyDescent="0.25">
      <c r="B189" s="29" t="s">
        <v>231</v>
      </c>
      <c r="C189" s="291">
        <v>50655</v>
      </c>
      <c r="D189" s="302">
        <v>11319</v>
      </c>
      <c r="E189" s="302">
        <v>18</v>
      </c>
      <c r="F189" s="302">
        <v>0</v>
      </c>
      <c r="G189" s="271">
        <v>61992</v>
      </c>
    </row>
    <row r="190" spans="2:7" x14ac:dyDescent="0.25">
      <c r="B190" s="29" t="s">
        <v>51</v>
      </c>
      <c r="C190" s="291">
        <v>10795</v>
      </c>
      <c r="D190" s="302">
        <v>720</v>
      </c>
      <c r="E190" s="302">
        <v>3</v>
      </c>
      <c r="F190" s="302">
        <v>0</v>
      </c>
      <c r="G190" s="271">
        <v>11518</v>
      </c>
    </row>
    <row r="191" spans="2:7" x14ac:dyDescent="0.25">
      <c r="B191" s="31" t="s">
        <v>232</v>
      </c>
      <c r="C191" s="295">
        <v>5926</v>
      </c>
      <c r="D191" s="303">
        <v>364</v>
      </c>
      <c r="E191" s="303">
        <v>3</v>
      </c>
      <c r="F191" s="303">
        <v>0</v>
      </c>
      <c r="G191" s="197">
        <v>6293</v>
      </c>
    </row>
    <row r="192" spans="2:7" x14ac:dyDescent="0.25">
      <c r="B192" s="31" t="s">
        <v>233</v>
      </c>
      <c r="C192" s="295">
        <v>1154</v>
      </c>
      <c r="D192" s="303">
        <v>51</v>
      </c>
      <c r="E192" s="303">
        <v>0</v>
      </c>
      <c r="F192" s="303">
        <v>0</v>
      </c>
      <c r="G192" s="197">
        <v>1205</v>
      </c>
    </row>
    <row r="193" spans="2:7" x14ac:dyDescent="0.25">
      <c r="B193" s="31" t="s">
        <v>234</v>
      </c>
      <c r="C193" s="295">
        <v>3121</v>
      </c>
      <c r="D193" s="303">
        <v>140</v>
      </c>
      <c r="E193" s="303">
        <v>0</v>
      </c>
      <c r="F193" s="303">
        <v>0</v>
      </c>
      <c r="G193" s="197">
        <v>3261</v>
      </c>
    </row>
    <row r="194" spans="2:7" x14ac:dyDescent="0.25">
      <c r="B194" s="31" t="s">
        <v>235</v>
      </c>
      <c r="C194" s="295">
        <v>594</v>
      </c>
      <c r="D194" s="303">
        <v>165</v>
      </c>
      <c r="E194" s="303">
        <v>0</v>
      </c>
      <c r="F194" s="303">
        <v>0</v>
      </c>
      <c r="G194" s="197">
        <v>759</v>
      </c>
    </row>
    <row r="195" spans="2:7" x14ac:dyDescent="0.25">
      <c r="B195" s="29" t="s">
        <v>52</v>
      </c>
      <c r="C195" s="291">
        <v>13596</v>
      </c>
      <c r="D195" s="302">
        <v>3024</v>
      </c>
      <c r="E195" s="302">
        <v>11</v>
      </c>
      <c r="F195" s="302">
        <v>0</v>
      </c>
      <c r="G195" s="271">
        <v>16631</v>
      </c>
    </row>
    <row r="196" spans="2:7" x14ac:dyDescent="0.25">
      <c r="B196" s="31" t="s">
        <v>236</v>
      </c>
      <c r="C196" s="295">
        <v>1540</v>
      </c>
      <c r="D196" s="303">
        <v>1196</v>
      </c>
      <c r="E196" s="303">
        <v>0</v>
      </c>
      <c r="F196" s="303">
        <v>0</v>
      </c>
      <c r="G196" s="197">
        <v>2736</v>
      </c>
    </row>
    <row r="197" spans="2:7" x14ac:dyDescent="0.25">
      <c r="B197" s="31" t="s">
        <v>237</v>
      </c>
      <c r="C197" s="295">
        <v>2307</v>
      </c>
      <c r="D197" s="303">
        <v>353</v>
      </c>
      <c r="E197" s="303">
        <v>0</v>
      </c>
      <c r="F197" s="303">
        <v>0</v>
      </c>
      <c r="G197" s="197">
        <v>2660</v>
      </c>
    </row>
    <row r="198" spans="2:7" x14ac:dyDescent="0.25">
      <c r="B198" s="31" t="s">
        <v>238</v>
      </c>
      <c r="C198" s="295">
        <v>4111</v>
      </c>
      <c r="D198" s="303">
        <v>306</v>
      </c>
      <c r="E198" s="303">
        <v>0</v>
      </c>
      <c r="F198" s="303">
        <v>0</v>
      </c>
      <c r="G198" s="197">
        <v>4417</v>
      </c>
    </row>
    <row r="199" spans="2:7" x14ac:dyDescent="0.25">
      <c r="B199" s="31" t="s">
        <v>239</v>
      </c>
      <c r="C199" s="295">
        <v>3538</v>
      </c>
      <c r="D199" s="303">
        <v>929</v>
      </c>
      <c r="E199" s="303">
        <v>6</v>
      </c>
      <c r="F199" s="303">
        <v>0</v>
      </c>
      <c r="G199" s="197">
        <v>4473</v>
      </c>
    </row>
    <row r="200" spans="2:7" x14ac:dyDescent="0.25">
      <c r="B200" s="31" t="s">
        <v>240</v>
      </c>
      <c r="C200" s="295">
        <v>968</v>
      </c>
      <c r="D200" s="303">
        <v>54</v>
      </c>
      <c r="E200" s="303">
        <v>4</v>
      </c>
      <c r="F200" s="303">
        <v>0</v>
      </c>
      <c r="G200" s="197">
        <v>1026</v>
      </c>
    </row>
    <row r="201" spans="2:7" x14ac:dyDescent="0.25">
      <c r="B201" s="31" t="s">
        <v>241</v>
      </c>
      <c r="C201" s="295">
        <v>1132</v>
      </c>
      <c r="D201" s="303">
        <v>186</v>
      </c>
      <c r="E201" s="303">
        <v>1</v>
      </c>
      <c r="F201" s="303">
        <v>0</v>
      </c>
      <c r="G201" s="197">
        <v>1319</v>
      </c>
    </row>
    <row r="202" spans="2:7" x14ac:dyDescent="0.25">
      <c r="B202" s="29" t="s">
        <v>53</v>
      </c>
      <c r="C202" s="291">
        <v>8162</v>
      </c>
      <c r="D202" s="302">
        <v>1442</v>
      </c>
      <c r="E202" s="302">
        <v>0</v>
      </c>
      <c r="F202" s="302">
        <v>0</v>
      </c>
      <c r="G202" s="271">
        <v>9604</v>
      </c>
    </row>
    <row r="203" spans="2:7" x14ac:dyDescent="0.25">
      <c r="B203" s="31" t="s">
        <v>242</v>
      </c>
      <c r="C203" s="295">
        <v>5396</v>
      </c>
      <c r="D203" s="303">
        <v>469</v>
      </c>
      <c r="E203" s="303">
        <v>0</v>
      </c>
      <c r="F203" s="303">
        <v>0</v>
      </c>
      <c r="G203" s="197">
        <v>5865</v>
      </c>
    </row>
    <row r="204" spans="2:7" x14ac:dyDescent="0.25">
      <c r="B204" s="31" t="s">
        <v>243</v>
      </c>
      <c r="C204" s="295">
        <v>1304</v>
      </c>
      <c r="D204" s="303">
        <v>157</v>
      </c>
      <c r="E204" s="303">
        <v>0</v>
      </c>
      <c r="F204" s="303">
        <v>0</v>
      </c>
      <c r="G204" s="197">
        <v>1461</v>
      </c>
    </row>
    <row r="205" spans="2:7" x14ac:dyDescent="0.25">
      <c r="B205" s="31" t="s">
        <v>244</v>
      </c>
      <c r="C205" s="295">
        <v>1462</v>
      </c>
      <c r="D205" s="303">
        <v>816</v>
      </c>
      <c r="E205" s="303">
        <v>0</v>
      </c>
      <c r="F205" s="303">
        <v>0</v>
      </c>
      <c r="G205" s="197">
        <v>2278</v>
      </c>
    </row>
    <row r="206" spans="2:7" x14ac:dyDescent="0.25">
      <c r="B206" s="29" t="s">
        <v>54</v>
      </c>
      <c r="C206" s="291">
        <v>18102</v>
      </c>
      <c r="D206" s="302">
        <v>6133</v>
      </c>
      <c r="E206" s="302">
        <v>4</v>
      </c>
      <c r="F206" s="302">
        <v>0</v>
      </c>
      <c r="G206" s="271">
        <v>24239</v>
      </c>
    </row>
    <row r="207" spans="2:7" x14ac:dyDescent="0.25">
      <c r="B207" s="31" t="s">
        <v>246</v>
      </c>
      <c r="C207" s="295">
        <v>7246</v>
      </c>
      <c r="D207" s="303">
        <v>479</v>
      </c>
      <c r="E207" s="303">
        <v>1</v>
      </c>
      <c r="F207" s="303">
        <v>0</v>
      </c>
      <c r="G207" s="197">
        <v>7726</v>
      </c>
    </row>
    <row r="208" spans="2:7" x14ac:dyDescent="0.25">
      <c r="B208" s="31" t="s">
        <v>245</v>
      </c>
      <c r="C208" s="295">
        <v>6053</v>
      </c>
      <c r="D208" s="303">
        <v>3331</v>
      </c>
      <c r="E208" s="303">
        <v>0</v>
      </c>
      <c r="F208" s="303">
        <v>0</v>
      </c>
      <c r="G208" s="197">
        <v>9384</v>
      </c>
    </row>
    <row r="209" spans="2:7" x14ac:dyDescent="0.25">
      <c r="B209" s="31" t="s">
        <v>247</v>
      </c>
      <c r="C209" s="295">
        <v>2616</v>
      </c>
      <c r="D209" s="303">
        <v>499</v>
      </c>
      <c r="E209" s="303">
        <v>3</v>
      </c>
      <c r="F209" s="303">
        <v>0</v>
      </c>
      <c r="G209" s="197">
        <v>3118</v>
      </c>
    </row>
    <row r="210" spans="2:7" x14ac:dyDescent="0.25">
      <c r="B210" s="31" t="s">
        <v>248</v>
      </c>
      <c r="C210" s="295">
        <v>2187</v>
      </c>
      <c r="D210" s="303">
        <v>1824</v>
      </c>
      <c r="E210" s="303">
        <v>0</v>
      </c>
      <c r="F210" s="303">
        <v>0</v>
      </c>
      <c r="G210" s="197">
        <v>4011</v>
      </c>
    </row>
    <row r="211" spans="2:7" x14ac:dyDescent="0.25">
      <c r="B211" s="29" t="s">
        <v>249</v>
      </c>
      <c r="C211" s="291">
        <v>69930</v>
      </c>
      <c r="D211" s="302">
        <v>4905</v>
      </c>
      <c r="E211" s="302">
        <v>33</v>
      </c>
      <c r="F211" s="302">
        <v>256</v>
      </c>
      <c r="G211" s="271">
        <v>75124</v>
      </c>
    </row>
    <row r="212" spans="2:7" x14ac:dyDescent="0.25">
      <c r="B212" s="29" t="s">
        <v>55</v>
      </c>
      <c r="C212" s="291">
        <v>23419</v>
      </c>
      <c r="D212" s="302">
        <v>2988</v>
      </c>
      <c r="E212" s="302">
        <v>15</v>
      </c>
      <c r="F212" s="302">
        <v>256</v>
      </c>
      <c r="G212" s="271">
        <v>26678</v>
      </c>
    </row>
    <row r="213" spans="2:7" x14ac:dyDescent="0.25">
      <c r="B213" s="31" t="s">
        <v>56</v>
      </c>
      <c r="C213" s="295">
        <v>1105</v>
      </c>
      <c r="D213" s="303">
        <v>25</v>
      </c>
      <c r="E213" s="303">
        <v>2</v>
      </c>
      <c r="F213" s="303">
        <v>256</v>
      </c>
      <c r="G213" s="197">
        <v>1388</v>
      </c>
    </row>
    <row r="214" spans="2:7" x14ac:dyDescent="0.25">
      <c r="B214" s="31" t="s">
        <v>250</v>
      </c>
      <c r="C214" s="295">
        <v>346</v>
      </c>
      <c r="D214" s="303">
        <v>9</v>
      </c>
      <c r="E214" s="303">
        <v>0</v>
      </c>
      <c r="F214" s="303">
        <v>0</v>
      </c>
      <c r="G214" s="197">
        <v>355</v>
      </c>
    </row>
    <row r="215" spans="2:7" x14ac:dyDescent="0.25">
      <c r="B215" s="31" t="s">
        <v>251</v>
      </c>
      <c r="C215" s="295">
        <v>6695</v>
      </c>
      <c r="D215" s="303">
        <v>421</v>
      </c>
      <c r="E215" s="303">
        <v>2</v>
      </c>
      <c r="F215" s="303">
        <v>0</v>
      </c>
      <c r="G215" s="197">
        <v>7118</v>
      </c>
    </row>
    <row r="216" spans="2:7" x14ac:dyDescent="0.25">
      <c r="B216" s="31" t="s">
        <v>252</v>
      </c>
      <c r="C216" s="295">
        <v>5290</v>
      </c>
      <c r="D216" s="303">
        <v>775</v>
      </c>
      <c r="E216" s="303">
        <v>0</v>
      </c>
      <c r="F216" s="303">
        <v>0</v>
      </c>
      <c r="G216" s="197">
        <v>6065</v>
      </c>
    </row>
    <row r="217" spans="2:7" x14ac:dyDescent="0.25">
      <c r="B217" s="31" t="s">
        <v>253</v>
      </c>
      <c r="C217" s="295">
        <v>3712</v>
      </c>
      <c r="D217" s="303">
        <v>88</v>
      </c>
      <c r="E217" s="303">
        <v>3</v>
      </c>
      <c r="F217" s="303">
        <v>0</v>
      </c>
      <c r="G217" s="197">
        <v>3803</v>
      </c>
    </row>
    <row r="218" spans="2:7" x14ac:dyDescent="0.25">
      <c r="B218" s="31" t="s">
        <v>254</v>
      </c>
      <c r="C218" s="295">
        <v>1930</v>
      </c>
      <c r="D218" s="303">
        <v>120</v>
      </c>
      <c r="E218" s="303">
        <v>3</v>
      </c>
      <c r="F218" s="303">
        <v>0</v>
      </c>
      <c r="G218" s="197">
        <v>2053</v>
      </c>
    </row>
    <row r="219" spans="2:7" x14ac:dyDescent="0.25">
      <c r="B219" s="29" t="s">
        <v>255</v>
      </c>
      <c r="C219" s="291">
        <v>2653</v>
      </c>
      <c r="D219" s="302">
        <v>1543</v>
      </c>
      <c r="E219" s="302">
        <v>4</v>
      </c>
      <c r="F219" s="302">
        <v>0</v>
      </c>
      <c r="G219" s="271">
        <v>4200</v>
      </c>
    </row>
    <row r="220" spans="2:7" x14ac:dyDescent="0.25">
      <c r="B220" s="31" t="s">
        <v>256</v>
      </c>
      <c r="C220" s="295">
        <v>1688</v>
      </c>
      <c r="D220" s="303">
        <v>7</v>
      </c>
      <c r="E220" s="303">
        <v>1</v>
      </c>
      <c r="F220" s="303">
        <v>0</v>
      </c>
      <c r="G220" s="197">
        <v>1696</v>
      </c>
    </row>
    <row r="221" spans="2:7" x14ac:dyDescent="0.25">
      <c r="B221" s="29" t="s">
        <v>57</v>
      </c>
      <c r="C221" s="291">
        <v>30436</v>
      </c>
      <c r="D221" s="302">
        <v>1476</v>
      </c>
      <c r="E221" s="302">
        <v>14</v>
      </c>
      <c r="F221" s="302">
        <v>0</v>
      </c>
      <c r="G221" s="271">
        <v>31926</v>
      </c>
    </row>
    <row r="222" spans="2:7" x14ac:dyDescent="0.25">
      <c r="B222" s="31" t="s">
        <v>257</v>
      </c>
      <c r="C222" s="295">
        <v>2706</v>
      </c>
      <c r="D222" s="303">
        <v>58</v>
      </c>
      <c r="E222" s="303">
        <v>9</v>
      </c>
      <c r="F222" s="303">
        <v>0</v>
      </c>
      <c r="G222" s="197">
        <v>2773</v>
      </c>
    </row>
    <row r="223" spans="2:7" x14ac:dyDescent="0.25">
      <c r="B223" s="31" t="s">
        <v>258</v>
      </c>
      <c r="C223" s="295">
        <v>18105</v>
      </c>
      <c r="D223" s="303">
        <v>68</v>
      </c>
      <c r="E223" s="303">
        <v>5</v>
      </c>
      <c r="F223" s="303">
        <v>0</v>
      </c>
      <c r="G223" s="197">
        <v>18178</v>
      </c>
    </row>
    <row r="224" spans="2:7" x14ac:dyDescent="0.25">
      <c r="B224" s="29" t="s">
        <v>259</v>
      </c>
      <c r="C224" s="291">
        <v>6127</v>
      </c>
      <c r="D224" s="302">
        <v>1126</v>
      </c>
      <c r="E224" s="302">
        <v>0</v>
      </c>
      <c r="F224" s="302">
        <v>0</v>
      </c>
      <c r="G224" s="271">
        <v>7253</v>
      </c>
    </row>
    <row r="225" spans="2:13" x14ac:dyDescent="0.25">
      <c r="B225" s="31" t="s">
        <v>260</v>
      </c>
      <c r="C225" s="295">
        <v>3498</v>
      </c>
      <c r="D225" s="303">
        <v>224</v>
      </c>
      <c r="E225" s="303">
        <v>0</v>
      </c>
      <c r="F225" s="303">
        <v>0</v>
      </c>
      <c r="G225" s="197">
        <v>3722</v>
      </c>
    </row>
    <row r="226" spans="2:13" x14ac:dyDescent="0.25">
      <c r="B226" s="29" t="s">
        <v>58</v>
      </c>
      <c r="C226" s="291">
        <v>16075</v>
      </c>
      <c r="D226" s="302">
        <v>441</v>
      </c>
      <c r="E226" s="302">
        <v>4</v>
      </c>
      <c r="F226" s="302">
        <v>0</v>
      </c>
      <c r="G226" s="271">
        <v>16520</v>
      </c>
    </row>
    <row r="227" spans="2:13" x14ac:dyDescent="0.25">
      <c r="B227" s="31" t="s">
        <v>261</v>
      </c>
      <c r="C227" s="295">
        <v>2097</v>
      </c>
      <c r="D227" s="303">
        <v>102</v>
      </c>
      <c r="E227" s="303">
        <v>0</v>
      </c>
      <c r="F227" s="303">
        <v>0</v>
      </c>
      <c r="G227" s="197">
        <v>2199</v>
      </c>
    </row>
    <row r="228" spans="2:13" x14ac:dyDescent="0.25">
      <c r="B228" s="31" t="s">
        <v>262</v>
      </c>
      <c r="C228" s="295">
        <v>1629</v>
      </c>
      <c r="D228" s="303">
        <v>38</v>
      </c>
      <c r="E228" s="303">
        <v>0</v>
      </c>
      <c r="F228" s="303">
        <v>0</v>
      </c>
      <c r="G228" s="197">
        <v>1667</v>
      </c>
    </row>
    <row r="229" spans="2:13" x14ac:dyDescent="0.25">
      <c r="B229" s="31" t="s">
        <v>263</v>
      </c>
      <c r="C229" s="295">
        <v>8542</v>
      </c>
      <c r="D229" s="303">
        <v>88</v>
      </c>
      <c r="E229" s="303">
        <v>3</v>
      </c>
      <c r="F229" s="303">
        <v>0</v>
      </c>
      <c r="G229" s="197">
        <v>8633</v>
      </c>
    </row>
    <row r="230" spans="2:13" x14ac:dyDescent="0.25">
      <c r="B230" s="31" t="s">
        <v>264</v>
      </c>
      <c r="C230" s="295">
        <v>1735</v>
      </c>
      <c r="D230" s="303">
        <v>31</v>
      </c>
      <c r="E230" s="303">
        <v>1</v>
      </c>
      <c r="F230" s="303">
        <v>0</v>
      </c>
      <c r="G230" s="197">
        <v>1767</v>
      </c>
    </row>
    <row r="231" spans="2:13" ht="15.75" thickBot="1" x14ac:dyDescent="0.3">
      <c r="B231" s="31" t="s">
        <v>265</v>
      </c>
      <c r="C231" s="295">
        <v>2072</v>
      </c>
      <c r="D231" s="303">
        <v>182</v>
      </c>
      <c r="E231" s="303">
        <v>0</v>
      </c>
      <c r="F231" s="303">
        <v>0</v>
      </c>
      <c r="G231" s="197">
        <v>2254</v>
      </c>
    </row>
    <row r="232" spans="2:13" ht="15.75" thickBot="1" x14ac:dyDescent="0.3">
      <c r="B232" s="192" t="s">
        <v>266</v>
      </c>
      <c r="C232" s="300">
        <v>1028441</v>
      </c>
      <c r="D232" s="304">
        <v>117630</v>
      </c>
      <c r="E232" s="304">
        <v>3912</v>
      </c>
      <c r="F232" s="304">
        <v>268</v>
      </c>
      <c r="G232" s="264">
        <v>1150251</v>
      </c>
    </row>
    <row r="233" spans="2:13" s="56" customFormat="1" ht="15" customHeight="1" x14ac:dyDescent="0.25">
      <c r="B233" s="459" t="s">
        <v>705</v>
      </c>
      <c r="C233" s="459"/>
      <c r="D233" s="459"/>
      <c r="E233" s="459"/>
      <c r="F233" s="460"/>
      <c r="G233" s="460"/>
      <c r="H233" s="460"/>
      <c r="I233" s="460"/>
      <c r="J233" s="460"/>
      <c r="K233" s="460"/>
      <c r="L233" s="460"/>
      <c r="M233" s="460"/>
    </row>
    <row r="234" spans="2:13" s="56" customFormat="1" x14ac:dyDescent="0.25">
      <c r="B234" s="65" t="s">
        <v>654</v>
      </c>
    </row>
    <row r="235" spans="2:13" s="56" customFormat="1" x14ac:dyDescent="0.25">
      <c r="B235" s="65" t="s">
        <v>706</v>
      </c>
    </row>
    <row r="236" spans="2:13" s="56" customFormat="1" x14ac:dyDescent="0.25">
      <c r="B236" s="65" t="s">
        <v>749</v>
      </c>
    </row>
    <row r="237" spans="2:13" s="56" customFormat="1" x14ac:dyDescent="0.25"/>
    <row r="238" spans="2:13" s="56" customFormat="1" x14ac:dyDescent="0.25">
      <c r="B238" s="65" t="s">
        <v>543</v>
      </c>
    </row>
    <row r="1048576" spans="4:5" x14ac:dyDescent="0.25">
      <c r="D1048576">
        <f>SUM(D5:D1048575)</f>
        <v>470520</v>
      </c>
      <c r="E1048576">
        <f>SUM(E5:E1048575)</f>
        <v>15648</v>
      </c>
    </row>
  </sheetData>
  <mergeCells count="4">
    <mergeCell ref="B1:G2"/>
    <mergeCell ref="B3:B4"/>
    <mergeCell ref="C3:G3"/>
    <mergeCell ref="B233:M23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X m L V G G t d s G k A A A A 9 Q A A A B I A H A B D b 2 5 m a W c v U G F j a 2 F n Z S 5 4 b W w g o h g A K K A U A A A A A A A A A A A A A A A A A A A A A A A A A A A A h Y 8 x D o I w G I W v Q r r T F j R K y E 8 Z d J R o Y m J c m 1 K g E Y q h x X I 3 B 4 / k F c Q o 6 u b 4 v v c N 7 9 2 v N 0 i H p v Y u s j O q 1 Q k K M E W e 1 K L N l S 4 T 1 N v C j 1 D K Y M f F i Z f S G 2 V t 4 s H k C a q s P c e E O O e w m + G 2 K 0 l I a U C O 2 W Y v K t l w 9 J H V f 9 l X 2 l i u h U Q M D q 8 x L M T R E k f z B a Z A J g a Z 0 t 8 + H O c + 2 x 8 I q 7 6 2 f S e Z N P 5 6 C 2 S K Q N 4 X 2 A N Q S w M E F A A C A A g A v X m 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1 5 i 1 Q o i k e 4 D g A A A B E A A A A T A B w A R m 9 y b X V s Y X M v U 2 V j d G l v b j E u b S C i G A A o o B Q A A A A A A A A A A A A A A A A A A A A A A A A A A A A r T k 0 u y c z P U w i G 0 I b W A F B L A Q I t A B Q A A g A I A L 1 5 i 1 R h r X b B p A A A A P U A A A A S A A A A A A A A A A A A A A A A A A A A A A B D b 2 5 m a W c v U G F j a 2 F n Z S 5 4 b W x Q S w E C L Q A U A A I A C A C 9 e Y t U D 8 r p q 6 Q A A A D p A A A A E w A A A A A A A A A A A A A A A A D w A A A A W 0 N v b n R l b n R f V H l w Z X N d L n h t b F B L A Q I t A B Q A A g A I A L 1 5 i 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Z Y 9 A 4 y w 4 Q 5 w p q h Y N z B C P A A A A A A I A A A A A A A N m A A D A A A A A E A A A A H m j O n z D Q + k D n 8 7 N Y F 6 D z h U A A A A A B I A A A K A A A A A Q A A A A U X Z v 4 W m / + 3 P p + G s P U z 0 o T l A A A A D F v T l q M O B W G h 3 j l 8 z 0 K P R w D 9 n v a E 2 c d i s d Y N P d 2 7 g x 1 H Y Y t / c D K / u w x X h I x A O L r m P e D X V l P U J D k N b G n y 8 V P j y / q E L W U 2 b 4 z A 8 U c j J u J 4 S J p B Q A A A D H R t 9 z F J G 5 z L F 7 6 X h C 7 b W x k Z G u I A = = < / D a t a M a s h u p > 
</file>

<file path=customXml/itemProps1.xml><?xml version="1.0" encoding="utf-8"?>
<ds:datastoreItem xmlns:ds="http://schemas.openxmlformats.org/officeDocument/2006/customXml" ds:itemID="{04985458-500C-49D4-AB73-75CC76130E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37</vt:i4>
      </vt:variant>
    </vt:vector>
  </HeadingPairs>
  <TitlesOfParts>
    <vt:vector size="37" baseType="lpstr">
      <vt:lpstr>INDICE</vt:lpstr>
      <vt:lpstr>FICHA TECNICA</vt:lpstr>
      <vt:lpstr>CUADRO 1. CONTROL DE RECEPCION</vt:lpstr>
      <vt:lpstr>CUADRO 2-  CONS. EXT POR ESPEC</vt:lpstr>
      <vt:lpstr>CUADRO 3- CONS. EXT. Y EMERG.</vt:lpstr>
      <vt:lpstr>CUADRO 4-CONS.EXT.PRIM.VEZ SUBS</vt:lpstr>
      <vt:lpstr>CUADRO 5 - CONS. EXTER POR SEXO</vt:lpstr>
      <vt:lpstr>CUADRO 6- CONS.EXT. POR NAC.</vt:lpstr>
      <vt:lpstr>CUADRO 7- EMERGENCIA POR NAC.</vt:lpstr>
      <vt:lpstr>CUADRO 8 EMERG POR SEXO</vt:lpstr>
      <vt:lpstr>CUADRO 9 CONS. POB. EXTRJ</vt:lpstr>
      <vt:lpstr>CUADRO 10- HOSPITALIZACION</vt:lpstr>
      <vt:lpstr>CUADRO 11- PROC. IMAG. POR REG.</vt:lpstr>
      <vt:lpstr>CUADRO 12-PRUEB. DE IMAG. SERV.</vt:lpstr>
      <vt:lpstr>CUADRO 13- PRUEB IMA AB HOSP EM</vt:lpstr>
      <vt:lpstr>CUADRO 14- PRUEBAS DE LAB.</vt:lpstr>
      <vt:lpstr>CUADRO 15- PRUEBAS LAB POR REG.</vt:lpstr>
      <vt:lpstr>CUADRO 16- PUEBAS DE LAB..</vt:lpstr>
      <vt:lpstr>CUADRO 17- PROC. QUIRURGICOS</vt:lpstr>
      <vt:lpstr>CUADRO 18- PROC.QUIR POR ESPEC.</vt:lpstr>
      <vt:lpstr>CUADRO 19- ODONT PRIM.VEZ SUBS</vt:lpstr>
      <vt:lpstr>CUADRO 20- ODONT.NAC. SEX.</vt:lpstr>
      <vt:lpstr>CUADRO 21- CONS. PREN.ADOL.ADU </vt:lpstr>
      <vt:lpstr>CUADRO 22- PRCOEDIMIENT OBST. </vt:lpstr>
      <vt:lpstr>CUADRO 23- NACIMIENTOS</vt:lpstr>
      <vt:lpstr>CUADRO 24- PARTOS X EDAD DE MAD</vt:lpstr>
      <vt:lpstr>CUADRO 25- PART. DOM.GRUP.EDAD</vt:lpstr>
      <vt:lpstr>CUADRO 26-PART.HAITIA GRUP.EDAD</vt:lpstr>
      <vt:lpstr>CUADO 27- NACIMIENTOS X EDAD MA</vt:lpstr>
      <vt:lpstr>CUADRO 28- ABORT.BPN X EDAD MAD</vt:lpstr>
      <vt:lpstr>CUADRO 29- EMBARAZOS EN ADOCTES</vt:lpstr>
      <vt:lpstr>CUADRO 30- PART.NAC.ABORT.BPN..</vt:lpstr>
      <vt:lpstr>CUADRO 31- PART. X NACIONALIDAD</vt:lpstr>
      <vt:lpstr>CUADRO 32- PAPANICOLAOU</vt:lpstr>
      <vt:lpstr>CUADRO 33- CONSEJERIA Y PLANIFI</vt:lpstr>
      <vt:lpstr>CUADRO 34- PACT. ATEN. UNIDAD H</vt:lpstr>
      <vt:lpstr>GOLASARIO DE TERMINOS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mireya.montero</dc:creator>
  <cp:lastModifiedBy>MIREYA MONTERO TERRERO</cp:lastModifiedBy>
  <cp:lastPrinted>2022-04-06T15:25:21Z</cp:lastPrinted>
  <dcterms:created xsi:type="dcterms:W3CDTF">2019-08-28T12:17:13Z</dcterms:created>
  <dcterms:modified xsi:type="dcterms:W3CDTF">2023-04-20T16:56:13Z</dcterms:modified>
</cp:coreProperties>
</file>